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3.xml" ContentType="application/vnd.openxmlformats-officedocument.spreadsheetml.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RILU\OneDrive\Documents\"/>
    </mc:Choice>
  </mc:AlternateContent>
  <bookViews>
    <workbookView xWindow="0" yWindow="0" windowWidth="17256" windowHeight="6948" firstSheet="2" activeTab="3"/>
  </bookViews>
  <sheets>
    <sheet name="ecommerce_dataset_updated" sheetId="1" r:id="rId1"/>
    <sheet name="Data understanding" sheetId="2" r:id="rId2"/>
    <sheet name="Data Analysis" sheetId="5" r:id="rId3"/>
    <sheet name="Dashboards" sheetId="6" r:id="rId4"/>
  </sheets>
  <definedNames>
    <definedName name="_xlcn.WorksheetConnection_ECommerce_sales_analysis_phase0.xlsxtable11" hidden="1">Table1[]</definedName>
  </definedNames>
  <calcPr calcId="162913"/>
  <pivotCaches>
    <pivotCache cacheId="5" r:id="rId5"/>
    <pivotCache cacheId="6" r:id="rId6"/>
    <pivotCache cacheId="7" r:id="rId7"/>
    <pivotCache cacheId="8" r:id="rId8"/>
    <pivotCache cacheId="9" r:id="rId9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1" name="table1" connection="WorksheetConnection_E-Commerce_sales_analysis_phase0.xlsx!table1"/>
        </x15:modelTables>
      </x15:dataModel>
    </ext>
  </extLst>
</workbook>
</file>

<file path=xl/calcChain.xml><?xml version="1.0" encoding="utf-8"?>
<calcChain xmlns="http://schemas.openxmlformats.org/spreadsheetml/2006/main">
  <c r="D8" i="6" l="1"/>
  <c r="B8" i="6"/>
  <c r="F5" i="6"/>
  <c r="D5" i="6"/>
  <c r="B5" i="6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M3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L3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K277" i="1"/>
  <c r="K440" i="1"/>
  <c r="K809" i="1"/>
  <c r="K818" i="1"/>
  <c r="K849" i="1"/>
  <c r="K939" i="1"/>
  <c r="K955" i="1"/>
  <c r="K1176" i="1"/>
  <c r="K1201" i="1"/>
  <c r="K1284" i="1"/>
  <c r="K1368" i="1"/>
  <c r="K1433" i="1"/>
  <c r="K1440" i="1"/>
  <c r="K1473" i="1"/>
  <c r="K1488" i="1"/>
  <c r="K1592" i="1"/>
  <c r="K1657" i="1"/>
  <c r="K1660" i="1"/>
  <c r="K1696" i="1"/>
  <c r="K1808" i="1"/>
  <c r="K1880" i="1"/>
  <c r="K1913" i="1"/>
  <c r="K1933" i="1"/>
  <c r="K2032" i="1"/>
  <c r="K2049" i="1"/>
  <c r="K2131" i="1"/>
  <c r="K2195" i="1"/>
  <c r="K2196" i="1"/>
  <c r="K2224" i="1"/>
  <c r="K2248" i="1"/>
  <c r="K2251" i="1"/>
  <c r="K2259" i="1"/>
  <c r="K2320" i="1"/>
  <c r="K2323" i="1"/>
  <c r="K2324" i="1"/>
  <c r="K2336" i="1"/>
  <c r="K2387" i="1"/>
  <c r="K2395" i="1"/>
  <c r="K2408" i="1"/>
  <c r="K2416" i="1"/>
  <c r="K2480" i="1"/>
  <c r="K2504" i="1"/>
  <c r="K2507" i="1"/>
  <c r="K2544" i="1"/>
  <c r="K2545" i="1"/>
  <c r="K2546" i="1"/>
  <c r="K2561" i="1"/>
  <c r="K2562" i="1"/>
  <c r="K2576" i="1"/>
  <c r="K2593" i="1"/>
  <c r="K2594" i="1"/>
  <c r="K2609" i="1"/>
  <c r="K2610" i="1"/>
  <c r="K2616" i="1"/>
  <c r="K2632" i="1"/>
  <c r="K2642" i="1"/>
  <c r="K2648" i="1"/>
  <c r="K2650" i="1"/>
  <c r="K2664" i="1"/>
  <c r="K2669" i="1"/>
  <c r="K2696" i="1"/>
  <c r="K2712" i="1"/>
  <c r="K2714" i="1"/>
  <c r="K2717" i="1"/>
  <c r="K2736" i="1"/>
  <c r="K2746" i="1"/>
  <c r="K2753" i="1"/>
  <c r="K2768" i="1"/>
  <c r="K2769" i="1"/>
  <c r="K2778" i="1"/>
  <c r="K2808" i="1"/>
  <c r="K2809" i="1"/>
  <c r="K2810" i="1"/>
  <c r="K2824" i="1"/>
  <c r="K2829" i="1"/>
  <c r="K2841" i="1"/>
  <c r="K2850" i="1"/>
  <c r="K2864" i="1"/>
  <c r="K2865" i="1"/>
  <c r="K2866" i="1"/>
  <c r="K2896" i="1"/>
  <c r="K2897" i="1"/>
  <c r="K2906" i="1"/>
  <c r="K2913" i="1"/>
  <c r="K2920" i="1"/>
  <c r="K2936" i="1"/>
  <c r="K2937" i="1"/>
  <c r="K2938" i="1"/>
  <c r="K2954" i="1"/>
  <c r="K2960" i="1"/>
  <c r="K2977" i="1"/>
  <c r="K2985" i="1"/>
  <c r="K2986" i="1"/>
  <c r="K2988" i="1"/>
  <c r="K3000" i="1"/>
  <c r="K3024" i="1"/>
  <c r="K3028" i="1"/>
  <c r="K3033" i="1"/>
  <c r="K3048" i="1"/>
  <c r="K3057" i="1"/>
  <c r="K3058" i="1"/>
  <c r="K3066" i="1"/>
  <c r="K3080" i="1"/>
  <c r="K3081" i="1"/>
  <c r="K3098" i="1"/>
  <c r="K3112" i="1"/>
  <c r="K3113" i="1"/>
  <c r="K3120" i="1"/>
  <c r="K3130" i="1"/>
  <c r="K3144" i="1"/>
  <c r="K3145" i="1"/>
  <c r="K3152" i="1"/>
  <c r="K3153" i="1"/>
  <c r="K3176" i="1"/>
  <c r="K3177" i="1"/>
  <c r="K3184" i="1"/>
  <c r="K3185" i="1"/>
  <c r="K3208" i="1"/>
  <c r="K3209" i="1"/>
  <c r="K3216" i="1"/>
  <c r="K3226" i="1"/>
  <c r="K3240" i="1"/>
  <c r="K3241" i="1"/>
  <c r="K3258" i="1"/>
  <c r="K3272" i="1"/>
  <c r="K3273" i="1"/>
  <c r="K3290" i="1"/>
  <c r="K3304" i="1"/>
  <c r="K3305" i="1"/>
  <c r="K3312" i="1"/>
  <c r="K3322" i="1"/>
  <c r="K3336" i="1"/>
  <c r="K3337" i="1"/>
  <c r="K3344" i="1"/>
  <c r="K3345" i="1"/>
  <c r="K3368" i="1"/>
  <c r="K3369" i="1"/>
  <c r="K3376" i="1"/>
  <c r="K3377" i="1"/>
  <c r="K3378" i="1"/>
  <c r="K3400" i="1"/>
  <c r="K3401" i="1"/>
  <c r="K3408" i="1"/>
  <c r="K3409" i="1"/>
  <c r="K3410" i="1"/>
  <c r="K3413" i="1"/>
  <c r="K3432" i="1"/>
  <c r="K3433" i="1"/>
  <c r="K3440" i="1"/>
  <c r="K3441" i="1"/>
  <c r="K3442" i="1"/>
  <c r="K3445" i="1"/>
  <c r="K3464" i="1"/>
  <c r="K3465" i="1"/>
  <c r="K3472" i="1"/>
  <c r="K3473" i="1"/>
  <c r="K3474" i="1"/>
  <c r="K3496" i="1"/>
  <c r="K3497" i="1"/>
  <c r="K3504" i="1"/>
  <c r="K3505" i="1"/>
  <c r="K3528" i="1"/>
  <c r="K3529" i="1"/>
  <c r="K3536" i="1"/>
  <c r="K3537" i="1"/>
  <c r="K3560" i="1"/>
  <c r="K3561" i="1"/>
  <c r="K3568" i="1"/>
  <c r="K3569" i="1"/>
  <c r="K3570" i="1"/>
  <c r="K3592" i="1"/>
  <c r="K3593" i="1"/>
  <c r="K3600" i="1"/>
  <c r="K3601" i="1"/>
  <c r="K3602" i="1"/>
  <c r="K3605" i="1"/>
  <c r="K3625" i="1"/>
  <c r="K3632" i="1"/>
  <c r="K3633" i="1"/>
  <c r="K3634" i="1"/>
  <c r="K3637" i="1"/>
  <c r="K3642" i="1"/>
  <c r="E10" i="1"/>
  <c r="K10" i="1" s="1"/>
  <c r="E2" i="1"/>
  <c r="K2" i="1" s="1"/>
  <c r="E3" i="1"/>
  <c r="K3" i="1" s="1"/>
  <c r="E4" i="1"/>
  <c r="K4" i="1" s="1"/>
  <c r="E5" i="1"/>
  <c r="K5" i="1" s="1"/>
  <c r="E6" i="1"/>
  <c r="K6" i="1" s="1"/>
  <c r="E7" i="1"/>
  <c r="K7" i="1" s="1"/>
  <c r="E8" i="1"/>
  <c r="K8" i="1" s="1"/>
  <c r="E9" i="1"/>
  <c r="K9" i="1" s="1"/>
  <c r="E11" i="1"/>
  <c r="K11" i="1" s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K19" i="1" s="1"/>
  <c r="E20" i="1"/>
  <c r="K20" i="1" s="1"/>
  <c r="E21" i="1"/>
  <c r="K21" i="1" s="1"/>
  <c r="E22" i="1"/>
  <c r="K22" i="1" s="1"/>
  <c r="E23" i="1"/>
  <c r="K23" i="1" s="1"/>
  <c r="E24" i="1"/>
  <c r="K24" i="1" s="1"/>
  <c r="E25" i="1"/>
  <c r="K25" i="1" s="1"/>
  <c r="E26" i="1"/>
  <c r="K26" i="1" s="1"/>
  <c r="E27" i="1"/>
  <c r="K27" i="1" s="1"/>
  <c r="E28" i="1"/>
  <c r="K28" i="1" s="1"/>
  <c r="E29" i="1"/>
  <c r="K29" i="1" s="1"/>
  <c r="E30" i="1"/>
  <c r="K30" i="1" s="1"/>
  <c r="E31" i="1"/>
  <c r="K31" i="1" s="1"/>
  <c r="E32" i="1"/>
  <c r="K32" i="1" s="1"/>
  <c r="E33" i="1"/>
  <c r="K33" i="1" s="1"/>
  <c r="E34" i="1"/>
  <c r="K34" i="1" s="1"/>
  <c r="E35" i="1"/>
  <c r="K35" i="1" s="1"/>
  <c r="E36" i="1"/>
  <c r="K36" i="1" s="1"/>
  <c r="E37" i="1"/>
  <c r="K37" i="1" s="1"/>
  <c r="E38" i="1"/>
  <c r="K38" i="1" s="1"/>
  <c r="E39" i="1"/>
  <c r="K39" i="1" s="1"/>
  <c r="E40" i="1"/>
  <c r="K40" i="1" s="1"/>
  <c r="E41" i="1"/>
  <c r="K41" i="1" s="1"/>
  <c r="E42" i="1"/>
  <c r="K42" i="1" s="1"/>
  <c r="E43" i="1"/>
  <c r="K43" i="1" s="1"/>
  <c r="E44" i="1"/>
  <c r="K44" i="1" s="1"/>
  <c r="E45" i="1"/>
  <c r="K45" i="1" s="1"/>
  <c r="E46" i="1"/>
  <c r="K46" i="1" s="1"/>
  <c r="E47" i="1"/>
  <c r="K47" i="1" s="1"/>
  <c r="E48" i="1"/>
  <c r="K48" i="1" s="1"/>
  <c r="E49" i="1"/>
  <c r="K49" i="1" s="1"/>
  <c r="E50" i="1"/>
  <c r="K50" i="1" s="1"/>
  <c r="E51" i="1"/>
  <c r="K51" i="1" s="1"/>
  <c r="E52" i="1"/>
  <c r="K52" i="1" s="1"/>
  <c r="E53" i="1"/>
  <c r="K53" i="1" s="1"/>
  <c r="E54" i="1"/>
  <c r="K54" i="1" s="1"/>
  <c r="E55" i="1"/>
  <c r="K55" i="1" s="1"/>
  <c r="E56" i="1"/>
  <c r="K56" i="1" s="1"/>
  <c r="E57" i="1"/>
  <c r="K57" i="1" s="1"/>
  <c r="E58" i="1"/>
  <c r="K58" i="1" s="1"/>
  <c r="E59" i="1"/>
  <c r="K59" i="1" s="1"/>
  <c r="E60" i="1"/>
  <c r="K60" i="1" s="1"/>
  <c r="E61" i="1"/>
  <c r="K61" i="1" s="1"/>
  <c r="E62" i="1"/>
  <c r="K62" i="1" s="1"/>
  <c r="E63" i="1"/>
  <c r="K63" i="1" s="1"/>
  <c r="E64" i="1"/>
  <c r="K64" i="1" s="1"/>
  <c r="E65" i="1"/>
  <c r="K65" i="1" s="1"/>
  <c r="E66" i="1"/>
  <c r="K66" i="1" s="1"/>
  <c r="E67" i="1"/>
  <c r="K67" i="1" s="1"/>
  <c r="E68" i="1"/>
  <c r="K68" i="1" s="1"/>
  <c r="E69" i="1"/>
  <c r="K69" i="1" s="1"/>
  <c r="E70" i="1"/>
  <c r="K70" i="1" s="1"/>
  <c r="E71" i="1"/>
  <c r="K71" i="1" s="1"/>
  <c r="E72" i="1"/>
  <c r="K72" i="1" s="1"/>
  <c r="E73" i="1"/>
  <c r="K73" i="1" s="1"/>
  <c r="E74" i="1"/>
  <c r="K74" i="1" s="1"/>
  <c r="E75" i="1"/>
  <c r="K75" i="1" s="1"/>
  <c r="E76" i="1"/>
  <c r="K76" i="1" s="1"/>
  <c r="E77" i="1"/>
  <c r="K77" i="1" s="1"/>
  <c r="E78" i="1"/>
  <c r="K78" i="1" s="1"/>
  <c r="E79" i="1"/>
  <c r="K79" i="1" s="1"/>
  <c r="E80" i="1"/>
  <c r="K80" i="1" s="1"/>
  <c r="E81" i="1"/>
  <c r="K81" i="1" s="1"/>
  <c r="E82" i="1"/>
  <c r="K82" i="1" s="1"/>
  <c r="E83" i="1"/>
  <c r="K83" i="1" s="1"/>
  <c r="E84" i="1"/>
  <c r="K84" i="1" s="1"/>
  <c r="E85" i="1"/>
  <c r="K85" i="1" s="1"/>
  <c r="E86" i="1"/>
  <c r="K86" i="1" s="1"/>
  <c r="E87" i="1"/>
  <c r="K87" i="1" s="1"/>
  <c r="E88" i="1"/>
  <c r="K88" i="1" s="1"/>
  <c r="E89" i="1"/>
  <c r="K89" i="1" s="1"/>
  <c r="E90" i="1"/>
  <c r="K90" i="1" s="1"/>
  <c r="E91" i="1"/>
  <c r="K91" i="1" s="1"/>
  <c r="E92" i="1"/>
  <c r="K92" i="1" s="1"/>
  <c r="E93" i="1"/>
  <c r="K93" i="1" s="1"/>
  <c r="E94" i="1"/>
  <c r="K94" i="1" s="1"/>
  <c r="E95" i="1"/>
  <c r="K95" i="1" s="1"/>
  <c r="E96" i="1"/>
  <c r="K96" i="1" s="1"/>
  <c r="E97" i="1"/>
  <c r="K97" i="1" s="1"/>
  <c r="E98" i="1"/>
  <c r="K98" i="1" s="1"/>
  <c r="E99" i="1"/>
  <c r="K99" i="1" s="1"/>
  <c r="E100" i="1"/>
  <c r="K100" i="1" s="1"/>
  <c r="E101" i="1"/>
  <c r="K101" i="1" s="1"/>
  <c r="E102" i="1"/>
  <c r="K102" i="1" s="1"/>
  <c r="E103" i="1"/>
  <c r="K103" i="1" s="1"/>
  <c r="E104" i="1"/>
  <c r="K104" i="1" s="1"/>
  <c r="E105" i="1"/>
  <c r="K105" i="1" s="1"/>
  <c r="E106" i="1"/>
  <c r="K106" i="1" s="1"/>
  <c r="E107" i="1"/>
  <c r="K107" i="1" s="1"/>
  <c r="E108" i="1"/>
  <c r="K108" i="1" s="1"/>
  <c r="E109" i="1"/>
  <c r="K109" i="1" s="1"/>
  <c r="E110" i="1"/>
  <c r="K110" i="1" s="1"/>
  <c r="E111" i="1"/>
  <c r="K111" i="1" s="1"/>
  <c r="E112" i="1"/>
  <c r="K112" i="1" s="1"/>
  <c r="E113" i="1"/>
  <c r="K113" i="1" s="1"/>
  <c r="E114" i="1"/>
  <c r="K114" i="1" s="1"/>
  <c r="E115" i="1"/>
  <c r="K115" i="1" s="1"/>
  <c r="E116" i="1"/>
  <c r="K116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7" i="1"/>
  <c r="K127" i="1" s="1"/>
  <c r="E128" i="1"/>
  <c r="K128" i="1" s="1"/>
  <c r="E129" i="1"/>
  <c r="K129" i="1" s="1"/>
  <c r="E130" i="1"/>
  <c r="K130" i="1" s="1"/>
  <c r="E131" i="1"/>
  <c r="K131" i="1" s="1"/>
  <c r="E132" i="1"/>
  <c r="K132" i="1" s="1"/>
  <c r="E133" i="1"/>
  <c r="K133" i="1" s="1"/>
  <c r="E134" i="1"/>
  <c r="K134" i="1" s="1"/>
  <c r="E135" i="1"/>
  <c r="K135" i="1" s="1"/>
  <c r="E136" i="1"/>
  <c r="K136" i="1" s="1"/>
  <c r="E137" i="1"/>
  <c r="K137" i="1" s="1"/>
  <c r="E138" i="1"/>
  <c r="K138" i="1" s="1"/>
  <c r="E139" i="1"/>
  <c r="K139" i="1" s="1"/>
  <c r="E140" i="1"/>
  <c r="K140" i="1" s="1"/>
  <c r="E141" i="1"/>
  <c r="K141" i="1" s="1"/>
  <c r="E142" i="1"/>
  <c r="K142" i="1" s="1"/>
  <c r="E143" i="1"/>
  <c r="K143" i="1" s="1"/>
  <c r="E144" i="1"/>
  <c r="K144" i="1" s="1"/>
  <c r="E145" i="1"/>
  <c r="K145" i="1" s="1"/>
  <c r="E146" i="1"/>
  <c r="K146" i="1" s="1"/>
  <c r="E147" i="1"/>
  <c r="K147" i="1" s="1"/>
  <c r="E148" i="1"/>
  <c r="K148" i="1" s="1"/>
  <c r="E149" i="1"/>
  <c r="K149" i="1" s="1"/>
  <c r="E150" i="1"/>
  <c r="K150" i="1" s="1"/>
  <c r="E151" i="1"/>
  <c r="K151" i="1" s="1"/>
  <c r="E152" i="1"/>
  <c r="K152" i="1" s="1"/>
  <c r="E153" i="1"/>
  <c r="K153" i="1" s="1"/>
  <c r="E154" i="1"/>
  <c r="K154" i="1" s="1"/>
  <c r="E155" i="1"/>
  <c r="K155" i="1" s="1"/>
  <c r="E156" i="1"/>
  <c r="K156" i="1" s="1"/>
  <c r="E157" i="1"/>
  <c r="K157" i="1" s="1"/>
  <c r="E158" i="1"/>
  <c r="K158" i="1" s="1"/>
  <c r="E159" i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69" i="1"/>
  <c r="K169" i="1" s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78" i="1"/>
  <c r="K178" i="1" s="1"/>
  <c r="E179" i="1"/>
  <c r="K179" i="1" s="1"/>
  <c r="E180" i="1"/>
  <c r="K180" i="1" s="1"/>
  <c r="E181" i="1"/>
  <c r="K181" i="1" s="1"/>
  <c r="E182" i="1"/>
  <c r="K182" i="1" s="1"/>
  <c r="E183" i="1"/>
  <c r="K183" i="1" s="1"/>
  <c r="E184" i="1"/>
  <c r="K184" i="1" s="1"/>
  <c r="E185" i="1"/>
  <c r="K185" i="1" s="1"/>
  <c r="E186" i="1"/>
  <c r="K186" i="1" s="1"/>
  <c r="E187" i="1"/>
  <c r="K187" i="1" s="1"/>
  <c r="E188" i="1"/>
  <c r="K188" i="1" s="1"/>
  <c r="E189" i="1"/>
  <c r="K189" i="1" s="1"/>
  <c r="E190" i="1"/>
  <c r="K190" i="1" s="1"/>
  <c r="E191" i="1"/>
  <c r="K191" i="1" s="1"/>
  <c r="E192" i="1"/>
  <c r="K192" i="1" s="1"/>
  <c r="E193" i="1"/>
  <c r="K193" i="1" s="1"/>
  <c r="E194" i="1"/>
  <c r="K194" i="1" s="1"/>
  <c r="E195" i="1"/>
  <c r="K195" i="1" s="1"/>
  <c r="E196" i="1"/>
  <c r="K196" i="1" s="1"/>
  <c r="E197" i="1"/>
  <c r="K197" i="1" s="1"/>
  <c r="E198" i="1"/>
  <c r="K198" i="1" s="1"/>
  <c r="E199" i="1"/>
  <c r="K199" i="1" s="1"/>
  <c r="E200" i="1"/>
  <c r="K200" i="1" s="1"/>
  <c r="E201" i="1"/>
  <c r="K201" i="1" s="1"/>
  <c r="E202" i="1"/>
  <c r="K202" i="1" s="1"/>
  <c r="E203" i="1"/>
  <c r="K203" i="1" s="1"/>
  <c r="E204" i="1"/>
  <c r="K204" i="1" s="1"/>
  <c r="E205" i="1"/>
  <c r="K205" i="1" s="1"/>
  <c r="E206" i="1"/>
  <c r="K206" i="1" s="1"/>
  <c r="E207" i="1"/>
  <c r="K207" i="1" s="1"/>
  <c r="E208" i="1"/>
  <c r="K208" i="1" s="1"/>
  <c r="E209" i="1"/>
  <c r="K209" i="1" s="1"/>
  <c r="E210" i="1"/>
  <c r="K210" i="1" s="1"/>
  <c r="E211" i="1"/>
  <c r="K211" i="1" s="1"/>
  <c r="E212" i="1"/>
  <c r="K212" i="1" s="1"/>
  <c r="E213" i="1"/>
  <c r="K213" i="1" s="1"/>
  <c r="E214" i="1"/>
  <c r="K214" i="1" s="1"/>
  <c r="E215" i="1"/>
  <c r="K215" i="1" s="1"/>
  <c r="E216" i="1"/>
  <c r="K216" i="1" s="1"/>
  <c r="E217" i="1"/>
  <c r="K217" i="1" s="1"/>
  <c r="E218" i="1"/>
  <c r="K218" i="1" s="1"/>
  <c r="E219" i="1"/>
  <c r="K219" i="1" s="1"/>
  <c r="E220" i="1"/>
  <c r="K220" i="1" s="1"/>
  <c r="E221" i="1"/>
  <c r="K221" i="1" s="1"/>
  <c r="E222" i="1"/>
  <c r="K222" i="1" s="1"/>
  <c r="E223" i="1"/>
  <c r="K223" i="1" s="1"/>
  <c r="E224" i="1"/>
  <c r="K224" i="1" s="1"/>
  <c r="E225" i="1"/>
  <c r="K225" i="1" s="1"/>
  <c r="E226" i="1"/>
  <c r="K226" i="1" s="1"/>
  <c r="E227" i="1"/>
  <c r="K227" i="1" s="1"/>
  <c r="E228" i="1"/>
  <c r="K228" i="1" s="1"/>
  <c r="E229" i="1"/>
  <c r="K229" i="1" s="1"/>
  <c r="E230" i="1"/>
  <c r="K230" i="1" s="1"/>
  <c r="E231" i="1"/>
  <c r="K231" i="1" s="1"/>
  <c r="E232" i="1"/>
  <c r="K232" i="1" s="1"/>
  <c r="E233" i="1"/>
  <c r="K233" i="1" s="1"/>
  <c r="E234" i="1"/>
  <c r="K234" i="1" s="1"/>
  <c r="E235" i="1"/>
  <c r="K235" i="1" s="1"/>
  <c r="E236" i="1"/>
  <c r="K236" i="1" s="1"/>
  <c r="E237" i="1"/>
  <c r="K237" i="1" s="1"/>
  <c r="E238" i="1"/>
  <c r="K238" i="1" s="1"/>
  <c r="E239" i="1"/>
  <c r="K239" i="1" s="1"/>
  <c r="E240" i="1"/>
  <c r="K240" i="1" s="1"/>
  <c r="E241" i="1"/>
  <c r="K241" i="1" s="1"/>
  <c r="E242" i="1"/>
  <c r="K242" i="1" s="1"/>
  <c r="E243" i="1"/>
  <c r="K243" i="1" s="1"/>
  <c r="E244" i="1"/>
  <c r="K244" i="1" s="1"/>
  <c r="E245" i="1"/>
  <c r="K245" i="1" s="1"/>
  <c r="E246" i="1"/>
  <c r="K246" i="1" s="1"/>
  <c r="E247" i="1"/>
  <c r="K247" i="1" s="1"/>
  <c r="E248" i="1"/>
  <c r="K248" i="1" s="1"/>
  <c r="E249" i="1"/>
  <c r="K249" i="1" s="1"/>
  <c r="E250" i="1"/>
  <c r="K250" i="1" s="1"/>
  <c r="E251" i="1"/>
  <c r="K251" i="1" s="1"/>
  <c r="E252" i="1"/>
  <c r="K252" i="1" s="1"/>
  <c r="E253" i="1"/>
  <c r="K253" i="1" s="1"/>
  <c r="E254" i="1"/>
  <c r="K254" i="1" s="1"/>
  <c r="E255" i="1"/>
  <c r="K255" i="1" s="1"/>
  <c r="E256" i="1"/>
  <c r="K256" i="1" s="1"/>
  <c r="E257" i="1"/>
  <c r="K257" i="1" s="1"/>
  <c r="E258" i="1"/>
  <c r="K258" i="1" s="1"/>
  <c r="E259" i="1"/>
  <c r="K259" i="1" s="1"/>
  <c r="E260" i="1"/>
  <c r="K260" i="1" s="1"/>
  <c r="E261" i="1"/>
  <c r="K261" i="1" s="1"/>
  <c r="E262" i="1"/>
  <c r="K262" i="1" s="1"/>
  <c r="E263" i="1"/>
  <c r="K263" i="1" s="1"/>
  <c r="E264" i="1"/>
  <c r="K264" i="1" s="1"/>
  <c r="E265" i="1"/>
  <c r="K265" i="1" s="1"/>
  <c r="E266" i="1"/>
  <c r="K266" i="1" s="1"/>
  <c r="E267" i="1"/>
  <c r="K267" i="1" s="1"/>
  <c r="E268" i="1"/>
  <c r="K268" i="1" s="1"/>
  <c r="E269" i="1"/>
  <c r="K269" i="1" s="1"/>
  <c r="E270" i="1"/>
  <c r="K270" i="1" s="1"/>
  <c r="E271" i="1"/>
  <c r="K271" i="1" s="1"/>
  <c r="E272" i="1"/>
  <c r="K272" i="1" s="1"/>
  <c r="E273" i="1"/>
  <c r="K273" i="1" s="1"/>
  <c r="E274" i="1"/>
  <c r="K274" i="1" s="1"/>
  <c r="E275" i="1"/>
  <c r="K275" i="1" s="1"/>
  <c r="E276" i="1"/>
  <c r="K276" i="1" s="1"/>
  <c r="E277" i="1"/>
  <c r="E278" i="1"/>
  <c r="K278" i="1" s="1"/>
  <c r="E279" i="1"/>
  <c r="K279" i="1" s="1"/>
  <c r="E280" i="1"/>
  <c r="K280" i="1" s="1"/>
  <c r="E281" i="1"/>
  <c r="K281" i="1" s="1"/>
  <c r="E282" i="1"/>
  <c r="K282" i="1" s="1"/>
  <c r="E283" i="1"/>
  <c r="K283" i="1" s="1"/>
  <c r="E284" i="1"/>
  <c r="K284" i="1" s="1"/>
  <c r="E285" i="1"/>
  <c r="K285" i="1" s="1"/>
  <c r="E286" i="1"/>
  <c r="K286" i="1" s="1"/>
  <c r="E287" i="1"/>
  <c r="K287" i="1" s="1"/>
  <c r="E288" i="1"/>
  <c r="K288" i="1" s="1"/>
  <c r="E289" i="1"/>
  <c r="K289" i="1" s="1"/>
  <c r="E290" i="1"/>
  <c r="K290" i="1" s="1"/>
  <c r="E291" i="1"/>
  <c r="K291" i="1" s="1"/>
  <c r="E292" i="1"/>
  <c r="K292" i="1" s="1"/>
  <c r="E293" i="1"/>
  <c r="K293" i="1" s="1"/>
  <c r="E294" i="1"/>
  <c r="K294" i="1" s="1"/>
  <c r="E295" i="1"/>
  <c r="K295" i="1" s="1"/>
  <c r="E296" i="1"/>
  <c r="K296" i="1" s="1"/>
  <c r="E297" i="1"/>
  <c r="K297" i="1" s="1"/>
  <c r="E298" i="1"/>
  <c r="K298" i="1" s="1"/>
  <c r="E299" i="1"/>
  <c r="K299" i="1" s="1"/>
  <c r="E300" i="1"/>
  <c r="K300" i="1" s="1"/>
  <c r="E301" i="1"/>
  <c r="K301" i="1" s="1"/>
  <c r="E302" i="1"/>
  <c r="K302" i="1" s="1"/>
  <c r="E303" i="1"/>
  <c r="K303" i="1" s="1"/>
  <c r="E304" i="1"/>
  <c r="K304" i="1" s="1"/>
  <c r="E305" i="1"/>
  <c r="K305" i="1" s="1"/>
  <c r="E306" i="1"/>
  <c r="K306" i="1" s="1"/>
  <c r="E307" i="1"/>
  <c r="K307" i="1" s="1"/>
  <c r="E308" i="1"/>
  <c r="K308" i="1" s="1"/>
  <c r="E309" i="1"/>
  <c r="K309" i="1" s="1"/>
  <c r="E310" i="1"/>
  <c r="K310" i="1" s="1"/>
  <c r="E311" i="1"/>
  <c r="K311" i="1" s="1"/>
  <c r="E312" i="1"/>
  <c r="K312" i="1" s="1"/>
  <c r="E313" i="1"/>
  <c r="K313" i="1" s="1"/>
  <c r="E314" i="1"/>
  <c r="K314" i="1" s="1"/>
  <c r="E315" i="1"/>
  <c r="K315" i="1" s="1"/>
  <c r="E316" i="1"/>
  <c r="K316" i="1" s="1"/>
  <c r="E317" i="1"/>
  <c r="K317" i="1" s="1"/>
  <c r="E318" i="1"/>
  <c r="K318" i="1" s="1"/>
  <c r="E319" i="1"/>
  <c r="K319" i="1" s="1"/>
  <c r="E320" i="1"/>
  <c r="K320" i="1" s="1"/>
  <c r="E321" i="1"/>
  <c r="K321" i="1" s="1"/>
  <c r="E322" i="1"/>
  <c r="K322" i="1" s="1"/>
  <c r="E323" i="1"/>
  <c r="K323" i="1" s="1"/>
  <c r="E324" i="1"/>
  <c r="K324" i="1" s="1"/>
  <c r="E325" i="1"/>
  <c r="K325" i="1" s="1"/>
  <c r="E326" i="1"/>
  <c r="K326" i="1" s="1"/>
  <c r="E327" i="1"/>
  <c r="K327" i="1" s="1"/>
  <c r="E328" i="1"/>
  <c r="K328" i="1" s="1"/>
  <c r="E329" i="1"/>
  <c r="K329" i="1" s="1"/>
  <c r="E330" i="1"/>
  <c r="K330" i="1" s="1"/>
  <c r="E331" i="1"/>
  <c r="K331" i="1" s="1"/>
  <c r="E332" i="1"/>
  <c r="K332" i="1" s="1"/>
  <c r="E333" i="1"/>
  <c r="K333" i="1" s="1"/>
  <c r="E334" i="1"/>
  <c r="K334" i="1" s="1"/>
  <c r="E335" i="1"/>
  <c r="K335" i="1" s="1"/>
  <c r="E336" i="1"/>
  <c r="K336" i="1" s="1"/>
  <c r="E337" i="1"/>
  <c r="K337" i="1" s="1"/>
  <c r="E338" i="1"/>
  <c r="K338" i="1" s="1"/>
  <c r="E339" i="1"/>
  <c r="K339" i="1" s="1"/>
  <c r="E340" i="1"/>
  <c r="K340" i="1" s="1"/>
  <c r="E341" i="1"/>
  <c r="K341" i="1" s="1"/>
  <c r="E342" i="1"/>
  <c r="K342" i="1" s="1"/>
  <c r="E343" i="1"/>
  <c r="K343" i="1" s="1"/>
  <c r="E344" i="1"/>
  <c r="K344" i="1" s="1"/>
  <c r="E345" i="1"/>
  <c r="K345" i="1" s="1"/>
  <c r="E346" i="1"/>
  <c r="K346" i="1" s="1"/>
  <c r="E347" i="1"/>
  <c r="K347" i="1" s="1"/>
  <c r="E348" i="1"/>
  <c r="K348" i="1" s="1"/>
  <c r="E349" i="1"/>
  <c r="K349" i="1" s="1"/>
  <c r="E350" i="1"/>
  <c r="K350" i="1" s="1"/>
  <c r="E351" i="1"/>
  <c r="K351" i="1" s="1"/>
  <c r="E352" i="1"/>
  <c r="K352" i="1" s="1"/>
  <c r="E353" i="1"/>
  <c r="K353" i="1" s="1"/>
  <c r="E354" i="1"/>
  <c r="K354" i="1" s="1"/>
  <c r="E355" i="1"/>
  <c r="K355" i="1" s="1"/>
  <c r="E356" i="1"/>
  <c r="K356" i="1" s="1"/>
  <c r="E357" i="1"/>
  <c r="K357" i="1" s="1"/>
  <c r="E358" i="1"/>
  <c r="K358" i="1" s="1"/>
  <c r="E359" i="1"/>
  <c r="K359" i="1" s="1"/>
  <c r="E360" i="1"/>
  <c r="K360" i="1" s="1"/>
  <c r="E361" i="1"/>
  <c r="K361" i="1" s="1"/>
  <c r="E362" i="1"/>
  <c r="K362" i="1" s="1"/>
  <c r="E363" i="1"/>
  <c r="K363" i="1" s="1"/>
  <c r="E364" i="1"/>
  <c r="K364" i="1" s="1"/>
  <c r="E365" i="1"/>
  <c r="K365" i="1" s="1"/>
  <c r="E366" i="1"/>
  <c r="K366" i="1" s="1"/>
  <c r="E367" i="1"/>
  <c r="K367" i="1" s="1"/>
  <c r="E368" i="1"/>
  <c r="K368" i="1" s="1"/>
  <c r="E369" i="1"/>
  <c r="K369" i="1" s="1"/>
  <c r="E370" i="1"/>
  <c r="K370" i="1" s="1"/>
  <c r="E371" i="1"/>
  <c r="K371" i="1" s="1"/>
  <c r="E372" i="1"/>
  <c r="K372" i="1" s="1"/>
  <c r="E373" i="1"/>
  <c r="K373" i="1" s="1"/>
  <c r="E374" i="1"/>
  <c r="K374" i="1" s="1"/>
  <c r="E375" i="1"/>
  <c r="K375" i="1" s="1"/>
  <c r="E376" i="1"/>
  <c r="K376" i="1" s="1"/>
  <c r="E377" i="1"/>
  <c r="K377" i="1" s="1"/>
  <c r="E378" i="1"/>
  <c r="K378" i="1" s="1"/>
  <c r="E379" i="1"/>
  <c r="K379" i="1" s="1"/>
  <c r="E380" i="1"/>
  <c r="K380" i="1" s="1"/>
  <c r="E381" i="1"/>
  <c r="K381" i="1" s="1"/>
  <c r="E382" i="1"/>
  <c r="K382" i="1" s="1"/>
  <c r="E383" i="1"/>
  <c r="K383" i="1" s="1"/>
  <c r="E384" i="1"/>
  <c r="K384" i="1" s="1"/>
  <c r="E385" i="1"/>
  <c r="K385" i="1" s="1"/>
  <c r="E386" i="1"/>
  <c r="K386" i="1" s="1"/>
  <c r="E387" i="1"/>
  <c r="K387" i="1" s="1"/>
  <c r="E388" i="1"/>
  <c r="K388" i="1" s="1"/>
  <c r="E389" i="1"/>
  <c r="K389" i="1" s="1"/>
  <c r="E390" i="1"/>
  <c r="K390" i="1" s="1"/>
  <c r="E391" i="1"/>
  <c r="K391" i="1" s="1"/>
  <c r="E392" i="1"/>
  <c r="K392" i="1" s="1"/>
  <c r="E393" i="1"/>
  <c r="K393" i="1" s="1"/>
  <c r="E394" i="1"/>
  <c r="K394" i="1" s="1"/>
  <c r="E395" i="1"/>
  <c r="K395" i="1" s="1"/>
  <c r="E396" i="1"/>
  <c r="K396" i="1" s="1"/>
  <c r="E397" i="1"/>
  <c r="K397" i="1" s="1"/>
  <c r="E398" i="1"/>
  <c r="K398" i="1" s="1"/>
  <c r="E399" i="1"/>
  <c r="K399" i="1" s="1"/>
  <c r="E400" i="1"/>
  <c r="K400" i="1" s="1"/>
  <c r="E401" i="1"/>
  <c r="K401" i="1" s="1"/>
  <c r="E402" i="1"/>
  <c r="K402" i="1" s="1"/>
  <c r="E403" i="1"/>
  <c r="K403" i="1" s="1"/>
  <c r="E404" i="1"/>
  <c r="K404" i="1" s="1"/>
  <c r="E405" i="1"/>
  <c r="K405" i="1" s="1"/>
  <c r="E406" i="1"/>
  <c r="K406" i="1" s="1"/>
  <c r="E407" i="1"/>
  <c r="K407" i="1" s="1"/>
  <c r="E408" i="1"/>
  <c r="K408" i="1" s="1"/>
  <c r="E409" i="1"/>
  <c r="K409" i="1" s="1"/>
  <c r="E410" i="1"/>
  <c r="K410" i="1" s="1"/>
  <c r="E411" i="1"/>
  <c r="K411" i="1" s="1"/>
  <c r="E412" i="1"/>
  <c r="K412" i="1" s="1"/>
  <c r="E413" i="1"/>
  <c r="K413" i="1" s="1"/>
  <c r="E414" i="1"/>
  <c r="K414" i="1" s="1"/>
  <c r="E415" i="1"/>
  <c r="K415" i="1" s="1"/>
  <c r="E416" i="1"/>
  <c r="K416" i="1" s="1"/>
  <c r="E417" i="1"/>
  <c r="K417" i="1" s="1"/>
  <c r="E418" i="1"/>
  <c r="K418" i="1" s="1"/>
  <c r="E419" i="1"/>
  <c r="K419" i="1" s="1"/>
  <c r="E420" i="1"/>
  <c r="K420" i="1" s="1"/>
  <c r="E421" i="1"/>
  <c r="K421" i="1" s="1"/>
  <c r="E422" i="1"/>
  <c r="K422" i="1" s="1"/>
  <c r="E423" i="1"/>
  <c r="K423" i="1" s="1"/>
  <c r="E424" i="1"/>
  <c r="K424" i="1" s="1"/>
  <c r="E425" i="1"/>
  <c r="K425" i="1" s="1"/>
  <c r="E426" i="1"/>
  <c r="K426" i="1" s="1"/>
  <c r="E427" i="1"/>
  <c r="K427" i="1" s="1"/>
  <c r="E428" i="1"/>
  <c r="K428" i="1" s="1"/>
  <c r="E429" i="1"/>
  <c r="K429" i="1" s="1"/>
  <c r="E430" i="1"/>
  <c r="K430" i="1" s="1"/>
  <c r="E431" i="1"/>
  <c r="K431" i="1" s="1"/>
  <c r="E432" i="1"/>
  <c r="K432" i="1" s="1"/>
  <c r="E433" i="1"/>
  <c r="K433" i="1" s="1"/>
  <c r="E434" i="1"/>
  <c r="K434" i="1" s="1"/>
  <c r="E435" i="1"/>
  <c r="K435" i="1" s="1"/>
  <c r="E436" i="1"/>
  <c r="K436" i="1" s="1"/>
  <c r="E437" i="1"/>
  <c r="K437" i="1" s="1"/>
  <c r="E438" i="1"/>
  <c r="K438" i="1" s="1"/>
  <c r="E439" i="1"/>
  <c r="K439" i="1" s="1"/>
  <c r="E440" i="1"/>
  <c r="E441" i="1"/>
  <c r="K441" i="1" s="1"/>
  <c r="E442" i="1"/>
  <c r="K442" i="1" s="1"/>
  <c r="E443" i="1"/>
  <c r="K443" i="1" s="1"/>
  <c r="E444" i="1"/>
  <c r="K444" i="1" s="1"/>
  <c r="E445" i="1"/>
  <c r="K445" i="1" s="1"/>
  <c r="E446" i="1"/>
  <c r="K446" i="1" s="1"/>
  <c r="E447" i="1"/>
  <c r="K447" i="1" s="1"/>
  <c r="E448" i="1"/>
  <c r="K448" i="1" s="1"/>
  <c r="E449" i="1"/>
  <c r="K449" i="1" s="1"/>
  <c r="E450" i="1"/>
  <c r="K450" i="1" s="1"/>
  <c r="E451" i="1"/>
  <c r="K451" i="1" s="1"/>
  <c r="E452" i="1"/>
  <c r="K452" i="1" s="1"/>
  <c r="E453" i="1"/>
  <c r="K453" i="1" s="1"/>
  <c r="E454" i="1"/>
  <c r="K454" i="1" s="1"/>
  <c r="E455" i="1"/>
  <c r="K455" i="1" s="1"/>
  <c r="E456" i="1"/>
  <c r="K456" i="1" s="1"/>
  <c r="E457" i="1"/>
  <c r="K457" i="1" s="1"/>
  <c r="E458" i="1"/>
  <c r="K458" i="1" s="1"/>
  <c r="E459" i="1"/>
  <c r="K459" i="1" s="1"/>
  <c r="E460" i="1"/>
  <c r="K460" i="1" s="1"/>
  <c r="E461" i="1"/>
  <c r="K461" i="1" s="1"/>
  <c r="E462" i="1"/>
  <c r="K462" i="1" s="1"/>
  <c r="E463" i="1"/>
  <c r="K463" i="1" s="1"/>
  <c r="E464" i="1"/>
  <c r="K464" i="1" s="1"/>
  <c r="E465" i="1"/>
  <c r="K465" i="1" s="1"/>
  <c r="E466" i="1"/>
  <c r="K466" i="1" s="1"/>
  <c r="E467" i="1"/>
  <c r="K467" i="1" s="1"/>
  <c r="E468" i="1"/>
  <c r="K468" i="1" s="1"/>
  <c r="E469" i="1"/>
  <c r="K469" i="1" s="1"/>
  <c r="E470" i="1"/>
  <c r="K470" i="1" s="1"/>
  <c r="E471" i="1"/>
  <c r="K471" i="1" s="1"/>
  <c r="E472" i="1"/>
  <c r="K472" i="1" s="1"/>
  <c r="E473" i="1"/>
  <c r="K473" i="1" s="1"/>
  <c r="E474" i="1"/>
  <c r="K474" i="1" s="1"/>
  <c r="E475" i="1"/>
  <c r="K475" i="1" s="1"/>
  <c r="E476" i="1"/>
  <c r="K476" i="1" s="1"/>
  <c r="E477" i="1"/>
  <c r="K477" i="1" s="1"/>
  <c r="E478" i="1"/>
  <c r="K478" i="1" s="1"/>
  <c r="E479" i="1"/>
  <c r="K479" i="1" s="1"/>
  <c r="E480" i="1"/>
  <c r="K480" i="1" s="1"/>
  <c r="E481" i="1"/>
  <c r="K481" i="1" s="1"/>
  <c r="E482" i="1"/>
  <c r="K482" i="1" s="1"/>
  <c r="E483" i="1"/>
  <c r="K483" i="1" s="1"/>
  <c r="E484" i="1"/>
  <c r="K484" i="1" s="1"/>
  <c r="E485" i="1"/>
  <c r="K485" i="1" s="1"/>
  <c r="E486" i="1"/>
  <c r="K486" i="1" s="1"/>
  <c r="E487" i="1"/>
  <c r="K487" i="1" s="1"/>
  <c r="E488" i="1"/>
  <c r="K488" i="1" s="1"/>
  <c r="E489" i="1"/>
  <c r="K489" i="1" s="1"/>
  <c r="E490" i="1"/>
  <c r="K490" i="1" s="1"/>
  <c r="E491" i="1"/>
  <c r="K491" i="1" s="1"/>
  <c r="E492" i="1"/>
  <c r="K492" i="1" s="1"/>
  <c r="E493" i="1"/>
  <c r="K493" i="1" s="1"/>
  <c r="E494" i="1"/>
  <c r="K494" i="1" s="1"/>
  <c r="E495" i="1"/>
  <c r="K495" i="1" s="1"/>
  <c r="E496" i="1"/>
  <c r="K496" i="1" s="1"/>
  <c r="E497" i="1"/>
  <c r="K497" i="1" s="1"/>
  <c r="E498" i="1"/>
  <c r="K498" i="1" s="1"/>
  <c r="E499" i="1"/>
  <c r="K499" i="1" s="1"/>
  <c r="E500" i="1"/>
  <c r="K500" i="1" s="1"/>
  <c r="E501" i="1"/>
  <c r="K501" i="1" s="1"/>
  <c r="E502" i="1"/>
  <c r="K502" i="1" s="1"/>
  <c r="E503" i="1"/>
  <c r="K503" i="1" s="1"/>
  <c r="E504" i="1"/>
  <c r="K504" i="1" s="1"/>
  <c r="E505" i="1"/>
  <c r="K505" i="1" s="1"/>
  <c r="E506" i="1"/>
  <c r="K506" i="1" s="1"/>
  <c r="E507" i="1"/>
  <c r="K507" i="1" s="1"/>
  <c r="E508" i="1"/>
  <c r="K508" i="1" s="1"/>
  <c r="E509" i="1"/>
  <c r="K509" i="1" s="1"/>
  <c r="E510" i="1"/>
  <c r="K510" i="1" s="1"/>
  <c r="E511" i="1"/>
  <c r="K511" i="1" s="1"/>
  <c r="E512" i="1"/>
  <c r="K512" i="1" s="1"/>
  <c r="E513" i="1"/>
  <c r="K513" i="1" s="1"/>
  <c r="E514" i="1"/>
  <c r="K514" i="1" s="1"/>
  <c r="E515" i="1"/>
  <c r="K515" i="1" s="1"/>
  <c r="E516" i="1"/>
  <c r="K516" i="1" s="1"/>
  <c r="E517" i="1"/>
  <c r="K517" i="1" s="1"/>
  <c r="E518" i="1"/>
  <c r="K518" i="1" s="1"/>
  <c r="E519" i="1"/>
  <c r="K519" i="1" s="1"/>
  <c r="E520" i="1"/>
  <c r="K520" i="1" s="1"/>
  <c r="E521" i="1"/>
  <c r="K521" i="1" s="1"/>
  <c r="E522" i="1"/>
  <c r="K522" i="1" s="1"/>
  <c r="E523" i="1"/>
  <c r="K523" i="1" s="1"/>
  <c r="E524" i="1"/>
  <c r="K524" i="1" s="1"/>
  <c r="E525" i="1"/>
  <c r="K525" i="1" s="1"/>
  <c r="E526" i="1"/>
  <c r="K526" i="1" s="1"/>
  <c r="E527" i="1"/>
  <c r="K527" i="1" s="1"/>
  <c r="E528" i="1"/>
  <c r="K528" i="1" s="1"/>
  <c r="E529" i="1"/>
  <c r="K529" i="1" s="1"/>
  <c r="E530" i="1"/>
  <c r="K530" i="1" s="1"/>
  <c r="E531" i="1"/>
  <c r="K531" i="1" s="1"/>
  <c r="E532" i="1"/>
  <c r="K532" i="1" s="1"/>
  <c r="E533" i="1"/>
  <c r="K533" i="1" s="1"/>
  <c r="E534" i="1"/>
  <c r="K534" i="1" s="1"/>
  <c r="E535" i="1"/>
  <c r="K535" i="1" s="1"/>
  <c r="E536" i="1"/>
  <c r="K536" i="1" s="1"/>
  <c r="E537" i="1"/>
  <c r="K537" i="1" s="1"/>
  <c r="E538" i="1"/>
  <c r="K538" i="1" s="1"/>
  <c r="E539" i="1"/>
  <c r="K539" i="1" s="1"/>
  <c r="E540" i="1"/>
  <c r="K540" i="1" s="1"/>
  <c r="E541" i="1"/>
  <c r="K541" i="1" s="1"/>
  <c r="E542" i="1"/>
  <c r="K542" i="1" s="1"/>
  <c r="E543" i="1"/>
  <c r="K543" i="1" s="1"/>
  <c r="E544" i="1"/>
  <c r="K544" i="1" s="1"/>
  <c r="E545" i="1"/>
  <c r="K545" i="1" s="1"/>
  <c r="E546" i="1"/>
  <c r="K546" i="1" s="1"/>
  <c r="E547" i="1"/>
  <c r="K547" i="1" s="1"/>
  <c r="E548" i="1"/>
  <c r="K548" i="1" s="1"/>
  <c r="E549" i="1"/>
  <c r="K549" i="1" s="1"/>
  <c r="E550" i="1"/>
  <c r="K550" i="1" s="1"/>
  <c r="E551" i="1"/>
  <c r="K551" i="1" s="1"/>
  <c r="E552" i="1"/>
  <c r="K552" i="1" s="1"/>
  <c r="E553" i="1"/>
  <c r="K553" i="1" s="1"/>
  <c r="E554" i="1"/>
  <c r="K554" i="1" s="1"/>
  <c r="E555" i="1"/>
  <c r="K555" i="1" s="1"/>
  <c r="E556" i="1"/>
  <c r="K556" i="1" s="1"/>
  <c r="E557" i="1"/>
  <c r="K557" i="1" s="1"/>
  <c r="E558" i="1"/>
  <c r="K558" i="1" s="1"/>
  <c r="E559" i="1"/>
  <c r="K559" i="1" s="1"/>
  <c r="E560" i="1"/>
  <c r="K560" i="1" s="1"/>
  <c r="E561" i="1"/>
  <c r="K561" i="1" s="1"/>
  <c r="E562" i="1"/>
  <c r="K562" i="1" s="1"/>
  <c r="E563" i="1"/>
  <c r="K563" i="1" s="1"/>
  <c r="E564" i="1"/>
  <c r="K564" i="1" s="1"/>
  <c r="E565" i="1"/>
  <c r="K565" i="1" s="1"/>
  <c r="E566" i="1"/>
  <c r="K566" i="1" s="1"/>
  <c r="E567" i="1"/>
  <c r="K567" i="1" s="1"/>
  <c r="E568" i="1"/>
  <c r="K568" i="1" s="1"/>
  <c r="E569" i="1"/>
  <c r="K569" i="1" s="1"/>
  <c r="E570" i="1"/>
  <c r="K570" i="1" s="1"/>
  <c r="E571" i="1"/>
  <c r="K571" i="1" s="1"/>
  <c r="E572" i="1"/>
  <c r="K572" i="1" s="1"/>
  <c r="E573" i="1"/>
  <c r="K573" i="1" s="1"/>
  <c r="E574" i="1"/>
  <c r="K574" i="1" s="1"/>
  <c r="E575" i="1"/>
  <c r="K575" i="1" s="1"/>
  <c r="E576" i="1"/>
  <c r="K576" i="1" s="1"/>
  <c r="E577" i="1"/>
  <c r="K577" i="1" s="1"/>
  <c r="E578" i="1"/>
  <c r="K578" i="1" s="1"/>
  <c r="E579" i="1"/>
  <c r="K579" i="1" s="1"/>
  <c r="E580" i="1"/>
  <c r="K580" i="1" s="1"/>
  <c r="E581" i="1"/>
  <c r="K581" i="1" s="1"/>
  <c r="E582" i="1"/>
  <c r="K582" i="1" s="1"/>
  <c r="E583" i="1"/>
  <c r="K583" i="1" s="1"/>
  <c r="E584" i="1"/>
  <c r="K584" i="1" s="1"/>
  <c r="E585" i="1"/>
  <c r="K585" i="1" s="1"/>
  <c r="E586" i="1"/>
  <c r="K586" i="1" s="1"/>
  <c r="E587" i="1"/>
  <c r="K587" i="1" s="1"/>
  <c r="E588" i="1"/>
  <c r="K588" i="1" s="1"/>
  <c r="E589" i="1"/>
  <c r="K589" i="1" s="1"/>
  <c r="E590" i="1"/>
  <c r="K590" i="1" s="1"/>
  <c r="E591" i="1"/>
  <c r="K591" i="1" s="1"/>
  <c r="E592" i="1"/>
  <c r="K592" i="1" s="1"/>
  <c r="E593" i="1"/>
  <c r="K593" i="1" s="1"/>
  <c r="E594" i="1"/>
  <c r="K594" i="1" s="1"/>
  <c r="E595" i="1"/>
  <c r="K595" i="1" s="1"/>
  <c r="E596" i="1"/>
  <c r="K596" i="1" s="1"/>
  <c r="E597" i="1"/>
  <c r="K597" i="1" s="1"/>
  <c r="E598" i="1"/>
  <c r="K598" i="1" s="1"/>
  <c r="E599" i="1"/>
  <c r="K599" i="1" s="1"/>
  <c r="E600" i="1"/>
  <c r="K600" i="1" s="1"/>
  <c r="E601" i="1"/>
  <c r="K601" i="1" s="1"/>
  <c r="E602" i="1"/>
  <c r="K602" i="1" s="1"/>
  <c r="E603" i="1"/>
  <c r="K603" i="1" s="1"/>
  <c r="E604" i="1"/>
  <c r="K604" i="1" s="1"/>
  <c r="E605" i="1"/>
  <c r="K605" i="1" s="1"/>
  <c r="E606" i="1"/>
  <c r="K606" i="1" s="1"/>
  <c r="E607" i="1"/>
  <c r="K607" i="1" s="1"/>
  <c r="E608" i="1"/>
  <c r="K608" i="1" s="1"/>
  <c r="E609" i="1"/>
  <c r="K609" i="1" s="1"/>
  <c r="E610" i="1"/>
  <c r="K610" i="1" s="1"/>
  <c r="E611" i="1"/>
  <c r="K611" i="1" s="1"/>
  <c r="E612" i="1"/>
  <c r="K612" i="1" s="1"/>
  <c r="E613" i="1"/>
  <c r="K613" i="1" s="1"/>
  <c r="E614" i="1"/>
  <c r="K614" i="1" s="1"/>
  <c r="E615" i="1"/>
  <c r="K615" i="1" s="1"/>
  <c r="E616" i="1"/>
  <c r="K616" i="1" s="1"/>
  <c r="E617" i="1"/>
  <c r="K617" i="1" s="1"/>
  <c r="E618" i="1"/>
  <c r="K618" i="1" s="1"/>
  <c r="E619" i="1"/>
  <c r="K619" i="1" s="1"/>
  <c r="E620" i="1"/>
  <c r="K620" i="1" s="1"/>
  <c r="E621" i="1"/>
  <c r="K621" i="1" s="1"/>
  <c r="E622" i="1"/>
  <c r="K622" i="1" s="1"/>
  <c r="E623" i="1"/>
  <c r="K623" i="1" s="1"/>
  <c r="E624" i="1"/>
  <c r="K624" i="1" s="1"/>
  <c r="E625" i="1"/>
  <c r="K625" i="1" s="1"/>
  <c r="E626" i="1"/>
  <c r="K626" i="1" s="1"/>
  <c r="E627" i="1"/>
  <c r="K627" i="1" s="1"/>
  <c r="E628" i="1"/>
  <c r="K628" i="1" s="1"/>
  <c r="E629" i="1"/>
  <c r="K629" i="1" s="1"/>
  <c r="E630" i="1"/>
  <c r="K630" i="1" s="1"/>
  <c r="E631" i="1"/>
  <c r="K631" i="1" s="1"/>
  <c r="E632" i="1"/>
  <c r="K632" i="1" s="1"/>
  <c r="E633" i="1"/>
  <c r="K633" i="1" s="1"/>
  <c r="E634" i="1"/>
  <c r="K634" i="1" s="1"/>
  <c r="E635" i="1"/>
  <c r="K635" i="1" s="1"/>
  <c r="E636" i="1"/>
  <c r="K636" i="1" s="1"/>
  <c r="E637" i="1"/>
  <c r="K637" i="1" s="1"/>
  <c r="E638" i="1"/>
  <c r="K638" i="1" s="1"/>
  <c r="E639" i="1"/>
  <c r="K639" i="1" s="1"/>
  <c r="E640" i="1"/>
  <c r="K640" i="1" s="1"/>
  <c r="E641" i="1"/>
  <c r="K641" i="1" s="1"/>
  <c r="E642" i="1"/>
  <c r="K642" i="1" s="1"/>
  <c r="E643" i="1"/>
  <c r="K643" i="1" s="1"/>
  <c r="E644" i="1"/>
  <c r="K644" i="1" s="1"/>
  <c r="E645" i="1"/>
  <c r="K645" i="1" s="1"/>
  <c r="E646" i="1"/>
  <c r="K646" i="1" s="1"/>
  <c r="E647" i="1"/>
  <c r="K647" i="1" s="1"/>
  <c r="E648" i="1"/>
  <c r="K648" i="1" s="1"/>
  <c r="E649" i="1"/>
  <c r="K649" i="1" s="1"/>
  <c r="E650" i="1"/>
  <c r="K650" i="1" s="1"/>
  <c r="E651" i="1"/>
  <c r="K651" i="1" s="1"/>
  <c r="E652" i="1"/>
  <c r="K652" i="1" s="1"/>
  <c r="E653" i="1"/>
  <c r="K653" i="1" s="1"/>
  <c r="E654" i="1"/>
  <c r="K654" i="1" s="1"/>
  <c r="E655" i="1"/>
  <c r="K655" i="1" s="1"/>
  <c r="E656" i="1"/>
  <c r="K656" i="1" s="1"/>
  <c r="E657" i="1"/>
  <c r="K657" i="1" s="1"/>
  <c r="E658" i="1"/>
  <c r="K658" i="1" s="1"/>
  <c r="E659" i="1"/>
  <c r="K659" i="1" s="1"/>
  <c r="E660" i="1"/>
  <c r="K660" i="1" s="1"/>
  <c r="E661" i="1"/>
  <c r="K661" i="1" s="1"/>
  <c r="E662" i="1"/>
  <c r="K662" i="1" s="1"/>
  <c r="E663" i="1"/>
  <c r="K663" i="1" s="1"/>
  <c r="E664" i="1"/>
  <c r="K664" i="1" s="1"/>
  <c r="E665" i="1"/>
  <c r="K665" i="1" s="1"/>
  <c r="E666" i="1"/>
  <c r="K666" i="1" s="1"/>
  <c r="E667" i="1"/>
  <c r="K667" i="1" s="1"/>
  <c r="E668" i="1"/>
  <c r="K668" i="1" s="1"/>
  <c r="E669" i="1"/>
  <c r="K669" i="1" s="1"/>
  <c r="E670" i="1"/>
  <c r="K670" i="1" s="1"/>
  <c r="E671" i="1"/>
  <c r="K671" i="1" s="1"/>
  <c r="E672" i="1"/>
  <c r="K672" i="1" s="1"/>
  <c r="E673" i="1"/>
  <c r="K673" i="1" s="1"/>
  <c r="E674" i="1"/>
  <c r="K674" i="1" s="1"/>
  <c r="E675" i="1"/>
  <c r="K675" i="1" s="1"/>
  <c r="E676" i="1"/>
  <c r="K676" i="1" s="1"/>
  <c r="E677" i="1"/>
  <c r="K677" i="1" s="1"/>
  <c r="E678" i="1"/>
  <c r="K678" i="1" s="1"/>
  <c r="E679" i="1"/>
  <c r="K679" i="1" s="1"/>
  <c r="E680" i="1"/>
  <c r="K680" i="1" s="1"/>
  <c r="E681" i="1"/>
  <c r="K681" i="1" s="1"/>
  <c r="E682" i="1"/>
  <c r="K682" i="1" s="1"/>
  <c r="E683" i="1"/>
  <c r="K683" i="1" s="1"/>
  <c r="E684" i="1"/>
  <c r="K684" i="1" s="1"/>
  <c r="E685" i="1"/>
  <c r="K685" i="1" s="1"/>
  <c r="E686" i="1"/>
  <c r="K686" i="1" s="1"/>
  <c r="E687" i="1"/>
  <c r="K687" i="1" s="1"/>
  <c r="E688" i="1"/>
  <c r="K688" i="1" s="1"/>
  <c r="E689" i="1"/>
  <c r="K689" i="1" s="1"/>
  <c r="E690" i="1"/>
  <c r="K690" i="1" s="1"/>
  <c r="E691" i="1"/>
  <c r="K691" i="1" s="1"/>
  <c r="E692" i="1"/>
  <c r="K692" i="1" s="1"/>
  <c r="E693" i="1"/>
  <c r="K693" i="1" s="1"/>
  <c r="E694" i="1"/>
  <c r="K694" i="1" s="1"/>
  <c r="E695" i="1"/>
  <c r="K695" i="1" s="1"/>
  <c r="E696" i="1"/>
  <c r="K696" i="1" s="1"/>
  <c r="E697" i="1"/>
  <c r="K697" i="1" s="1"/>
  <c r="E698" i="1"/>
  <c r="K698" i="1" s="1"/>
  <c r="E699" i="1"/>
  <c r="K699" i="1" s="1"/>
  <c r="E700" i="1"/>
  <c r="K700" i="1" s="1"/>
  <c r="E701" i="1"/>
  <c r="K701" i="1" s="1"/>
  <c r="E702" i="1"/>
  <c r="K702" i="1" s="1"/>
  <c r="E703" i="1"/>
  <c r="K703" i="1" s="1"/>
  <c r="E704" i="1"/>
  <c r="K704" i="1" s="1"/>
  <c r="E705" i="1"/>
  <c r="K705" i="1" s="1"/>
  <c r="E706" i="1"/>
  <c r="K706" i="1" s="1"/>
  <c r="E707" i="1"/>
  <c r="K707" i="1" s="1"/>
  <c r="E708" i="1"/>
  <c r="K708" i="1" s="1"/>
  <c r="E709" i="1"/>
  <c r="K709" i="1" s="1"/>
  <c r="E710" i="1"/>
  <c r="K710" i="1" s="1"/>
  <c r="E711" i="1"/>
  <c r="K711" i="1" s="1"/>
  <c r="E712" i="1"/>
  <c r="K712" i="1" s="1"/>
  <c r="E713" i="1"/>
  <c r="K713" i="1" s="1"/>
  <c r="E714" i="1"/>
  <c r="K714" i="1" s="1"/>
  <c r="E715" i="1"/>
  <c r="K715" i="1" s="1"/>
  <c r="E716" i="1"/>
  <c r="K716" i="1" s="1"/>
  <c r="E717" i="1"/>
  <c r="K717" i="1" s="1"/>
  <c r="E718" i="1"/>
  <c r="K718" i="1" s="1"/>
  <c r="E719" i="1"/>
  <c r="K719" i="1" s="1"/>
  <c r="E720" i="1"/>
  <c r="K720" i="1" s="1"/>
  <c r="E721" i="1"/>
  <c r="K721" i="1" s="1"/>
  <c r="E722" i="1"/>
  <c r="K722" i="1" s="1"/>
  <c r="E723" i="1"/>
  <c r="K723" i="1" s="1"/>
  <c r="E724" i="1"/>
  <c r="K724" i="1" s="1"/>
  <c r="E725" i="1"/>
  <c r="K725" i="1" s="1"/>
  <c r="E726" i="1"/>
  <c r="K726" i="1" s="1"/>
  <c r="E727" i="1"/>
  <c r="K727" i="1" s="1"/>
  <c r="E728" i="1"/>
  <c r="K728" i="1" s="1"/>
  <c r="E729" i="1"/>
  <c r="K729" i="1" s="1"/>
  <c r="E730" i="1"/>
  <c r="K730" i="1" s="1"/>
  <c r="E731" i="1"/>
  <c r="K731" i="1" s="1"/>
  <c r="E732" i="1"/>
  <c r="K732" i="1" s="1"/>
  <c r="E733" i="1"/>
  <c r="K733" i="1" s="1"/>
  <c r="E734" i="1"/>
  <c r="K734" i="1" s="1"/>
  <c r="E735" i="1"/>
  <c r="K735" i="1" s="1"/>
  <c r="E736" i="1"/>
  <c r="K736" i="1" s="1"/>
  <c r="E737" i="1"/>
  <c r="K737" i="1" s="1"/>
  <c r="E738" i="1"/>
  <c r="K738" i="1" s="1"/>
  <c r="E739" i="1"/>
  <c r="K739" i="1" s="1"/>
  <c r="E740" i="1"/>
  <c r="K740" i="1" s="1"/>
  <c r="E741" i="1"/>
  <c r="K741" i="1" s="1"/>
  <c r="E742" i="1"/>
  <c r="K742" i="1" s="1"/>
  <c r="E743" i="1"/>
  <c r="K743" i="1" s="1"/>
  <c r="E744" i="1"/>
  <c r="K744" i="1" s="1"/>
  <c r="E745" i="1"/>
  <c r="K745" i="1" s="1"/>
  <c r="E746" i="1"/>
  <c r="K746" i="1" s="1"/>
  <c r="E747" i="1"/>
  <c r="K747" i="1" s="1"/>
  <c r="E748" i="1"/>
  <c r="K748" i="1" s="1"/>
  <c r="E749" i="1"/>
  <c r="K749" i="1" s="1"/>
  <c r="E750" i="1"/>
  <c r="K750" i="1" s="1"/>
  <c r="E751" i="1"/>
  <c r="K751" i="1" s="1"/>
  <c r="E752" i="1"/>
  <c r="K752" i="1" s="1"/>
  <c r="E753" i="1"/>
  <c r="K753" i="1" s="1"/>
  <c r="E754" i="1"/>
  <c r="K754" i="1" s="1"/>
  <c r="E755" i="1"/>
  <c r="K755" i="1" s="1"/>
  <c r="E756" i="1"/>
  <c r="K756" i="1" s="1"/>
  <c r="E757" i="1"/>
  <c r="K757" i="1" s="1"/>
  <c r="E758" i="1"/>
  <c r="K758" i="1" s="1"/>
  <c r="E759" i="1"/>
  <c r="K759" i="1" s="1"/>
  <c r="E760" i="1"/>
  <c r="K760" i="1" s="1"/>
  <c r="E761" i="1"/>
  <c r="K761" i="1" s="1"/>
  <c r="E762" i="1"/>
  <c r="K762" i="1" s="1"/>
  <c r="E763" i="1"/>
  <c r="K763" i="1" s="1"/>
  <c r="E764" i="1"/>
  <c r="K764" i="1" s="1"/>
  <c r="E765" i="1"/>
  <c r="K765" i="1" s="1"/>
  <c r="E766" i="1"/>
  <c r="K766" i="1" s="1"/>
  <c r="E767" i="1"/>
  <c r="K767" i="1" s="1"/>
  <c r="E768" i="1"/>
  <c r="K768" i="1" s="1"/>
  <c r="E769" i="1"/>
  <c r="K769" i="1" s="1"/>
  <c r="E770" i="1"/>
  <c r="K770" i="1" s="1"/>
  <c r="E771" i="1"/>
  <c r="K771" i="1" s="1"/>
  <c r="E772" i="1"/>
  <c r="K772" i="1" s="1"/>
  <c r="E773" i="1"/>
  <c r="K773" i="1" s="1"/>
  <c r="E774" i="1"/>
  <c r="K774" i="1" s="1"/>
  <c r="E775" i="1"/>
  <c r="K775" i="1" s="1"/>
  <c r="E776" i="1"/>
  <c r="K776" i="1" s="1"/>
  <c r="E777" i="1"/>
  <c r="K777" i="1" s="1"/>
  <c r="E778" i="1"/>
  <c r="K778" i="1" s="1"/>
  <c r="E779" i="1"/>
  <c r="K779" i="1" s="1"/>
  <c r="E780" i="1"/>
  <c r="K780" i="1" s="1"/>
  <c r="E781" i="1"/>
  <c r="K781" i="1" s="1"/>
  <c r="E782" i="1"/>
  <c r="K782" i="1" s="1"/>
  <c r="E783" i="1"/>
  <c r="K783" i="1" s="1"/>
  <c r="E784" i="1"/>
  <c r="K784" i="1" s="1"/>
  <c r="E785" i="1"/>
  <c r="K785" i="1" s="1"/>
  <c r="E786" i="1"/>
  <c r="K786" i="1" s="1"/>
  <c r="E787" i="1"/>
  <c r="K787" i="1" s="1"/>
  <c r="E788" i="1"/>
  <c r="K788" i="1" s="1"/>
  <c r="E789" i="1"/>
  <c r="K789" i="1" s="1"/>
  <c r="E790" i="1"/>
  <c r="K790" i="1" s="1"/>
  <c r="E791" i="1"/>
  <c r="K791" i="1" s="1"/>
  <c r="E792" i="1"/>
  <c r="K792" i="1" s="1"/>
  <c r="E793" i="1"/>
  <c r="K793" i="1" s="1"/>
  <c r="E794" i="1"/>
  <c r="K794" i="1" s="1"/>
  <c r="E795" i="1"/>
  <c r="K795" i="1" s="1"/>
  <c r="E796" i="1"/>
  <c r="K796" i="1" s="1"/>
  <c r="E797" i="1"/>
  <c r="K797" i="1" s="1"/>
  <c r="E798" i="1"/>
  <c r="K798" i="1" s="1"/>
  <c r="E799" i="1"/>
  <c r="K799" i="1" s="1"/>
  <c r="E800" i="1"/>
  <c r="K800" i="1" s="1"/>
  <c r="E801" i="1"/>
  <c r="K801" i="1" s="1"/>
  <c r="E802" i="1"/>
  <c r="K802" i="1" s="1"/>
  <c r="E803" i="1"/>
  <c r="K803" i="1" s="1"/>
  <c r="E804" i="1"/>
  <c r="K804" i="1" s="1"/>
  <c r="E805" i="1"/>
  <c r="K805" i="1" s="1"/>
  <c r="E806" i="1"/>
  <c r="K806" i="1" s="1"/>
  <c r="E807" i="1"/>
  <c r="K807" i="1" s="1"/>
  <c r="E808" i="1"/>
  <c r="K808" i="1" s="1"/>
  <c r="E809" i="1"/>
  <c r="E810" i="1"/>
  <c r="K810" i="1" s="1"/>
  <c r="E811" i="1"/>
  <c r="K811" i="1" s="1"/>
  <c r="E812" i="1"/>
  <c r="K812" i="1" s="1"/>
  <c r="E813" i="1"/>
  <c r="K813" i="1" s="1"/>
  <c r="E814" i="1"/>
  <c r="K814" i="1" s="1"/>
  <c r="E815" i="1"/>
  <c r="K815" i="1" s="1"/>
  <c r="E816" i="1"/>
  <c r="K816" i="1" s="1"/>
  <c r="E817" i="1"/>
  <c r="K817" i="1" s="1"/>
  <c r="E818" i="1"/>
  <c r="E819" i="1"/>
  <c r="K819" i="1" s="1"/>
  <c r="E820" i="1"/>
  <c r="K820" i="1" s="1"/>
  <c r="E821" i="1"/>
  <c r="K821" i="1" s="1"/>
  <c r="E822" i="1"/>
  <c r="K822" i="1" s="1"/>
  <c r="E823" i="1"/>
  <c r="K823" i="1" s="1"/>
  <c r="E824" i="1"/>
  <c r="K824" i="1" s="1"/>
  <c r="E825" i="1"/>
  <c r="K825" i="1" s="1"/>
  <c r="E826" i="1"/>
  <c r="K826" i="1" s="1"/>
  <c r="E827" i="1"/>
  <c r="K827" i="1" s="1"/>
  <c r="E828" i="1"/>
  <c r="K828" i="1" s="1"/>
  <c r="E829" i="1"/>
  <c r="K829" i="1" s="1"/>
  <c r="E830" i="1"/>
  <c r="K830" i="1" s="1"/>
  <c r="E831" i="1"/>
  <c r="K831" i="1" s="1"/>
  <c r="E832" i="1"/>
  <c r="K832" i="1" s="1"/>
  <c r="E833" i="1"/>
  <c r="K833" i="1" s="1"/>
  <c r="E834" i="1"/>
  <c r="K834" i="1" s="1"/>
  <c r="E835" i="1"/>
  <c r="K835" i="1" s="1"/>
  <c r="E836" i="1"/>
  <c r="K836" i="1" s="1"/>
  <c r="E837" i="1"/>
  <c r="K837" i="1" s="1"/>
  <c r="E838" i="1"/>
  <c r="K838" i="1" s="1"/>
  <c r="E839" i="1"/>
  <c r="K839" i="1" s="1"/>
  <c r="E840" i="1"/>
  <c r="K840" i="1" s="1"/>
  <c r="E841" i="1"/>
  <c r="K841" i="1" s="1"/>
  <c r="E842" i="1"/>
  <c r="K842" i="1" s="1"/>
  <c r="E843" i="1"/>
  <c r="K843" i="1" s="1"/>
  <c r="E844" i="1"/>
  <c r="K844" i="1" s="1"/>
  <c r="E845" i="1"/>
  <c r="K845" i="1" s="1"/>
  <c r="E846" i="1"/>
  <c r="K846" i="1" s="1"/>
  <c r="E847" i="1"/>
  <c r="K847" i="1" s="1"/>
  <c r="E848" i="1"/>
  <c r="K848" i="1" s="1"/>
  <c r="E849" i="1"/>
  <c r="E850" i="1"/>
  <c r="K850" i="1" s="1"/>
  <c r="E851" i="1"/>
  <c r="K851" i="1" s="1"/>
  <c r="E852" i="1"/>
  <c r="K852" i="1" s="1"/>
  <c r="E853" i="1"/>
  <c r="K853" i="1" s="1"/>
  <c r="E854" i="1"/>
  <c r="K854" i="1" s="1"/>
  <c r="E855" i="1"/>
  <c r="K855" i="1" s="1"/>
  <c r="E856" i="1"/>
  <c r="K856" i="1" s="1"/>
  <c r="E857" i="1"/>
  <c r="K857" i="1" s="1"/>
  <c r="E858" i="1"/>
  <c r="K858" i="1" s="1"/>
  <c r="E859" i="1"/>
  <c r="K859" i="1" s="1"/>
  <c r="E860" i="1"/>
  <c r="K860" i="1" s="1"/>
  <c r="E861" i="1"/>
  <c r="K861" i="1" s="1"/>
  <c r="E862" i="1"/>
  <c r="K862" i="1" s="1"/>
  <c r="E863" i="1"/>
  <c r="K863" i="1" s="1"/>
  <c r="E864" i="1"/>
  <c r="K864" i="1" s="1"/>
  <c r="E865" i="1"/>
  <c r="K865" i="1" s="1"/>
  <c r="E866" i="1"/>
  <c r="K866" i="1" s="1"/>
  <c r="E867" i="1"/>
  <c r="K867" i="1" s="1"/>
  <c r="E868" i="1"/>
  <c r="K868" i="1" s="1"/>
  <c r="E869" i="1"/>
  <c r="K869" i="1" s="1"/>
  <c r="E870" i="1"/>
  <c r="K870" i="1" s="1"/>
  <c r="E871" i="1"/>
  <c r="K871" i="1" s="1"/>
  <c r="E872" i="1"/>
  <c r="K872" i="1" s="1"/>
  <c r="E873" i="1"/>
  <c r="K873" i="1" s="1"/>
  <c r="E874" i="1"/>
  <c r="K874" i="1" s="1"/>
  <c r="E875" i="1"/>
  <c r="K875" i="1" s="1"/>
  <c r="E876" i="1"/>
  <c r="K876" i="1" s="1"/>
  <c r="E877" i="1"/>
  <c r="K877" i="1" s="1"/>
  <c r="E878" i="1"/>
  <c r="K878" i="1" s="1"/>
  <c r="E879" i="1"/>
  <c r="K879" i="1" s="1"/>
  <c r="E880" i="1"/>
  <c r="K880" i="1" s="1"/>
  <c r="E881" i="1"/>
  <c r="K881" i="1" s="1"/>
  <c r="E882" i="1"/>
  <c r="K882" i="1" s="1"/>
  <c r="E883" i="1"/>
  <c r="K883" i="1" s="1"/>
  <c r="E884" i="1"/>
  <c r="K884" i="1" s="1"/>
  <c r="E885" i="1"/>
  <c r="K885" i="1" s="1"/>
  <c r="E886" i="1"/>
  <c r="K886" i="1" s="1"/>
  <c r="E887" i="1"/>
  <c r="K887" i="1" s="1"/>
  <c r="E888" i="1"/>
  <c r="K888" i="1" s="1"/>
  <c r="E889" i="1"/>
  <c r="K889" i="1" s="1"/>
  <c r="E890" i="1"/>
  <c r="K890" i="1" s="1"/>
  <c r="E891" i="1"/>
  <c r="K891" i="1" s="1"/>
  <c r="E892" i="1"/>
  <c r="K892" i="1" s="1"/>
  <c r="E893" i="1"/>
  <c r="K893" i="1" s="1"/>
  <c r="E894" i="1"/>
  <c r="K894" i="1" s="1"/>
  <c r="E895" i="1"/>
  <c r="K895" i="1" s="1"/>
  <c r="E896" i="1"/>
  <c r="K896" i="1" s="1"/>
  <c r="E897" i="1"/>
  <c r="K897" i="1" s="1"/>
  <c r="E898" i="1"/>
  <c r="K898" i="1" s="1"/>
  <c r="E899" i="1"/>
  <c r="K899" i="1" s="1"/>
  <c r="E900" i="1"/>
  <c r="K900" i="1" s="1"/>
  <c r="E901" i="1"/>
  <c r="K901" i="1" s="1"/>
  <c r="E902" i="1"/>
  <c r="K902" i="1" s="1"/>
  <c r="E903" i="1"/>
  <c r="K903" i="1" s="1"/>
  <c r="E904" i="1"/>
  <c r="K904" i="1" s="1"/>
  <c r="E905" i="1"/>
  <c r="K905" i="1" s="1"/>
  <c r="E906" i="1"/>
  <c r="K906" i="1" s="1"/>
  <c r="E907" i="1"/>
  <c r="K907" i="1" s="1"/>
  <c r="E908" i="1"/>
  <c r="K908" i="1" s="1"/>
  <c r="E909" i="1"/>
  <c r="K909" i="1" s="1"/>
  <c r="E910" i="1"/>
  <c r="K910" i="1" s="1"/>
  <c r="E911" i="1"/>
  <c r="K911" i="1" s="1"/>
  <c r="E912" i="1"/>
  <c r="K912" i="1" s="1"/>
  <c r="E913" i="1"/>
  <c r="K913" i="1" s="1"/>
  <c r="E914" i="1"/>
  <c r="K914" i="1" s="1"/>
  <c r="E915" i="1"/>
  <c r="K915" i="1" s="1"/>
  <c r="E916" i="1"/>
  <c r="K916" i="1" s="1"/>
  <c r="E917" i="1"/>
  <c r="K917" i="1" s="1"/>
  <c r="E918" i="1"/>
  <c r="K918" i="1" s="1"/>
  <c r="E919" i="1"/>
  <c r="K919" i="1" s="1"/>
  <c r="E920" i="1"/>
  <c r="K920" i="1" s="1"/>
  <c r="E921" i="1"/>
  <c r="K921" i="1" s="1"/>
  <c r="E922" i="1"/>
  <c r="K922" i="1" s="1"/>
  <c r="E923" i="1"/>
  <c r="K923" i="1" s="1"/>
  <c r="E924" i="1"/>
  <c r="K924" i="1" s="1"/>
  <c r="E925" i="1"/>
  <c r="K925" i="1" s="1"/>
  <c r="E926" i="1"/>
  <c r="K926" i="1" s="1"/>
  <c r="E927" i="1"/>
  <c r="K927" i="1" s="1"/>
  <c r="E928" i="1"/>
  <c r="K928" i="1" s="1"/>
  <c r="E929" i="1"/>
  <c r="K929" i="1" s="1"/>
  <c r="E930" i="1"/>
  <c r="K930" i="1" s="1"/>
  <c r="E931" i="1"/>
  <c r="K931" i="1" s="1"/>
  <c r="E932" i="1"/>
  <c r="K932" i="1" s="1"/>
  <c r="E933" i="1"/>
  <c r="K933" i="1" s="1"/>
  <c r="E934" i="1"/>
  <c r="K934" i="1" s="1"/>
  <c r="E935" i="1"/>
  <c r="K935" i="1" s="1"/>
  <c r="E936" i="1"/>
  <c r="K936" i="1" s="1"/>
  <c r="E937" i="1"/>
  <c r="K937" i="1" s="1"/>
  <c r="E938" i="1"/>
  <c r="K938" i="1" s="1"/>
  <c r="E939" i="1"/>
  <c r="E940" i="1"/>
  <c r="K940" i="1" s="1"/>
  <c r="E941" i="1"/>
  <c r="K941" i="1" s="1"/>
  <c r="E942" i="1"/>
  <c r="K942" i="1" s="1"/>
  <c r="E943" i="1"/>
  <c r="K943" i="1" s="1"/>
  <c r="E944" i="1"/>
  <c r="K944" i="1" s="1"/>
  <c r="E945" i="1"/>
  <c r="K945" i="1" s="1"/>
  <c r="E946" i="1"/>
  <c r="K946" i="1" s="1"/>
  <c r="E947" i="1"/>
  <c r="K947" i="1" s="1"/>
  <c r="E948" i="1"/>
  <c r="K948" i="1" s="1"/>
  <c r="E949" i="1"/>
  <c r="K949" i="1" s="1"/>
  <c r="E950" i="1"/>
  <c r="K950" i="1" s="1"/>
  <c r="E951" i="1"/>
  <c r="K951" i="1" s="1"/>
  <c r="E952" i="1"/>
  <c r="K952" i="1" s="1"/>
  <c r="E953" i="1"/>
  <c r="K953" i="1" s="1"/>
  <c r="E954" i="1"/>
  <c r="K954" i="1" s="1"/>
  <c r="E955" i="1"/>
  <c r="E956" i="1"/>
  <c r="K956" i="1" s="1"/>
  <c r="E957" i="1"/>
  <c r="K957" i="1" s="1"/>
  <c r="E958" i="1"/>
  <c r="K958" i="1" s="1"/>
  <c r="E959" i="1"/>
  <c r="K959" i="1" s="1"/>
  <c r="E960" i="1"/>
  <c r="K960" i="1" s="1"/>
  <c r="E961" i="1"/>
  <c r="K961" i="1" s="1"/>
  <c r="E962" i="1"/>
  <c r="K962" i="1" s="1"/>
  <c r="E963" i="1"/>
  <c r="K963" i="1" s="1"/>
  <c r="E964" i="1"/>
  <c r="K964" i="1" s="1"/>
  <c r="E965" i="1"/>
  <c r="K965" i="1" s="1"/>
  <c r="E966" i="1"/>
  <c r="K966" i="1" s="1"/>
  <c r="E967" i="1"/>
  <c r="K967" i="1" s="1"/>
  <c r="E968" i="1"/>
  <c r="K968" i="1" s="1"/>
  <c r="E969" i="1"/>
  <c r="K969" i="1" s="1"/>
  <c r="E970" i="1"/>
  <c r="K970" i="1" s="1"/>
  <c r="E971" i="1"/>
  <c r="K971" i="1" s="1"/>
  <c r="E972" i="1"/>
  <c r="K972" i="1" s="1"/>
  <c r="E973" i="1"/>
  <c r="K973" i="1" s="1"/>
  <c r="E974" i="1"/>
  <c r="K974" i="1" s="1"/>
  <c r="E975" i="1"/>
  <c r="K975" i="1" s="1"/>
  <c r="E976" i="1"/>
  <c r="K976" i="1" s="1"/>
  <c r="E977" i="1"/>
  <c r="K977" i="1" s="1"/>
  <c r="E978" i="1"/>
  <c r="K978" i="1" s="1"/>
  <c r="E979" i="1"/>
  <c r="K979" i="1" s="1"/>
  <c r="E980" i="1"/>
  <c r="K980" i="1" s="1"/>
  <c r="E981" i="1"/>
  <c r="K981" i="1" s="1"/>
  <c r="E982" i="1"/>
  <c r="K982" i="1" s="1"/>
  <c r="E983" i="1"/>
  <c r="K983" i="1" s="1"/>
  <c r="E984" i="1"/>
  <c r="K984" i="1" s="1"/>
  <c r="E985" i="1"/>
  <c r="K985" i="1" s="1"/>
  <c r="E986" i="1"/>
  <c r="K986" i="1" s="1"/>
  <c r="E987" i="1"/>
  <c r="K987" i="1" s="1"/>
  <c r="E988" i="1"/>
  <c r="K988" i="1" s="1"/>
  <c r="E989" i="1"/>
  <c r="K989" i="1" s="1"/>
  <c r="E990" i="1"/>
  <c r="K990" i="1" s="1"/>
  <c r="E991" i="1"/>
  <c r="K991" i="1" s="1"/>
  <c r="E992" i="1"/>
  <c r="K992" i="1" s="1"/>
  <c r="E993" i="1"/>
  <c r="K993" i="1" s="1"/>
  <c r="E994" i="1"/>
  <c r="K994" i="1" s="1"/>
  <c r="E995" i="1"/>
  <c r="K995" i="1" s="1"/>
  <c r="E996" i="1"/>
  <c r="K996" i="1" s="1"/>
  <c r="E997" i="1"/>
  <c r="K997" i="1" s="1"/>
  <c r="E998" i="1"/>
  <c r="K998" i="1" s="1"/>
  <c r="E999" i="1"/>
  <c r="K999" i="1" s="1"/>
  <c r="E1000" i="1"/>
  <c r="K1000" i="1" s="1"/>
  <c r="E1001" i="1"/>
  <c r="K1001" i="1" s="1"/>
  <c r="E1002" i="1"/>
  <c r="K1002" i="1" s="1"/>
  <c r="E1003" i="1"/>
  <c r="K1003" i="1" s="1"/>
  <c r="E1004" i="1"/>
  <c r="K1004" i="1" s="1"/>
  <c r="E1005" i="1"/>
  <c r="K1005" i="1" s="1"/>
  <c r="E1006" i="1"/>
  <c r="K1006" i="1" s="1"/>
  <c r="E1007" i="1"/>
  <c r="K1007" i="1" s="1"/>
  <c r="E1008" i="1"/>
  <c r="K1008" i="1" s="1"/>
  <c r="E1009" i="1"/>
  <c r="K1009" i="1" s="1"/>
  <c r="E1010" i="1"/>
  <c r="K1010" i="1" s="1"/>
  <c r="E1011" i="1"/>
  <c r="K1011" i="1" s="1"/>
  <c r="E1012" i="1"/>
  <c r="K1012" i="1" s="1"/>
  <c r="E1013" i="1"/>
  <c r="K1013" i="1" s="1"/>
  <c r="E1014" i="1"/>
  <c r="K1014" i="1" s="1"/>
  <c r="E1015" i="1"/>
  <c r="K1015" i="1" s="1"/>
  <c r="E1016" i="1"/>
  <c r="K1016" i="1" s="1"/>
  <c r="E1017" i="1"/>
  <c r="K1017" i="1" s="1"/>
  <c r="E1018" i="1"/>
  <c r="K1018" i="1" s="1"/>
  <c r="E1019" i="1"/>
  <c r="K1019" i="1" s="1"/>
  <c r="E1020" i="1"/>
  <c r="K1020" i="1" s="1"/>
  <c r="E1021" i="1"/>
  <c r="K1021" i="1" s="1"/>
  <c r="E1022" i="1"/>
  <c r="K1022" i="1" s="1"/>
  <c r="E1023" i="1"/>
  <c r="K1023" i="1" s="1"/>
  <c r="E1024" i="1"/>
  <c r="K1024" i="1" s="1"/>
  <c r="E1025" i="1"/>
  <c r="K1025" i="1" s="1"/>
  <c r="E1026" i="1"/>
  <c r="K1026" i="1" s="1"/>
  <c r="E1027" i="1"/>
  <c r="K1027" i="1" s="1"/>
  <c r="E1028" i="1"/>
  <c r="K1028" i="1" s="1"/>
  <c r="E1029" i="1"/>
  <c r="K1029" i="1" s="1"/>
  <c r="E1030" i="1"/>
  <c r="K1030" i="1" s="1"/>
  <c r="E1031" i="1"/>
  <c r="K1031" i="1" s="1"/>
  <c r="E1032" i="1"/>
  <c r="K1032" i="1" s="1"/>
  <c r="E1033" i="1"/>
  <c r="K1033" i="1" s="1"/>
  <c r="E1034" i="1"/>
  <c r="K1034" i="1" s="1"/>
  <c r="E1035" i="1"/>
  <c r="K1035" i="1" s="1"/>
  <c r="E1036" i="1"/>
  <c r="K1036" i="1" s="1"/>
  <c r="E1037" i="1"/>
  <c r="K1037" i="1" s="1"/>
  <c r="E1038" i="1"/>
  <c r="K1038" i="1" s="1"/>
  <c r="E1039" i="1"/>
  <c r="K1039" i="1" s="1"/>
  <c r="E1040" i="1"/>
  <c r="K1040" i="1" s="1"/>
  <c r="E1041" i="1"/>
  <c r="K1041" i="1" s="1"/>
  <c r="E1042" i="1"/>
  <c r="K1042" i="1" s="1"/>
  <c r="E1043" i="1"/>
  <c r="K1043" i="1" s="1"/>
  <c r="E1044" i="1"/>
  <c r="K1044" i="1" s="1"/>
  <c r="E1045" i="1"/>
  <c r="K1045" i="1" s="1"/>
  <c r="E1046" i="1"/>
  <c r="K1046" i="1" s="1"/>
  <c r="E1047" i="1"/>
  <c r="K1047" i="1" s="1"/>
  <c r="E1048" i="1"/>
  <c r="K1048" i="1" s="1"/>
  <c r="E1049" i="1"/>
  <c r="K1049" i="1" s="1"/>
  <c r="E1050" i="1"/>
  <c r="K1050" i="1" s="1"/>
  <c r="E1051" i="1"/>
  <c r="K1051" i="1" s="1"/>
  <c r="E1052" i="1"/>
  <c r="K1052" i="1" s="1"/>
  <c r="E1053" i="1"/>
  <c r="K1053" i="1" s="1"/>
  <c r="E1054" i="1"/>
  <c r="K1054" i="1" s="1"/>
  <c r="E1055" i="1"/>
  <c r="K1055" i="1" s="1"/>
  <c r="E1056" i="1"/>
  <c r="K1056" i="1" s="1"/>
  <c r="E1057" i="1"/>
  <c r="K1057" i="1" s="1"/>
  <c r="E1058" i="1"/>
  <c r="K1058" i="1" s="1"/>
  <c r="E1059" i="1"/>
  <c r="K1059" i="1" s="1"/>
  <c r="E1060" i="1"/>
  <c r="K1060" i="1" s="1"/>
  <c r="E1061" i="1"/>
  <c r="K1061" i="1" s="1"/>
  <c r="E1062" i="1"/>
  <c r="K1062" i="1" s="1"/>
  <c r="E1063" i="1"/>
  <c r="K1063" i="1" s="1"/>
  <c r="E1064" i="1"/>
  <c r="K1064" i="1" s="1"/>
  <c r="E1065" i="1"/>
  <c r="K1065" i="1" s="1"/>
  <c r="E1066" i="1"/>
  <c r="K1066" i="1" s="1"/>
  <c r="E1067" i="1"/>
  <c r="K1067" i="1" s="1"/>
  <c r="E1068" i="1"/>
  <c r="K1068" i="1" s="1"/>
  <c r="E1069" i="1"/>
  <c r="K1069" i="1" s="1"/>
  <c r="E1070" i="1"/>
  <c r="K1070" i="1" s="1"/>
  <c r="E1071" i="1"/>
  <c r="K1071" i="1" s="1"/>
  <c r="E1072" i="1"/>
  <c r="K1072" i="1" s="1"/>
  <c r="E1073" i="1"/>
  <c r="K1073" i="1" s="1"/>
  <c r="E1074" i="1"/>
  <c r="K1074" i="1" s="1"/>
  <c r="E1075" i="1"/>
  <c r="K1075" i="1" s="1"/>
  <c r="E1076" i="1"/>
  <c r="K1076" i="1" s="1"/>
  <c r="E1077" i="1"/>
  <c r="K1077" i="1" s="1"/>
  <c r="E1078" i="1"/>
  <c r="K1078" i="1" s="1"/>
  <c r="E1079" i="1"/>
  <c r="K1079" i="1" s="1"/>
  <c r="E1080" i="1"/>
  <c r="K1080" i="1" s="1"/>
  <c r="E1081" i="1"/>
  <c r="K1081" i="1" s="1"/>
  <c r="E1082" i="1"/>
  <c r="K1082" i="1" s="1"/>
  <c r="E1083" i="1"/>
  <c r="K1083" i="1" s="1"/>
  <c r="E1084" i="1"/>
  <c r="K1084" i="1" s="1"/>
  <c r="E1085" i="1"/>
  <c r="K1085" i="1" s="1"/>
  <c r="E1086" i="1"/>
  <c r="K1086" i="1" s="1"/>
  <c r="E1087" i="1"/>
  <c r="K1087" i="1" s="1"/>
  <c r="E1088" i="1"/>
  <c r="K1088" i="1" s="1"/>
  <c r="E1089" i="1"/>
  <c r="K1089" i="1" s="1"/>
  <c r="E1090" i="1"/>
  <c r="K1090" i="1" s="1"/>
  <c r="E1091" i="1"/>
  <c r="K1091" i="1" s="1"/>
  <c r="E1092" i="1"/>
  <c r="K1092" i="1" s="1"/>
  <c r="E1093" i="1"/>
  <c r="K1093" i="1" s="1"/>
  <c r="E1094" i="1"/>
  <c r="K1094" i="1" s="1"/>
  <c r="E1095" i="1"/>
  <c r="K1095" i="1" s="1"/>
  <c r="E1096" i="1"/>
  <c r="K1096" i="1" s="1"/>
  <c r="E1097" i="1"/>
  <c r="K1097" i="1" s="1"/>
  <c r="E1098" i="1"/>
  <c r="K1098" i="1" s="1"/>
  <c r="E1099" i="1"/>
  <c r="K1099" i="1" s="1"/>
  <c r="E1100" i="1"/>
  <c r="K1100" i="1" s="1"/>
  <c r="E1101" i="1"/>
  <c r="K1101" i="1" s="1"/>
  <c r="E1102" i="1"/>
  <c r="K1102" i="1" s="1"/>
  <c r="E1103" i="1"/>
  <c r="K1103" i="1" s="1"/>
  <c r="E1104" i="1"/>
  <c r="K1104" i="1" s="1"/>
  <c r="E1105" i="1"/>
  <c r="K1105" i="1" s="1"/>
  <c r="E1106" i="1"/>
  <c r="K1106" i="1" s="1"/>
  <c r="E1107" i="1"/>
  <c r="K1107" i="1" s="1"/>
  <c r="E1108" i="1"/>
  <c r="K1108" i="1" s="1"/>
  <c r="E1109" i="1"/>
  <c r="K1109" i="1" s="1"/>
  <c r="E1110" i="1"/>
  <c r="K1110" i="1" s="1"/>
  <c r="E1111" i="1"/>
  <c r="K1111" i="1" s="1"/>
  <c r="E1112" i="1"/>
  <c r="K1112" i="1" s="1"/>
  <c r="E1113" i="1"/>
  <c r="K1113" i="1" s="1"/>
  <c r="E1114" i="1"/>
  <c r="K1114" i="1" s="1"/>
  <c r="E1115" i="1"/>
  <c r="K1115" i="1" s="1"/>
  <c r="E1116" i="1"/>
  <c r="K1116" i="1" s="1"/>
  <c r="E1117" i="1"/>
  <c r="K1117" i="1" s="1"/>
  <c r="E1118" i="1"/>
  <c r="K1118" i="1" s="1"/>
  <c r="E1119" i="1"/>
  <c r="K1119" i="1" s="1"/>
  <c r="E1120" i="1"/>
  <c r="K1120" i="1" s="1"/>
  <c r="E1121" i="1"/>
  <c r="K1121" i="1" s="1"/>
  <c r="E1122" i="1"/>
  <c r="K1122" i="1" s="1"/>
  <c r="E1123" i="1"/>
  <c r="K1123" i="1" s="1"/>
  <c r="E1124" i="1"/>
  <c r="K1124" i="1" s="1"/>
  <c r="E1125" i="1"/>
  <c r="K1125" i="1" s="1"/>
  <c r="E1126" i="1"/>
  <c r="K1126" i="1" s="1"/>
  <c r="E1127" i="1"/>
  <c r="K1127" i="1" s="1"/>
  <c r="E1128" i="1"/>
  <c r="K1128" i="1" s="1"/>
  <c r="E1129" i="1"/>
  <c r="K1129" i="1" s="1"/>
  <c r="E1130" i="1"/>
  <c r="K1130" i="1" s="1"/>
  <c r="E1131" i="1"/>
  <c r="K1131" i="1" s="1"/>
  <c r="E1132" i="1"/>
  <c r="K1132" i="1" s="1"/>
  <c r="E1133" i="1"/>
  <c r="K1133" i="1" s="1"/>
  <c r="E1134" i="1"/>
  <c r="K1134" i="1" s="1"/>
  <c r="E1135" i="1"/>
  <c r="K1135" i="1" s="1"/>
  <c r="E1136" i="1"/>
  <c r="K1136" i="1" s="1"/>
  <c r="E1137" i="1"/>
  <c r="K1137" i="1" s="1"/>
  <c r="E1138" i="1"/>
  <c r="K1138" i="1" s="1"/>
  <c r="E1139" i="1"/>
  <c r="K1139" i="1" s="1"/>
  <c r="E1140" i="1"/>
  <c r="K1140" i="1" s="1"/>
  <c r="E1141" i="1"/>
  <c r="K1141" i="1" s="1"/>
  <c r="E1142" i="1"/>
  <c r="K1142" i="1" s="1"/>
  <c r="E1143" i="1"/>
  <c r="K1143" i="1" s="1"/>
  <c r="E1144" i="1"/>
  <c r="K1144" i="1" s="1"/>
  <c r="E1145" i="1"/>
  <c r="K1145" i="1" s="1"/>
  <c r="E1146" i="1"/>
  <c r="K1146" i="1" s="1"/>
  <c r="E1147" i="1"/>
  <c r="K1147" i="1" s="1"/>
  <c r="E1148" i="1"/>
  <c r="K1148" i="1" s="1"/>
  <c r="E1149" i="1"/>
  <c r="K1149" i="1" s="1"/>
  <c r="E1150" i="1"/>
  <c r="K1150" i="1" s="1"/>
  <c r="E1151" i="1"/>
  <c r="K1151" i="1" s="1"/>
  <c r="E1152" i="1"/>
  <c r="K1152" i="1" s="1"/>
  <c r="E1153" i="1"/>
  <c r="K1153" i="1" s="1"/>
  <c r="E1154" i="1"/>
  <c r="K1154" i="1" s="1"/>
  <c r="E1155" i="1"/>
  <c r="K1155" i="1" s="1"/>
  <c r="E1156" i="1"/>
  <c r="K1156" i="1" s="1"/>
  <c r="E1157" i="1"/>
  <c r="K1157" i="1" s="1"/>
  <c r="E1158" i="1"/>
  <c r="K1158" i="1" s="1"/>
  <c r="E1159" i="1"/>
  <c r="K1159" i="1" s="1"/>
  <c r="E1160" i="1"/>
  <c r="K1160" i="1" s="1"/>
  <c r="E1161" i="1"/>
  <c r="K1161" i="1" s="1"/>
  <c r="E1162" i="1"/>
  <c r="K1162" i="1" s="1"/>
  <c r="E1163" i="1"/>
  <c r="K1163" i="1" s="1"/>
  <c r="E1164" i="1"/>
  <c r="K1164" i="1" s="1"/>
  <c r="E1165" i="1"/>
  <c r="K1165" i="1" s="1"/>
  <c r="E1166" i="1"/>
  <c r="K1166" i="1" s="1"/>
  <c r="E1167" i="1"/>
  <c r="K1167" i="1" s="1"/>
  <c r="E1168" i="1"/>
  <c r="K1168" i="1" s="1"/>
  <c r="E1169" i="1"/>
  <c r="K1169" i="1" s="1"/>
  <c r="E1170" i="1"/>
  <c r="K1170" i="1" s="1"/>
  <c r="E1171" i="1"/>
  <c r="K1171" i="1" s="1"/>
  <c r="E1172" i="1"/>
  <c r="K1172" i="1" s="1"/>
  <c r="E1173" i="1"/>
  <c r="K1173" i="1" s="1"/>
  <c r="E1174" i="1"/>
  <c r="K1174" i="1" s="1"/>
  <c r="E1175" i="1"/>
  <c r="K1175" i="1" s="1"/>
  <c r="E1176" i="1"/>
  <c r="E1177" i="1"/>
  <c r="K1177" i="1" s="1"/>
  <c r="E1178" i="1"/>
  <c r="K1178" i="1" s="1"/>
  <c r="E1179" i="1"/>
  <c r="K1179" i="1" s="1"/>
  <c r="E1180" i="1"/>
  <c r="K1180" i="1" s="1"/>
  <c r="E1181" i="1"/>
  <c r="K1181" i="1" s="1"/>
  <c r="E1182" i="1"/>
  <c r="K1182" i="1" s="1"/>
  <c r="E1183" i="1"/>
  <c r="K1183" i="1" s="1"/>
  <c r="E1184" i="1"/>
  <c r="K1184" i="1" s="1"/>
  <c r="E1185" i="1"/>
  <c r="K1185" i="1" s="1"/>
  <c r="E1186" i="1"/>
  <c r="K1186" i="1" s="1"/>
  <c r="E1187" i="1"/>
  <c r="K1187" i="1" s="1"/>
  <c r="E1188" i="1"/>
  <c r="K1188" i="1" s="1"/>
  <c r="E1189" i="1"/>
  <c r="K1189" i="1" s="1"/>
  <c r="E1190" i="1"/>
  <c r="K1190" i="1" s="1"/>
  <c r="E1191" i="1"/>
  <c r="K1191" i="1" s="1"/>
  <c r="E1192" i="1"/>
  <c r="K1192" i="1" s="1"/>
  <c r="E1193" i="1"/>
  <c r="K1193" i="1" s="1"/>
  <c r="E1194" i="1"/>
  <c r="K1194" i="1" s="1"/>
  <c r="E1195" i="1"/>
  <c r="K1195" i="1" s="1"/>
  <c r="E1196" i="1"/>
  <c r="K1196" i="1" s="1"/>
  <c r="E1197" i="1"/>
  <c r="K1197" i="1" s="1"/>
  <c r="E1198" i="1"/>
  <c r="K1198" i="1" s="1"/>
  <c r="E1199" i="1"/>
  <c r="K1199" i="1" s="1"/>
  <c r="E1200" i="1"/>
  <c r="K1200" i="1" s="1"/>
  <c r="E1201" i="1"/>
  <c r="E1202" i="1"/>
  <c r="K1202" i="1" s="1"/>
  <c r="E1203" i="1"/>
  <c r="K1203" i="1" s="1"/>
  <c r="E1204" i="1"/>
  <c r="K1204" i="1" s="1"/>
  <c r="E1205" i="1"/>
  <c r="K1205" i="1" s="1"/>
  <c r="E1206" i="1"/>
  <c r="K1206" i="1" s="1"/>
  <c r="E1207" i="1"/>
  <c r="K1207" i="1" s="1"/>
  <c r="E1208" i="1"/>
  <c r="K1208" i="1" s="1"/>
  <c r="E1209" i="1"/>
  <c r="K1209" i="1" s="1"/>
  <c r="E1210" i="1"/>
  <c r="K1210" i="1" s="1"/>
  <c r="E1211" i="1"/>
  <c r="K1211" i="1" s="1"/>
  <c r="E1212" i="1"/>
  <c r="K1212" i="1" s="1"/>
  <c r="E1213" i="1"/>
  <c r="K1213" i="1" s="1"/>
  <c r="E1214" i="1"/>
  <c r="K1214" i="1" s="1"/>
  <c r="E1215" i="1"/>
  <c r="K1215" i="1" s="1"/>
  <c r="E1216" i="1"/>
  <c r="K1216" i="1" s="1"/>
  <c r="E1217" i="1"/>
  <c r="K1217" i="1" s="1"/>
  <c r="E1218" i="1"/>
  <c r="K1218" i="1" s="1"/>
  <c r="E1219" i="1"/>
  <c r="K1219" i="1" s="1"/>
  <c r="E1220" i="1"/>
  <c r="K1220" i="1" s="1"/>
  <c r="E1221" i="1"/>
  <c r="K1221" i="1" s="1"/>
  <c r="E1222" i="1"/>
  <c r="K1222" i="1" s="1"/>
  <c r="E1223" i="1"/>
  <c r="K1223" i="1" s="1"/>
  <c r="E1224" i="1"/>
  <c r="K1224" i="1" s="1"/>
  <c r="E1225" i="1"/>
  <c r="K1225" i="1" s="1"/>
  <c r="E1226" i="1"/>
  <c r="K1226" i="1" s="1"/>
  <c r="E1227" i="1"/>
  <c r="K1227" i="1" s="1"/>
  <c r="E1228" i="1"/>
  <c r="K1228" i="1" s="1"/>
  <c r="E1229" i="1"/>
  <c r="K1229" i="1" s="1"/>
  <c r="E1230" i="1"/>
  <c r="K1230" i="1" s="1"/>
  <c r="E1231" i="1"/>
  <c r="K1231" i="1" s="1"/>
  <c r="E1232" i="1"/>
  <c r="K1232" i="1" s="1"/>
  <c r="E1233" i="1"/>
  <c r="K1233" i="1" s="1"/>
  <c r="E1234" i="1"/>
  <c r="K1234" i="1" s="1"/>
  <c r="E1235" i="1"/>
  <c r="K1235" i="1" s="1"/>
  <c r="E1236" i="1"/>
  <c r="K1236" i="1" s="1"/>
  <c r="E1237" i="1"/>
  <c r="K1237" i="1" s="1"/>
  <c r="E1238" i="1"/>
  <c r="K1238" i="1" s="1"/>
  <c r="E1239" i="1"/>
  <c r="K1239" i="1" s="1"/>
  <c r="E1240" i="1"/>
  <c r="K1240" i="1" s="1"/>
  <c r="E1241" i="1"/>
  <c r="K1241" i="1" s="1"/>
  <c r="E1242" i="1"/>
  <c r="K1242" i="1" s="1"/>
  <c r="E1243" i="1"/>
  <c r="K1243" i="1" s="1"/>
  <c r="E1244" i="1"/>
  <c r="K1244" i="1" s="1"/>
  <c r="E1245" i="1"/>
  <c r="K1245" i="1" s="1"/>
  <c r="E1246" i="1"/>
  <c r="K1246" i="1" s="1"/>
  <c r="E1247" i="1"/>
  <c r="K1247" i="1" s="1"/>
  <c r="E1248" i="1"/>
  <c r="K1248" i="1" s="1"/>
  <c r="E1249" i="1"/>
  <c r="K1249" i="1" s="1"/>
  <c r="E1250" i="1"/>
  <c r="K1250" i="1" s="1"/>
  <c r="E1251" i="1"/>
  <c r="K1251" i="1" s="1"/>
  <c r="E1252" i="1"/>
  <c r="K1252" i="1" s="1"/>
  <c r="E1253" i="1"/>
  <c r="K1253" i="1" s="1"/>
  <c r="E1254" i="1"/>
  <c r="K1254" i="1" s="1"/>
  <c r="E1255" i="1"/>
  <c r="K1255" i="1" s="1"/>
  <c r="E1256" i="1"/>
  <c r="K1256" i="1" s="1"/>
  <c r="E1257" i="1"/>
  <c r="K1257" i="1" s="1"/>
  <c r="E1258" i="1"/>
  <c r="K1258" i="1" s="1"/>
  <c r="E1259" i="1"/>
  <c r="K1259" i="1" s="1"/>
  <c r="E1260" i="1"/>
  <c r="K1260" i="1" s="1"/>
  <c r="E1261" i="1"/>
  <c r="K1261" i="1" s="1"/>
  <c r="E1262" i="1"/>
  <c r="K1262" i="1" s="1"/>
  <c r="E1263" i="1"/>
  <c r="K1263" i="1" s="1"/>
  <c r="E1264" i="1"/>
  <c r="K1264" i="1" s="1"/>
  <c r="E1265" i="1"/>
  <c r="K1265" i="1" s="1"/>
  <c r="E1266" i="1"/>
  <c r="K1266" i="1" s="1"/>
  <c r="E1267" i="1"/>
  <c r="K1267" i="1" s="1"/>
  <c r="E1268" i="1"/>
  <c r="K1268" i="1" s="1"/>
  <c r="E1269" i="1"/>
  <c r="K1269" i="1" s="1"/>
  <c r="E1270" i="1"/>
  <c r="K1270" i="1" s="1"/>
  <c r="E1271" i="1"/>
  <c r="K1271" i="1" s="1"/>
  <c r="E1272" i="1"/>
  <c r="K1272" i="1" s="1"/>
  <c r="E1273" i="1"/>
  <c r="K1273" i="1" s="1"/>
  <c r="E1274" i="1"/>
  <c r="K1274" i="1" s="1"/>
  <c r="E1275" i="1"/>
  <c r="K1275" i="1" s="1"/>
  <c r="E1276" i="1"/>
  <c r="K1276" i="1" s="1"/>
  <c r="E1277" i="1"/>
  <c r="K1277" i="1" s="1"/>
  <c r="E1278" i="1"/>
  <c r="K1278" i="1" s="1"/>
  <c r="E1279" i="1"/>
  <c r="K1279" i="1" s="1"/>
  <c r="E1280" i="1"/>
  <c r="K1280" i="1" s="1"/>
  <c r="E1281" i="1"/>
  <c r="K1281" i="1" s="1"/>
  <c r="E1282" i="1"/>
  <c r="K1282" i="1" s="1"/>
  <c r="E1283" i="1"/>
  <c r="K1283" i="1" s="1"/>
  <c r="E1284" i="1"/>
  <c r="E1285" i="1"/>
  <c r="K1285" i="1" s="1"/>
  <c r="E1286" i="1"/>
  <c r="K1286" i="1" s="1"/>
  <c r="E1287" i="1"/>
  <c r="K1287" i="1" s="1"/>
  <c r="E1288" i="1"/>
  <c r="K1288" i="1" s="1"/>
  <c r="E1289" i="1"/>
  <c r="K1289" i="1" s="1"/>
  <c r="E1290" i="1"/>
  <c r="K1290" i="1" s="1"/>
  <c r="E1291" i="1"/>
  <c r="K1291" i="1" s="1"/>
  <c r="E1292" i="1"/>
  <c r="K1292" i="1" s="1"/>
  <c r="E1293" i="1"/>
  <c r="K1293" i="1" s="1"/>
  <c r="E1294" i="1"/>
  <c r="K1294" i="1" s="1"/>
  <c r="E1295" i="1"/>
  <c r="K1295" i="1" s="1"/>
  <c r="E1296" i="1"/>
  <c r="K1296" i="1" s="1"/>
  <c r="E1297" i="1"/>
  <c r="K1297" i="1" s="1"/>
  <c r="E1298" i="1"/>
  <c r="K1298" i="1" s="1"/>
  <c r="E1299" i="1"/>
  <c r="K1299" i="1" s="1"/>
  <c r="E1300" i="1"/>
  <c r="K1300" i="1" s="1"/>
  <c r="E1301" i="1"/>
  <c r="K1301" i="1" s="1"/>
  <c r="E1302" i="1"/>
  <c r="K1302" i="1" s="1"/>
  <c r="E1303" i="1"/>
  <c r="K1303" i="1" s="1"/>
  <c r="E1304" i="1"/>
  <c r="K1304" i="1" s="1"/>
  <c r="E1305" i="1"/>
  <c r="K1305" i="1" s="1"/>
  <c r="E1306" i="1"/>
  <c r="K1306" i="1" s="1"/>
  <c r="E1307" i="1"/>
  <c r="K1307" i="1" s="1"/>
  <c r="E1308" i="1"/>
  <c r="K1308" i="1" s="1"/>
  <c r="E1309" i="1"/>
  <c r="K1309" i="1" s="1"/>
  <c r="E1310" i="1"/>
  <c r="K1310" i="1" s="1"/>
  <c r="E1311" i="1"/>
  <c r="K1311" i="1" s="1"/>
  <c r="E1312" i="1"/>
  <c r="K1312" i="1" s="1"/>
  <c r="E1313" i="1"/>
  <c r="K1313" i="1" s="1"/>
  <c r="E1314" i="1"/>
  <c r="K1314" i="1" s="1"/>
  <c r="E1315" i="1"/>
  <c r="K1315" i="1" s="1"/>
  <c r="E1316" i="1"/>
  <c r="K1316" i="1" s="1"/>
  <c r="E1317" i="1"/>
  <c r="K1317" i="1" s="1"/>
  <c r="E1318" i="1"/>
  <c r="K1318" i="1" s="1"/>
  <c r="E1319" i="1"/>
  <c r="K1319" i="1" s="1"/>
  <c r="E1320" i="1"/>
  <c r="K1320" i="1" s="1"/>
  <c r="E1321" i="1"/>
  <c r="K1321" i="1" s="1"/>
  <c r="E1322" i="1"/>
  <c r="K1322" i="1" s="1"/>
  <c r="E1323" i="1"/>
  <c r="K1323" i="1" s="1"/>
  <c r="E1324" i="1"/>
  <c r="K1324" i="1" s="1"/>
  <c r="E1325" i="1"/>
  <c r="K1325" i="1" s="1"/>
  <c r="E1326" i="1"/>
  <c r="K1326" i="1" s="1"/>
  <c r="E1327" i="1"/>
  <c r="K1327" i="1" s="1"/>
  <c r="E1328" i="1"/>
  <c r="K1328" i="1" s="1"/>
  <c r="E1329" i="1"/>
  <c r="K1329" i="1" s="1"/>
  <c r="E1330" i="1"/>
  <c r="K1330" i="1" s="1"/>
  <c r="E1331" i="1"/>
  <c r="K1331" i="1" s="1"/>
  <c r="E1332" i="1"/>
  <c r="K1332" i="1" s="1"/>
  <c r="E1333" i="1"/>
  <c r="K1333" i="1" s="1"/>
  <c r="E1334" i="1"/>
  <c r="K1334" i="1" s="1"/>
  <c r="E1335" i="1"/>
  <c r="K1335" i="1" s="1"/>
  <c r="E1336" i="1"/>
  <c r="K1336" i="1" s="1"/>
  <c r="E1337" i="1"/>
  <c r="K1337" i="1" s="1"/>
  <c r="E1338" i="1"/>
  <c r="K1338" i="1" s="1"/>
  <c r="E1339" i="1"/>
  <c r="K1339" i="1" s="1"/>
  <c r="E1340" i="1"/>
  <c r="K1340" i="1" s="1"/>
  <c r="E1341" i="1"/>
  <c r="K1341" i="1" s="1"/>
  <c r="E1342" i="1"/>
  <c r="K1342" i="1" s="1"/>
  <c r="E1343" i="1"/>
  <c r="K1343" i="1" s="1"/>
  <c r="E1344" i="1"/>
  <c r="K1344" i="1" s="1"/>
  <c r="E1345" i="1"/>
  <c r="K1345" i="1" s="1"/>
  <c r="E1346" i="1"/>
  <c r="K1346" i="1" s="1"/>
  <c r="E1347" i="1"/>
  <c r="K1347" i="1" s="1"/>
  <c r="E1348" i="1"/>
  <c r="K1348" i="1" s="1"/>
  <c r="E1349" i="1"/>
  <c r="K1349" i="1" s="1"/>
  <c r="E1350" i="1"/>
  <c r="K1350" i="1" s="1"/>
  <c r="E1351" i="1"/>
  <c r="K1351" i="1" s="1"/>
  <c r="E1352" i="1"/>
  <c r="K1352" i="1" s="1"/>
  <c r="E1353" i="1"/>
  <c r="K1353" i="1" s="1"/>
  <c r="E1354" i="1"/>
  <c r="K1354" i="1" s="1"/>
  <c r="E1355" i="1"/>
  <c r="K1355" i="1" s="1"/>
  <c r="E1356" i="1"/>
  <c r="K1356" i="1" s="1"/>
  <c r="E1357" i="1"/>
  <c r="K1357" i="1" s="1"/>
  <c r="E1358" i="1"/>
  <c r="K1358" i="1" s="1"/>
  <c r="E1359" i="1"/>
  <c r="K1359" i="1" s="1"/>
  <c r="E1360" i="1"/>
  <c r="K1360" i="1" s="1"/>
  <c r="E1361" i="1"/>
  <c r="K1361" i="1" s="1"/>
  <c r="E1362" i="1"/>
  <c r="K1362" i="1" s="1"/>
  <c r="E1363" i="1"/>
  <c r="K1363" i="1" s="1"/>
  <c r="E1364" i="1"/>
  <c r="K1364" i="1" s="1"/>
  <c r="E1365" i="1"/>
  <c r="K1365" i="1" s="1"/>
  <c r="E1366" i="1"/>
  <c r="K1366" i="1" s="1"/>
  <c r="E1367" i="1"/>
  <c r="K1367" i="1" s="1"/>
  <c r="E1368" i="1"/>
  <c r="E1369" i="1"/>
  <c r="K1369" i="1" s="1"/>
  <c r="E1370" i="1"/>
  <c r="K1370" i="1" s="1"/>
  <c r="E1371" i="1"/>
  <c r="K1371" i="1" s="1"/>
  <c r="E1372" i="1"/>
  <c r="K1372" i="1" s="1"/>
  <c r="E1373" i="1"/>
  <c r="K1373" i="1" s="1"/>
  <c r="E1374" i="1"/>
  <c r="K1374" i="1" s="1"/>
  <c r="E1375" i="1"/>
  <c r="K1375" i="1" s="1"/>
  <c r="E1376" i="1"/>
  <c r="K1376" i="1" s="1"/>
  <c r="E1377" i="1"/>
  <c r="K1377" i="1" s="1"/>
  <c r="E1378" i="1"/>
  <c r="K1378" i="1" s="1"/>
  <c r="E1379" i="1"/>
  <c r="K1379" i="1" s="1"/>
  <c r="E1380" i="1"/>
  <c r="K1380" i="1" s="1"/>
  <c r="E1381" i="1"/>
  <c r="K1381" i="1" s="1"/>
  <c r="E1382" i="1"/>
  <c r="K1382" i="1" s="1"/>
  <c r="E1383" i="1"/>
  <c r="K1383" i="1" s="1"/>
  <c r="E1384" i="1"/>
  <c r="K1384" i="1" s="1"/>
  <c r="E1385" i="1"/>
  <c r="K1385" i="1" s="1"/>
  <c r="E1386" i="1"/>
  <c r="K1386" i="1" s="1"/>
  <c r="E1387" i="1"/>
  <c r="K1387" i="1" s="1"/>
  <c r="E1388" i="1"/>
  <c r="K1388" i="1" s="1"/>
  <c r="E1389" i="1"/>
  <c r="K1389" i="1" s="1"/>
  <c r="E1390" i="1"/>
  <c r="K1390" i="1" s="1"/>
  <c r="E1391" i="1"/>
  <c r="K1391" i="1" s="1"/>
  <c r="E1392" i="1"/>
  <c r="K1392" i="1" s="1"/>
  <c r="E1393" i="1"/>
  <c r="K1393" i="1" s="1"/>
  <c r="E1394" i="1"/>
  <c r="K1394" i="1" s="1"/>
  <c r="E1395" i="1"/>
  <c r="K1395" i="1" s="1"/>
  <c r="E1396" i="1"/>
  <c r="K1396" i="1" s="1"/>
  <c r="E1397" i="1"/>
  <c r="K1397" i="1" s="1"/>
  <c r="E1398" i="1"/>
  <c r="K1398" i="1" s="1"/>
  <c r="E1399" i="1"/>
  <c r="K1399" i="1" s="1"/>
  <c r="E1400" i="1"/>
  <c r="K1400" i="1" s="1"/>
  <c r="E1401" i="1"/>
  <c r="K1401" i="1" s="1"/>
  <c r="E1402" i="1"/>
  <c r="K1402" i="1" s="1"/>
  <c r="E1403" i="1"/>
  <c r="K1403" i="1" s="1"/>
  <c r="E1404" i="1"/>
  <c r="K1404" i="1" s="1"/>
  <c r="E1405" i="1"/>
  <c r="K1405" i="1" s="1"/>
  <c r="E1406" i="1"/>
  <c r="K1406" i="1" s="1"/>
  <c r="E1407" i="1"/>
  <c r="K1407" i="1" s="1"/>
  <c r="E1408" i="1"/>
  <c r="K1408" i="1" s="1"/>
  <c r="E1409" i="1"/>
  <c r="K1409" i="1" s="1"/>
  <c r="E1410" i="1"/>
  <c r="K1410" i="1" s="1"/>
  <c r="E1411" i="1"/>
  <c r="K1411" i="1" s="1"/>
  <c r="E1412" i="1"/>
  <c r="K1412" i="1" s="1"/>
  <c r="E1413" i="1"/>
  <c r="K1413" i="1" s="1"/>
  <c r="E1414" i="1"/>
  <c r="K1414" i="1" s="1"/>
  <c r="E1415" i="1"/>
  <c r="K1415" i="1" s="1"/>
  <c r="E1416" i="1"/>
  <c r="K1416" i="1" s="1"/>
  <c r="E1417" i="1"/>
  <c r="K1417" i="1" s="1"/>
  <c r="E1418" i="1"/>
  <c r="K1418" i="1" s="1"/>
  <c r="E1419" i="1"/>
  <c r="K1419" i="1" s="1"/>
  <c r="E1420" i="1"/>
  <c r="K1420" i="1" s="1"/>
  <c r="E1421" i="1"/>
  <c r="K1421" i="1" s="1"/>
  <c r="E1422" i="1"/>
  <c r="K1422" i="1" s="1"/>
  <c r="E1423" i="1"/>
  <c r="K1423" i="1" s="1"/>
  <c r="E1424" i="1"/>
  <c r="K1424" i="1" s="1"/>
  <c r="E1425" i="1"/>
  <c r="K1425" i="1" s="1"/>
  <c r="E1426" i="1"/>
  <c r="K1426" i="1" s="1"/>
  <c r="E1427" i="1"/>
  <c r="K1427" i="1" s="1"/>
  <c r="E1428" i="1"/>
  <c r="K1428" i="1" s="1"/>
  <c r="E1429" i="1"/>
  <c r="K1429" i="1" s="1"/>
  <c r="E1430" i="1"/>
  <c r="K1430" i="1" s="1"/>
  <c r="E1431" i="1"/>
  <c r="K1431" i="1" s="1"/>
  <c r="E1432" i="1"/>
  <c r="K1432" i="1" s="1"/>
  <c r="E1433" i="1"/>
  <c r="E1434" i="1"/>
  <c r="K1434" i="1" s="1"/>
  <c r="E1435" i="1"/>
  <c r="K1435" i="1" s="1"/>
  <c r="E1436" i="1"/>
  <c r="K1436" i="1" s="1"/>
  <c r="E1437" i="1"/>
  <c r="K1437" i="1" s="1"/>
  <c r="E1438" i="1"/>
  <c r="K1438" i="1" s="1"/>
  <c r="E1439" i="1"/>
  <c r="K1439" i="1" s="1"/>
  <c r="E1440" i="1"/>
  <c r="E1441" i="1"/>
  <c r="K1441" i="1" s="1"/>
  <c r="E1442" i="1"/>
  <c r="K1442" i="1" s="1"/>
  <c r="E1443" i="1"/>
  <c r="K1443" i="1" s="1"/>
  <c r="E1444" i="1"/>
  <c r="K1444" i="1" s="1"/>
  <c r="E1445" i="1"/>
  <c r="K1445" i="1" s="1"/>
  <c r="E1446" i="1"/>
  <c r="K1446" i="1" s="1"/>
  <c r="E1447" i="1"/>
  <c r="K1447" i="1" s="1"/>
  <c r="E1448" i="1"/>
  <c r="K1448" i="1" s="1"/>
  <c r="E1449" i="1"/>
  <c r="K1449" i="1" s="1"/>
  <c r="E1450" i="1"/>
  <c r="K1450" i="1" s="1"/>
  <c r="E1451" i="1"/>
  <c r="K1451" i="1" s="1"/>
  <c r="E1452" i="1"/>
  <c r="K1452" i="1" s="1"/>
  <c r="E1453" i="1"/>
  <c r="K1453" i="1" s="1"/>
  <c r="E1454" i="1"/>
  <c r="K1454" i="1" s="1"/>
  <c r="E1455" i="1"/>
  <c r="K1455" i="1" s="1"/>
  <c r="E1456" i="1"/>
  <c r="K1456" i="1" s="1"/>
  <c r="E1457" i="1"/>
  <c r="K1457" i="1" s="1"/>
  <c r="E1458" i="1"/>
  <c r="K1458" i="1" s="1"/>
  <c r="E1459" i="1"/>
  <c r="K1459" i="1" s="1"/>
  <c r="E1460" i="1"/>
  <c r="K1460" i="1" s="1"/>
  <c r="E1461" i="1"/>
  <c r="K1461" i="1" s="1"/>
  <c r="E1462" i="1"/>
  <c r="K1462" i="1" s="1"/>
  <c r="E1463" i="1"/>
  <c r="K1463" i="1" s="1"/>
  <c r="E1464" i="1"/>
  <c r="K1464" i="1" s="1"/>
  <c r="E1465" i="1"/>
  <c r="K1465" i="1" s="1"/>
  <c r="E1466" i="1"/>
  <c r="K1466" i="1" s="1"/>
  <c r="E1467" i="1"/>
  <c r="K1467" i="1" s="1"/>
  <c r="E1468" i="1"/>
  <c r="K1468" i="1" s="1"/>
  <c r="E1469" i="1"/>
  <c r="K1469" i="1" s="1"/>
  <c r="E1470" i="1"/>
  <c r="K1470" i="1" s="1"/>
  <c r="E1471" i="1"/>
  <c r="K1471" i="1" s="1"/>
  <c r="E1472" i="1"/>
  <c r="K1472" i="1" s="1"/>
  <c r="E1473" i="1"/>
  <c r="E1474" i="1"/>
  <c r="K1474" i="1" s="1"/>
  <c r="E1475" i="1"/>
  <c r="K1475" i="1" s="1"/>
  <c r="E1476" i="1"/>
  <c r="K1476" i="1" s="1"/>
  <c r="E1477" i="1"/>
  <c r="K1477" i="1" s="1"/>
  <c r="E1478" i="1"/>
  <c r="K1478" i="1" s="1"/>
  <c r="E1479" i="1"/>
  <c r="K1479" i="1" s="1"/>
  <c r="E1480" i="1"/>
  <c r="K1480" i="1" s="1"/>
  <c r="E1481" i="1"/>
  <c r="K1481" i="1" s="1"/>
  <c r="E1482" i="1"/>
  <c r="K1482" i="1" s="1"/>
  <c r="E1483" i="1"/>
  <c r="K1483" i="1" s="1"/>
  <c r="E1484" i="1"/>
  <c r="K1484" i="1" s="1"/>
  <c r="E1485" i="1"/>
  <c r="K1485" i="1" s="1"/>
  <c r="E1486" i="1"/>
  <c r="K1486" i="1" s="1"/>
  <c r="E1487" i="1"/>
  <c r="K1487" i="1" s="1"/>
  <c r="E1488" i="1"/>
  <c r="E1489" i="1"/>
  <c r="K1489" i="1" s="1"/>
  <c r="E1490" i="1"/>
  <c r="K1490" i="1" s="1"/>
  <c r="E1491" i="1"/>
  <c r="K1491" i="1" s="1"/>
  <c r="E1492" i="1"/>
  <c r="K1492" i="1" s="1"/>
  <c r="E1493" i="1"/>
  <c r="K1493" i="1" s="1"/>
  <c r="E1494" i="1"/>
  <c r="K1494" i="1" s="1"/>
  <c r="E1495" i="1"/>
  <c r="K1495" i="1" s="1"/>
  <c r="E1496" i="1"/>
  <c r="K1496" i="1" s="1"/>
  <c r="E1497" i="1"/>
  <c r="K1497" i="1" s="1"/>
  <c r="E1498" i="1"/>
  <c r="K1498" i="1" s="1"/>
  <c r="E1499" i="1"/>
  <c r="K1499" i="1" s="1"/>
  <c r="E1500" i="1"/>
  <c r="K1500" i="1" s="1"/>
  <c r="E1501" i="1"/>
  <c r="K1501" i="1" s="1"/>
  <c r="E1502" i="1"/>
  <c r="K1502" i="1" s="1"/>
  <c r="E1503" i="1"/>
  <c r="K1503" i="1" s="1"/>
  <c r="E1504" i="1"/>
  <c r="K1504" i="1" s="1"/>
  <c r="E1505" i="1"/>
  <c r="K1505" i="1" s="1"/>
  <c r="E1506" i="1"/>
  <c r="K1506" i="1" s="1"/>
  <c r="E1507" i="1"/>
  <c r="K1507" i="1" s="1"/>
  <c r="E1508" i="1"/>
  <c r="K1508" i="1" s="1"/>
  <c r="E1509" i="1"/>
  <c r="K1509" i="1" s="1"/>
  <c r="E1510" i="1"/>
  <c r="K1510" i="1" s="1"/>
  <c r="E1511" i="1"/>
  <c r="K1511" i="1" s="1"/>
  <c r="E1512" i="1"/>
  <c r="K1512" i="1" s="1"/>
  <c r="E1513" i="1"/>
  <c r="K1513" i="1" s="1"/>
  <c r="E1514" i="1"/>
  <c r="K1514" i="1" s="1"/>
  <c r="E1515" i="1"/>
  <c r="K1515" i="1" s="1"/>
  <c r="E1516" i="1"/>
  <c r="K1516" i="1" s="1"/>
  <c r="E1517" i="1"/>
  <c r="K1517" i="1" s="1"/>
  <c r="E1518" i="1"/>
  <c r="K1518" i="1" s="1"/>
  <c r="E1519" i="1"/>
  <c r="K1519" i="1" s="1"/>
  <c r="E1520" i="1"/>
  <c r="K1520" i="1" s="1"/>
  <c r="E1521" i="1"/>
  <c r="K1521" i="1" s="1"/>
  <c r="E1522" i="1"/>
  <c r="K1522" i="1" s="1"/>
  <c r="E1523" i="1"/>
  <c r="K1523" i="1" s="1"/>
  <c r="E1524" i="1"/>
  <c r="K1524" i="1" s="1"/>
  <c r="E1525" i="1"/>
  <c r="K1525" i="1" s="1"/>
  <c r="E1526" i="1"/>
  <c r="K1526" i="1" s="1"/>
  <c r="E1527" i="1"/>
  <c r="K1527" i="1" s="1"/>
  <c r="E1528" i="1"/>
  <c r="K1528" i="1" s="1"/>
  <c r="E1529" i="1"/>
  <c r="K1529" i="1" s="1"/>
  <c r="E1530" i="1"/>
  <c r="K1530" i="1" s="1"/>
  <c r="E1531" i="1"/>
  <c r="K1531" i="1" s="1"/>
  <c r="E1532" i="1"/>
  <c r="K1532" i="1" s="1"/>
  <c r="E1533" i="1"/>
  <c r="K1533" i="1" s="1"/>
  <c r="E1534" i="1"/>
  <c r="K1534" i="1" s="1"/>
  <c r="E1535" i="1"/>
  <c r="K1535" i="1" s="1"/>
  <c r="E1536" i="1"/>
  <c r="K1536" i="1" s="1"/>
  <c r="E1537" i="1"/>
  <c r="K1537" i="1" s="1"/>
  <c r="E1538" i="1"/>
  <c r="K1538" i="1" s="1"/>
  <c r="E1539" i="1"/>
  <c r="K1539" i="1" s="1"/>
  <c r="E1540" i="1"/>
  <c r="K1540" i="1" s="1"/>
  <c r="E1541" i="1"/>
  <c r="K1541" i="1" s="1"/>
  <c r="E1542" i="1"/>
  <c r="K1542" i="1" s="1"/>
  <c r="E1543" i="1"/>
  <c r="K1543" i="1" s="1"/>
  <c r="E1544" i="1"/>
  <c r="K1544" i="1" s="1"/>
  <c r="E1545" i="1"/>
  <c r="K1545" i="1" s="1"/>
  <c r="E1546" i="1"/>
  <c r="K1546" i="1" s="1"/>
  <c r="E1547" i="1"/>
  <c r="K1547" i="1" s="1"/>
  <c r="E1548" i="1"/>
  <c r="K1548" i="1" s="1"/>
  <c r="E1549" i="1"/>
  <c r="K1549" i="1" s="1"/>
  <c r="E1550" i="1"/>
  <c r="K1550" i="1" s="1"/>
  <c r="E1551" i="1"/>
  <c r="K1551" i="1" s="1"/>
  <c r="E1552" i="1"/>
  <c r="K1552" i="1" s="1"/>
  <c r="E1553" i="1"/>
  <c r="K1553" i="1" s="1"/>
  <c r="E1554" i="1"/>
  <c r="K1554" i="1" s="1"/>
  <c r="E1555" i="1"/>
  <c r="K1555" i="1" s="1"/>
  <c r="E1556" i="1"/>
  <c r="K1556" i="1" s="1"/>
  <c r="E1557" i="1"/>
  <c r="K1557" i="1" s="1"/>
  <c r="E1558" i="1"/>
  <c r="K1558" i="1" s="1"/>
  <c r="E1559" i="1"/>
  <c r="K1559" i="1" s="1"/>
  <c r="E1560" i="1"/>
  <c r="K1560" i="1" s="1"/>
  <c r="E1561" i="1"/>
  <c r="K1561" i="1" s="1"/>
  <c r="E1562" i="1"/>
  <c r="K1562" i="1" s="1"/>
  <c r="E1563" i="1"/>
  <c r="K1563" i="1" s="1"/>
  <c r="E1564" i="1"/>
  <c r="K1564" i="1" s="1"/>
  <c r="E1565" i="1"/>
  <c r="K1565" i="1" s="1"/>
  <c r="E1566" i="1"/>
  <c r="K1566" i="1" s="1"/>
  <c r="E1567" i="1"/>
  <c r="K1567" i="1" s="1"/>
  <c r="E1568" i="1"/>
  <c r="K1568" i="1" s="1"/>
  <c r="E1569" i="1"/>
  <c r="K1569" i="1" s="1"/>
  <c r="E1570" i="1"/>
  <c r="K1570" i="1" s="1"/>
  <c r="E1571" i="1"/>
  <c r="K1571" i="1" s="1"/>
  <c r="E1572" i="1"/>
  <c r="K1572" i="1" s="1"/>
  <c r="E1573" i="1"/>
  <c r="K1573" i="1" s="1"/>
  <c r="E1574" i="1"/>
  <c r="K1574" i="1" s="1"/>
  <c r="E1575" i="1"/>
  <c r="K1575" i="1" s="1"/>
  <c r="E1576" i="1"/>
  <c r="K1576" i="1" s="1"/>
  <c r="E1577" i="1"/>
  <c r="K1577" i="1" s="1"/>
  <c r="E1578" i="1"/>
  <c r="K1578" i="1" s="1"/>
  <c r="E1579" i="1"/>
  <c r="K1579" i="1" s="1"/>
  <c r="E1580" i="1"/>
  <c r="K1580" i="1" s="1"/>
  <c r="E1581" i="1"/>
  <c r="K1581" i="1" s="1"/>
  <c r="E1582" i="1"/>
  <c r="K1582" i="1" s="1"/>
  <c r="E1583" i="1"/>
  <c r="K1583" i="1" s="1"/>
  <c r="E1584" i="1"/>
  <c r="K1584" i="1" s="1"/>
  <c r="E1585" i="1"/>
  <c r="K1585" i="1" s="1"/>
  <c r="E1586" i="1"/>
  <c r="K1586" i="1" s="1"/>
  <c r="E1587" i="1"/>
  <c r="K1587" i="1" s="1"/>
  <c r="E1588" i="1"/>
  <c r="K1588" i="1" s="1"/>
  <c r="E1589" i="1"/>
  <c r="K1589" i="1" s="1"/>
  <c r="E1590" i="1"/>
  <c r="K1590" i="1" s="1"/>
  <c r="E1591" i="1"/>
  <c r="K1591" i="1" s="1"/>
  <c r="E1592" i="1"/>
  <c r="E1593" i="1"/>
  <c r="K1593" i="1" s="1"/>
  <c r="E1594" i="1"/>
  <c r="K1594" i="1" s="1"/>
  <c r="E1595" i="1"/>
  <c r="K1595" i="1" s="1"/>
  <c r="E1596" i="1"/>
  <c r="K1596" i="1" s="1"/>
  <c r="E1597" i="1"/>
  <c r="K1597" i="1" s="1"/>
  <c r="E1598" i="1"/>
  <c r="K1598" i="1" s="1"/>
  <c r="E1599" i="1"/>
  <c r="K1599" i="1" s="1"/>
  <c r="E1600" i="1"/>
  <c r="K1600" i="1" s="1"/>
  <c r="E1601" i="1"/>
  <c r="K1601" i="1" s="1"/>
  <c r="E1602" i="1"/>
  <c r="K1602" i="1" s="1"/>
  <c r="E1603" i="1"/>
  <c r="K1603" i="1" s="1"/>
  <c r="E1604" i="1"/>
  <c r="K1604" i="1" s="1"/>
  <c r="E1605" i="1"/>
  <c r="K1605" i="1" s="1"/>
  <c r="E1606" i="1"/>
  <c r="K1606" i="1" s="1"/>
  <c r="E1607" i="1"/>
  <c r="K1607" i="1" s="1"/>
  <c r="E1608" i="1"/>
  <c r="K1608" i="1" s="1"/>
  <c r="E1609" i="1"/>
  <c r="K1609" i="1" s="1"/>
  <c r="E1610" i="1"/>
  <c r="K1610" i="1" s="1"/>
  <c r="E1611" i="1"/>
  <c r="K1611" i="1" s="1"/>
  <c r="E1612" i="1"/>
  <c r="K1612" i="1" s="1"/>
  <c r="E1613" i="1"/>
  <c r="K1613" i="1" s="1"/>
  <c r="E1614" i="1"/>
  <c r="K1614" i="1" s="1"/>
  <c r="E1615" i="1"/>
  <c r="K1615" i="1" s="1"/>
  <c r="E1616" i="1"/>
  <c r="K1616" i="1" s="1"/>
  <c r="E1617" i="1"/>
  <c r="K1617" i="1" s="1"/>
  <c r="E1618" i="1"/>
  <c r="K1618" i="1" s="1"/>
  <c r="E1619" i="1"/>
  <c r="K1619" i="1" s="1"/>
  <c r="E1620" i="1"/>
  <c r="K1620" i="1" s="1"/>
  <c r="E1621" i="1"/>
  <c r="K1621" i="1" s="1"/>
  <c r="E1622" i="1"/>
  <c r="K1622" i="1" s="1"/>
  <c r="E1623" i="1"/>
  <c r="K1623" i="1" s="1"/>
  <c r="E1624" i="1"/>
  <c r="K1624" i="1" s="1"/>
  <c r="E1625" i="1"/>
  <c r="K1625" i="1" s="1"/>
  <c r="E1626" i="1"/>
  <c r="K1626" i="1" s="1"/>
  <c r="E1627" i="1"/>
  <c r="K1627" i="1" s="1"/>
  <c r="E1628" i="1"/>
  <c r="K1628" i="1" s="1"/>
  <c r="E1629" i="1"/>
  <c r="K1629" i="1" s="1"/>
  <c r="E1630" i="1"/>
  <c r="K1630" i="1" s="1"/>
  <c r="E1631" i="1"/>
  <c r="K1631" i="1" s="1"/>
  <c r="E1632" i="1"/>
  <c r="K1632" i="1" s="1"/>
  <c r="E1633" i="1"/>
  <c r="K1633" i="1" s="1"/>
  <c r="E1634" i="1"/>
  <c r="K1634" i="1" s="1"/>
  <c r="E1635" i="1"/>
  <c r="K1635" i="1" s="1"/>
  <c r="E1636" i="1"/>
  <c r="K1636" i="1" s="1"/>
  <c r="E1637" i="1"/>
  <c r="K1637" i="1" s="1"/>
  <c r="E1638" i="1"/>
  <c r="K1638" i="1" s="1"/>
  <c r="E1639" i="1"/>
  <c r="K1639" i="1" s="1"/>
  <c r="E1640" i="1"/>
  <c r="K1640" i="1" s="1"/>
  <c r="E1641" i="1"/>
  <c r="K1641" i="1" s="1"/>
  <c r="E1642" i="1"/>
  <c r="K1642" i="1" s="1"/>
  <c r="E1643" i="1"/>
  <c r="K1643" i="1" s="1"/>
  <c r="E1644" i="1"/>
  <c r="K1644" i="1" s="1"/>
  <c r="E1645" i="1"/>
  <c r="K1645" i="1" s="1"/>
  <c r="E1646" i="1"/>
  <c r="K1646" i="1" s="1"/>
  <c r="E1647" i="1"/>
  <c r="K1647" i="1" s="1"/>
  <c r="E1648" i="1"/>
  <c r="K1648" i="1" s="1"/>
  <c r="E1649" i="1"/>
  <c r="K1649" i="1" s="1"/>
  <c r="E1650" i="1"/>
  <c r="K1650" i="1" s="1"/>
  <c r="E1651" i="1"/>
  <c r="K1651" i="1" s="1"/>
  <c r="E1652" i="1"/>
  <c r="K1652" i="1" s="1"/>
  <c r="E1653" i="1"/>
  <c r="K1653" i="1" s="1"/>
  <c r="E1654" i="1"/>
  <c r="K1654" i="1" s="1"/>
  <c r="E1655" i="1"/>
  <c r="K1655" i="1" s="1"/>
  <c r="E1656" i="1"/>
  <c r="K1656" i="1" s="1"/>
  <c r="E1657" i="1"/>
  <c r="E1658" i="1"/>
  <c r="K1658" i="1" s="1"/>
  <c r="E1659" i="1"/>
  <c r="K1659" i="1" s="1"/>
  <c r="E1660" i="1"/>
  <c r="E1661" i="1"/>
  <c r="K1661" i="1" s="1"/>
  <c r="E1662" i="1"/>
  <c r="K1662" i="1" s="1"/>
  <c r="E1663" i="1"/>
  <c r="K1663" i="1" s="1"/>
  <c r="E1664" i="1"/>
  <c r="K1664" i="1" s="1"/>
  <c r="E1665" i="1"/>
  <c r="K1665" i="1" s="1"/>
  <c r="E1666" i="1"/>
  <c r="K1666" i="1" s="1"/>
  <c r="E1667" i="1"/>
  <c r="K1667" i="1" s="1"/>
  <c r="E1668" i="1"/>
  <c r="K1668" i="1" s="1"/>
  <c r="E1669" i="1"/>
  <c r="K1669" i="1" s="1"/>
  <c r="E1670" i="1"/>
  <c r="K1670" i="1" s="1"/>
  <c r="E1671" i="1"/>
  <c r="K1671" i="1" s="1"/>
  <c r="E1672" i="1"/>
  <c r="K1672" i="1" s="1"/>
  <c r="E1673" i="1"/>
  <c r="K1673" i="1" s="1"/>
  <c r="E1674" i="1"/>
  <c r="K1674" i="1" s="1"/>
  <c r="E1675" i="1"/>
  <c r="K1675" i="1" s="1"/>
  <c r="E1676" i="1"/>
  <c r="K1676" i="1" s="1"/>
  <c r="E1677" i="1"/>
  <c r="K1677" i="1" s="1"/>
  <c r="E1678" i="1"/>
  <c r="K1678" i="1" s="1"/>
  <c r="E1679" i="1"/>
  <c r="K1679" i="1" s="1"/>
  <c r="E1680" i="1"/>
  <c r="K1680" i="1" s="1"/>
  <c r="E1681" i="1"/>
  <c r="K1681" i="1" s="1"/>
  <c r="E1682" i="1"/>
  <c r="K1682" i="1" s="1"/>
  <c r="E1683" i="1"/>
  <c r="K1683" i="1" s="1"/>
  <c r="E1684" i="1"/>
  <c r="K1684" i="1" s="1"/>
  <c r="E1685" i="1"/>
  <c r="K1685" i="1" s="1"/>
  <c r="E1686" i="1"/>
  <c r="K1686" i="1" s="1"/>
  <c r="E1687" i="1"/>
  <c r="K1687" i="1" s="1"/>
  <c r="E1688" i="1"/>
  <c r="K1688" i="1" s="1"/>
  <c r="E1689" i="1"/>
  <c r="K1689" i="1" s="1"/>
  <c r="E1690" i="1"/>
  <c r="K1690" i="1" s="1"/>
  <c r="E1691" i="1"/>
  <c r="K1691" i="1" s="1"/>
  <c r="E1692" i="1"/>
  <c r="K1692" i="1" s="1"/>
  <c r="E1693" i="1"/>
  <c r="K1693" i="1" s="1"/>
  <c r="E1694" i="1"/>
  <c r="K1694" i="1" s="1"/>
  <c r="E1695" i="1"/>
  <c r="K1695" i="1" s="1"/>
  <c r="E1696" i="1"/>
  <c r="E1697" i="1"/>
  <c r="K1697" i="1" s="1"/>
  <c r="E1698" i="1"/>
  <c r="K1698" i="1" s="1"/>
  <c r="E1699" i="1"/>
  <c r="K1699" i="1" s="1"/>
  <c r="E1700" i="1"/>
  <c r="K1700" i="1" s="1"/>
  <c r="E1701" i="1"/>
  <c r="K1701" i="1" s="1"/>
  <c r="E1702" i="1"/>
  <c r="K1702" i="1" s="1"/>
  <c r="E1703" i="1"/>
  <c r="K1703" i="1" s="1"/>
  <c r="E1704" i="1"/>
  <c r="K1704" i="1" s="1"/>
  <c r="E1705" i="1"/>
  <c r="K1705" i="1" s="1"/>
  <c r="E1706" i="1"/>
  <c r="K1706" i="1" s="1"/>
  <c r="E1707" i="1"/>
  <c r="K1707" i="1" s="1"/>
  <c r="E1708" i="1"/>
  <c r="K1708" i="1" s="1"/>
  <c r="E1709" i="1"/>
  <c r="K1709" i="1" s="1"/>
  <c r="E1710" i="1"/>
  <c r="K1710" i="1" s="1"/>
  <c r="E1711" i="1"/>
  <c r="K1711" i="1" s="1"/>
  <c r="E1712" i="1"/>
  <c r="K1712" i="1" s="1"/>
  <c r="E1713" i="1"/>
  <c r="K1713" i="1" s="1"/>
  <c r="E1714" i="1"/>
  <c r="K1714" i="1" s="1"/>
  <c r="E1715" i="1"/>
  <c r="K1715" i="1" s="1"/>
  <c r="E1716" i="1"/>
  <c r="K1716" i="1" s="1"/>
  <c r="E1717" i="1"/>
  <c r="K1717" i="1" s="1"/>
  <c r="E1718" i="1"/>
  <c r="K1718" i="1" s="1"/>
  <c r="E1719" i="1"/>
  <c r="K1719" i="1" s="1"/>
  <c r="E1720" i="1"/>
  <c r="K1720" i="1" s="1"/>
  <c r="E1721" i="1"/>
  <c r="K1721" i="1" s="1"/>
  <c r="E1722" i="1"/>
  <c r="K1722" i="1" s="1"/>
  <c r="E1723" i="1"/>
  <c r="K1723" i="1" s="1"/>
  <c r="E1724" i="1"/>
  <c r="K1724" i="1" s="1"/>
  <c r="E1725" i="1"/>
  <c r="K1725" i="1" s="1"/>
  <c r="E1726" i="1"/>
  <c r="K1726" i="1" s="1"/>
  <c r="E1727" i="1"/>
  <c r="K1727" i="1" s="1"/>
  <c r="E1728" i="1"/>
  <c r="K1728" i="1" s="1"/>
  <c r="E1729" i="1"/>
  <c r="K1729" i="1" s="1"/>
  <c r="E1730" i="1"/>
  <c r="K1730" i="1" s="1"/>
  <c r="E1731" i="1"/>
  <c r="K1731" i="1" s="1"/>
  <c r="E1732" i="1"/>
  <c r="K1732" i="1" s="1"/>
  <c r="E1733" i="1"/>
  <c r="K1733" i="1" s="1"/>
  <c r="E1734" i="1"/>
  <c r="K1734" i="1" s="1"/>
  <c r="E1735" i="1"/>
  <c r="K1735" i="1" s="1"/>
  <c r="E1736" i="1"/>
  <c r="K1736" i="1" s="1"/>
  <c r="E1737" i="1"/>
  <c r="K1737" i="1" s="1"/>
  <c r="E1738" i="1"/>
  <c r="K1738" i="1" s="1"/>
  <c r="E1739" i="1"/>
  <c r="K1739" i="1" s="1"/>
  <c r="E1740" i="1"/>
  <c r="K1740" i="1" s="1"/>
  <c r="E1741" i="1"/>
  <c r="K1741" i="1" s="1"/>
  <c r="E1742" i="1"/>
  <c r="K1742" i="1" s="1"/>
  <c r="E1743" i="1"/>
  <c r="K1743" i="1" s="1"/>
  <c r="E1744" i="1"/>
  <c r="K1744" i="1" s="1"/>
  <c r="E1745" i="1"/>
  <c r="K1745" i="1" s="1"/>
  <c r="E1746" i="1"/>
  <c r="K1746" i="1" s="1"/>
  <c r="E1747" i="1"/>
  <c r="K1747" i="1" s="1"/>
  <c r="E1748" i="1"/>
  <c r="K1748" i="1" s="1"/>
  <c r="E1749" i="1"/>
  <c r="K1749" i="1" s="1"/>
  <c r="E1750" i="1"/>
  <c r="K1750" i="1" s="1"/>
  <c r="E1751" i="1"/>
  <c r="K1751" i="1" s="1"/>
  <c r="E1752" i="1"/>
  <c r="K1752" i="1" s="1"/>
  <c r="E1753" i="1"/>
  <c r="K1753" i="1" s="1"/>
  <c r="E1754" i="1"/>
  <c r="K1754" i="1" s="1"/>
  <c r="E1755" i="1"/>
  <c r="K1755" i="1" s="1"/>
  <c r="E1756" i="1"/>
  <c r="K1756" i="1" s="1"/>
  <c r="E1757" i="1"/>
  <c r="K1757" i="1" s="1"/>
  <c r="E1758" i="1"/>
  <c r="K1758" i="1" s="1"/>
  <c r="E1759" i="1"/>
  <c r="K1759" i="1" s="1"/>
  <c r="E1760" i="1"/>
  <c r="K1760" i="1" s="1"/>
  <c r="E1761" i="1"/>
  <c r="K1761" i="1" s="1"/>
  <c r="E1762" i="1"/>
  <c r="K1762" i="1" s="1"/>
  <c r="E1763" i="1"/>
  <c r="K1763" i="1" s="1"/>
  <c r="E1764" i="1"/>
  <c r="K1764" i="1" s="1"/>
  <c r="E1765" i="1"/>
  <c r="K1765" i="1" s="1"/>
  <c r="E1766" i="1"/>
  <c r="K1766" i="1" s="1"/>
  <c r="E1767" i="1"/>
  <c r="K1767" i="1" s="1"/>
  <c r="E1768" i="1"/>
  <c r="K1768" i="1" s="1"/>
  <c r="E1769" i="1"/>
  <c r="K1769" i="1" s="1"/>
  <c r="E1770" i="1"/>
  <c r="K1770" i="1" s="1"/>
  <c r="E1771" i="1"/>
  <c r="K1771" i="1" s="1"/>
  <c r="E1772" i="1"/>
  <c r="K1772" i="1" s="1"/>
  <c r="E1773" i="1"/>
  <c r="K1773" i="1" s="1"/>
  <c r="E1774" i="1"/>
  <c r="K1774" i="1" s="1"/>
  <c r="E1775" i="1"/>
  <c r="K1775" i="1" s="1"/>
  <c r="E1776" i="1"/>
  <c r="K1776" i="1" s="1"/>
  <c r="E1777" i="1"/>
  <c r="K1777" i="1" s="1"/>
  <c r="E1778" i="1"/>
  <c r="K1778" i="1" s="1"/>
  <c r="E1779" i="1"/>
  <c r="K1779" i="1" s="1"/>
  <c r="E1780" i="1"/>
  <c r="K1780" i="1" s="1"/>
  <c r="E1781" i="1"/>
  <c r="K1781" i="1" s="1"/>
  <c r="E1782" i="1"/>
  <c r="K1782" i="1" s="1"/>
  <c r="E1783" i="1"/>
  <c r="K1783" i="1" s="1"/>
  <c r="E1784" i="1"/>
  <c r="K1784" i="1" s="1"/>
  <c r="E1785" i="1"/>
  <c r="K1785" i="1" s="1"/>
  <c r="E1786" i="1"/>
  <c r="K1786" i="1" s="1"/>
  <c r="E1787" i="1"/>
  <c r="K1787" i="1" s="1"/>
  <c r="E1788" i="1"/>
  <c r="K1788" i="1" s="1"/>
  <c r="E1789" i="1"/>
  <c r="K1789" i="1" s="1"/>
  <c r="E1790" i="1"/>
  <c r="K1790" i="1" s="1"/>
  <c r="E1791" i="1"/>
  <c r="K1791" i="1" s="1"/>
  <c r="E1792" i="1"/>
  <c r="K1792" i="1" s="1"/>
  <c r="E1793" i="1"/>
  <c r="K1793" i="1" s="1"/>
  <c r="E1794" i="1"/>
  <c r="K1794" i="1" s="1"/>
  <c r="E1795" i="1"/>
  <c r="K1795" i="1" s="1"/>
  <c r="E1796" i="1"/>
  <c r="K1796" i="1" s="1"/>
  <c r="E1797" i="1"/>
  <c r="K1797" i="1" s="1"/>
  <c r="E1798" i="1"/>
  <c r="K1798" i="1" s="1"/>
  <c r="E1799" i="1"/>
  <c r="K1799" i="1" s="1"/>
  <c r="E1800" i="1"/>
  <c r="K1800" i="1" s="1"/>
  <c r="E1801" i="1"/>
  <c r="K1801" i="1" s="1"/>
  <c r="E1802" i="1"/>
  <c r="K1802" i="1" s="1"/>
  <c r="E1803" i="1"/>
  <c r="K1803" i="1" s="1"/>
  <c r="E1804" i="1"/>
  <c r="K1804" i="1" s="1"/>
  <c r="E1805" i="1"/>
  <c r="K1805" i="1" s="1"/>
  <c r="E1806" i="1"/>
  <c r="K1806" i="1" s="1"/>
  <c r="E1807" i="1"/>
  <c r="K1807" i="1" s="1"/>
  <c r="E1808" i="1"/>
  <c r="E1809" i="1"/>
  <c r="K1809" i="1" s="1"/>
  <c r="E1810" i="1"/>
  <c r="K1810" i="1" s="1"/>
  <c r="E1811" i="1"/>
  <c r="K1811" i="1" s="1"/>
  <c r="E1812" i="1"/>
  <c r="K1812" i="1" s="1"/>
  <c r="E1813" i="1"/>
  <c r="K1813" i="1" s="1"/>
  <c r="E1814" i="1"/>
  <c r="K1814" i="1" s="1"/>
  <c r="E1815" i="1"/>
  <c r="K1815" i="1" s="1"/>
  <c r="E1816" i="1"/>
  <c r="K1816" i="1" s="1"/>
  <c r="E1817" i="1"/>
  <c r="K1817" i="1" s="1"/>
  <c r="E1818" i="1"/>
  <c r="K1818" i="1" s="1"/>
  <c r="E1819" i="1"/>
  <c r="K1819" i="1" s="1"/>
  <c r="E1820" i="1"/>
  <c r="K1820" i="1" s="1"/>
  <c r="E1821" i="1"/>
  <c r="K1821" i="1" s="1"/>
  <c r="E1822" i="1"/>
  <c r="K1822" i="1" s="1"/>
  <c r="E1823" i="1"/>
  <c r="K1823" i="1" s="1"/>
  <c r="E1824" i="1"/>
  <c r="K1824" i="1" s="1"/>
  <c r="E1825" i="1"/>
  <c r="K1825" i="1" s="1"/>
  <c r="E1826" i="1"/>
  <c r="K1826" i="1" s="1"/>
  <c r="E1827" i="1"/>
  <c r="K1827" i="1" s="1"/>
  <c r="E1828" i="1"/>
  <c r="K1828" i="1" s="1"/>
  <c r="E1829" i="1"/>
  <c r="K1829" i="1" s="1"/>
  <c r="E1830" i="1"/>
  <c r="K1830" i="1" s="1"/>
  <c r="E1831" i="1"/>
  <c r="K1831" i="1" s="1"/>
  <c r="E1832" i="1"/>
  <c r="K1832" i="1" s="1"/>
  <c r="E1833" i="1"/>
  <c r="K1833" i="1" s="1"/>
  <c r="E1834" i="1"/>
  <c r="K1834" i="1" s="1"/>
  <c r="E1835" i="1"/>
  <c r="K1835" i="1" s="1"/>
  <c r="E1836" i="1"/>
  <c r="K1836" i="1" s="1"/>
  <c r="E1837" i="1"/>
  <c r="K1837" i="1" s="1"/>
  <c r="E1838" i="1"/>
  <c r="K1838" i="1" s="1"/>
  <c r="E1839" i="1"/>
  <c r="K1839" i="1" s="1"/>
  <c r="E1840" i="1"/>
  <c r="K1840" i="1" s="1"/>
  <c r="E1841" i="1"/>
  <c r="K1841" i="1" s="1"/>
  <c r="E1842" i="1"/>
  <c r="K1842" i="1" s="1"/>
  <c r="E1843" i="1"/>
  <c r="K1843" i="1" s="1"/>
  <c r="E1844" i="1"/>
  <c r="K1844" i="1" s="1"/>
  <c r="E1845" i="1"/>
  <c r="K1845" i="1" s="1"/>
  <c r="E1846" i="1"/>
  <c r="K1846" i="1" s="1"/>
  <c r="E1847" i="1"/>
  <c r="K1847" i="1" s="1"/>
  <c r="E1848" i="1"/>
  <c r="K1848" i="1" s="1"/>
  <c r="E1849" i="1"/>
  <c r="K1849" i="1" s="1"/>
  <c r="E1850" i="1"/>
  <c r="K1850" i="1" s="1"/>
  <c r="E1851" i="1"/>
  <c r="K1851" i="1" s="1"/>
  <c r="E1852" i="1"/>
  <c r="K1852" i="1" s="1"/>
  <c r="E1853" i="1"/>
  <c r="K1853" i="1" s="1"/>
  <c r="E1854" i="1"/>
  <c r="K1854" i="1" s="1"/>
  <c r="E1855" i="1"/>
  <c r="K1855" i="1" s="1"/>
  <c r="E1856" i="1"/>
  <c r="K1856" i="1" s="1"/>
  <c r="E1857" i="1"/>
  <c r="K1857" i="1" s="1"/>
  <c r="E1858" i="1"/>
  <c r="K1858" i="1" s="1"/>
  <c r="E1859" i="1"/>
  <c r="K1859" i="1" s="1"/>
  <c r="E1860" i="1"/>
  <c r="K1860" i="1" s="1"/>
  <c r="E1861" i="1"/>
  <c r="K1861" i="1" s="1"/>
  <c r="E1862" i="1"/>
  <c r="K1862" i="1" s="1"/>
  <c r="E1863" i="1"/>
  <c r="K1863" i="1" s="1"/>
  <c r="E1864" i="1"/>
  <c r="K1864" i="1" s="1"/>
  <c r="E1865" i="1"/>
  <c r="K1865" i="1" s="1"/>
  <c r="E1866" i="1"/>
  <c r="K1866" i="1" s="1"/>
  <c r="E1867" i="1"/>
  <c r="K1867" i="1" s="1"/>
  <c r="E1868" i="1"/>
  <c r="K1868" i="1" s="1"/>
  <c r="E1869" i="1"/>
  <c r="K1869" i="1" s="1"/>
  <c r="E1870" i="1"/>
  <c r="K1870" i="1" s="1"/>
  <c r="E1871" i="1"/>
  <c r="K1871" i="1" s="1"/>
  <c r="E1872" i="1"/>
  <c r="K1872" i="1" s="1"/>
  <c r="E1873" i="1"/>
  <c r="K1873" i="1" s="1"/>
  <c r="E1874" i="1"/>
  <c r="K1874" i="1" s="1"/>
  <c r="E1875" i="1"/>
  <c r="K1875" i="1" s="1"/>
  <c r="E1876" i="1"/>
  <c r="K1876" i="1" s="1"/>
  <c r="E1877" i="1"/>
  <c r="K1877" i="1" s="1"/>
  <c r="E1878" i="1"/>
  <c r="K1878" i="1" s="1"/>
  <c r="E1879" i="1"/>
  <c r="K1879" i="1" s="1"/>
  <c r="E1880" i="1"/>
  <c r="E1881" i="1"/>
  <c r="K1881" i="1" s="1"/>
  <c r="E1882" i="1"/>
  <c r="K1882" i="1" s="1"/>
  <c r="E1883" i="1"/>
  <c r="K1883" i="1" s="1"/>
  <c r="E1884" i="1"/>
  <c r="K1884" i="1" s="1"/>
  <c r="E1885" i="1"/>
  <c r="K1885" i="1" s="1"/>
  <c r="E1886" i="1"/>
  <c r="K1886" i="1" s="1"/>
  <c r="E1887" i="1"/>
  <c r="K1887" i="1" s="1"/>
  <c r="E1888" i="1"/>
  <c r="K1888" i="1" s="1"/>
  <c r="E1889" i="1"/>
  <c r="K1889" i="1" s="1"/>
  <c r="E1890" i="1"/>
  <c r="K1890" i="1" s="1"/>
  <c r="E1891" i="1"/>
  <c r="K1891" i="1" s="1"/>
  <c r="E1892" i="1"/>
  <c r="K1892" i="1" s="1"/>
  <c r="E1893" i="1"/>
  <c r="K1893" i="1" s="1"/>
  <c r="E1894" i="1"/>
  <c r="K1894" i="1" s="1"/>
  <c r="E1895" i="1"/>
  <c r="K1895" i="1" s="1"/>
  <c r="E1896" i="1"/>
  <c r="K1896" i="1" s="1"/>
  <c r="E1897" i="1"/>
  <c r="K1897" i="1" s="1"/>
  <c r="E1898" i="1"/>
  <c r="K1898" i="1" s="1"/>
  <c r="E1899" i="1"/>
  <c r="K1899" i="1" s="1"/>
  <c r="E1900" i="1"/>
  <c r="K1900" i="1" s="1"/>
  <c r="E1901" i="1"/>
  <c r="K1901" i="1" s="1"/>
  <c r="E1902" i="1"/>
  <c r="K1902" i="1" s="1"/>
  <c r="E1903" i="1"/>
  <c r="K1903" i="1" s="1"/>
  <c r="E1904" i="1"/>
  <c r="K1904" i="1" s="1"/>
  <c r="E1905" i="1"/>
  <c r="K1905" i="1" s="1"/>
  <c r="E1906" i="1"/>
  <c r="K1906" i="1" s="1"/>
  <c r="E1907" i="1"/>
  <c r="K1907" i="1" s="1"/>
  <c r="E1908" i="1"/>
  <c r="K1908" i="1" s="1"/>
  <c r="E1909" i="1"/>
  <c r="K1909" i="1" s="1"/>
  <c r="E1910" i="1"/>
  <c r="K1910" i="1" s="1"/>
  <c r="E1911" i="1"/>
  <c r="K1911" i="1" s="1"/>
  <c r="E1912" i="1"/>
  <c r="K1912" i="1" s="1"/>
  <c r="E1913" i="1"/>
  <c r="E1914" i="1"/>
  <c r="K1914" i="1" s="1"/>
  <c r="E1915" i="1"/>
  <c r="K1915" i="1" s="1"/>
  <c r="E1916" i="1"/>
  <c r="K1916" i="1" s="1"/>
  <c r="E1917" i="1"/>
  <c r="K1917" i="1" s="1"/>
  <c r="E1918" i="1"/>
  <c r="K1918" i="1" s="1"/>
  <c r="E1919" i="1"/>
  <c r="K1919" i="1" s="1"/>
  <c r="E1920" i="1"/>
  <c r="K1920" i="1" s="1"/>
  <c r="E1921" i="1"/>
  <c r="K1921" i="1" s="1"/>
  <c r="E1922" i="1"/>
  <c r="K1922" i="1" s="1"/>
  <c r="E1923" i="1"/>
  <c r="K1923" i="1" s="1"/>
  <c r="E1924" i="1"/>
  <c r="K1924" i="1" s="1"/>
  <c r="E1925" i="1"/>
  <c r="K1925" i="1" s="1"/>
  <c r="E1926" i="1"/>
  <c r="K1926" i="1" s="1"/>
  <c r="E1927" i="1"/>
  <c r="K1927" i="1" s="1"/>
  <c r="E1928" i="1"/>
  <c r="K1928" i="1" s="1"/>
  <c r="E1929" i="1"/>
  <c r="K1929" i="1" s="1"/>
  <c r="E1930" i="1"/>
  <c r="K1930" i="1" s="1"/>
  <c r="E1931" i="1"/>
  <c r="K1931" i="1" s="1"/>
  <c r="E1932" i="1"/>
  <c r="K1932" i="1" s="1"/>
  <c r="E1933" i="1"/>
  <c r="E1934" i="1"/>
  <c r="K1934" i="1" s="1"/>
  <c r="E1935" i="1"/>
  <c r="K1935" i="1" s="1"/>
  <c r="E1936" i="1"/>
  <c r="K1936" i="1" s="1"/>
  <c r="E1937" i="1"/>
  <c r="K1937" i="1" s="1"/>
  <c r="E1938" i="1"/>
  <c r="K1938" i="1" s="1"/>
  <c r="E1939" i="1"/>
  <c r="K1939" i="1" s="1"/>
  <c r="E1940" i="1"/>
  <c r="K1940" i="1" s="1"/>
  <c r="E1941" i="1"/>
  <c r="K1941" i="1" s="1"/>
  <c r="E1942" i="1"/>
  <c r="K1942" i="1" s="1"/>
  <c r="E1943" i="1"/>
  <c r="K1943" i="1" s="1"/>
  <c r="E1944" i="1"/>
  <c r="K1944" i="1" s="1"/>
  <c r="E1945" i="1"/>
  <c r="K1945" i="1" s="1"/>
  <c r="E1946" i="1"/>
  <c r="K1946" i="1" s="1"/>
  <c r="E1947" i="1"/>
  <c r="K1947" i="1" s="1"/>
  <c r="E1948" i="1"/>
  <c r="K1948" i="1" s="1"/>
  <c r="E1949" i="1"/>
  <c r="K1949" i="1" s="1"/>
  <c r="E1950" i="1"/>
  <c r="K1950" i="1" s="1"/>
  <c r="E1951" i="1"/>
  <c r="K1951" i="1" s="1"/>
  <c r="E1952" i="1"/>
  <c r="K1952" i="1" s="1"/>
  <c r="E1953" i="1"/>
  <c r="K1953" i="1" s="1"/>
  <c r="E1954" i="1"/>
  <c r="K1954" i="1" s="1"/>
  <c r="E1955" i="1"/>
  <c r="K1955" i="1" s="1"/>
  <c r="E1956" i="1"/>
  <c r="K1956" i="1" s="1"/>
  <c r="E1957" i="1"/>
  <c r="K1957" i="1" s="1"/>
  <c r="E1958" i="1"/>
  <c r="K1958" i="1" s="1"/>
  <c r="E1959" i="1"/>
  <c r="K1959" i="1" s="1"/>
  <c r="E1960" i="1"/>
  <c r="K1960" i="1" s="1"/>
  <c r="E1961" i="1"/>
  <c r="K1961" i="1" s="1"/>
  <c r="E1962" i="1"/>
  <c r="K1962" i="1" s="1"/>
  <c r="E1963" i="1"/>
  <c r="K1963" i="1" s="1"/>
  <c r="E1964" i="1"/>
  <c r="K1964" i="1" s="1"/>
  <c r="E1965" i="1"/>
  <c r="K1965" i="1" s="1"/>
  <c r="E1966" i="1"/>
  <c r="K1966" i="1" s="1"/>
  <c r="E1967" i="1"/>
  <c r="K1967" i="1" s="1"/>
  <c r="E1968" i="1"/>
  <c r="K1968" i="1" s="1"/>
  <c r="E1969" i="1"/>
  <c r="K1969" i="1" s="1"/>
  <c r="E1970" i="1"/>
  <c r="K1970" i="1" s="1"/>
  <c r="E1971" i="1"/>
  <c r="K1971" i="1" s="1"/>
  <c r="E1972" i="1"/>
  <c r="K1972" i="1" s="1"/>
  <c r="E1973" i="1"/>
  <c r="K1973" i="1" s="1"/>
  <c r="E1974" i="1"/>
  <c r="K1974" i="1" s="1"/>
  <c r="E1975" i="1"/>
  <c r="K1975" i="1" s="1"/>
  <c r="E1976" i="1"/>
  <c r="K1976" i="1" s="1"/>
  <c r="E1977" i="1"/>
  <c r="K1977" i="1" s="1"/>
  <c r="E1978" i="1"/>
  <c r="K1978" i="1" s="1"/>
  <c r="E1979" i="1"/>
  <c r="K1979" i="1" s="1"/>
  <c r="E1980" i="1"/>
  <c r="K1980" i="1" s="1"/>
  <c r="E1981" i="1"/>
  <c r="K1981" i="1" s="1"/>
  <c r="E1982" i="1"/>
  <c r="K1982" i="1" s="1"/>
  <c r="E1983" i="1"/>
  <c r="K1983" i="1" s="1"/>
  <c r="E1984" i="1"/>
  <c r="K1984" i="1" s="1"/>
  <c r="E1985" i="1"/>
  <c r="K1985" i="1" s="1"/>
  <c r="E1986" i="1"/>
  <c r="K1986" i="1" s="1"/>
  <c r="E1987" i="1"/>
  <c r="K1987" i="1" s="1"/>
  <c r="E1988" i="1"/>
  <c r="K1988" i="1" s="1"/>
  <c r="E1989" i="1"/>
  <c r="K1989" i="1" s="1"/>
  <c r="E1990" i="1"/>
  <c r="K1990" i="1" s="1"/>
  <c r="E1991" i="1"/>
  <c r="K1991" i="1" s="1"/>
  <c r="E1992" i="1"/>
  <c r="K1992" i="1" s="1"/>
  <c r="E1993" i="1"/>
  <c r="K1993" i="1" s="1"/>
  <c r="E1994" i="1"/>
  <c r="K1994" i="1" s="1"/>
  <c r="E1995" i="1"/>
  <c r="K1995" i="1" s="1"/>
  <c r="E1996" i="1"/>
  <c r="K1996" i="1" s="1"/>
  <c r="E1997" i="1"/>
  <c r="K1997" i="1" s="1"/>
  <c r="E1998" i="1"/>
  <c r="K1998" i="1" s="1"/>
  <c r="E1999" i="1"/>
  <c r="K1999" i="1" s="1"/>
  <c r="E2000" i="1"/>
  <c r="K2000" i="1" s="1"/>
  <c r="E2001" i="1"/>
  <c r="K2001" i="1" s="1"/>
  <c r="E2002" i="1"/>
  <c r="K2002" i="1" s="1"/>
  <c r="E2003" i="1"/>
  <c r="K2003" i="1" s="1"/>
  <c r="E2004" i="1"/>
  <c r="K2004" i="1" s="1"/>
  <c r="E2005" i="1"/>
  <c r="K2005" i="1" s="1"/>
  <c r="E2006" i="1"/>
  <c r="K2006" i="1" s="1"/>
  <c r="E2007" i="1"/>
  <c r="K2007" i="1" s="1"/>
  <c r="E2008" i="1"/>
  <c r="K2008" i="1" s="1"/>
  <c r="E2009" i="1"/>
  <c r="K2009" i="1" s="1"/>
  <c r="E2010" i="1"/>
  <c r="K2010" i="1" s="1"/>
  <c r="E2011" i="1"/>
  <c r="K2011" i="1" s="1"/>
  <c r="E2012" i="1"/>
  <c r="K2012" i="1" s="1"/>
  <c r="E2013" i="1"/>
  <c r="K2013" i="1" s="1"/>
  <c r="E2014" i="1"/>
  <c r="K2014" i="1" s="1"/>
  <c r="E2015" i="1"/>
  <c r="K2015" i="1" s="1"/>
  <c r="E2016" i="1"/>
  <c r="K2016" i="1" s="1"/>
  <c r="E2017" i="1"/>
  <c r="K2017" i="1" s="1"/>
  <c r="E2018" i="1"/>
  <c r="K2018" i="1" s="1"/>
  <c r="E2019" i="1"/>
  <c r="K2019" i="1" s="1"/>
  <c r="E2020" i="1"/>
  <c r="K2020" i="1" s="1"/>
  <c r="E2021" i="1"/>
  <c r="K2021" i="1" s="1"/>
  <c r="E2022" i="1"/>
  <c r="K2022" i="1" s="1"/>
  <c r="E2023" i="1"/>
  <c r="K2023" i="1" s="1"/>
  <c r="E2024" i="1"/>
  <c r="K2024" i="1" s="1"/>
  <c r="E2025" i="1"/>
  <c r="K2025" i="1" s="1"/>
  <c r="E2026" i="1"/>
  <c r="K2026" i="1" s="1"/>
  <c r="E2027" i="1"/>
  <c r="K2027" i="1" s="1"/>
  <c r="E2028" i="1"/>
  <c r="K2028" i="1" s="1"/>
  <c r="E2029" i="1"/>
  <c r="K2029" i="1" s="1"/>
  <c r="E2030" i="1"/>
  <c r="K2030" i="1" s="1"/>
  <c r="E2031" i="1"/>
  <c r="K2031" i="1" s="1"/>
  <c r="E2032" i="1"/>
  <c r="E2033" i="1"/>
  <c r="K2033" i="1" s="1"/>
  <c r="E2034" i="1"/>
  <c r="K2034" i="1" s="1"/>
  <c r="E2035" i="1"/>
  <c r="K2035" i="1" s="1"/>
  <c r="E2036" i="1"/>
  <c r="K2036" i="1" s="1"/>
  <c r="E2037" i="1"/>
  <c r="K2037" i="1" s="1"/>
  <c r="E2038" i="1"/>
  <c r="K2038" i="1" s="1"/>
  <c r="E2039" i="1"/>
  <c r="K2039" i="1" s="1"/>
  <c r="E2040" i="1"/>
  <c r="K2040" i="1" s="1"/>
  <c r="E2041" i="1"/>
  <c r="K2041" i="1" s="1"/>
  <c r="E2042" i="1"/>
  <c r="K2042" i="1" s="1"/>
  <c r="E2043" i="1"/>
  <c r="K2043" i="1" s="1"/>
  <c r="E2044" i="1"/>
  <c r="K2044" i="1" s="1"/>
  <c r="E2045" i="1"/>
  <c r="K2045" i="1" s="1"/>
  <c r="E2046" i="1"/>
  <c r="K2046" i="1" s="1"/>
  <c r="E2047" i="1"/>
  <c r="K2047" i="1" s="1"/>
  <c r="E2048" i="1"/>
  <c r="K2048" i="1" s="1"/>
  <c r="E2049" i="1"/>
  <c r="E2050" i="1"/>
  <c r="K2050" i="1" s="1"/>
  <c r="E2051" i="1"/>
  <c r="K2051" i="1" s="1"/>
  <c r="E2052" i="1"/>
  <c r="K2052" i="1" s="1"/>
  <c r="E2053" i="1"/>
  <c r="K2053" i="1" s="1"/>
  <c r="E2054" i="1"/>
  <c r="K2054" i="1" s="1"/>
  <c r="E2055" i="1"/>
  <c r="K2055" i="1" s="1"/>
  <c r="E2056" i="1"/>
  <c r="K2056" i="1" s="1"/>
  <c r="E2057" i="1"/>
  <c r="K2057" i="1" s="1"/>
  <c r="E2058" i="1"/>
  <c r="K2058" i="1" s="1"/>
  <c r="E2059" i="1"/>
  <c r="K2059" i="1" s="1"/>
  <c r="E2060" i="1"/>
  <c r="K2060" i="1" s="1"/>
  <c r="E2061" i="1"/>
  <c r="K2061" i="1" s="1"/>
  <c r="E2062" i="1"/>
  <c r="K2062" i="1" s="1"/>
  <c r="E2063" i="1"/>
  <c r="K2063" i="1" s="1"/>
  <c r="E2064" i="1"/>
  <c r="K2064" i="1" s="1"/>
  <c r="E2065" i="1"/>
  <c r="K2065" i="1" s="1"/>
  <c r="E2066" i="1"/>
  <c r="K2066" i="1" s="1"/>
  <c r="E2067" i="1"/>
  <c r="K2067" i="1" s="1"/>
  <c r="E2068" i="1"/>
  <c r="K2068" i="1" s="1"/>
  <c r="E2069" i="1"/>
  <c r="K2069" i="1" s="1"/>
  <c r="E2070" i="1"/>
  <c r="K2070" i="1" s="1"/>
  <c r="E2071" i="1"/>
  <c r="K2071" i="1" s="1"/>
  <c r="E2072" i="1"/>
  <c r="K2072" i="1" s="1"/>
  <c r="E2073" i="1"/>
  <c r="K2073" i="1" s="1"/>
  <c r="E2074" i="1"/>
  <c r="K2074" i="1" s="1"/>
  <c r="E2075" i="1"/>
  <c r="K2075" i="1" s="1"/>
  <c r="E2076" i="1"/>
  <c r="K2076" i="1" s="1"/>
  <c r="E2077" i="1"/>
  <c r="K2077" i="1" s="1"/>
  <c r="E2078" i="1"/>
  <c r="K2078" i="1" s="1"/>
  <c r="E2079" i="1"/>
  <c r="K2079" i="1" s="1"/>
  <c r="E2080" i="1"/>
  <c r="K2080" i="1" s="1"/>
  <c r="E2081" i="1"/>
  <c r="K2081" i="1" s="1"/>
  <c r="E2082" i="1"/>
  <c r="K2082" i="1" s="1"/>
  <c r="E2083" i="1"/>
  <c r="K2083" i="1" s="1"/>
  <c r="E2084" i="1"/>
  <c r="K2084" i="1" s="1"/>
  <c r="E2085" i="1"/>
  <c r="K2085" i="1" s="1"/>
  <c r="E2086" i="1"/>
  <c r="K2086" i="1" s="1"/>
  <c r="E2087" i="1"/>
  <c r="K2087" i="1" s="1"/>
  <c r="E2088" i="1"/>
  <c r="K2088" i="1" s="1"/>
  <c r="E2089" i="1"/>
  <c r="K2089" i="1" s="1"/>
  <c r="E2090" i="1"/>
  <c r="K2090" i="1" s="1"/>
  <c r="E2091" i="1"/>
  <c r="K2091" i="1" s="1"/>
  <c r="E2092" i="1"/>
  <c r="K2092" i="1" s="1"/>
  <c r="E2093" i="1"/>
  <c r="K2093" i="1" s="1"/>
  <c r="E2094" i="1"/>
  <c r="K2094" i="1" s="1"/>
  <c r="E2095" i="1"/>
  <c r="K2095" i="1" s="1"/>
  <c r="E2096" i="1"/>
  <c r="K2096" i="1" s="1"/>
  <c r="E2097" i="1"/>
  <c r="K2097" i="1" s="1"/>
  <c r="E2098" i="1"/>
  <c r="K2098" i="1" s="1"/>
  <c r="E2099" i="1"/>
  <c r="K2099" i="1" s="1"/>
  <c r="E2100" i="1"/>
  <c r="K2100" i="1" s="1"/>
  <c r="E2101" i="1"/>
  <c r="K2101" i="1" s="1"/>
  <c r="E2102" i="1"/>
  <c r="K2102" i="1" s="1"/>
  <c r="E2103" i="1"/>
  <c r="K2103" i="1" s="1"/>
  <c r="E2104" i="1"/>
  <c r="K2104" i="1" s="1"/>
  <c r="E2105" i="1"/>
  <c r="K2105" i="1" s="1"/>
  <c r="E2106" i="1"/>
  <c r="K2106" i="1" s="1"/>
  <c r="E2107" i="1"/>
  <c r="K2107" i="1" s="1"/>
  <c r="E2108" i="1"/>
  <c r="K2108" i="1" s="1"/>
  <c r="E2109" i="1"/>
  <c r="K2109" i="1" s="1"/>
  <c r="E2110" i="1"/>
  <c r="K2110" i="1" s="1"/>
  <c r="E2111" i="1"/>
  <c r="K2111" i="1" s="1"/>
  <c r="E2112" i="1"/>
  <c r="K2112" i="1" s="1"/>
  <c r="E2113" i="1"/>
  <c r="K2113" i="1" s="1"/>
  <c r="E2114" i="1"/>
  <c r="K2114" i="1" s="1"/>
  <c r="E2115" i="1"/>
  <c r="K2115" i="1" s="1"/>
  <c r="E2116" i="1"/>
  <c r="K2116" i="1" s="1"/>
  <c r="E2117" i="1"/>
  <c r="K2117" i="1" s="1"/>
  <c r="E2118" i="1"/>
  <c r="K2118" i="1" s="1"/>
  <c r="E2119" i="1"/>
  <c r="K2119" i="1" s="1"/>
  <c r="E2120" i="1"/>
  <c r="K2120" i="1" s="1"/>
  <c r="E2121" i="1"/>
  <c r="K2121" i="1" s="1"/>
  <c r="E2122" i="1"/>
  <c r="K2122" i="1" s="1"/>
  <c r="E2123" i="1"/>
  <c r="K2123" i="1" s="1"/>
  <c r="E2124" i="1"/>
  <c r="K2124" i="1" s="1"/>
  <c r="E2125" i="1"/>
  <c r="K2125" i="1" s="1"/>
  <c r="E2126" i="1"/>
  <c r="K2126" i="1" s="1"/>
  <c r="E2127" i="1"/>
  <c r="K2127" i="1" s="1"/>
  <c r="E2128" i="1"/>
  <c r="K2128" i="1" s="1"/>
  <c r="E2129" i="1"/>
  <c r="K2129" i="1" s="1"/>
  <c r="E2130" i="1"/>
  <c r="K2130" i="1" s="1"/>
  <c r="E2131" i="1"/>
  <c r="E2132" i="1"/>
  <c r="K2132" i="1" s="1"/>
  <c r="E2133" i="1"/>
  <c r="K2133" i="1" s="1"/>
  <c r="E2134" i="1"/>
  <c r="K2134" i="1" s="1"/>
  <c r="E2135" i="1"/>
  <c r="K2135" i="1" s="1"/>
  <c r="E2136" i="1"/>
  <c r="K2136" i="1" s="1"/>
  <c r="E2137" i="1"/>
  <c r="K2137" i="1" s="1"/>
  <c r="E2138" i="1"/>
  <c r="K2138" i="1" s="1"/>
  <c r="E2139" i="1"/>
  <c r="K2139" i="1" s="1"/>
  <c r="E2140" i="1"/>
  <c r="K2140" i="1" s="1"/>
  <c r="E2141" i="1"/>
  <c r="K2141" i="1" s="1"/>
  <c r="E2142" i="1"/>
  <c r="K2142" i="1" s="1"/>
  <c r="E2143" i="1"/>
  <c r="K2143" i="1" s="1"/>
  <c r="E2144" i="1"/>
  <c r="K2144" i="1" s="1"/>
  <c r="E2145" i="1"/>
  <c r="K2145" i="1" s="1"/>
  <c r="E2146" i="1"/>
  <c r="K2146" i="1" s="1"/>
  <c r="E2147" i="1"/>
  <c r="K2147" i="1" s="1"/>
  <c r="E2148" i="1"/>
  <c r="K2148" i="1" s="1"/>
  <c r="E2149" i="1"/>
  <c r="K2149" i="1" s="1"/>
  <c r="E2150" i="1"/>
  <c r="K2150" i="1" s="1"/>
  <c r="E2151" i="1"/>
  <c r="K2151" i="1" s="1"/>
  <c r="E2152" i="1"/>
  <c r="K2152" i="1" s="1"/>
  <c r="E2153" i="1"/>
  <c r="K2153" i="1" s="1"/>
  <c r="E2154" i="1"/>
  <c r="K2154" i="1" s="1"/>
  <c r="E2155" i="1"/>
  <c r="K2155" i="1" s="1"/>
  <c r="E2156" i="1"/>
  <c r="K2156" i="1" s="1"/>
  <c r="E2157" i="1"/>
  <c r="K2157" i="1" s="1"/>
  <c r="E2158" i="1"/>
  <c r="K2158" i="1" s="1"/>
  <c r="E2159" i="1"/>
  <c r="K2159" i="1" s="1"/>
  <c r="E2160" i="1"/>
  <c r="K2160" i="1" s="1"/>
  <c r="E2161" i="1"/>
  <c r="K2161" i="1" s="1"/>
  <c r="E2162" i="1"/>
  <c r="K2162" i="1" s="1"/>
  <c r="E2163" i="1"/>
  <c r="K2163" i="1" s="1"/>
  <c r="E2164" i="1"/>
  <c r="K2164" i="1" s="1"/>
  <c r="E2165" i="1"/>
  <c r="K2165" i="1" s="1"/>
  <c r="E2166" i="1"/>
  <c r="K2166" i="1" s="1"/>
  <c r="E2167" i="1"/>
  <c r="K2167" i="1" s="1"/>
  <c r="E2168" i="1"/>
  <c r="K2168" i="1" s="1"/>
  <c r="E2169" i="1"/>
  <c r="K2169" i="1" s="1"/>
  <c r="E2170" i="1"/>
  <c r="K2170" i="1" s="1"/>
  <c r="E2171" i="1"/>
  <c r="K2171" i="1" s="1"/>
  <c r="E2172" i="1"/>
  <c r="K2172" i="1" s="1"/>
  <c r="E2173" i="1"/>
  <c r="K2173" i="1" s="1"/>
  <c r="E2174" i="1"/>
  <c r="K2174" i="1" s="1"/>
  <c r="E2175" i="1"/>
  <c r="K2175" i="1" s="1"/>
  <c r="E2176" i="1"/>
  <c r="K2176" i="1" s="1"/>
  <c r="E2177" i="1"/>
  <c r="K2177" i="1" s="1"/>
  <c r="E2178" i="1"/>
  <c r="K2178" i="1" s="1"/>
  <c r="E2179" i="1"/>
  <c r="K2179" i="1" s="1"/>
  <c r="E2180" i="1"/>
  <c r="K2180" i="1" s="1"/>
  <c r="E2181" i="1"/>
  <c r="K2181" i="1" s="1"/>
  <c r="E2182" i="1"/>
  <c r="K2182" i="1" s="1"/>
  <c r="E2183" i="1"/>
  <c r="K2183" i="1" s="1"/>
  <c r="E2184" i="1"/>
  <c r="K2184" i="1" s="1"/>
  <c r="E2185" i="1"/>
  <c r="K2185" i="1" s="1"/>
  <c r="E2186" i="1"/>
  <c r="K2186" i="1" s="1"/>
  <c r="E2187" i="1"/>
  <c r="K2187" i="1" s="1"/>
  <c r="E2188" i="1"/>
  <c r="K2188" i="1" s="1"/>
  <c r="E2189" i="1"/>
  <c r="K2189" i="1" s="1"/>
  <c r="E2190" i="1"/>
  <c r="K2190" i="1" s="1"/>
  <c r="E2191" i="1"/>
  <c r="K2191" i="1" s="1"/>
  <c r="E2192" i="1"/>
  <c r="K2192" i="1" s="1"/>
  <c r="E2193" i="1"/>
  <c r="K2193" i="1" s="1"/>
  <c r="E2194" i="1"/>
  <c r="K2194" i="1" s="1"/>
  <c r="E2195" i="1"/>
  <c r="E2196" i="1"/>
  <c r="E2197" i="1"/>
  <c r="K2197" i="1" s="1"/>
  <c r="E2198" i="1"/>
  <c r="K2198" i="1" s="1"/>
  <c r="E2199" i="1"/>
  <c r="K2199" i="1" s="1"/>
  <c r="E2200" i="1"/>
  <c r="K2200" i="1" s="1"/>
  <c r="E2201" i="1"/>
  <c r="K2201" i="1" s="1"/>
  <c r="E2202" i="1"/>
  <c r="K2202" i="1" s="1"/>
  <c r="E2203" i="1"/>
  <c r="K2203" i="1" s="1"/>
  <c r="E2204" i="1"/>
  <c r="K2204" i="1" s="1"/>
  <c r="E2205" i="1"/>
  <c r="K2205" i="1" s="1"/>
  <c r="E2206" i="1"/>
  <c r="K2206" i="1" s="1"/>
  <c r="E2207" i="1"/>
  <c r="K2207" i="1" s="1"/>
  <c r="E2208" i="1"/>
  <c r="K2208" i="1" s="1"/>
  <c r="E2209" i="1"/>
  <c r="K2209" i="1" s="1"/>
  <c r="E2210" i="1"/>
  <c r="K2210" i="1" s="1"/>
  <c r="E2211" i="1"/>
  <c r="K2211" i="1" s="1"/>
  <c r="E2212" i="1"/>
  <c r="K2212" i="1" s="1"/>
  <c r="E2213" i="1"/>
  <c r="K2213" i="1" s="1"/>
  <c r="E2214" i="1"/>
  <c r="K2214" i="1" s="1"/>
  <c r="E2215" i="1"/>
  <c r="K2215" i="1" s="1"/>
  <c r="E2216" i="1"/>
  <c r="K2216" i="1" s="1"/>
  <c r="E2217" i="1"/>
  <c r="K2217" i="1" s="1"/>
  <c r="E2218" i="1"/>
  <c r="K2218" i="1" s="1"/>
  <c r="E2219" i="1"/>
  <c r="K2219" i="1" s="1"/>
  <c r="E2220" i="1"/>
  <c r="K2220" i="1" s="1"/>
  <c r="E2221" i="1"/>
  <c r="K2221" i="1" s="1"/>
  <c r="E2222" i="1"/>
  <c r="K2222" i="1" s="1"/>
  <c r="E2223" i="1"/>
  <c r="K2223" i="1" s="1"/>
  <c r="E2224" i="1"/>
  <c r="E2225" i="1"/>
  <c r="K2225" i="1" s="1"/>
  <c r="E2226" i="1"/>
  <c r="K2226" i="1" s="1"/>
  <c r="E2227" i="1"/>
  <c r="K2227" i="1" s="1"/>
  <c r="E2228" i="1"/>
  <c r="K2228" i="1" s="1"/>
  <c r="E2229" i="1"/>
  <c r="K2229" i="1" s="1"/>
  <c r="E2230" i="1"/>
  <c r="K2230" i="1" s="1"/>
  <c r="E2231" i="1"/>
  <c r="K2231" i="1" s="1"/>
  <c r="E2232" i="1"/>
  <c r="K2232" i="1" s="1"/>
  <c r="E2233" i="1"/>
  <c r="K2233" i="1" s="1"/>
  <c r="E2234" i="1"/>
  <c r="K2234" i="1" s="1"/>
  <c r="E2235" i="1"/>
  <c r="K2235" i="1" s="1"/>
  <c r="E2236" i="1"/>
  <c r="K2236" i="1" s="1"/>
  <c r="E2237" i="1"/>
  <c r="K2237" i="1" s="1"/>
  <c r="E2238" i="1"/>
  <c r="K2238" i="1" s="1"/>
  <c r="E2239" i="1"/>
  <c r="K2239" i="1" s="1"/>
  <c r="E2240" i="1"/>
  <c r="K2240" i="1" s="1"/>
  <c r="E2241" i="1"/>
  <c r="K2241" i="1" s="1"/>
  <c r="E2242" i="1"/>
  <c r="K2242" i="1" s="1"/>
  <c r="E2243" i="1"/>
  <c r="K2243" i="1" s="1"/>
  <c r="E2244" i="1"/>
  <c r="K2244" i="1" s="1"/>
  <c r="E2245" i="1"/>
  <c r="K2245" i="1" s="1"/>
  <c r="E2246" i="1"/>
  <c r="K2246" i="1" s="1"/>
  <c r="E2247" i="1"/>
  <c r="K2247" i="1" s="1"/>
  <c r="E2248" i="1"/>
  <c r="E2249" i="1"/>
  <c r="K2249" i="1" s="1"/>
  <c r="E2250" i="1"/>
  <c r="K2250" i="1" s="1"/>
  <c r="E2251" i="1"/>
  <c r="E2252" i="1"/>
  <c r="K2252" i="1" s="1"/>
  <c r="E2253" i="1"/>
  <c r="K2253" i="1" s="1"/>
  <c r="E2254" i="1"/>
  <c r="K2254" i="1" s="1"/>
  <c r="E2255" i="1"/>
  <c r="K2255" i="1" s="1"/>
  <c r="E2256" i="1"/>
  <c r="K2256" i="1" s="1"/>
  <c r="E2257" i="1"/>
  <c r="K2257" i="1" s="1"/>
  <c r="E2258" i="1"/>
  <c r="K2258" i="1" s="1"/>
  <c r="E2259" i="1"/>
  <c r="E2260" i="1"/>
  <c r="K2260" i="1" s="1"/>
  <c r="E2261" i="1"/>
  <c r="K2261" i="1" s="1"/>
  <c r="E2262" i="1"/>
  <c r="K2262" i="1" s="1"/>
  <c r="E2263" i="1"/>
  <c r="K2263" i="1" s="1"/>
  <c r="E2264" i="1"/>
  <c r="K2264" i="1" s="1"/>
  <c r="E2265" i="1"/>
  <c r="K2265" i="1" s="1"/>
  <c r="E2266" i="1"/>
  <c r="K2266" i="1" s="1"/>
  <c r="E2267" i="1"/>
  <c r="K2267" i="1" s="1"/>
  <c r="E2268" i="1"/>
  <c r="K2268" i="1" s="1"/>
  <c r="E2269" i="1"/>
  <c r="K2269" i="1" s="1"/>
  <c r="E2270" i="1"/>
  <c r="K2270" i="1" s="1"/>
  <c r="E2271" i="1"/>
  <c r="K2271" i="1" s="1"/>
  <c r="E2272" i="1"/>
  <c r="K2272" i="1" s="1"/>
  <c r="E2273" i="1"/>
  <c r="K2273" i="1" s="1"/>
  <c r="E2274" i="1"/>
  <c r="K2274" i="1" s="1"/>
  <c r="E2275" i="1"/>
  <c r="K2275" i="1" s="1"/>
  <c r="E2276" i="1"/>
  <c r="K2276" i="1" s="1"/>
  <c r="E2277" i="1"/>
  <c r="K2277" i="1" s="1"/>
  <c r="E2278" i="1"/>
  <c r="K2278" i="1" s="1"/>
  <c r="E2279" i="1"/>
  <c r="K2279" i="1" s="1"/>
  <c r="E2280" i="1"/>
  <c r="K2280" i="1" s="1"/>
  <c r="E2281" i="1"/>
  <c r="K2281" i="1" s="1"/>
  <c r="E2282" i="1"/>
  <c r="K2282" i="1" s="1"/>
  <c r="E2283" i="1"/>
  <c r="K2283" i="1" s="1"/>
  <c r="E2284" i="1"/>
  <c r="K2284" i="1" s="1"/>
  <c r="E2285" i="1"/>
  <c r="K2285" i="1" s="1"/>
  <c r="E2286" i="1"/>
  <c r="K2286" i="1" s="1"/>
  <c r="E2287" i="1"/>
  <c r="K2287" i="1" s="1"/>
  <c r="E2288" i="1"/>
  <c r="K2288" i="1" s="1"/>
  <c r="E2289" i="1"/>
  <c r="K2289" i="1" s="1"/>
  <c r="E2290" i="1"/>
  <c r="K2290" i="1" s="1"/>
  <c r="E2291" i="1"/>
  <c r="K2291" i="1" s="1"/>
  <c r="E2292" i="1"/>
  <c r="K2292" i="1" s="1"/>
  <c r="E2293" i="1"/>
  <c r="K2293" i="1" s="1"/>
  <c r="E2294" i="1"/>
  <c r="K2294" i="1" s="1"/>
  <c r="E2295" i="1"/>
  <c r="K2295" i="1" s="1"/>
  <c r="E2296" i="1"/>
  <c r="K2296" i="1" s="1"/>
  <c r="E2297" i="1"/>
  <c r="K2297" i="1" s="1"/>
  <c r="E2298" i="1"/>
  <c r="K2298" i="1" s="1"/>
  <c r="E2299" i="1"/>
  <c r="K2299" i="1" s="1"/>
  <c r="E2300" i="1"/>
  <c r="K2300" i="1" s="1"/>
  <c r="E2301" i="1"/>
  <c r="K2301" i="1" s="1"/>
  <c r="E2302" i="1"/>
  <c r="K2302" i="1" s="1"/>
  <c r="E2303" i="1"/>
  <c r="K2303" i="1" s="1"/>
  <c r="E2304" i="1"/>
  <c r="K2304" i="1" s="1"/>
  <c r="E2305" i="1"/>
  <c r="K2305" i="1" s="1"/>
  <c r="E2306" i="1"/>
  <c r="K2306" i="1" s="1"/>
  <c r="E2307" i="1"/>
  <c r="K2307" i="1" s="1"/>
  <c r="E2308" i="1"/>
  <c r="K2308" i="1" s="1"/>
  <c r="E2309" i="1"/>
  <c r="K2309" i="1" s="1"/>
  <c r="E2310" i="1"/>
  <c r="K2310" i="1" s="1"/>
  <c r="E2311" i="1"/>
  <c r="K2311" i="1" s="1"/>
  <c r="E2312" i="1"/>
  <c r="K2312" i="1" s="1"/>
  <c r="E2313" i="1"/>
  <c r="K2313" i="1" s="1"/>
  <c r="E2314" i="1"/>
  <c r="K2314" i="1" s="1"/>
  <c r="E2315" i="1"/>
  <c r="K2315" i="1" s="1"/>
  <c r="E2316" i="1"/>
  <c r="K2316" i="1" s="1"/>
  <c r="E2317" i="1"/>
  <c r="K2317" i="1" s="1"/>
  <c r="E2318" i="1"/>
  <c r="K2318" i="1" s="1"/>
  <c r="E2319" i="1"/>
  <c r="K2319" i="1" s="1"/>
  <c r="E2320" i="1"/>
  <c r="E2321" i="1"/>
  <c r="K2321" i="1" s="1"/>
  <c r="E2322" i="1"/>
  <c r="K2322" i="1" s="1"/>
  <c r="E2323" i="1"/>
  <c r="E2324" i="1"/>
  <c r="E2325" i="1"/>
  <c r="K2325" i="1" s="1"/>
  <c r="E2326" i="1"/>
  <c r="K2326" i="1" s="1"/>
  <c r="E2327" i="1"/>
  <c r="K2327" i="1" s="1"/>
  <c r="E2328" i="1"/>
  <c r="K2328" i="1" s="1"/>
  <c r="E2329" i="1"/>
  <c r="K2329" i="1" s="1"/>
  <c r="E2330" i="1"/>
  <c r="K2330" i="1" s="1"/>
  <c r="E2331" i="1"/>
  <c r="K2331" i="1" s="1"/>
  <c r="E2332" i="1"/>
  <c r="K2332" i="1" s="1"/>
  <c r="E2333" i="1"/>
  <c r="K2333" i="1" s="1"/>
  <c r="E2334" i="1"/>
  <c r="K2334" i="1" s="1"/>
  <c r="E2335" i="1"/>
  <c r="K2335" i="1" s="1"/>
  <c r="E2336" i="1"/>
  <c r="E2337" i="1"/>
  <c r="K2337" i="1" s="1"/>
  <c r="E2338" i="1"/>
  <c r="K2338" i="1" s="1"/>
  <c r="E2339" i="1"/>
  <c r="K2339" i="1" s="1"/>
  <c r="E2340" i="1"/>
  <c r="K2340" i="1" s="1"/>
  <c r="E2341" i="1"/>
  <c r="K2341" i="1" s="1"/>
  <c r="E2342" i="1"/>
  <c r="K2342" i="1" s="1"/>
  <c r="E2343" i="1"/>
  <c r="K2343" i="1" s="1"/>
  <c r="E2344" i="1"/>
  <c r="K2344" i="1" s="1"/>
  <c r="E2345" i="1"/>
  <c r="K2345" i="1" s="1"/>
  <c r="E2346" i="1"/>
  <c r="K2346" i="1" s="1"/>
  <c r="E2347" i="1"/>
  <c r="K2347" i="1" s="1"/>
  <c r="E2348" i="1"/>
  <c r="K2348" i="1" s="1"/>
  <c r="E2349" i="1"/>
  <c r="K2349" i="1" s="1"/>
  <c r="E2350" i="1"/>
  <c r="K2350" i="1" s="1"/>
  <c r="E2351" i="1"/>
  <c r="K2351" i="1" s="1"/>
  <c r="E2352" i="1"/>
  <c r="K2352" i="1" s="1"/>
  <c r="E2353" i="1"/>
  <c r="K2353" i="1" s="1"/>
  <c r="E2354" i="1"/>
  <c r="K2354" i="1" s="1"/>
  <c r="E2355" i="1"/>
  <c r="K2355" i="1" s="1"/>
  <c r="E2356" i="1"/>
  <c r="K2356" i="1" s="1"/>
  <c r="E2357" i="1"/>
  <c r="K2357" i="1" s="1"/>
  <c r="E2358" i="1"/>
  <c r="K2358" i="1" s="1"/>
  <c r="E2359" i="1"/>
  <c r="K2359" i="1" s="1"/>
  <c r="E2360" i="1"/>
  <c r="K2360" i="1" s="1"/>
  <c r="E2361" i="1"/>
  <c r="K2361" i="1" s="1"/>
  <c r="E2362" i="1"/>
  <c r="K2362" i="1" s="1"/>
  <c r="E2363" i="1"/>
  <c r="K2363" i="1" s="1"/>
  <c r="E2364" i="1"/>
  <c r="K2364" i="1" s="1"/>
  <c r="E2365" i="1"/>
  <c r="K2365" i="1" s="1"/>
  <c r="E2366" i="1"/>
  <c r="K2366" i="1" s="1"/>
  <c r="E2367" i="1"/>
  <c r="K2367" i="1" s="1"/>
  <c r="E2368" i="1"/>
  <c r="K2368" i="1" s="1"/>
  <c r="E2369" i="1"/>
  <c r="K2369" i="1" s="1"/>
  <c r="E2370" i="1"/>
  <c r="K2370" i="1" s="1"/>
  <c r="E2371" i="1"/>
  <c r="K2371" i="1" s="1"/>
  <c r="E2372" i="1"/>
  <c r="K2372" i="1" s="1"/>
  <c r="E2373" i="1"/>
  <c r="K2373" i="1" s="1"/>
  <c r="E2374" i="1"/>
  <c r="K2374" i="1" s="1"/>
  <c r="E2375" i="1"/>
  <c r="K2375" i="1" s="1"/>
  <c r="E2376" i="1"/>
  <c r="K2376" i="1" s="1"/>
  <c r="E2377" i="1"/>
  <c r="K2377" i="1" s="1"/>
  <c r="E2378" i="1"/>
  <c r="K2378" i="1" s="1"/>
  <c r="E2379" i="1"/>
  <c r="K2379" i="1" s="1"/>
  <c r="E2380" i="1"/>
  <c r="K2380" i="1" s="1"/>
  <c r="E2381" i="1"/>
  <c r="K2381" i="1" s="1"/>
  <c r="E2382" i="1"/>
  <c r="K2382" i="1" s="1"/>
  <c r="E2383" i="1"/>
  <c r="K2383" i="1" s="1"/>
  <c r="E2384" i="1"/>
  <c r="K2384" i="1" s="1"/>
  <c r="E2385" i="1"/>
  <c r="K2385" i="1" s="1"/>
  <c r="E2386" i="1"/>
  <c r="K2386" i="1" s="1"/>
  <c r="E2387" i="1"/>
  <c r="E2388" i="1"/>
  <c r="K2388" i="1" s="1"/>
  <c r="E2389" i="1"/>
  <c r="K2389" i="1" s="1"/>
  <c r="E2390" i="1"/>
  <c r="K2390" i="1" s="1"/>
  <c r="E2391" i="1"/>
  <c r="K2391" i="1" s="1"/>
  <c r="E2392" i="1"/>
  <c r="K2392" i="1" s="1"/>
  <c r="E2393" i="1"/>
  <c r="K2393" i="1" s="1"/>
  <c r="E2394" i="1"/>
  <c r="K2394" i="1" s="1"/>
  <c r="E2395" i="1"/>
  <c r="E2396" i="1"/>
  <c r="K2396" i="1" s="1"/>
  <c r="E2397" i="1"/>
  <c r="K2397" i="1" s="1"/>
  <c r="E2398" i="1"/>
  <c r="K2398" i="1" s="1"/>
  <c r="E2399" i="1"/>
  <c r="K2399" i="1" s="1"/>
  <c r="E2400" i="1"/>
  <c r="K2400" i="1" s="1"/>
  <c r="E2401" i="1"/>
  <c r="K2401" i="1" s="1"/>
  <c r="E2402" i="1"/>
  <c r="K2402" i="1" s="1"/>
  <c r="E2403" i="1"/>
  <c r="K2403" i="1" s="1"/>
  <c r="E2404" i="1"/>
  <c r="K2404" i="1" s="1"/>
  <c r="E2405" i="1"/>
  <c r="K2405" i="1" s="1"/>
  <c r="E2406" i="1"/>
  <c r="K2406" i="1" s="1"/>
  <c r="E2407" i="1"/>
  <c r="K2407" i="1" s="1"/>
  <c r="E2408" i="1"/>
  <c r="E2409" i="1"/>
  <c r="K2409" i="1" s="1"/>
  <c r="E2410" i="1"/>
  <c r="K2410" i="1" s="1"/>
  <c r="E2411" i="1"/>
  <c r="K2411" i="1" s="1"/>
  <c r="E2412" i="1"/>
  <c r="K2412" i="1" s="1"/>
  <c r="E2413" i="1"/>
  <c r="K2413" i="1" s="1"/>
  <c r="E2414" i="1"/>
  <c r="K2414" i="1" s="1"/>
  <c r="E2415" i="1"/>
  <c r="K2415" i="1" s="1"/>
  <c r="E2416" i="1"/>
  <c r="E2417" i="1"/>
  <c r="K2417" i="1" s="1"/>
  <c r="E2418" i="1"/>
  <c r="K2418" i="1" s="1"/>
  <c r="E2419" i="1"/>
  <c r="K2419" i="1" s="1"/>
  <c r="E2420" i="1"/>
  <c r="K2420" i="1" s="1"/>
  <c r="E2421" i="1"/>
  <c r="K2421" i="1" s="1"/>
  <c r="E2422" i="1"/>
  <c r="K2422" i="1" s="1"/>
  <c r="E2423" i="1"/>
  <c r="K2423" i="1" s="1"/>
  <c r="E2424" i="1"/>
  <c r="K2424" i="1" s="1"/>
  <c r="E2425" i="1"/>
  <c r="K2425" i="1" s="1"/>
  <c r="E2426" i="1"/>
  <c r="K2426" i="1" s="1"/>
  <c r="E2427" i="1"/>
  <c r="K2427" i="1" s="1"/>
  <c r="E2428" i="1"/>
  <c r="K2428" i="1" s="1"/>
  <c r="E2429" i="1"/>
  <c r="K2429" i="1" s="1"/>
  <c r="E2430" i="1"/>
  <c r="K2430" i="1" s="1"/>
  <c r="E2431" i="1"/>
  <c r="K2431" i="1" s="1"/>
  <c r="E2432" i="1"/>
  <c r="K2432" i="1" s="1"/>
  <c r="E2433" i="1"/>
  <c r="K2433" i="1" s="1"/>
  <c r="E2434" i="1"/>
  <c r="K2434" i="1" s="1"/>
  <c r="E2435" i="1"/>
  <c r="K2435" i="1" s="1"/>
  <c r="E2436" i="1"/>
  <c r="K2436" i="1" s="1"/>
  <c r="E2437" i="1"/>
  <c r="K2437" i="1" s="1"/>
  <c r="E2438" i="1"/>
  <c r="K2438" i="1" s="1"/>
  <c r="E2439" i="1"/>
  <c r="K2439" i="1" s="1"/>
  <c r="E2440" i="1"/>
  <c r="K2440" i="1" s="1"/>
  <c r="E2441" i="1"/>
  <c r="K2441" i="1" s="1"/>
  <c r="E2442" i="1"/>
  <c r="K2442" i="1" s="1"/>
  <c r="E2443" i="1"/>
  <c r="K2443" i="1" s="1"/>
  <c r="E2444" i="1"/>
  <c r="K2444" i="1" s="1"/>
  <c r="E2445" i="1"/>
  <c r="K2445" i="1" s="1"/>
  <c r="E2446" i="1"/>
  <c r="K2446" i="1" s="1"/>
  <c r="E2447" i="1"/>
  <c r="K2447" i="1" s="1"/>
  <c r="E2448" i="1"/>
  <c r="K2448" i="1" s="1"/>
  <c r="E2449" i="1"/>
  <c r="K2449" i="1" s="1"/>
  <c r="E2450" i="1"/>
  <c r="K2450" i="1" s="1"/>
  <c r="E2451" i="1"/>
  <c r="K2451" i="1" s="1"/>
  <c r="E2452" i="1"/>
  <c r="K2452" i="1" s="1"/>
  <c r="E2453" i="1"/>
  <c r="K2453" i="1" s="1"/>
  <c r="E2454" i="1"/>
  <c r="K2454" i="1" s="1"/>
  <c r="E2455" i="1"/>
  <c r="K2455" i="1" s="1"/>
  <c r="E2456" i="1"/>
  <c r="K2456" i="1" s="1"/>
  <c r="E2457" i="1"/>
  <c r="K2457" i="1" s="1"/>
  <c r="E2458" i="1"/>
  <c r="K2458" i="1" s="1"/>
  <c r="E2459" i="1"/>
  <c r="K2459" i="1" s="1"/>
  <c r="E2460" i="1"/>
  <c r="K2460" i="1" s="1"/>
  <c r="E2461" i="1"/>
  <c r="K2461" i="1" s="1"/>
  <c r="E2462" i="1"/>
  <c r="K2462" i="1" s="1"/>
  <c r="E2463" i="1"/>
  <c r="K2463" i="1" s="1"/>
  <c r="E2464" i="1"/>
  <c r="K2464" i="1" s="1"/>
  <c r="E2465" i="1"/>
  <c r="K2465" i="1" s="1"/>
  <c r="E2466" i="1"/>
  <c r="K2466" i="1" s="1"/>
  <c r="E2467" i="1"/>
  <c r="K2467" i="1" s="1"/>
  <c r="E2468" i="1"/>
  <c r="K2468" i="1" s="1"/>
  <c r="E2469" i="1"/>
  <c r="K2469" i="1" s="1"/>
  <c r="E2470" i="1"/>
  <c r="K2470" i="1" s="1"/>
  <c r="E2471" i="1"/>
  <c r="K2471" i="1" s="1"/>
  <c r="E2472" i="1"/>
  <c r="K2472" i="1" s="1"/>
  <c r="E2473" i="1"/>
  <c r="K2473" i="1" s="1"/>
  <c r="E2474" i="1"/>
  <c r="K2474" i="1" s="1"/>
  <c r="E2475" i="1"/>
  <c r="K2475" i="1" s="1"/>
  <c r="E2476" i="1"/>
  <c r="K2476" i="1" s="1"/>
  <c r="E2477" i="1"/>
  <c r="K2477" i="1" s="1"/>
  <c r="E2478" i="1"/>
  <c r="K2478" i="1" s="1"/>
  <c r="E2479" i="1"/>
  <c r="K2479" i="1" s="1"/>
  <c r="E2480" i="1"/>
  <c r="E2481" i="1"/>
  <c r="K2481" i="1" s="1"/>
  <c r="E2482" i="1"/>
  <c r="K2482" i="1" s="1"/>
  <c r="E2483" i="1"/>
  <c r="K2483" i="1" s="1"/>
  <c r="E2484" i="1"/>
  <c r="K2484" i="1" s="1"/>
  <c r="E2485" i="1"/>
  <c r="K2485" i="1" s="1"/>
  <c r="E2486" i="1"/>
  <c r="K2486" i="1" s="1"/>
  <c r="E2487" i="1"/>
  <c r="K2487" i="1" s="1"/>
  <c r="E2488" i="1"/>
  <c r="K2488" i="1" s="1"/>
  <c r="E2489" i="1"/>
  <c r="K2489" i="1" s="1"/>
  <c r="E2490" i="1"/>
  <c r="K2490" i="1" s="1"/>
  <c r="E2491" i="1"/>
  <c r="K2491" i="1" s="1"/>
  <c r="E2492" i="1"/>
  <c r="K2492" i="1" s="1"/>
  <c r="E2493" i="1"/>
  <c r="K2493" i="1" s="1"/>
  <c r="E2494" i="1"/>
  <c r="K2494" i="1" s="1"/>
  <c r="E2495" i="1"/>
  <c r="K2495" i="1" s="1"/>
  <c r="E2496" i="1"/>
  <c r="K2496" i="1" s="1"/>
  <c r="E2497" i="1"/>
  <c r="K2497" i="1" s="1"/>
  <c r="E2498" i="1"/>
  <c r="K2498" i="1" s="1"/>
  <c r="E2499" i="1"/>
  <c r="K2499" i="1" s="1"/>
  <c r="E2500" i="1"/>
  <c r="K2500" i="1" s="1"/>
  <c r="E2501" i="1"/>
  <c r="K2501" i="1" s="1"/>
  <c r="E2502" i="1"/>
  <c r="K2502" i="1" s="1"/>
  <c r="E2503" i="1"/>
  <c r="K2503" i="1" s="1"/>
  <c r="E2504" i="1"/>
  <c r="E2505" i="1"/>
  <c r="K2505" i="1" s="1"/>
  <c r="E2506" i="1"/>
  <c r="K2506" i="1" s="1"/>
  <c r="E2507" i="1"/>
  <c r="E2508" i="1"/>
  <c r="K2508" i="1" s="1"/>
  <c r="E2509" i="1"/>
  <c r="K2509" i="1" s="1"/>
  <c r="E2510" i="1"/>
  <c r="K2510" i="1" s="1"/>
  <c r="E2511" i="1"/>
  <c r="K2511" i="1" s="1"/>
  <c r="E2512" i="1"/>
  <c r="K2512" i="1" s="1"/>
  <c r="E2513" i="1"/>
  <c r="K2513" i="1" s="1"/>
  <c r="E2514" i="1"/>
  <c r="K2514" i="1" s="1"/>
  <c r="E2515" i="1"/>
  <c r="K2515" i="1" s="1"/>
  <c r="E2516" i="1"/>
  <c r="K2516" i="1" s="1"/>
  <c r="E2517" i="1"/>
  <c r="K2517" i="1" s="1"/>
  <c r="E2518" i="1"/>
  <c r="K2518" i="1" s="1"/>
  <c r="E2519" i="1"/>
  <c r="K2519" i="1" s="1"/>
  <c r="E2520" i="1"/>
  <c r="K2520" i="1" s="1"/>
  <c r="E2521" i="1"/>
  <c r="K2521" i="1" s="1"/>
  <c r="E2522" i="1"/>
  <c r="K2522" i="1" s="1"/>
  <c r="E2523" i="1"/>
  <c r="K2523" i="1" s="1"/>
  <c r="E2524" i="1"/>
  <c r="K2524" i="1" s="1"/>
  <c r="E2525" i="1"/>
  <c r="K2525" i="1" s="1"/>
  <c r="E2526" i="1"/>
  <c r="K2526" i="1" s="1"/>
  <c r="E2527" i="1"/>
  <c r="K2527" i="1" s="1"/>
  <c r="E2528" i="1"/>
  <c r="K2528" i="1" s="1"/>
  <c r="E2529" i="1"/>
  <c r="K2529" i="1" s="1"/>
  <c r="E2530" i="1"/>
  <c r="K2530" i="1" s="1"/>
  <c r="E2531" i="1"/>
  <c r="K2531" i="1" s="1"/>
  <c r="E2532" i="1"/>
  <c r="K2532" i="1" s="1"/>
  <c r="E2533" i="1"/>
  <c r="K2533" i="1" s="1"/>
  <c r="E2534" i="1"/>
  <c r="K2534" i="1" s="1"/>
  <c r="E2535" i="1"/>
  <c r="K2535" i="1" s="1"/>
  <c r="E2536" i="1"/>
  <c r="K2536" i="1" s="1"/>
  <c r="E2537" i="1"/>
  <c r="K2537" i="1" s="1"/>
  <c r="E2538" i="1"/>
  <c r="K2538" i="1" s="1"/>
  <c r="E2539" i="1"/>
  <c r="K2539" i="1" s="1"/>
  <c r="E2540" i="1"/>
  <c r="K2540" i="1" s="1"/>
  <c r="E2541" i="1"/>
  <c r="K2541" i="1" s="1"/>
  <c r="E2542" i="1"/>
  <c r="K2542" i="1" s="1"/>
  <c r="E2543" i="1"/>
  <c r="K2543" i="1" s="1"/>
  <c r="E2544" i="1"/>
  <c r="E2545" i="1"/>
  <c r="E2546" i="1"/>
  <c r="E2547" i="1"/>
  <c r="K2547" i="1" s="1"/>
  <c r="E2548" i="1"/>
  <c r="K2548" i="1" s="1"/>
  <c r="E2549" i="1"/>
  <c r="K2549" i="1" s="1"/>
  <c r="E2550" i="1"/>
  <c r="K2550" i="1" s="1"/>
  <c r="E2551" i="1"/>
  <c r="K2551" i="1" s="1"/>
  <c r="E2552" i="1"/>
  <c r="K2552" i="1" s="1"/>
  <c r="E2553" i="1"/>
  <c r="K2553" i="1" s="1"/>
  <c r="E2554" i="1"/>
  <c r="K2554" i="1" s="1"/>
  <c r="E2555" i="1"/>
  <c r="K2555" i="1" s="1"/>
  <c r="E2556" i="1"/>
  <c r="K2556" i="1" s="1"/>
  <c r="E2557" i="1"/>
  <c r="K2557" i="1" s="1"/>
  <c r="E2558" i="1"/>
  <c r="K2558" i="1" s="1"/>
  <c r="E2559" i="1"/>
  <c r="K2559" i="1" s="1"/>
  <c r="E2560" i="1"/>
  <c r="K2560" i="1" s="1"/>
  <c r="E2561" i="1"/>
  <c r="E2562" i="1"/>
  <c r="E2563" i="1"/>
  <c r="K2563" i="1" s="1"/>
  <c r="E2564" i="1"/>
  <c r="K2564" i="1" s="1"/>
  <c r="E2565" i="1"/>
  <c r="K2565" i="1" s="1"/>
  <c r="E2566" i="1"/>
  <c r="K2566" i="1" s="1"/>
  <c r="E2567" i="1"/>
  <c r="K2567" i="1" s="1"/>
  <c r="E2568" i="1"/>
  <c r="K2568" i="1" s="1"/>
  <c r="E2569" i="1"/>
  <c r="K2569" i="1" s="1"/>
  <c r="E2570" i="1"/>
  <c r="K2570" i="1" s="1"/>
  <c r="E2571" i="1"/>
  <c r="K2571" i="1" s="1"/>
  <c r="E2572" i="1"/>
  <c r="K2572" i="1" s="1"/>
  <c r="E2573" i="1"/>
  <c r="K2573" i="1" s="1"/>
  <c r="E2574" i="1"/>
  <c r="K2574" i="1" s="1"/>
  <c r="E2575" i="1"/>
  <c r="K2575" i="1" s="1"/>
  <c r="E2576" i="1"/>
  <c r="E2577" i="1"/>
  <c r="K2577" i="1" s="1"/>
  <c r="E2578" i="1"/>
  <c r="K2578" i="1" s="1"/>
  <c r="E2579" i="1"/>
  <c r="K2579" i="1" s="1"/>
  <c r="E2580" i="1"/>
  <c r="K2580" i="1" s="1"/>
  <c r="E2581" i="1"/>
  <c r="K2581" i="1" s="1"/>
  <c r="E2582" i="1"/>
  <c r="K2582" i="1" s="1"/>
  <c r="E2583" i="1"/>
  <c r="K2583" i="1" s="1"/>
  <c r="E2584" i="1"/>
  <c r="K2584" i="1" s="1"/>
  <c r="E2585" i="1"/>
  <c r="K2585" i="1" s="1"/>
  <c r="E2586" i="1"/>
  <c r="K2586" i="1" s="1"/>
  <c r="E2587" i="1"/>
  <c r="K2587" i="1" s="1"/>
  <c r="E2588" i="1"/>
  <c r="K2588" i="1" s="1"/>
  <c r="E2589" i="1"/>
  <c r="K2589" i="1" s="1"/>
  <c r="E2590" i="1"/>
  <c r="K2590" i="1" s="1"/>
  <c r="E2591" i="1"/>
  <c r="K2591" i="1" s="1"/>
  <c r="E2592" i="1"/>
  <c r="K2592" i="1" s="1"/>
  <c r="E2593" i="1"/>
  <c r="E2594" i="1"/>
  <c r="E2595" i="1"/>
  <c r="K2595" i="1" s="1"/>
  <c r="E2596" i="1"/>
  <c r="K2596" i="1" s="1"/>
  <c r="E2597" i="1"/>
  <c r="K2597" i="1" s="1"/>
  <c r="E2598" i="1"/>
  <c r="K2598" i="1" s="1"/>
  <c r="E2599" i="1"/>
  <c r="K2599" i="1" s="1"/>
  <c r="E2600" i="1"/>
  <c r="K2600" i="1" s="1"/>
  <c r="E2601" i="1"/>
  <c r="K2601" i="1" s="1"/>
  <c r="E2602" i="1"/>
  <c r="K2602" i="1" s="1"/>
  <c r="E2603" i="1"/>
  <c r="K2603" i="1" s="1"/>
  <c r="E2604" i="1"/>
  <c r="K2604" i="1" s="1"/>
  <c r="E2605" i="1"/>
  <c r="K2605" i="1" s="1"/>
  <c r="E2606" i="1"/>
  <c r="K2606" i="1" s="1"/>
  <c r="E2607" i="1"/>
  <c r="K2607" i="1" s="1"/>
  <c r="E2608" i="1"/>
  <c r="K2608" i="1" s="1"/>
  <c r="E2609" i="1"/>
  <c r="E2610" i="1"/>
  <c r="E2611" i="1"/>
  <c r="K2611" i="1" s="1"/>
  <c r="E2612" i="1"/>
  <c r="K2612" i="1" s="1"/>
  <c r="E2613" i="1"/>
  <c r="K2613" i="1" s="1"/>
  <c r="E2614" i="1"/>
  <c r="K2614" i="1" s="1"/>
  <c r="E2615" i="1"/>
  <c r="K2615" i="1" s="1"/>
  <c r="E2616" i="1"/>
  <c r="E2617" i="1"/>
  <c r="K2617" i="1" s="1"/>
  <c r="E2618" i="1"/>
  <c r="K2618" i="1" s="1"/>
  <c r="E2619" i="1"/>
  <c r="K2619" i="1" s="1"/>
  <c r="E2620" i="1"/>
  <c r="K2620" i="1" s="1"/>
  <c r="E2621" i="1"/>
  <c r="K2621" i="1" s="1"/>
  <c r="E2622" i="1"/>
  <c r="K2622" i="1" s="1"/>
  <c r="E2623" i="1"/>
  <c r="K2623" i="1" s="1"/>
  <c r="E2624" i="1"/>
  <c r="K2624" i="1" s="1"/>
  <c r="E2625" i="1"/>
  <c r="K2625" i="1" s="1"/>
  <c r="E2626" i="1"/>
  <c r="K2626" i="1" s="1"/>
  <c r="E2627" i="1"/>
  <c r="K2627" i="1" s="1"/>
  <c r="E2628" i="1"/>
  <c r="K2628" i="1" s="1"/>
  <c r="E2629" i="1"/>
  <c r="K2629" i="1" s="1"/>
  <c r="E2630" i="1"/>
  <c r="K2630" i="1" s="1"/>
  <c r="E2631" i="1"/>
  <c r="K2631" i="1" s="1"/>
  <c r="E2632" i="1"/>
  <c r="E2633" i="1"/>
  <c r="K2633" i="1" s="1"/>
  <c r="E2634" i="1"/>
  <c r="K2634" i="1" s="1"/>
  <c r="E2635" i="1"/>
  <c r="K2635" i="1" s="1"/>
  <c r="E2636" i="1"/>
  <c r="K2636" i="1" s="1"/>
  <c r="E2637" i="1"/>
  <c r="K2637" i="1" s="1"/>
  <c r="E2638" i="1"/>
  <c r="K2638" i="1" s="1"/>
  <c r="E2639" i="1"/>
  <c r="K2639" i="1" s="1"/>
  <c r="E2640" i="1"/>
  <c r="K2640" i="1" s="1"/>
  <c r="E2641" i="1"/>
  <c r="K2641" i="1" s="1"/>
  <c r="E2642" i="1"/>
  <c r="E2643" i="1"/>
  <c r="K2643" i="1" s="1"/>
  <c r="E2644" i="1"/>
  <c r="K2644" i="1" s="1"/>
  <c r="E2645" i="1"/>
  <c r="K2645" i="1" s="1"/>
  <c r="E2646" i="1"/>
  <c r="K2646" i="1" s="1"/>
  <c r="E2647" i="1"/>
  <c r="K2647" i="1" s="1"/>
  <c r="E2648" i="1"/>
  <c r="E2649" i="1"/>
  <c r="K2649" i="1" s="1"/>
  <c r="E2650" i="1"/>
  <c r="E2651" i="1"/>
  <c r="K2651" i="1" s="1"/>
  <c r="E2652" i="1"/>
  <c r="K2652" i="1" s="1"/>
  <c r="E2653" i="1"/>
  <c r="K2653" i="1" s="1"/>
  <c r="E2654" i="1"/>
  <c r="K2654" i="1" s="1"/>
  <c r="E2655" i="1"/>
  <c r="K2655" i="1" s="1"/>
  <c r="E2656" i="1"/>
  <c r="K2656" i="1" s="1"/>
  <c r="E2657" i="1"/>
  <c r="K2657" i="1" s="1"/>
  <c r="E2658" i="1"/>
  <c r="K2658" i="1" s="1"/>
  <c r="E2659" i="1"/>
  <c r="K2659" i="1" s="1"/>
  <c r="E2660" i="1"/>
  <c r="K2660" i="1" s="1"/>
  <c r="E2661" i="1"/>
  <c r="K2661" i="1" s="1"/>
  <c r="E2662" i="1"/>
  <c r="K2662" i="1" s="1"/>
  <c r="E2663" i="1"/>
  <c r="K2663" i="1" s="1"/>
  <c r="E2664" i="1"/>
  <c r="E2665" i="1"/>
  <c r="K2665" i="1" s="1"/>
  <c r="E2666" i="1"/>
  <c r="K2666" i="1" s="1"/>
  <c r="E2667" i="1"/>
  <c r="K2667" i="1" s="1"/>
  <c r="E2668" i="1"/>
  <c r="K2668" i="1" s="1"/>
  <c r="E2669" i="1"/>
  <c r="E2670" i="1"/>
  <c r="K2670" i="1" s="1"/>
  <c r="E2671" i="1"/>
  <c r="K2671" i="1" s="1"/>
  <c r="E2672" i="1"/>
  <c r="K2672" i="1" s="1"/>
  <c r="E2673" i="1"/>
  <c r="K2673" i="1" s="1"/>
  <c r="E2674" i="1"/>
  <c r="K2674" i="1" s="1"/>
  <c r="E2675" i="1"/>
  <c r="K2675" i="1" s="1"/>
  <c r="E2676" i="1"/>
  <c r="K2676" i="1" s="1"/>
  <c r="E2677" i="1"/>
  <c r="K2677" i="1" s="1"/>
  <c r="E2678" i="1"/>
  <c r="K2678" i="1" s="1"/>
  <c r="E2679" i="1"/>
  <c r="K2679" i="1" s="1"/>
  <c r="E2680" i="1"/>
  <c r="K2680" i="1" s="1"/>
  <c r="E2681" i="1"/>
  <c r="K2681" i="1" s="1"/>
  <c r="E2682" i="1"/>
  <c r="K2682" i="1" s="1"/>
  <c r="E2683" i="1"/>
  <c r="K2683" i="1" s="1"/>
  <c r="E2684" i="1"/>
  <c r="K2684" i="1" s="1"/>
  <c r="E2685" i="1"/>
  <c r="K2685" i="1" s="1"/>
  <c r="E2686" i="1"/>
  <c r="K2686" i="1" s="1"/>
  <c r="E2687" i="1"/>
  <c r="K2687" i="1" s="1"/>
  <c r="E2688" i="1"/>
  <c r="K2688" i="1" s="1"/>
  <c r="E2689" i="1"/>
  <c r="K2689" i="1" s="1"/>
  <c r="E2690" i="1"/>
  <c r="K2690" i="1" s="1"/>
  <c r="E2691" i="1"/>
  <c r="K2691" i="1" s="1"/>
  <c r="E2692" i="1"/>
  <c r="K2692" i="1" s="1"/>
  <c r="E2693" i="1"/>
  <c r="K2693" i="1" s="1"/>
  <c r="E2694" i="1"/>
  <c r="K2694" i="1" s="1"/>
  <c r="E2695" i="1"/>
  <c r="K2695" i="1" s="1"/>
  <c r="E2696" i="1"/>
  <c r="E2697" i="1"/>
  <c r="K2697" i="1" s="1"/>
  <c r="E2698" i="1"/>
  <c r="K2698" i="1" s="1"/>
  <c r="E2699" i="1"/>
  <c r="K2699" i="1" s="1"/>
  <c r="E2700" i="1"/>
  <c r="K2700" i="1" s="1"/>
  <c r="E2701" i="1"/>
  <c r="K2701" i="1" s="1"/>
  <c r="E2702" i="1"/>
  <c r="K2702" i="1" s="1"/>
  <c r="E2703" i="1"/>
  <c r="K2703" i="1" s="1"/>
  <c r="E2704" i="1"/>
  <c r="K2704" i="1" s="1"/>
  <c r="E2705" i="1"/>
  <c r="K2705" i="1" s="1"/>
  <c r="E2706" i="1"/>
  <c r="K2706" i="1" s="1"/>
  <c r="E2707" i="1"/>
  <c r="K2707" i="1" s="1"/>
  <c r="E2708" i="1"/>
  <c r="K2708" i="1" s="1"/>
  <c r="E2709" i="1"/>
  <c r="K2709" i="1" s="1"/>
  <c r="E2710" i="1"/>
  <c r="K2710" i="1" s="1"/>
  <c r="E2711" i="1"/>
  <c r="K2711" i="1" s="1"/>
  <c r="E2712" i="1"/>
  <c r="E2713" i="1"/>
  <c r="K2713" i="1" s="1"/>
  <c r="E2714" i="1"/>
  <c r="E2715" i="1"/>
  <c r="K2715" i="1" s="1"/>
  <c r="E2716" i="1"/>
  <c r="K2716" i="1" s="1"/>
  <c r="E2717" i="1"/>
  <c r="E2718" i="1"/>
  <c r="K2718" i="1" s="1"/>
  <c r="E2719" i="1"/>
  <c r="K2719" i="1" s="1"/>
  <c r="E2720" i="1"/>
  <c r="K2720" i="1" s="1"/>
  <c r="E2721" i="1"/>
  <c r="K2721" i="1" s="1"/>
  <c r="E2722" i="1"/>
  <c r="K2722" i="1" s="1"/>
  <c r="E2723" i="1"/>
  <c r="K2723" i="1" s="1"/>
  <c r="E2724" i="1"/>
  <c r="K2724" i="1" s="1"/>
  <c r="E2725" i="1"/>
  <c r="K2725" i="1" s="1"/>
  <c r="E2726" i="1"/>
  <c r="K2726" i="1" s="1"/>
  <c r="E2727" i="1"/>
  <c r="K2727" i="1" s="1"/>
  <c r="E2728" i="1"/>
  <c r="K2728" i="1" s="1"/>
  <c r="E2729" i="1"/>
  <c r="K2729" i="1" s="1"/>
  <c r="E2730" i="1"/>
  <c r="K2730" i="1" s="1"/>
  <c r="E2731" i="1"/>
  <c r="K2731" i="1" s="1"/>
  <c r="E2732" i="1"/>
  <c r="K2732" i="1" s="1"/>
  <c r="E2733" i="1"/>
  <c r="K2733" i="1" s="1"/>
  <c r="E2734" i="1"/>
  <c r="K2734" i="1" s="1"/>
  <c r="E2735" i="1"/>
  <c r="K2735" i="1" s="1"/>
  <c r="E2736" i="1"/>
  <c r="E2737" i="1"/>
  <c r="K2737" i="1" s="1"/>
  <c r="E2738" i="1"/>
  <c r="K2738" i="1" s="1"/>
  <c r="E2739" i="1"/>
  <c r="K2739" i="1" s="1"/>
  <c r="E2740" i="1"/>
  <c r="K2740" i="1" s="1"/>
  <c r="E2741" i="1"/>
  <c r="K2741" i="1" s="1"/>
  <c r="E2742" i="1"/>
  <c r="K2742" i="1" s="1"/>
  <c r="E2743" i="1"/>
  <c r="K2743" i="1" s="1"/>
  <c r="E2744" i="1"/>
  <c r="K2744" i="1" s="1"/>
  <c r="E2745" i="1"/>
  <c r="K2745" i="1" s="1"/>
  <c r="E2746" i="1"/>
  <c r="E2747" i="1"/>
  <c r="K2747" i="1" s="1"/>
  <c r="E2748" i="1"/>
  <c r="K2748" i="1" s="1"/>
  <c r="E2749" i="1"/>
  <c r="K2749" i="1" s="1"/>
  <c r="E2750" i="1"/>
  <c r="K2750" i="1" s="1"/>
  <c r="E2751" i="1"/>
  <c r="K2751" i="1" s="1"/>
  <c r="E2752" i="1"/>
  <c r="K2752" i="1" s="1"/>
  <c r="E2753" i="1"/>
  <c r="E2754" i="1"/>
  <c r="K2754" i="1" s="1"/>
  <c r="E2755" i="1"/>
  <c r="K2755" i="1" s="1"/>
  <c r="E2756" i="1"/>
  <c r="K2756" i="1" s="1"/>
  <c r="E2757" i="1"/>
  <c r="K2757" i="1" s="1"/>
  <c r="E2758" i="1"/>
  <c r="K2758" i="1" s="1"/>
  <c r="E2759" i="1"/>
  <c r="K2759" i="1" s="1"/>
  <c r="E2760" i="1"/>
  <c r="K2760" i="1" s="1"/>
  <c r="E2761" i="1"/>
  <c r="K2761" i="1" s="1"/>
  <c r="E2762" i="1"/>
  <c r="K2762" i="1" s="1"/>
  <c r="E2763" i="1"/>
  <c r="K2763" i="1" s="1"/>
  <c r="E2764" i="1"/>
  <c r="K2764" i="1" s="1"/>
  <c r="E2765" i="1"/>
  <c r="K2765" i="1" s="1"/>
  <c r="E2766" i="1"/>
  <c r="K2766" i="1" s="1"/>
  <c r="E2767" i="1"/>
  <c r="K2767" i="1" s="1"/>
  <c r="E2768" i="1"/>
  <c r="E2769" i="1"/>
  <c r="E2770" i="1"/>
  <c r="K2770" i="1" s="1"/>
  <c r="E2771" i="1"/>
  <c r="K2771" i="1" s="1"/>
  <c r="E2772" i="1"/>
  <c r="K2772" i="1" s="1"/>
  <c r="E2773" i="1"/>
  <c r="K2773" i="1" s="1"/>
  <c r="E2774" i="1"/>
  <c r="K2774" i="1" s="1"/>
  <c r="E2775" i="1"/>
  <c r="K2775" i="1" s="1"/>
  <c r="E2776" i="1"/>
  <c r="K2776" i="1" s="1"/>
  <c r="E2777" i="1"/>
  <c r="K2777" i="1" s="1"/>
  <c r="E2778" i="1"/>
  <c r="E2779" i="1"/>
  <c r="K2779" i="1" s="1"/>
  <c r="E2780" i="1"/>
  <c r="K2780" i="1" s="1"/>
  <c r="E2781" i="1"/>
  <c r="K2781" i="1" s="1"/>
  <c r="E2782" i="1"/>
  <c r="K2782" i="1" s="1"/>
  <c r="E2783" i="1"/>
  <c r="K2783" i="1" s="1"/>
  <c r="E2784" i="1"/>
  <c r="K2784" i="1" s="1"/>
  <c r="E2785" i="1"/>
  <c r="K2785" i="1" s="1"/>
  <c r="E2786" i="1"/>
  <c r="K2786" i="1" s="1"/>
  <c r="E2787" i="1"/>
  <c r="K2787" i="1" s="1"/>
  <c r="E2788" i="1"/>
  <c r="K2788" i="1" s="1"/>
  <c r="E2789" i="1"/>
  <c r="K2789" i="1" s="1"/>
  <c r="E2790" i="1"/>
  <c r="K2790" i="1" s="1"/>
  <c r="E2791" i="1"/>
  <c r="K2791" i="1" s="1"/>
  <c r="E2792" i="1"/>
  <c r="K2792" i="1" s="1"/>
  <c r="E2793" i="1"/>
  <c r="K2793" i="1" s="1"/>
  <c r="E2794" i="1"/>
  <c r="K2794" i="1" s="1"/>
  <c r="E2795" i="1"/>
  <c r="K2795" i="1" s="1"/>
  <c r="E2796" i="1"/>
  <c r="K2796" i="1" s="1"/>
  <c r="E2797" i="1"/>
  <c r="K2797" i="1" s="1"/>
  <c r="E2798" i="1"/>
  <c r="K2798" i="1" s="1"/>
  <c r="E2799" i="1"/>
  <c r="K2799" i="1" s="1"/>
  <c r="E2800" i="1"/>
  <c r="K2800" i="1" s="1"/>
  <c r="E2801" i="1"/>
  <c r="K2801" i="1" s="1"/>
  <c r="E2802" i="1"/>
  <c r="K2802" i="1" s="1"/>
  <c r="E2803" i="1"/>
  <c r="K2803" i="1" s="1"/>
  <c r="E2804" i="1"/>
  <c r="K2804" i="1" s="1"/>
  <c r="E2805" i="1"/>
  <c r="K2805" i="1" s="1"/>
  <c r="E2806" i="1"/>
  <c r="K2806" i="1" s="1"/>
  <c r="E2807" i="1"/>
  <c r="K2807" i="1" s="1"/>
  <c r="E2808" i="1"/>
  <c r="E2809" i="1"/>
  <c r="E2810" i="1"/>
  <c r="E2811" i="1"/>
  <c r="K2811" i="1" s="1"/>
  <c r="E2812" i="1"/>
  <c r="K2812" i="1" s="1"/>
  <c r="E2813" i="1"/>
  <c r="K2813" i="1" s="1"/>
  <c r="E2814" i="1"/>
  <c r="K2814" i="1" s="1"/>
  <c r="E2815" i="1"/>
  <c r="K2815" i="1" s="1"/>
  <c r="E2816" i="1"/>
  <c r="K2816" i="1" s="1"/>
  <c r="E2817" i="1"/>
  <c r="K2817" i="1" s="1"/>
  <c r="E2818" i="1"/>
  <c r="K2818" i="1" s="1"/>
  <c r="E2819" i="1"/>
  <c r="K2819" i="1" s="1"/>
  <c r="E2820" i="1"/>
  <c r="K2820" i="1" s="1"/>
  <c r="E2821" i="1"/>
  <c r="K2821" i="1" s="1"/>
  <c r="E2822" i="1"/>
  <c r="K2822" i="1" s="1"/>
  <c r="E2823" i="1"/>
  <c r="K2823" i="1" s="1"/>
  <c r="E2824" i="1"/>
  <c r="E2825" i="1"/>
  <c r="K2825" i="1" s="1"/>
  <c r="E2826" i="1"/>
  <c r="K2826" i="1" s="1"/>
  <c r="E2827" i="1"/>
  <c r="K2827" i="1" s="1"/>
  <c r="E2828" i="1"/>
  <c r="K2828" i="1" s="1"/>
  <c r="E2829" i="1"/>
  <c r="E2830" i="1"/>
  <c r="K2830" i="1" s="1"/>
  <c r="E2831" i="1"/>
  <c r="K2831" i="1" s="1"/>
  <c r="E2832" i="1"/>
  <c r="K2832" i="1" s="1"/>
  <c r="E2833" i="1"/>
  <c r="K2833" i="1" s="1"/>
  <c r="E2834" i="1"/>
  <c r="K2834" i="1" s="1"/>
  <c r="E2835" i="1"/>
  <c r="K2835" i="1" s="1"/>
  <c r="E2836" i="1"/>
  <c r="K2836" i="1" s="1"/>
  <c r="E2837" i="1"/>
  <c r="K2837" i="1" s="1"/>
  <c r="E2838" i="1"/>
  <c r="K2838" i="1" s="1"/>
  <c r="E2839" i="1"/>
  <c r="K2839" i="1" s="1"/>
  <c r="E2840" i="1"/>
  <c r="K2840" i="1" s="1"/>
  <c r="E2841" i="1"/>
  <c r="E2842" i="1"/>
  <c r="K2842" i="1" s="1"/>
  <c r="E2843" i="1"/>
  <c r="K2843" i="1" s="1"/>
  <c r="E2844" i="1"/>
  <c r="K2844" i="1" s="1"/>
  <c r="E2845" i="1"/>
  <c r="K2845" i="1" s="1"/>
  <c r="E2846" i="1"/>
  <c r="K2846" i="1" s="1"/>
  <c r="E2847" i="1"/>
  <c r="K2847" i="1" s="1"/>
  <c r="E2848" i="1"/>
  <c r="K2848" i="1" s="1"/>
  <c r="E2849" i="1"/>
  <c r="K2849" i="1" s="1"/>
  <c r="E2850" i="1"/>
  <c r="E2851" i="1"/>
  <c r="K2851" i="1" s="1"/>
  <c r="E2852" i="1"/>
  <c r="K2852" i="1" s="1"/>
  <c r="E2853" i="1"/>
  <c r="K2853" i="1" s="1"/>
  <c r="E2854" i="1"/>
  <c r="K2854" i="1" s="1"/>
  <c r="E2855" i="1"/>
  <c r="K2855" i="1" s="1"/>
  <c r="E2856" i="1"/>
  <c r="K2856" i="1" s="1"/>
  <c r="E2857" i="1"/>
  <c r="K2857" i="1" s="1"/>
  <c r="E2858" i="1"/>
  <c r="K2858" i="1" s="1"/>
  <c r="E2859" i="1"/>
  <c r="K2859" i="1" s="1"/>
  <c r="E2860" i="1"/>
  <c r="K2860" i="1" s="1"/>
  <c r="E2861" i="1"/>
  <c r="K2861" i="1" s="1"/>
  <c r="E2862" i="1"/>
  <c r="K2862" i="1" s="1"/>
  <c r="E2863" i="1"/>
  <c r="K2863" i="1" s="1"/>
  <c r="E2864" i="1"/>
  <c r="E2865" i="1"/>
  <c r="E2866" i="1"/>
  <c r="E2867" i="1"/>
  <c r="K2867" i="1" s="1"/>
  <c r="E2868" i="1"/>
  <c r="K2868" i="1" s="1"/>
  <c r="E2869" i="1"/>
  <c r="K2869" i="1" s="1"/>
  <c r="E2870" i="1"/>
  <c r="K2870" i="1" s="1"/>
  <c r="E2871" i="1"/>
  <c r="K2871" i="1" s="1"/>
  <c r="E2872" i="1"/>
  <c r="K2872" i="1" s="1"/>
  <c r="E2873" i="1"/>
  <c r="K2873" i="1" s="1"/>
  <c r="E2874" i="1"/>
  <c r="K2874" i="1" s="1"/>
  <c r="E2875" i="1"/>
  <c r="K2875" i="1" s="1"/>
  <c r="E2876" i="1"/>
  <c r="K2876" i="1" s="1"/>
  <c r="E2877" i="1"/>
  <c r="K2877" i="1" s="1"/>
  <c r="E2878" i="1"/>
  <c r="K2878" i="1" s="1"/>
  <c r="E2879" i="1"/>
  <c r="K2879" i="1" s="1"/>
  <c r="E2880" i="1"/>
  <c r="K2880" i="1" s="1"/>
  <c r="E2881" i="1"/>
  <c r="K2881" i="1" s="1"/>
  <c r="E2882" i="1"/>
  <c r="K2882" i="1" s="1"/>
  <c r="E2883" i="1"/>
  <c r="K2883" i="1" s="1"/>
  <c r="E2884" i="1"/>
  <c r="K2884" i="1" s="1"/>
  <c r="E2885" i="1"/>
  <c r="K2885" i="1" s="1"/>
  <c r="E2886" i="1"/>
  <c r="K2886" i="1" s="1"/>
  <c r="E2887" i="1"/>
  <c r="K2887" i="1" s="1"/>
  <c r="E2888" i="1"/>
  <c r="K2888" i="1" s="1"/>
  <c r="E2889" i="1"/>
  <c r="K2889" i="1" s="1"/>
  <c r="E2890" i="1"/>
  <c r="K2890" i="1" s="1"/>
  <c r="E2891" i="1"/>
  <c r="K2891" i="1" s="1"/>
  <c r="E2892" i="1"/>
  <c r="K2892" i="1" s="1"/>
  <c r="E2893" i="1"/>
  <c r="K2893" i="1" s="1"/>
  <c r="E2894" i="1"/>
  <c r="K2894" i="1" s="1"/>
  <c r="E2895" i="1"/>
  <c r="K2895" i="1" s="1"/>
  <c r="E2896" i="1"/>
  <c r="E2897" i="1"/>
  <c r="E2898" i="1"/>
  <c r="K2898" i="1" s="1"/>
  <c r="E2899" i="1"/>
  <c r="K2899" i="1" s="1"/>
  <c r="E2900" i="1"/>
  <c r="K2900" i="1" s="1"/>
  <c r="E2901" i="1"/>
  <c r="K2901" i="1" s="1"/>
  <c r="E2902" i="1"/>
  <c r="K2902" i="1" s="1"/>
  <c r="E2903" i="1"/>
  <c r="K2903" i="1" s="1"/>
  <c r="E2904" i="1"/>
  <c r="K2904" i="1" s="1"/>
  <c r="E2905" i="1"/>
  <c r="K2905" i="1" s="1"/>
  <c r="E2906" i="1"/>
  <c r="E2907" i="1"/>
  <c r="K2907" i="1" s="1"/>
  <c r="E2908" i="1"/>
  <c r="K2908" i="1" s="1"/>
  <c r="E2909" i="1"/>
  <c r="K2909" i="1" s="1"/>
  <c r="E2910" i="1"/>
  <c r="K2910" i="1" s="1"/>
  <c r="E2911" i="1"/>
  <c r="K2911" i="1" s="1"/>
  <c r="E2912" i="1"/>
  <c r="K2912" i="1" s="1"/>
  <c r="E2913" i="1"/>
  <c r="E2914" i="1"/>
  <c r="K2914" i="1" s="1"/>
  <c r="E2915" i="1"/>
  <c r="K2915" i="1" s="1"/>
  <c r="E2916" i="1"/>
  <c r="K2916" i="1" s="1"/>
  <c r="E2917" i="1"/>
  <c r="K2917" i="1" s="1"/>
  <c r="E2918" i="1"/>
  <c r="K2918" i="1" s="1"/>
  <c r="E2919" i="1"/>
  <c r="K2919" i="1" s="1"/>
  <c r="E2920" i="1"/>
  <c r="E2921" i="1"/>
  <c r="K2921" i="1" s="1"/>
  <c r="E2922" i="1"/>
  <c r="K2922" i="1" s="1"/>
  <c r="E2923" i="1"/>
  <c r="K2923" i="1" s="1"/>
  <c r="E2924" i="1"/>
  <c r="K2924" i="1" s="1"/>
  <c r="E2925" i="1"/>
  <c r="K2925" i="1" s="1"/>
  <c r="E2926" i="1"/>
  <c r="K2926" i="1" s="1"/>
  <c r="E2927" i="1"/>
  <c r="K2927" i="1" s="1"/>
  <c r="E2928" i="1"/>
  <c r="K2928" i="1" s="1"/>
  <c r="E2929" i="1"/>
  <c r="K2929" i="1" s="1"/>
  <c r="E2930" i="1"/>
  <c r="K2930" i="1" s="1"/>
  <c r="E2931" i="1"/>
  <c r="K2931" i="1" s="1"/>
  <c r="E2932" i="1"/>
  <c r="K2932" i="1" s="1"/>
  <c r="E2933" i="1"/>
  <c r="K2933" i="1" s="1"/>
  <c r="E2934" i="1"/>
  <c r="K2934" i="1" s="1"/>
  <c r="E2935" i="1"/>
  <c r="K2935" i="1" s="1"/>
  <c r="E2936" i="1"/>
  <c r="E2937" i="1"/>
  <c r="E2938" i="1"/>
  <c r="E2939" i="1"/>
  <c r="K2939" i="1" s="1"/>
  <c r="E2940" i="1"/>
  <c r="K2940" i="1" s="1"/>
  <c r="E2941" i="1"/>
  <c r="K2941" i="1" s="1"/>
  <c r="E2942" i="1"/>
  <c r="K2942" i="1" s="1"/>
  <c r="E2943" i="1"/>
  <c r="K2943" i="1" s="1"/>
  <c r="E2944" i="1"/>
  <c r="K2944" i="1" s="1"/>
  <c r="E2945" i="1"/>
  <c r="K2945" i="1" s="1"/>
  <c r="E2946" i="1"/>
  <c r="K2946" i="1" s="1"/>
  <c r="E2947" i="1"/>
  <c r="K2947" i="1" s="1"/>
  <c r="E2948" i="1"/>
  <c r="K2948" i="1" s="1"/>
  <c r="E2949" i="1"/>
  <c r="K2949" i="1" s="1"/>
  <c r="E2950" i="1"/>
  <c r="K2950" i="1" s="1"/>
  <c r="E2951" i="1"/>
  <c r="K2951" i="1" s="1"/>
  <c r="E2952" i="1"/>
  <c r="K2952" i="1" s="1"/>
  <c r="E2953" i="1"/>
  <c r="K2953" i="1" s="1"/>
  <c r="E2954" i="1"/>
  <c r="E2955" i="1"/>
  <c r="K2955" i="1" s="1"/>
  <c r="E2956" i="1"/>
  <c r="K2956" i="1" s="1"/>
  <c r="E2957" i="1"/>
  <c r="K2957" i="1" s="1"/>
  <c r="E2958" i="1"/>
  <c r="K2958" i="1" s="1"/>
  <c r="E2959" i="1"/>
  <c r="K2959" i="1" s="1"/>
  <c r="E2960" i="1"/>
  <c r="E2961" i="1"/>
  <c r="K2961" i="1" s="1"/>
  <c r="E2962" i="1"/>
  <c r="K2962" i="1" s="1"/>
  <c r="E2963" i="1"/>
  <c r="K2963" i="1" s="1"/>
  <c r="E2964" i="1"/>
  <c r="K2964" i="1" s="1"/>
  <c r="E2965" i="1"/>
  <c r="K2965" i="1" s="1"/>
  <c r="E2966" i="1"/>
  <c r="K2966" i="1" s="1"/>
  <c r="E2967" i="1"/>
  <c r="K2967" i="1" s="1"/>
  <c r="E2968" i="1"/>
  <c r="K2968" i="1" s="1"/>
  <c r="E2969" i="1"/>
  <c r="K2969" i="1" s="1"/>
  <c r="E2970" i="1"/>
  <c r="K2970" i="1" s="1"/>
  <c r="E2971" i="1"/>
  <c r="K2971" i="1" s="1"/>
  <c r="E2972" i="1"/>
  <c r="K2972" i="1" s="1"/>
  <c r="E2973" i="1"/>
  <c r="K2973" i="1" s="1"/>
  <c r="E2974" i="1"/>
  <c r="K2974" i="1" s="1"/>
  <c r="E2975" i="1"/>
  <c r="K2975" i="1" s="1"/>
  <c r="E2976" i="1"/>
  <c r="K2976" i="1" s="1"/>
  <c r="E2977" i="1"/>
  <c r="E2978" i="1"/>
  <c r="K2978" i="1" s="1"/>
  <c r="E2979" i="1"/>
  <c r="K2979" i="1" s="1"/>
  <c r="E2980" i="1"/>
  <c r="K2980" i="1" s="1"/>
  <c r="E2981" i="1"/>
  <c r="K2981" i="1" s="1"/>
  <c r="E2982" i="1"/>
  <c r="K2982" i="1" s="1"/>
  <c r="E2983" i="1"/>
  <c r="K2983" i="1" s="1"/>
  <c r="E2984" i="1"/>
  <c r="K2984" i="1" s="1"/>
  <c r="E2985" i="1"/>
  <c r="E2986" i="1"/>
  <c r="E2987" i="1"/>
  <c r="K2987" i="1" s="1"/>
  <c r="E2988" i="1"/>
  <c r="E2989" i="1"/>
  <c r="K2989" i="1" s="1"/>
  <c r="E2990" i="1"/>
  <c r="K2990" i="1" s="1"/>
  <c r="E2991" i="1"/>
  <c r="K2991" i="1" s="1"/>
  <c r="E2992" i="1"/>
  <c r="K2992" i="1" s="1"/>
  <c r="E2993" i="1"/>
  <c r="K2993" i="1" s="1"/>
  <c r="E2994" i="1"/>
  <c r="K2994" i="1" s="1"/>
  <c r="E2995" i="1"/>
  <c r="K2995" i="1" s="1"/>
  <c r="E2996" i="1"/>
  <c r="K2996" i="1" s="1"/>
  <c r="E2997" i="1"/>
  <c r="K2997" i="1" s="1"/>
  <c r="E2998" i="1"/>
  <c r="K2998" i="1" s="1"/>
  <c r="E2999" i="1"/>
  <c r="K2999" i="1" s="1"/>
  <c r="E3000" i="1"/>
  <c r="E3001" i="1"/>
  <c r="K3001" i="1" s="1"/>
  <c r="E3002" i="1"/>
  <c r="K3002" i="1" s="1"/>
  <c r="E3003" i="1"/>
  <c r="K3003" i="1" s="1"/>
  <c r="E3004" i="1"/>
  <c r="K3004" i="1" s="1"/>
  <c r="E3005" i="1"/>
  <c r="K3005" i="1" s="1"/>
  <c r="E3006" i="1"/>
  <c r="K3006" i="1" s="1"/>
  <c r="E3007" i="1"/>
  <c r="K3007" i="1" s="1"/>
  <c r="E3008" i="1"/>
  <c r="K3008" i="1" s="1"/>
  <c r="E3009" i="1"/>
  <c r="K3009" i="1" s="1"/>
  <c r="E3010" i="1"/>
  <c r="K3010" i="1" s="1"/>
  <c r="E3011" i="1"/>
  <c r="K3011" i="1" s="1"/>
  <c r="E3012" i="1"/>
  <c r="K3012" i="1" s="1"/>
  <c r="E3013" i="1"/>
  <c r="K3013" i="1" s="1"/>
  <c r="E3014" i="1"/>
  <c r="K3014" i="1" s="1"/>
  <c r="E3015" i="1"/>
  <c r="K3015" i="1" s="1"/>
  <c r="E3016" i="1"/>
  <c r="K3016" i="1" s="1"/>
  <c r="E3017" i="1"/>
  <c r="K3017" i="1" s="1"/>
  <c r="E3018" i="1"/>
  <c r="K3018" i="1" s="1"/>
  <c r="E3019" i="1"/>
  <c r="K3019" i="1" s="1"/>
  <c r="E3020" i="1"/>
  <c r="K3020" i="1" s="1"/>
  <c r="E3021" i="1"/>
  <c r="K3021" i="1" s="1"/>
  <c r="E3022" i="1"/>
  <c r="K3022" i="1" s="1"/>
  <c r="E3023" i="1"/>
  <c r="K3023" i="1" s="1"/>
  <c r="E3024" i="1"/>
  <c r="E3025" i="1"/>
  <c r="K3025" i="1" s="1"/>
  <c r="E3026" i="1"/>
  <c r="K3026" i="1" s="1"/>
  <c r="E3027" i="1"/>
  <c r="K3027" i="1" s="1"/>
  <c r="E3028" i="1"/>
  <c r="E3029" i="1"/>
  <c r="K3029" i="1" s="1"/>
  <c r="E3030" i="1"/>
  <c r="K3030" i="1" s="1"/>
  <c r="E3031" i="1"/>
  <c r="K3031" i="1" s="1"/>
  <c r="E3032" i="1"/>
  <c r="K3032" i="1" s="1"/>
  <c r="E3033" i="1"/>
  <c r="E3034" i="1"/>
  <c r="K3034" i="1" s="1"/>
  <c r="E3035" i="1"/>
  <c r="K3035" i="1" s="1"/>
  <c r="E3036" i="1"/>
  <c r="K3036" i="1" s="1"/>
  <c r="E3037" i="1"/>
  <c r="K3037" i="1" s="1"/>
  <c r="E3038" i="1"/>
  <c r="K3038" i="1" s="1"/>
  <c r="E3039" i="1"/>
  <c r="K3039" i="1" s="1"/>
  <c r="E3040" i="1"/>
  <c r="K3040" i="1" s="1"/>
  <c r="E3041" i="1"/>
  <c r="K3041" i="1" s="1"/>
  <c r="E3042" i="1"/>
  <c r="K3042" i="1" s="1"/>
  <c r="E3043" i="1"/>
  <c r="K3043" i="1" s="1"/>
  <c r="E3044" i="1"/>
  <c r="K3044" i="1" s="1"/>
  <c r="E3045" i="1"/>
  <c r="K3045" i="1" s="1"/>
  <c r="E3046" i="1"/>
  <c r="K3046" i="1" s="1"/>
  <c r="E3047" i="1"/>
  <c r="K3047" i="1" s="1"/>
  <c r="E3048" i="1"/>
  <c r="E3049" i="1"/>
  <c r="K3049" i="1" s="1"/>
  <c r="E3050" i="1"/>
  <c r="K3050" i="1" s="1"/>
  <c r="E3051" i="1"/>
  <c r="K3051" i="1" s="1"/>
  <c r="E3052" i="1"/>
  <c r="K3052" i="1" s="1"/>
  <c r="E3053" i="1"/>
  <c r="K3053" i="1" s="1"/>
  <c r="E3054" i="1"/>
  <c r="K3054" i="1" s="1"/>
  <c r="E3055" i="1"/>
  <c r="K3055" i="1" s="1"/>
  <c r="E3056" i="1"/>
  <c r="K3056" i="1" s="1"/>
  <c r="E3057" i="1"/>
  <c r="E3058" i="1"/>
  <c r="E3059" i="1"/>
  <c r="K3059" i="1" s="1"/>
  <c r="E3060" i="1"/>
  <c r="K3060" i="1" s="1"/>
  <c r="E3061" i="1"/>
  <c r="K3061" i="1" s="1"/>
  <c r="E3062" i="1"/>
  <c r="K3062" i="1" s="1"/>
  <c r="E3063" i="1"/>
  <c r="K3063" i="1" s="1"/>
  <c r="E3064" i="1"/>
  <c r="K3064" i="1" s="1"/>
  <c r="E3065" i="1"/>
  <c r="K3065" i="1" s="1"/>
  <c r="E3066" i="1"/>
  <c r="E3067" i="1"/>
  <c r="K3067" i="1" s="1"/>
  <c r="E3068" i="1"/>
  <c r="K3068" i="1" s="1"/>
  <c r="E3069" i="1"/>
  <c r="K3069" i="1" s="1"/>
  <c r="E3070" i="1"/>
  <c r="K3070" i="1" s="1"/>
  <c r="E3071" i="1"/>
  <c r="K3071" i="1" s="1"/>
  <c r="E3072" i="1"/>
  <c r="K3072" i="1" s="1"/>
  <c r="E3073" i="1"/>
  <c r="K3073" i="1" s="1"/>
  <c r="E3074" i="1"/>
  <c r="K3074" i="1" s="1"/>
  <c r="E3075" i="1"/>
  <c r="K3075" i="1" s="1"/>
  <c r="E3076" i="1"/>
  <c r="K3076" i="1" s="1"/>
  <c r="E3077" i="1"/>
  <c r="K3077" i="1" s="1"/>
  <c r="E3078" i="1"/>
  <c r="K3078" i="1" s="1"/>
  <c r="E3079" i="1"/>
  <c r="K3079" i="1" s="1"/>
  <c r="E3080" i="1"/>
  <c r="E3081" i="1"/>
  <c r="E3082" i="1"/>
  <c r="K3082" i="1" s="1"/>
  <c r="E3083" i="1"/>
  <c r="K3083" i="1" s="1"/>
  <c r="E3084" i="1"/>
  <c r="K3084" i="1" s="1"/>
  <c r="E3085" i="1"/>
  <c r="K3085" i="1" s="1"/>
  <c r="E3086" i="1"/>
  <c r="K3086" i="1" s="1"/>
  <c r="E3087" i="1"/>
  <c r="K3087" i="1" s="1"/>
  <c r="E3088" i="1"/>
  <c r="K3088" i="1" s="1"/>
  <c r="E3089" i="1"/>
  <c r="K3089" i="1" s="1"/>
  <c r="E3090" i="1"/>
  <c r="K3090" i="1" s="1"/>
  <c r="E3091" i="1"/>
  <c r="K3091" i="1" s="1"/>
  <c r="E3092" i="1"/>
  <c r="K3092" i="1" s="1"/>
  <c r="E3093" i="1"/>
  <c r="K3093" i="1" s="1"/>
  <c r="E3094" i="1"/>
  <c r="K3094" i="1" s="1"/>
  <c r="E3095" i="1"/>
  <c r="K3095" i="1" s="1"/>
  <c r="E3096" i="1"/>
  <c r="K3096" i="1" s="1"/>
  <c r="E3097" i="1"/>
  <c r="K3097" i="1" s="1"/>
  <c r="E3098" i="1"/>
  <c r="E3099" i="1"/>
  <c r="K3099" i="1" s="1"/>
  <c r="E3100" i="1"/>
  <c r="K3100" i="1" s="1"/>
  <c r="E3101" i="1"/>
  <c r="K3101" i="1" s="1"/>
  <c r="E3102" i="1"/>
  <c r="K3102" i="1" s="1"/>
  <c r="E3103" i="1"/>
  <c r="K3103" i="1" s="1"/>
  <c r="E3104" i="1"/>
  <c r="K3104" i="1" s="1"/>
  <c r="E3105" i="1"/>
  <c r="K3105" i="1" s="1"/>
  <c r="E3106" i="1"/>
  <c r="K3106" i="1" s="1"/>
  <c r="E3107" i="1"/>
  <c r="K3107" i="1" s="1"/>
  <c r="E3108" i="1"/>
  <c r="K3108" i="1" s="1"/>
  <c r="E3109" i="1"/>
  <c r="K3109" i="1" s="1"/>
  <c r="E3110" i="1"/>
  <c r="K3110" i="1" s="1"/>
  <c r="E3111" i="1"/>
  <c r="K3111" i="1" s="1"/>
  <c r="E3112" i="1"/>
  <c r="E3113" i="1"/>
  <c r="E3114" i="1"/>
  <c r="K3114" i="1" s="1"/>
  <c r="E3115" i="1"/>
  <c r="K3115" i="1" s="1"/>
  <c r="E3116" i="1"/>
  <c r="K3116" i="1" s="1"/>
  <c r="E3117" i="1"/>
  <c r="K3117" i="1" s="1"/>
  <c r="E3118" i="1"/>
  <c r="K3118" i="1" s="1"/>
  <c r="E3119" i="1"/>
  <c r="K3119" i="1" s="1"/>
  <c r="E3120" i="1"/>
  <c r="E3121" i="1"/>
  <c r="K3121" i="1" s="1"/>
  <c r="E3122" i="1"/>
  <c r="K3122" i="1" s="1"/>
  <c r="E3123" i="1"/>
  <c r="K3123" i="1" s="1"/>
  <c r="E3124" i="1"/>
  <c r="K3124" i="1" s="1"/>
  <c r="E3125" i="1"/>
  <c r="K3125" i="1" s="1"/>
  <c r="E3126" i="1"/>
  <c r="K3126" i="1" s="1"/>
  <c r="E3127" i="1"/>
  <c r="K3127" i="1" s="1"/>
  <c r="E3128" i="1"/>
  <c r="K3128" i="1" s="1"/>
  <c r="E3129" i="1"/>
  <c r="K3129" i="1" s="1"/>
  <c r="E3130" i="1"/>
  <c r="E3131" i="1"/>
  <c r="K3131" i="1" s="1"/>
  <c r="E3132" i="1"/>
  <c r="K3132" i="1" s="1"/>
  <c r="E3133" i="1"/>
  <c r="K3133" i="1" s="1"/>
  <c r="E3134" i="1"/>
  <c r="K3134" i="1" s="1"/>
  <c r="E3135" i="1"/>
  <c r="K3135" i="1" s="1"/>
  <c r="E3136" i="1"/>
  <c r="K3136" i="1" s="1"/>
  <c r="E3137" i="1"/>
  <c r="K3137" i="1" s="1"/>
  <c r="E3138" i="1"/>
  <c r="K3138" i="1" s="1"/>
  <c r="E3139" i="1"/>
  <c r="K3139" i="1" s="1"/>
  <c r="E3140" i="1"/>
  <c r="K3140" i="1" s="1"/>
  <c r="E3141" i="1"/>
  <c r="K3141" i="1" s="1"/>
  <c r="E3142" i="1"/>
  <c r="K3142" i="1" s="1"/>
  <c r="E3143" i="1"/>
  <c r="K3143" i="1" s="1"/>
  <c r="E3144" i="1"/>
  <c r="E3145" i="1"/>
  <c r="E3146" i="1"/>
  <c r="K3146" i="1" s="1"/>
  <c r="E3147" i="1"/>
  <c r="K3147" i="1" s="1"/>
  <c r="E3148" i="1"/>
  <c r="K3148" i="1" s="1"/>
  <c r="E3149" i="1"/>
  <c r="K3149" i="1" s="1"/>
  <c r="E3150" i="1"/>
  <c r="K3150" i="1" s="1"/>
  <c r="E3151" i="1"/>
  <c r="K3151" i="1" s="1"/>
  <c r="E3152" i="1"/>
  <c r="E3153" i="1"/>
  <c r="E3154" i="1"/>
  <c r="K3154" i="1" s="1"/>
  <c r="E3155" i="1"/>
  <c r="K3155" i="1" s="1"/>
  <c r="E3156" i="1"/>
  <c r="K3156" i="1" s="1"/>
  <c r="E3157" i="1"/>
  <c r="K3157" i="1" s="1"/>
  <c r="E3158" i="1"/>
  <c r="K3158" i="1" s="1"/>
  <c r="E3159" i="1"/>
  <c r="K3159" i="1" s="1"/>
  <c r="E3160" i="1"/>
  <c r="K3160" i="1" s="1"/>
  <c r="E3161" i="1"/>
  <c r="K3161" i="1" s="1"/>
  <c r="E3162" i="1"/>
  <c r="K3162" i="1" s="1"/>
  <c r="E3163" i="1"/>
  <c r="K3163" i="1" s="1"/>
  <c r="E3164" i="1"/>
  <c r="K3164" i="1" s="1"/>
  <c r="E3165" i="1"/>
  <c r="K3165" i="1" s="1"/>
  <c r="E3166" i="1"/>
  <c r="K3166" i="1" s="1"/>
  <c r="E3167" i="1"/>
  <c r="K3167" i="1" s="1"/>
  <c r="E3168" i="1"/>
  <c r="K3168" i="1" s="1"/>
  <c r="E3169" i="1"/>
  <c r="K3169" i="1" s="1"/>
  <c r="E3170" i="1"/>
  <c r="K3170" i="1" s="1"/>
  <c r="E3171" i="1"/>
  <c r="K3171" i="1" s="1"/>
  <c r="E3172" i="1"/>
  <c r="K3172" i="1" s="1"/>
  <c r="E3173" i="1"/>
  <c r="K3173" i="1" s="1"/>
  <c r="E3174" i="1"/>
  <c r="K3174" i="1" s="1"/>
  <c r="E3175" i="1"/>
  <c r="K3175" i="1" s="1"/>
  <c r="E3176" i="1"/>
  <c r="E3177" i="1"/>
  <c r="E3178" i="1"/>
  <c r="K3178" i="1" s="1"/>
  <c r="E3179" i="1"/>
  <c r="K3179" i="1" s="1"/>
  <c r="E3180" i="1"/>
  <c r="K3180" i="1" s="1"/>
  <c r="E3181" i="1"/>
  <c r="K3181" i="1" s="1"/>
  <c r="E3182" i="1"/>
  <c r="K3182" i="1" s="1"/>
  <c r="E3183" i="1"/>
  <c r="K3183" i="1" s="1"/>
  <c r="E3184" i="1"/>
  <c r="E3185" i="1"/>
  <c r="E3186" i="1"/>
  <c r="K3186" i="1" s="1"/>
  <c r="E3187" i="1"/>
  <c r="K3187" i="1" s="1"/>
  <c r="E3188" i="1"/>
  <c r="K3188" i="1" s="1"/>
  <c r="E3189" i="1"/>
  <c r="K3189" i="1" s="1"/>
  <c r="E3190" i="1"/>
  <c r="K3190" i="1" s="1"/>
  <c r="E3191" i="1"/>
  <c r="K3191" i="1" s="1"/>
  <c r="E3192" i="1"/>
  <c r="K3192" i="1" s="1"/>
  <c r="E3193" i="1"/>
  <c r="K3193" i="1" s="1"/>
  <c r="E3194" i="1"/>
  <c r="K3194" i="1" s="1"/>
  <c r="E3195" i="1"/>
  <c r="K3195" i="1" s="1"/>
  <c r="E3196" i="1"/>
  <c r="K3196" i="1" s="1"/>
  <c r="E3197" i="1"/>
  <c r="K3197" i="1" s="1"/>
  <c r="E3198" i="1"/>
  <c r="K3198" i="1" s="1"/>
  <c r="E3199" i="1"/>
  <c r="K3199" i="1" s="1"/>
  <c r="E3200" i="1"/>
  <c r="K3200" i="1" s="1"/>
  <c r="E3201" i="1"/>
  <c r="K3201" i="1" s="1"/>
  <c r="E3202" i="1"/>
  <c r="K3202" i="1" s="1"/>
  <c r="E3203" i="1"/>
  <c r="K3203" i="1" s="1"/>
  <c r="E3204" i="1"/>
  <c r="K3204" i="1" s="1"/>
  <c r="E3205" i="1"/>
  <c r="K3205" i="1" s="1"/>
  <c r="E3206" i="1"/>
  <c r="K3206" i="1" s="1"/>
  <c r="E3207" i="1"/>
  <c r="K3207" i="1" s="1"/>
  <c r="E3208" i="1"/>
  <c r="E3209" i="1"/>
  <c r="E3210" i="1"/>
  <c r="K3210" i="1" s="1"/>
  <c r="E3211" i="1"/>
  <c r="K3211" i="1" s="1"/>
  <c r="E3212" i="1"/>
  <c r="K3212" i="1" s="1"/>
  <c r="E3213" i="1"/>
  <c r="K3213" i="1" s="1"/>
  <c r="E3214" i="1"/>
  <c r="K3214" i="1" s="1"/>
  <c r="E3215" i="1"/>
  <c r="K3215" i="1" s="1"/>
  <c r="E3216" i="1"/>
  <c r="E3217" i="1"/>
  <c r="K3217" i="1" s="1"/>
  <c r="E3218" i="1"/>
  <c r="K3218" i="1" s="1"/>
  <c r="E3219" i="1"/>
  <c r="K3219" i="1" s="1"/>
  <c r="E3220" i="1"/>
  <c r="K3220" i="1" s="1"/>
  <c r="E3221" i="1"/>
  <c r="K3221" i="1" s="1"/>
  <c r="E3222" i="1"/>
  <c r="K3222" i="1" s="1"/>
  <c r="E3223" i="1"/>
  <c r="K3223" i="1" s="1"/>
  <c r="E3224" i="1"/>
  <c r="K3224" i="1" s="1"/>
  <c r="E3225" i="1"/>
  <c r="K3225" i="1" s="1"/>
  <c r="E3226" i="1"/>
  <c r="E3227" i="1"/>
  <c r="K3227" i="1" s="1"/>
  <c r="E3228" i="1"/>
  <c r="K3228" i="1" s="1"/>
  <c r="E3229" i="1"/>
  <c r="K3229" i="1" s="1"/>
  <c r="E3230" i="1"/>
  <c r="K3230" i="1" s="1"/>
  <c r="E3231" i="1"/>
  <c r="K3231" i="1" s="1"/>
  <c r="E3232" i="1"/>
  <c r="K3232" i="1" s="1"/>
  <c r="E3233" i="1"/>
  <c r="K3233" i="1" s="1"/>
  <c r="E3234" i="1"/>
  <c r="K3234" i="1" s="1"/>
  <c r="E3235" i="1"/>
  <c r="K3235" i="1" s="1"/>
  <c r="E3236" i="1"/>
  <c r="K3236" i="1" s="1"/>
  <c r="E3237" i="1"/>
  <c r="K3237" i="1" s="1"/>
  <c r="E3238" i="1"/>
  <c r="K3238" i="1" s="1"/>
  <c r="E3239" i="1"/>
  <c r="K3239" i="1" s="1"/>
  <c r="E3240" i="1"/>
  <c r="E3241" i="1"/>
  <c r="E3242" i="1"/>
  <c r="K3242" i="1" s="1"/>
  <c r="E3243" i="1"/>
  <c r="K3243" i="1" s="1"/>
  <c r="E3244" i="1"/>
  <c r="K3244" i="1" s="1"/>
  <c r="E3245" i="1"/>
  <c r="K3245" i="1" s="1"/>
  <c r="E3246" i="1"/>
  <c r="K3246" i="1" s="1"/>
  <c r="E3247" i="1"/>
  <c r="K3247" i="1" s="1"/>
  <c r="E3248" i="1"/>
  <c r="K3248" i="1" s="1"/>
  <c r="E3249" i="1"/>
  <c r="K3249" i="1" s="1"/>
  <c r="E3250" i="1"/>
  <c r="K3250" i="1" s="1"/>
  <c r="E3251" i="1"/>
  <c r="K3251" i="1" s="1"/>
  <c r="E3252" i="1"/>
  <c r="K3252" i="1" s="1"/>
  <c r="E3253" i="1"/>
  <c r="K3253" i="1" s="1"/>
  <c r="E3254" i="1"/>
  <c r="K3254" i="1" s="1"/>
  <c r="E3255" i="1"/>
  <c r="K3255" i="1" s="1"/>
  <c r="E3256" i="1"/>
  <c r="K3256" i="1" s="1"/>
  <c r="E3257" i="1"/>
  <c r="K3257" i="1" s="1"/>
  <c r="E3258" i="1"/>
  <c r="E3259" i="1"/>
  <c r="K3259" i="1" s="1"/>
  <c r="E3260" i="1"/>
  <c r="K3260" i="1" s="1"/>
  <c r="E3261" i="1"/>
  <c r="K3261" i="1" s="1"/>
  <c r="E3262" i="1"/>
  <c r="K3262" i="1" s="1"/>
  <c r="E3263" i="1"/>
  <c r="K3263" i="1" s="1"/>
  <c r="E3264" i="1"/>
  <c r="K3264" i="1" s="1"/>
  <c r="E3265" i="1"/>
  <c r="K3265" i="1" s="1"/>
  <c r="E3266" i="1"/>
  <c r="K3266" i="1" s="1"/>
  <c r="E3267" i="1"/>
  <c r="K3267" i="1" s="1"/>
  <c r="E3268" i="1"/>
  <c r="K3268" i="1" s="1"/>
  <c r="E3269" i="1"/>
  <c r="K3269" i="1" s="1"/>
  <c r="E3270" i="1"/>
  <c r="K3270" i="1" s="1"/>
  <c r="E3271" i="1"/>
  <c r="K3271" i="1" s="1"/>
  <c r="E3272" i="1"/>
  <c r="E3273" i="1"/>
  <c r="E3274" i="1"/>
  <c r="K3274" i="1" s="1"/>
  <c r="E3275" i="1"/>
  <c r="K3275" i="1" s="1"/>
  <c r="E3276" i="1"/>
  <c r="K3276" i="1" s="1"/>
  <c r="E3277" i="1"/>
  <c r="K3277" i="1" s="1"/>
  <c r="E3278" i="1"/>
  <c r="K3278" i="1" s="1"/>
  <c r="E3279" i="1"/>
  <c r="K3279" i="1" s="1"/>
  <c r="E3280" i="1"/>
  <c r="K3280" i="1" s="1"/>
  <c r="E3281" i="1"/>
  <c r="K3281" i="1" s="1"/>
  <c r="E3282" i="1"/>
  <c r="K3282" i="1" s="1"/>
  <c r="E3283" i="1"/>
  <c r="K3283" i="1" s="1"/>
  <c r="E3284" i="1"/>
  <c r="K3284" i="1" s="1"/>
  <c r="E3285" i="1"/>
  <c r="K3285" i="1" s="1"/>
  <c r="E3286" i="1"/>
  <c r="K3286" i="1" s="1"/>
  <c r="E3287" i="1"/>
  <c r="K3287" i="1" s="1"/>
  <c r="E3288" i="1"/>
  <c r="K3288" i="1" s="1"/>
  <c r="E3289" i="1"/>
  <c r="K3289" i="1" s="1"/>
  <c r="E3290" i="1"/>
  <c r="E3291" i="1"/>
  <c r="K3291" i="1" s="1"/>
  <c r="E3292" i="1"/>
  <c r="K3292" i="1" s="1"/>
  <c r="E3293" i="1"/>
  <c r="K3293" i="1" s="1"/>
  <c r="E3294" i="1"/>
  <c r="K3294" i="1" s="1"/>
  <c r="E3295" i="1"/>
  <c r="K3295" i="1" s="1"/>
  <c r="E3296" i="1"/>
  <c r="K3296" i="1" s="1"/>
  <c r="E3297" i="1"/>
  <c r="K3297" i="1" s="1"/>
  <c r="E3298" i="1"/>
  <c r="K3298" i="1" s="1"/>
  <c r="E3299" i="1"/>
  <c r="K3299" i="1" s="1"/>
  <c r="E3300" i="1"/>
  <c r="K3300" i="1" s="1"/>
  <c r="E3301" i="1"/>
  <c r="K3301" i="1" s="1"/>
  <c r="E3302" i="1"/>
  <c r="K3302" i="1" s="1"/>
  <c r="E3303" i="1"/>
  <c r="K3303" i="1" s="1"/>
  <c r="E3304" i="1"/>
  <c r="E3305" i="1"/>
  <c r="E3306" i="1"/>
  <c r="K3306" i="1" s="1"/>
  <c r="E3307" i="1"/>
  <c r="K3307" i="1" s="1"/>
  <c r="E3308" i="1"/>
  <c r="K3308" i="1" s="1"/>
  <c r="E3309" i="1"/>
  <c r="K3309" i="1" s="1"/>
  <c r="E3310" i="1"/>
  <c r="K3310" i="1" s="1"/>
  <c r="E3311" i="1"/>
  <c r="K3311" i="1" s="1"/>
  <c r="E3312" i="1"/>
  <c r="E3313" i="1"/>
  <c r="K3313" i="1" s="1"/>
  <c r="E3314" i="1"/>
  <c r="K3314" i="1" s="1"/>
  <c r="E3315" i="1"/>
  <c r="K3315" i="1" s="1"/>
  <c r="E3316" i="1"/>
  <c r="K3316" i="1" s="1"/>
  <c r="E3317" i="1"/>
  <c r="K3317" i="1" s="1"/>
  <c r="E3318" i="1"/>
  <c r="K3318" i="1" s="1"/>
  <c r="E3319" i="1"/>
  <c r="K3319" i="1" s="1"/>
  <c r="E3320" i="1"/>
  <c r="K3320" i="1" s="1"/>
  <c r="E3321" i="1"/>
  <c r="K3321" i="1" s="1"/>
  <c r="E3322" i="1"/>
  <c r="E3323" i="1"/>
  <c r="K3323" i="1" s="1"/>
  <c r="E3324" i="1"/>
  <c r="K3324" i="1" s="1"/>
  <c r="E3325" i="1"/>
  <c r="K3325" i="1" s="1"/>
  <c r="E3326" i="1"/>
  <c r="K3326" i="1" s="1"/>
  <c r="E3327" i="1"/>
  <c r="K3327" i="1" s="1"/>
  <c r="E3328" i="1"/>
  <c r="K3328" i="1" s="1"/>
  <c r="E3329" i="1"/>
  <c r="K3329" i="1" s="1"/>
  <c r="E3330" i="1"/>
  <c r="K3330" i="1" s="1"/>
  <c r="E3331" i="1"/>
  <c r="K3331" i="1" s="1"/>
  <c r="E3332" i="1"/>
  <c r="K3332" i="1" s="1"/>
  <c r="E3333" i="1"/>
  <c r="K3333" i="1" s="1"/>
  <c r="E3334" i="1"/>
  <c r="K3334" i="1" s="1"/>
  <c r="E3335" i="1"/>
  <c r="K3335" i="1" s="1"/>
  <c r="E3336" i="1"/>
  <c r="E3337" i="1"/>
  <c r="E3338" i="1"/>
  <c r="K3338" i="1" s="1"/>
  <c r="E3339" i="1"/>
  <c r="K3339" i="1" s="1"/>
  <c r="E3340" i="1"/>
  <c r="K3340" i="1" s="1"/>
  <c r="E3341" i="1"/>
  <c r="K3341" i="1" s="1"/>
  <c r="E3342" i="1"/>
  <c r="K3342" i="1" s="1"/>
  <c r="E3343" i="1"/>
  <c r="K3343" i="1" s="1"/>
  <c r="E3344" i="1"/>
  <c r="E3345" i="1"/>
  <c r="E3346" i="1"/>
  <c r="K3346" i="1" s="1"/>
  <c r="E3347" i="1"/>
  <c r="K3347" i="1" s="1"/>
  <c r="E3348" i="1"/>
  <c r="K3348" i="1" s="1"/>
  <c r="E3349" i="1"/>
  <c r="K3349" i="1" s="1"/>
  <c r="E3350" i="1"/>
  <c r="K3350" i="1" s="1"/>
  <c r="E3351" i="1"/>
  <c r="K3351" i="1" s="1"/>
  <c r="E3352" i="1"/>
  <c r="K3352" i="1" s="1"/>
  <c r="E3353" i="1"/>
  <c r="K3353" i="1" s="1"/>
  <c r="E3354" i="1"/>
  <c r="K3354" i="1" s="1"/>
  <c r="E3355" i="1"/>
  <c r="K3355" i="1" s="1"/>
  <c r="E3356" i="1"/>
  <c r="K3356" i="1" s="1"/>
  <c r="E3357" i="1"/>
  <c r="K3357" i="1" s="1"/>
  <c r="E3358" i="1"/>
  <c r="K3358" i="1" s="1"/>
  <c r="E3359" i="1"/>
  <c r="K3359" i="1" s="1"/>
  <c r="E3360" i="1"/>
  <c r="K3360" i="1" s="1"/>
  <c r="E3361" i="1"/>
  <c r="K3361" i="1" s="1"/>
  <c r="E3362" i="1"/>
  <c r="K3362" i="1" s="1"/>
  <c r="E3363" i="1"/>
  <c r="K3363" i="1" s="1"/>
  <c r="E3364" i="1"/>
  <c r="K3364" i="1" s="1"/>
  <c r="E3365" i="1"/>
  <c r="K3365" i="1" s="1"/>
  <c r="E3366" i="1"/>
  <c r="K3366" i="1" s="1"/>
  <c r="E3367" i="1"/>
  <c r="K3367" i="1" s="1"/>
  <c r="E3368" i="1"/>
  <c r="E3369" i="1"/>
  <c r="E3370" i="1"/>
  <c r="K3370" i="1" s="1"/>
  <c r="E3371" i="1"/>
  <c r="K3371" i="1" s="1"/>
  <c r="E3372" i="1"/>
  <c r="K3372" i="1" s="1"/>
  <c r="E3373" i="1"/>
  <c r="K3373" i="1" s="1"/>
  <c r="E3374" i="1"/>
  <c r="K3374" i="1" s="1"/>
  <c r="E3375" i="1"/>
  <c r="K3375" i="1" s="1"/>
  <c r="E3376" i="1"/>
  <c r="E3377" i="1"/>
  <c r="E3378" i="1"/>
  <c r="E3379" i="1"/>
  <c r="K3379" i="1" s="1"/>
  <c r="E3380" i="1"/>
  <c r="K3380" i="1" s="1"/>
  <c r="E3381" i="1"/>
  <c r="K3381" i="1" s="1"/>
  <c r="E3382" i="1"/>
  <c r="K3382" i="1" s="1"/>
  <c r="E3383" i="1"/>
  <c r="K3383" i="1" s="1"/>
  <c r="E3384" i="1"/>
  <c r="K3384" i="1" s="1"/>
  <c r="E3385" i="1"/>
  <c r="K3385" i="1" s="1"/>
  <c r="E3386" i="1"/>
  <c r="K3386" i="1" s="1"/>
  <c r="E3387" i="1"/>
  <c r="K3387" i="1" s="1"/>
  <c r="E3388" i="1"/>
  <c r="K3388" i="1" s="1"/>
  <c r="E3389" i="1"/>
  <c r="K3389" i="1" s="1"/>
  <c r="E3390" i="1"/>
  <c r="K3390" i="1" s="1"/>
  <c r="E3391" i="1"/>
  <c r="K3391" i="1" s="1"/>
  <c r="E3392" i="1"/>
  <c r="K3392" i="1" s="1"/>
  <c r="E3393" i="1"/>
  <c r="K3393" i="1" s="1"/>
  <c r="E3394" i="1"/>
  <c r="K3394" i="1" s="1"/>
  <c r="E3395" i="1"/>
  <c r="K3395" i="1" s="1"/>
  <c r="E3396" i="1"/>
  <c r="K3396" i="1" s="1"/>
  <c r="E3397" i="1"/>
  <c r="K3397" i="1" s="1"/>
  <c r="E3398" i="1"/>
  <c r="K3398" i="1" s="1"/>
  <c r="E3399" i="1"/>
  <c r="K3399" i="1" s="1"/>
  <c r="E3400" i="1"/>
  <c r="E3401" i="1"/>
  <c r="E3402" i="1"/>
  <c r="K3402" i="1" s="1"/>
  <c r="E3403" i="1"/>
  <c r="K3403" i="1" s="1"/>
  <c r="E3404" i="1"/>
  <c r="K3404" i="1" s="1"/>
  <c r="E3405" i="1"/>
  <c r="K3405" i="1" s="1"/>
  <c r="E3406" i="1"/>
  <c r="K3406" i="1" s="1"/>
  <c r="E3407" i="1"/>
  <c r="K3407" i="1" s="1"/>
  <c r="E3408" i="1"/>
  <c r="E3409" i="1"/>
  <c r="E3410" i="1"/>
  <c r="E3411" i="1"/>
  <c r="K3411" i="1" s="1"/>
  <c r="E3412" i="1"/>
  <c r="K3412" i="1" s="1"/>
  <c r="E3413" i="1"/>
  <c r="E3414" i="1"/>
  <c r="K3414" i="1" s="1"/>
  <c r="E3415" i="1"/>
  <c r="K3415" i="1" s="1"/>
  <c r="E3416" i="1"/>
  <c r="K3416" i="1" s="1"/>
  <c r="E3417" i="1"/>
  <c r="K3417" i="1" s="1"/>
  <c r="E3418" i="1"/>
  <c r="K3418" i="1" s="1"/>
  <c r="E3419" i="1"/>
  <c r="K3419" i="1" s="1"/>
  <c r="E3420" i="1"/>
  <c r="K3420" i="1" s="1"/>
  <c r="E3421" i="1"/>
  <c r="K3421" i="1" s="1"/>
  <c r="E3422" i="1"/>
  <c r="K3422" i="1" s="1"/>
  <c r="E3423" i="1"/>
  <c r="K3423" i="1" s="1"/>
  <c r="E3424" i="1"/>
  <c r="K3424" i="1" s="1"/>
  <c r="E3425" i="1"/>
  <c r="K3425" i="1" s="1"/>
  <c r="E3426" i="1"/>
  <c r="K3426" i="1" s="1"/>
  <c r="E3427" i="1"/>
  <c r="K3427" i="1" s="1"/>
  <c r="E3428" i="1"/>
  <c r="K3428" i="1" s="1"/>
  <c r="E3429" i="1"/>
  <c r="K3429" i="1" s="1"/>
  <c r="E3430" i="1"/>
  <c r="K3430" i="1" s="1"/>
  <c r="E3431" i="1"/>
  <c r="K3431" i="1" s="1"/>
  <c r="E3432" i="1"/>
  <c r="E3433" i="1"/>
  <c r="E3434" i="1"/>
  <c r="K3434" i="1" s="1"/>
  <c r="E3435" i="1"/>
  <c r="K3435" i="1" s="1"/>
  <c r="E3436" i="1"/>
  <c r="K3436" i="1" s="1"/>
  <c r="E3437" i="1"/>
  <c r="K3437" i="1" s="1"/>
  <c r="E3438" i="1"/>
  <c r="K3438" i="1" s="1"/>
  <c r="E3439" i="1"/>
  <c r="K3439" i="1" s="1"/>
  <c r="E3440" i="1"/>
  <c r="E3441" i="1"/>
  <c r="E3442" i="1"/>
  <c r="E3443" i="1"/>
  <c r="K3443" i="1" s="1"/>
  <c r="E3444" i="1"/>
  <c r="K3444" i="1" s="1"/>
  <c r="E3445" i="1"/>
  <c r="E3446" i="1"/>
  <c r="K3446" i="1" s="1"/>
  <c r="E3447" i="1"/>
  <c r="K3447" i="1" s="1"/>
  <c r="E3448" i="1"/>
  <c r="K3448" i="1" s="1"/>
  <c r="E3449" i="1"/>
  <c r="K3449" i="1" s="1"/>
  <c r="E3450" i="1"/>
  <c r="K3450" i="1" s="1"/>
  <c r="E3451" i="1"/>
  <c r="K3451" i="1" s="1"/>
  <c r="E3452" i="1"/>
  <c r="K3452" i="1" s="1"/>
  <c r="E3453" i="1"/>
  <c r="K3453" i="1" s="1"/>
  <c r="E3454" i="1"/>
  <c r="K3454" i="1" s="1"/>
  <c r="E3455" i="1"/>
  <c r="K3455" i="1" s="1"/>
  <c r="E3456" i="1"/>
  <c r="K3456" i="1" s="1"/>
  <c r="E3457" i="1"/>
  <c r="K3457" i="1" s="1"/>
  <c r="E3458" i="1"/>
  <c r="K3458" i="1" s="1"/>
  <c r="E3459" i="1"/>
  <c r="K3459" i="1" s="1"/>
  <c r="E3460" i="1"/>
  <c r="K3460" i="1" s="1"/>
  <c r="E3461" i="1"/>
  <c r="K3461" i="1" s="1"/>
  <c r="E3462" i="1"/>
  <c r="K3462" i="1" s="1"/>
  <c r="E3463" i="1"/>
  <c r="K3463" i="1" s="1"/>
  <c r="E3464" i="1"/>
  <c r="E3465" i="1"/>
  <c r="E3466" i="1"/>
  <c r="K3466" i="1" s="1"/>
  <c r="E3467" i="1"/>
  <c r="K3467" i="1" s="1"/>
  <c r="E3468" i="1"/>
  <c r="K3468" i="1" s="1"/>
  <c r="E3469" i="1"/>
  <c r="K3469" i="1" s="1"/>
  <c r="E3470" i="1"/>
  <c r="K3470" i="1" s="1"/>
  <c r="E3471" i="1"/>
  <c r="K3471" i="1" s="1"/>
  <c r="E3472" i="1"/>
  <c r="E3473" i="1"/>
  <c r="E3474" i="1"/>
  <c r="E3475" i="1"/>
  <c r="K3475" i="1" s="1"/>
  <c r="E3476" i="1"/>
  <c r="K3476" i="1" s="1"/>
  <c r="E3477" i="1"/>
  <c r="K3477" i="1" s="1"/>
  <c r="E3478" i="1"/>
  <c r="K3478" i="1" s="1"/>
  <c r="E3479" i="1"/>
  <c r="K3479" i="1" s="1"/>
  <c r="E3480" i="1"/>
  <c r="K3480" i="1" s="1"/>
  <c r="E3481" i="1"/>
  <c r="K3481" i="1" s="1"/>
  <c r="E3482" i="1"/>
  <c r="K3482" i="1" s="1"/>
  <c r="E3483" i="1"/>
  <c r="K3483" i="1" s="1"/>
  <c r="E3484" i="1"/>
  <c r="K3484" i="1" s="1"/>
  <c r="E3485" i="1"/>
  <c r="K3485" i="1" s="1"/>
  <c r="E3486" i="1"/>
  <c r="K3486" i="1" s="1"/>
  <c r="E3487" i="1"/>
  <c r="K3487" i="1" s="1"/>
  <c r="E3488" i="1"/>
  <c r="K3488" i="1" s="1"/>
  <c r="E3489" i="1"/>
  <c r="K3489" i="1" s="1"/>
  <c r="E3490" i="1"/>
  <c r="K3490" i="1" s="1"/>
  <c r="E3491" i="1"/>
  <c r="K3491" i="1" s="1"/>
  <c r="E3492" i="1"/>
  <c r="K3492" i="1" s="1"/>
  <c r="E3493" i="1"/>
  <c r="K3493" i="1" s="1"/>
  <c r="E3494" i="1"/>
  <c r="K3494" i="1" s="1"/>
  <c r="E3495" i="1"/>
  <c r="K3495" i="1" s="1"/>
  <c r="E3496" i="1"/>
  <c r="E3497" i="1"/>
  <c r="E3498" i="1"/>
  <c r="K3498" i="1" s="1"/>
  <c r="E3499" i="1"/>
  <c r="K3499" i="1" s="1"/>
  <c r="E3500" i="1"/>
  <c r="K3500" i="1" s="1"/>
  <c r="E3501" i="1"/>
  <c r="K3501" i="1" s="1"/>
  <c r="E3502" i="1"/>
  <c r="K3502" i="1" s="1"/>
  <c r="E3503" i="1"/>
  <c r="K3503" i="1" s="1"/>
  <c r="E3504" i="1"/>
  <c r="E3505" i="1"/>
  <c r="E3506" i="1"/>
  <c r="K3506" i="1" s="1"/>
  <c r="E3507" i="1"/>
  <c r="K3507" i="1" s="1"/>
  <c r="E3508" i="1"/>
  <c r="K3508" i="1" s="1"/>
  <c r="E3509" i="1"/>
  <c r="K3509" i="1" s="1"/>
  <c r="E3510" i="1"/>
  <c r="K3510" i="1" s="1"/>
  <c r="E3511" i="1"/>
  <c r="K3511" i="1" s="1"/>
  <c r="E3512" i="1"/>
  <c r="K3512" i="1" s="1"/>
  <c r="E3513" i="1"/>
  <c r="K3513" i="1" s="1"/>
  <c r="E3514" i="1"/>
  <c r="K3514" i="1" s="1"/>
  <c r="E3515" i="1"/>
  <c r="K3515" i="1" s="1"/>
  <c r="E3516" i="1"/>
  <c r="K3516" i="1" s="1"/>
  <c r="E3517" i="1"/>
  <c r="K3517" i="1" s="1"/>
  <c r="E3518" i="1"/>
  <c r="K3518" i="1" s="1"/>
  <c r="E3519" i="1"/>
  <c r="K3519" i="1" s="1"/>
  <c r="E3520" i="1"/>
  <c r="K3520" i="1" s="1"/>
  <c r="E3521" i="1"/>
  <c r="K3521" i="1" s="1"/>
  <c r="E3522" i="1"/>
  <c r="K3522" i="1" s="1"/>
  <c r="E3523" i="1"/>
  <c r="K3523" i="1" s="1"/>
  <c r="E3524" i="1"/>
  <c r="K3524" i="1" s="1"/>
  <c r="E3525" i="1"/>
  <c r="K3525" i="1" s="1"/>
  <c r="E3526" i="1"/>
  <c r="K3526" i="1" s="1"/>
  <c r="E3527" i="1"/>
  <c r="K3527" i="1" s="1"/>
  <c r="E3528" i="1"/>
  <c r="E3529" i="1"/>
  <c r="E3530" i="1"/>
  <c r="K3530" i="1" s="1"/>
  <c r="E3531" i="1"/>
  <c r="K3531" i="1" s="1"/>
  <c r="E3532" i="1"/>
  <c r="K3532" i="1" s="1"/>
  <c r="E3533" i="1"/>
  <c r="K3533" i="1" s="1"/>
  <c r="E3534" i="1"/>
  <c r="K3534" i="1" s="1"/>
  <c r="E3535" i="1"/>
  <c r="K3535" i="1" s="1"/>
  <c r="E3536" i="1"/>
  <c r="E3537" i="1"/>
  <c r="E3538" i="1"/>
  <c r="K3538" i="1" s="1"/>
  <c r="E3539" i="1"/>
  <c r="K3539" i="1" s="1"/>
  <c r="E3540" i="1"/>
  <c r="K3540" i="1" s="1"/>
  <c r="E3541" i="1"/>
  <c r="K3541" i="1" s="1"/>
  <c r="E3542" i="1"/>
  <c r="K3542" i="1" s="1"/>
  <c r="E3543" i="1"/>
  <c r="K3543" i="1" s="1"/>
  <c r="E3544" i="1"/>
  <c r="K3544" i="1" s="1"/>
  <c r="E3545" i="1"/>
  <c r="K3545" i="1" s="1"/>
  <c r="E3546" i="1"/>
  <c r="K3546" i="1" s="1"/>
  <c r="E3547" i="1"/>
  <c r="K3547" i="1" s="1"/>
  <c r="E3548" i="1"/>
  <c r="K3548" i="1" s="1"/>
  <c r="E3549" i="1"/>
  <c r="K3549" i="1" s="1"/>
  <c r="E3550" i="1"/>
  <c r="K3550" i="1" s="1"/>
  <c r="E3551" i="1"/>
  <c r="K3551" i="1" s="1"/>
  <c r="E3552" i="1"/>
  <c r="K3552" i="1" s="1"/>
  <c r="E3553" i="1"/>
  <c r="K3553" i="1" s="1"/>
  <c r="E3554" i="1"/>
  <c r="K3554" i="1" s="1"/>
  <c r="E3555" i="1"/>
  <c r="K3555" i="1" s="1"/>
  <c r="E3556" i="1"/>
  <c r="K3556" i="1" s="1"/>
  <c r="E3557" i="1"/>
  <c r="K3557" i="1" s="1"/>
  <c r="E3558" i="1"/>
  <c r="K3558" i="1" s="1"/>
  <c r="E3559" i="1"/>
  <c r="K3559" i="1" s="1"/>
  <c r="E3560" i="1"/>
  <c r="E3561" i="1"/>
  <c r="E3562" i="1"/>
  <c r="K3562" i="1" s="1"/>
  <c r="E3563" i="1"/>
  <c r="K3563" i="1" s="1"/>
  <c r="E3564" i="1"/>
  <c r="K3564" i="1" s="1"/>
  <c r="E3565" i="1"/>
  <c r="K3565" i="1" s="1"/>
  <c r="E3566" i="1"/>
  <c r="K3566" i="1" s="1"/>
  <c r="E3567" i="1"/>
  <c r="K3567" i="1" s="1"/>
  <c r="E3568" i="1"/>
  <c r="E3569" i="1"/>
  <c r="E3570" i="1"/>
  <c r="E3571" i="1"/>
  <c r="K3571" i="1" s="1"/>
  <c r="E3572" i="1"/>
  <c r="K3572" i="1" s="1"/>
  <c r="E3573" i="1"/>
  <c r="K3573" i="1" s="1"/>
  <c r="E3574" i="1"/>
  <c r="K3574" i="1" s="1"/>
  <c r="E3575" i="1"/>
  <c r="K3575" i="1" s="1"/>
  <c r="E3576" i="1"/>
  <c r="K3576" i="1" s="1"/>
  <c r="E3577" i="1"/>
  <c r="K3577" i="1" s="1"/>
  <c r="E3578" i="1"/>
  <c r="K3578" i="1" s="1"/>
  <c r="E3579" i="1"/>
  <c r="K3579" i="1" s="1"/>
  <c r="E3580" i="1"/>
  <c r="K3580" i="1" s="1"/>
  <c r="E3581" i="1"/>
  <c r="K3581" i="1" s="1"/>
  <c r="E3582" i="1"/>
  <c r="K3582" i="1" s="1"/>
  <c r="E3583" i="1"/>
  <c r="K3583" i="1" s="1"/>
  <c r="E3584" i="1"/>
  <c r="K3584" i="1" s="1"/>
  <c r="E3585" i="1"/>
  <c r="K3585" i="1" s="1"/>
  <c r="E3586" i="1"/>
  <c r="K3586" i="1" s="1"/>
  <c r="E3587" i="1"/>
  <c r="K3587" i="1" s="1"/>
  <c r="E3588" i="1"/>
  <c r="K3588" i="1" s="1"/>
  <c r="E3589" i="1"/>
  <c r="K3589" i="1" s="1"/>
  <c r="E3590" i="1"/>
  <c r="K3590" i="1" s="1"/>
  <c r="E3591" i="1"/>
  <c r="K3591" i="1" s="1"/>
  <c r="E3592" i="1"/>
  <c r="E3593" i="1"/>
  <c r="E3594" i="1"/>
  <c r="K3594" i="1" s="1"/>
  <c r="E3595" i="1"/>
  <c r="K3595" i="1" s="1"/>
  <c r="E3596" i="1"/>
  <c r="K3596" i="1" s="1"/>
  <c r="E3597" i="1"/>
  <c r="K3597" i="1" s="1"/>
  <c r="E3598" i="1"/>
  <c r="K3598" i="1" s="1"/>
  <c r="E3599" i="1"/>
  <c r="K3599" i="1" s="1"/>
  <c r="E3600" i="1"/>
  <c r="E3601" i="1"/>
  <c r="E3602" i="1"/>
  <c r="E3603" i="1"/>
  <c r="K3603" i="1" s="1"/>
  <c r="E3604" i="1"/>
  <c r="K3604" i="1" s="1"/>
  <c r="E3605" i="1"/>
  <c r="E3606" i="1"/>
  <c r="K3606" i="1" s="1"/>
  <c r="E3607" i="1"/>
  <c r="K3607" i="1" s="1"/>
  <c r="E3608" i="1"/>
  <c r="K3608" i="1" s="1"/>
  <c r="E3609" i="1"/>
  <c r="K3609" i="1" s="1"/>
  <c r="E3610" i="1"/>
  <c r="K3610" i="1" s="1"/>
  <c r="E3611" i="1"/>
  <c r="K3611" i="1" s="1"/>
  <c r="E3612" i="1"/>
  <c r="K3612" i="1" s="1"/>
  <c r="E3613" i="1"/>
  <c r="K3613" i="1" s="1"/>
  <c r="E3614" i="1"/>
  <c r="K3614" i="1" s="1"/>
  <c r="E3615" i="1"/>
  <c r="K3615" i="1" s="1"/>
  <c r="E3616" i="1"/>
  <c r="K3616" i="1" s="1"/>
  <c r="E3617" i="1"/>
  <c r="K3617" i="1" s="1"/>
  <c r="E3618" i="1"/>
  <c r="K3618" i="1" s="1"/>
  <c r="E3619" i="1"/>
  <c r="K3619" i="1" s="1"/>
  <c r="E3620" i="1"/>
  <c r="K3620" i="1" s="1"/>
  <c r="E3621" i="1"/>
  <c r="K3621" i="1" s="1"/>
  <c r="E3622" i="1"/>
  <c r="K3622" i="1" s="1"/>
  <c r="E3623" i="1"/>
  <c r="K3623" i="1" s="1"/>
  <c r="E3624" i="1"/>
  <c r="K3624" i="1" s="1"/>
  <c r="E3625" i="1"/>
  <c r="E3626" i="1"/>
  <c r="K3626" i="1" s="1"/>
  <c r="E3627" i="1"/>
  <c r="K3627" i="1" s="1"/>
  <c r="E3628" i="1"/>
  <c r="K3628" i="1" s="1"/>
  <c r="E3629" i="1"/>
  <c r="K3629" i="1" s="1"/>
  <c r="E3630" i="1"/>
  <c r="K3630" i="1" s="1"/>
  <c r="E3631" i="1"/>
  <c r="K3631" i="1" s="1"/>
  <c r="E3632" i="1"/>
  <c r="E3633" i="1"/>
  <c r="E3634" i="1"/>
  <c r="E3635" i="1"/>
  <c r="K3635" i="1" s="1"/>
  <c r="E3636" i="1"/>
  <c r="K3636" i="1" s="1"/>
  <c r="E3637" i="1"/>
  <c r="E3638" i="1"/>
  <c r="K3638" i="1" s="1"/>
  <c r="E3639" i="1"/>
  <c r="K3639" i="1" s="1"/>
  <c r="E3640" i="1"/>
  <c r="K3640" i="1" s="1"/>
  <c r="E3641" i="1"/>
  <c r="K3641" i="1" s="1"/>
  <c r="E3642" i="1"/>
  <c r="E3643" i="1"/>
  <c r="K3643" i="1" s="1"/>
  <c r="E3644" i="1"/>
  <c r="K3644" i="1" s="1"/>
  <c r="E3645" i="1"/>
  <c r="K3645" i="1" s="1"/>
  <c r="E3646" i="1"/>
  <c r="K3646" i="1" s="1"/>
  <c r="E3647" i="1"/>
  <c r="K3647" i="1" s="1"/>
  <c r="E3648" i="1"/>
  <c r="K3648" i="1" s="1"/>
  <c r="E3649" i="1"/>
  <c r="K3649" i="1" s="1"/>
  <c r="E3650" i="1"/>
  <c r="K3650" i="1" s="1"/>
  <c r="E3651" i="1"/>
  <c r="K3651" i="1" s="1"/>
  <c r="E3652" i="1"/>
  <c r="K3652" i="1" s="1"/>
  <c r="E3653" i="1"/>
  <c r="K3653" i="1" s="1"/>
  <c r="E3654" i="1"/>
  <c r="K3654" i="1" s="1"/>
  <c r="E3655" i="1"/>
  <c r="K3655" i="1" s="1"/>
  <c r="E3656" i="1"/>
  <c r="K3656" i="1" s="1"/>
  <c r="E3657" i="1"/>
  <c r="K3657" i="1" s="1"/>
  <c r="E3658" i="1"/>
  <c r="K3658" i="1" s="1"/>
  <c r="E3659" i="1"/>
  <c r="K3659" i="1" s="1"/>
  <c r="E3660" i="1"/>
  <c r="K3660" i="1" s="1"/>
  <c r="E3661" i="1"/>
  <c r="K3661" i="1" s="1"/>
  <c r="C8" i="5"/>
  <c r="C10" i="5"/>
  <c r="C9" i="5"/>
  <c r="C7" i="5"/>
  <c r="C20" i="2"/>
  <c r="D8" i="2"/>
  <c r="C19" i="2"/>
  <c r="B8" i="2"/>
  <c r="C18" i="2"/>
  <c r="F5" i="2"/>
  <c r="C17" i="2"/>
  <c r="D5" i="2"/>
  <c r="C16" i="2"/>
  <c r="B5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-Commerce_sales_analysis_phase0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Commerce_sales_analysis_phase0.xlsxtable11"/>
        </x15:connection>
      </ext>
    </extLst>
  </connection>
</connections>
</file>

<file path=xl/sharedStrings.xml><?xml version="1.0" encoding="utf-8"?>
<sst xmlns="http://schemas.openxmlformats.org/spreadsheetml/2006/main" count="33037" uniqueCount="7405">
  <si>
    <t>User_ID</t>
  </si>
  <si>
    <t>Product_ID</t>
  </si>
  <si>
    <t>Category</t>
  </si>
  <si>
    <t>Price (Rs.)</t>
  </si>
  <si>
    <t>Final_Price(Rs.)</t>
  </si>
  <si>
    <t>Payment_Method</t>
  </si>
  <si>
    <t>Purchase_Date</t>
  </si>
  <si>
    <t>337c166f</t>
  </si>
  <si>
    <t>f414122f-e</t>
  </si>
  <si>
    <t>Sports</t>
  </si>
  <si>
    <t>Net Banking</t>
  </si>
  <si>
    <t>d38a19bf</t>
  </si>
  <si>
    <t>fde50f9c-5</t>
  </si>
  <si>
    <t>Clothing</t>
  </si>
  <si>
    <t>d7f5f0b0</t>
  </si>
  <si>
    <t>0d96fc90-3</t>
  </si>
  <si>
    <t>Credit Card</t>
  </si>
  <si>
    <t>395d4994</t>
  </si>
  <si>
    <t>Toys</t>
  </si>
  <si>
    <t>UPI</t>
  </si>
  <si>
    <t>a83c145c</t>
  </si>
  <si>
    <t>d70e2fc6-e</t>
  </si>
  <si>
    <t>Beauty</t>
  </si>
  <si>
    <t>3fdcdae8</t>
  </si>
  <si>
    <t>0816ee12-5</t>
  </si>
  <si>
    <t>Books</t>
  </si>
  <si>
    <t>d41e0b55-c</t>
  </si>
  <si>
    <t>9f0194af</t>
  </si>
  <si>
    <t>83b7dc04-5</t>
  </si>
  <si>
    <t>7a8559d8</t>
  </si>
  <si>
    <t>87c9c896-1</t>
  </si>
  <si>
    <t>8911f0d1</t>
  </si>
  <si>
    <t>31308875-b</t>
  </si>
  <si>
    <t>Home &amp; Kitchen</t>
  </si>
  <si>
    <t>b2b1af7b-7</t>
  </si>
  <si>
    <t>Cash on Delivery</t>
  </si>
  <si>
    <t>3b857e65</t>
  </si>
  <si>
    <t>e221cf14-c</t>
  </si>
  <si>
    <t>204fab33</t>
  </si>
  <si>
    <t>8c9a5f54-b</t>
  </si>
  <si>
    <t>eeb0635d-a</t>
  </si>
  <si>
    <t>8c1f2f98</t>
  </si>
  <si>
    <t>38aec303-2</t>
  </si>
  <si>
    <t>a84d7206</t>
  </si>
  <si>
    <t>69d91fbc-3</t>
  </si>
  <si>
    <t>4578c08e</t>
  </si>
  <si>
    <t>928b4b24-d</t>
  </si>
  <si>
    <t>ba3964fa</t>
  </si>
  <si>
    <t>12f03ff4-6</t>
  </si>
  <si>
    <t>729191af-4</t>
  </si>
  <si>
    <t>Electronics</t>
  </si>
  <si>
    <t>195e0c14</t>
  </si>
  <si>
    <t>089c1cdd-0</t>
  </si>
  <si>
    <t>Debit Card</t>
  </si>
  <si>
    <t>7f6e9ab5</t>
  </si>
  <si>
    <t>a38a732e-9</t>
  </si>
  <si>
    <t>d33a1a62</t>
  </si>
  <si>
    <t>4c021051-3</t>
  </si>
  <si>
    <t>427a8468</t>
  </si>
  <si>
    <t>e57d04f5-d</t>
  </si>
  <si>
    <t>97f18950</t>
  </si>
  <si>
    <t>b1d2560c-7</t>
  </si>
  <si>
    <t>426308a5</t>
  </si>
  <si>
    <t>4dc7c4a3-8</t>
  </si>
  <si>
    <t>57c601ea</t>
  </si>
  <si>
    <t>ce353020-f</t>
  </si>
  <si>
    <t>a429364b</t>
  </si>
  <si>
    <t>7fd8663b-b</t>
  </si>
  <si>
    <t>928bddf9</t>
  </si>
  <si>
    <t>b338a0b6-7</t>
  </si>
  <si>
    <t>0f32a6f6</t>
  </si>
  <si>
    <t>df52cac6-d</t>
  </si>
  <si>
    <t>d71af9e5</t>
  </si>
  <si>
    <t>d384b62b-c</t>
  </si>
  <si>
    <t>b0d1473b</t>
  </si>
  <si>
    <t>7004654f-0</t>
  </si>
  <si>
    <t>9b99bfb0</t>
  </si>
  <si>
    <t>5bfb14c4-f</t>
  </si>
  <si>
    <t>de4cdcdd</t>
  </si>
  <si>
    <t>411c40d9-1</t>
  </si>
  <si>
    <t>5f57fbd4</t>
  </si>
  <si>
    <t>d5b42863-c</t>
  </si>
  <si>
    <t>87f21131</t>
  </si>
  <si>
    <t>b896f670-9</t>
  </si>
  <si>
    <t>f7d6dfab</t>
  </si>
  <si>
    <t>6b5e4a98-0</t>
  </si>
  <si>
    <t>ca363a04</t>
  </si>
  <si>
    <t>7f05dd28-6</t>
  </si>
  <si>
    <t>68d24203</t>
  </si>
  <si>
    <t>3e56a630-e</t>
  </si>
  <si>
    <t>0ae7336e</t>
  </si>
  <si>
    <t>1dc3b1a0-4</t>
  </si>
  <si>
    <t>cc379a88-b</t>
  </si>
  <si>
    <t>021adfb6</t>
  </si>
  <si>
    <t>1695a728-0</t>
  </si>
  <si>
    <t>a9f47880</t>
  </si>
  <si>
    <t>c66354db-6</t>
  </si>
  <si>
    <t>005258a0</t>
  </si>
  <si>
    <t>273c5035-2</t>
  </si>
  <si>
    <t>5e088877</t>
  </si>
  <si>
    <t>74b72b2f-7</t>
  </si>
  <si>
    <t>f2e7bcc0</t>
  </si>
  <si>
    <t>5e059f5f-7</t>
  </si>
  <si>
    <t>5a1d9851</t>
  </si>
  <si>
    <t>dd5071f5-c</t>
  </si>
  <si>
    <t>cc672bd7</t>
  </si>
  <si>
    <t>db828c6d-0</t>
  </si>
  <si>
    <t>5c2f954d</t>
  </si>
  <si>
    <t>db26458e-0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</si>
  <si>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</si>
  <si>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</si>
  <si>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</si>
  <si>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</si>
  <si>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</si>
  <si>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</si>
  <si>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</si>
  <si>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</si>
  <si>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</si>
  <si>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</si>
  <si>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</si>
  <si>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</si>
  <si>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</si>
  <si>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</si>
  <si>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</si>
  <si>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</si>
  <si>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eb65d1ca</t>
  </si>
  <si>
    <t>e964198d-7</t>
  </si>
  <si>
    <t>2ce76c47</t>
  </si>
  <si>
    <t>c834b41d-5</t>
  </si>
  <si>
    <t>e186c635</t>
  </si>
  <si>
    <t>c4ddee78-e</t>
  </si>
  <si>
    <t>8e9eae19</t>
  </si>
  <si>
    <t>59718054-8</t>
  </si>
  <si>
    <t>1100831a</t>
  </si>
  <si>
    <t>0a46a91c-d</t>
  </si>
  <si>
    <t>64b48c94</t>
  </si>
  <si>
    <t>07ce9e62-a</t>
  </si>
  <si>
    <t>88e9aac9</t>
  </si>
  <si>
    <t>baff7ab2-1</t>
  </si>
  <si>
    <t>a87b658a</t>
  </si>
  <si>
    <t>2449a91f-2</t>
  </si>
  <si>
    <t>f92a5812</t>
  </si>
  <si>
    <t>273ceb78-0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</si>
  <si>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</si>
  <si>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</si>
  <si>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</si>
  <si>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</si>
  <si>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</si>
  <si>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</si>
  <si>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</si>
  <si>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</si>
  <si>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3a475b95</t>
  </si>
  <si>
    <t>42559644-1</t>
  </si>
  <si>
    <t>57633cda</t>
  </si>
  <si>
    <t>54c501ae-e</t>
  </si>
  <si>
    <t>3f09b3c3</t>
  </si>
  <si>
    <t>893343d5-d</t>
  </si>
  <si>
    <t>12574fb0</t>
  </si>
  <si>
    <t>ade73cc0-5</t>
  </si>
  <si>
    <t>6b92aea5</t>
  </si>
  <si>
    <t>663d067f-2</t>
  </si>
  <si>
    <t>cf929cc7</t>
  </si>
  <si>
    <t>bc84dcb8-5</t>
  </si>
  <si>
    <t>c73916c0</t>
  </si>
  <si>
    <t>56c95db1-7</t>
  </si>
  <si>
    <t>ddae0858</t>
  </si>
  <si>
    <t>4dd272cd-4</t>
  </si>
  <si>
    <t>616fca83</t>
  </si>
  <si>
    <t>c893a571-b</t>
  </si>
  <si>
    <t>0ac5e876</t>
  </si>
  <si>
    <t>60e53d02-0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</si>
  <si>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</si>
  <si>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</si>
  <si>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</si>
  <si>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</si>
  <si>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</si>
  <si>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</si>
  <si>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</si>
  <si>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</si>
  <si>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8c2e8d5f</t>
  </si>
  <si>
    <t>0fa064a8-d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</si>
  <si>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</si>
  <si>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</si>
  <si>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</si>
  <si>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</si>
  <si>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</si>
  <si>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</si>
  <si>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</si>
  <si>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</si>
  <si>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</si>
  <si>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</si>
  <si>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</si>
  <si>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</si>
  <si>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414b8fad</t>
  </si>
  <si>
    <t>2257fd97-e</t>
  </si>
  <si>
    <t>8f081976</t>
  </si>
  <si>
    <t>34a952b4-a</t>
  </si>
  <si>
    <t>5d9e94f3-1</t>
  </si>
  <si>
    <t>0b3c2c9f</t>
  </si>
  <si>
    <t>4ff5749c-e</t>
  </si>
  <si>
    <t>b7f89b7e</t>
  </si>
  <si>
    <t>74aeba43-c</t>
  </si>
  <si>
    <t>458ce5f7</t>
  </si>
  <si>
    <t>2228c622-f</t>
  </si>
  <si>
    <t>b9fabe54</t>
  </si>
  <si>
    <t>e907f4d3-9</t>
  </si>
  <si>
    <t>2403105a</t>
  </si>
  <si>
    <t>a7298172-c</t>
  </si>
  <si>
    <t>7a5f0316</t>
  </si>
  <si>
    <t>4118f1cc-3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</si>
  <si>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</si>
  <si>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</si>
  <si>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</si>
  <si>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</si>
  <si>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</si>
  <si>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</si>
  <si>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</si>
  <si>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</si>
  <si>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</si>
  <si>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</si>
  <si>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</si>
  <si>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</si>
  <si>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</si>
  <si>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</si>
  <si>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</si>
  <si>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</si>
  <si>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</si>
  <si>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</si>
  <si>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</si>
  <si>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</si>
  <si>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</si>
  <si>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</si>
  <si>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</si>
  <si>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</si>
  <si>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56c6e554</t>
  </si>
  <si>
    <t>f477647f-5</t>
  </si>
  <si>
    <t>03ec5d73</t>
  </si>
  <si>
    <t>5b91457c-3</t>
  </si>
  <si>
    <t>3f20311f</t>
  </si>
  <si>
    <t>c0712648-3</t>
  </si>
  <si>
    <t>d5fb8686</t>
  </si>
  <si>
    <t>412992e4-9</t>
  </si>
  <si>
    <t>a3df5dd4</t>
  </si>
  <si>
    <t>40ca8015-7</t>
  </si>
  <si>
    <t>8fa5b154</t>
  </si>
  <si>
    <t>bc26060a-5</t>
  </si>
  <si>
    <t>f9b0b9bf</t>
  </si>
  <si>
    <t>7f74df77-2</t>
  </si>
  <si>
    <t>6b395741</t>
  </si>
  <si>
    <t>aef8a1b7-f</t>
  </si>
  <si>
    <t>367debf4</t>
  </si>
  <si>
    <t>dbc17060-e</t>
  </si>
  <si>
    <t>51dc4386</t>
  </si>
  <si>
    <t>87d16f8f-2</t>
  </si>
  <si>
    <t>6b4ec06c</t>
  </si>
  <si>
    <t>4c54fc1d-0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</si>
  <si>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</si>
  <si>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</si>
  <si>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</si>
  <si>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</si>
  <si>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</si>
  <si>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</si>
  <si>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</si>
  <si>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</si>
  <si>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</si>
  <si>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</si>
  <si>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021b5be9</t>
  </si>
  <si>
    <t>459a15e9-f</t>
  </si>
  <si>
    <t>2ea44e9d</t>
  </si>
  <si>
    <t>4ccbd0eb-8</t>
  </si>
  <si>
    <t>ccab3064</t>
  </si>
  <si>
    <t>7b348c44-0</t>
  </si>
  <si>
    <t>ab1add51</t>
  </si>
  <si>
    <t>ced724ce-2</t>
  </si>
  <si>
    <t>f979e9ea</t>
  </si>
  <si>
    <t>4cebabca-e</t>
  </si>
  <si>
    <t>8f30f97d</t>
  </si>
  <si>
    <t>6b4b6852-a</t>
  </si>
  <si>
    <t>b8e38e07</t>
  </si>
  <si>
    <t>61a3694b-7</t>
  </si>
  <si>
    <t>b1fe155c</t>
  </si>
  <si>
    <t>9daac50a</t>
  </si>
  <si>
    <t>b503bda4-8</t>
  </si>
  <si>
    <t>02f68644</t>
  </si>
  <si>
    <t>c6e0579d-9</t>
  </si>
  <si>
    <t>ab51add8</t>
  </si>
  <si>
    <t>b93bd2ee-b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</si>
  <si>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</si>
  <si>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</si>
  <si>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</si>
  <si>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</si>
  <si>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</si>
  <si>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</si>
  <si>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</si>
  <si>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</si>
  <si>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</si>
  <si>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</si>
  <si>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</si>
  <si>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</si>
  <si>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</si>
  <si>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</si>
  <si>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</si>
  <si>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</si>
  <si>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</si>
  <si>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</si>
  <si>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</si>
  <si>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</si>
  <si>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</si>
  <si>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</si>
  <si>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</si>
  <si>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</si>
  <si>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</si>
  <si>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</si>
  <si>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</si>
  <si>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</si>
  <si>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</si>
  <si>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</si>
  <si>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</si>
  <si>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</si>
  <si>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</si>
  <si>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</si>
  <si>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</si>
  <si>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</si>
  <si>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</si>
  <si>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</si>
  <si>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6bdb1d9e</t>
  </si>
  <si>
    <t>7b5dd212-c</t>
  </si>
  <si>
    <t>ab7273bc</t>
  </si>
  <si>
    <t>eb1e3cad-b</t>
  </si>
  <si>
    <t>839f23dc</t>
  </si>
  <si>
    <t>2838f818-c</t>
  </si>
  <si>
    <t>9d19438f-d</t>
  </si>
  <si>
    <t>c7978493</t>
  </si>
  <si>
    <t>c45f28ae-1</t>
  </si>
  <si>
    <t>b6df8c21</t>
  </si>
  <si>
    <t>0f772bf6-b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</si>
  <si>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</si>
  <si>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</si>
  <si>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</si>
  <si>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</si>
  <si>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</si>
  <si>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</si>
  <si>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</si>
  <si>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</si>
  <si>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</si>
  <si>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</si>
  <si>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</si>
  <si>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</si>
  <si>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</si>
  <si>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</si>
  <si>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</si>
  <si>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</si>
  <si>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</si>
  <si>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</si>
  <si>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</si>
  <si>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</si>
  <si>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</si>
  <si>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</si>
  <si>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</si>
  <si>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</si>
  <si>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</si>
  <si>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</si>
  <si>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</si>
  <si>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</si>
  <si>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</si>
  <si>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</si>
  <si>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</si>
  <si>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</si>
  <si>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</si>
  <si>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</si>
  <si>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</si>
  <si>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</si>
  <si>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</si>
  <si>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</si>
  <si>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</si>
  <si>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8c3265d7</t>
  </si>
  <si>
    <t>08562850-3</t>
  </si>
  <si>
    <t>8a00dc54</t>
  </si>
  <si>
    <t>4263e65c-c</t>
  </si>
  <si>
    <t>3d0aec60</t>
  </si>
  <si>
    <t>43630740-4</t>
  </si>
  <si>
    <t>4f231045</t>
  </si>
  <si>
    <t>c3297364-0</t>
  </si>
  <si>
    <t>72a44b20</t>
  </si>
  <si>
    <t>4d7b33d6-4</t>
  </si>
  <si>
    <t>c34605d2</t>
  </si>
  <si>
    <t>16ee2335-1</t>
  </si>
  <si>
    <t>f836adad</t>
  </si>
  <si>
    <t>be9ec030-d</t>
  </si>
  <si>
    <t>aec17f43</t>
  </si>
  <si>
    <t>6eaed388-2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</si>
  <si>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</si>
  <si>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</si>
  <si>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</si>
  <si>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</si>
  <si>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</si>
  <si>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</si>
  <si>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</si>
  <si>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</si>
  <si>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f666dd75</t>
  </si>
  <si>
    <t>88ef8a42-2</t>
  </si>
  <si>
    <t>c2eefc6e</t>
  </si>
  <si>
    <t>a0e0a691-6</t>
  </si>
  <si>
    <t>4b3752aa</t>
  </si>
  <si>
    <t>8afa06d8-5</t>
  </si>
  <si>
    <t>5984c518</t>
  </si>
  <si>
    <t>cc75f240-f</t>
  </si>
  <si>
    <t>ba0d460e</t>
  </si>
  <si>
    <t>0cf80cb2-8</t>
  </si>
  <si>
    <t>e0f55269</t>
  </si>
  <si>
    <t>6b4cb792-5</t>
  </si>
  <si>
    <t>7bdff67a</t>
  </si>
  <si>
    <t>eabbc369-2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</si>
  <si>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</si>
  <si>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</si>
  <si>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</si>
  <si>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</si>
  <si>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</si>
  <si>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</si>
  <si>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</si>
  <si>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</si>
  <si>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abb2fa33</t>
  </si>
  <si>
    <t>bf309230-0</t>
  </si>
  <si>
    <t>a3b63775</t>
  </si>
  <si>
    <t>f10370ff-5</t>
  </si>
  <si>
    <t>1c816115</t>
  </si>
  <si>
    <t>5fe989c9-0</t>
  </si>
  <si>
    <t>74ba5569</t>
  </si>
  <si>
    <t>18a5e79d-9</t>
  </si>
  <si>
    <t>e0a14854</t>
  </si>
  <si>
    <t>8d0bdad7-4</t>
  </si>
  <si>
    <t>171a2e71</t>
  </si>
  <si>
    <t>928d77c4-3</t>
  </si>
  <si>
    <t>c7cd48dd</t>
  </si>
  <si>
    <t>f383159c-4</t>
  </si>
  <si>
    <t>b7380b04</t>
  </si>
  <si>
    <t>8d255132-b</t>
  </si>
  <si>
    <t>d799d699</t>
  </si>
  <si>
    <t>2cbe2f6f-c</t>
  </si>
  <si>
    <t>d374b1f9</t>
  </si>
  <si>
    <t>9ea32af8-e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</si>
  <si>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</si>
  <si>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</si>
  <si>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</si>
  <si>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</si>
  <si>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</si>
  <si>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</si>
  <si>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</si>
  <si>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</si>
  <si>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4062921e</t>
  </si>
  <si>
    <t>bcdf7628-1</t>
  </si>
  <si>
    <t>2fb9f48b</t>
  </si>
  <si>
    <t>1115a4cc-1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</si>
  <si>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</si>
  <si>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</si>
  <si>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</si>
  <si>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</si>
  <si>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</si>
  <si>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</si>
  <si>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</si>
  <si>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</si>
  <si>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</si>
  <si>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</si>
  <si>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02d317f1</t>
  </si>
  <si>
    <t>7951f51e-0</t>
  </si>
  <si>
    <t>4789f600</t>
  </si>
  <si>
    <t>28cfa86a-5</t>
  </si>
  <si>
    <t>f2e4ad50</t>
  </si>
  <si>
    <t>612b78d4-f</t>
  </si>
  <si>
    <t>b721c64b</t>
  </si>
  <si>
    <t>b91ead40-7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</si>
  <si>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</si>
  <si>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</si>
  <si>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</si>
  <si>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</si>
  <si>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</si>
  <si>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</si>
  <si>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</si>
  <si>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</si>
  <si>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f3498014</t>
  </si>
  <si>
    <t>1c303802-d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</si>
  <si>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</si>
  <si>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</si>
  <si>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</si>
  <si>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</si>
  <si>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</si>
  <si>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</si>
  <si>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</si>
  <si>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</si>
  <si>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</si>
  <si>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</si>
  <si>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94ed2dce</t>
  </si>
  <si>
    <t>9083e49d-7</t>
  </si>
  <si>
    <t>7341f194</t>
  </si>
  <si>
    <t>c69635d9-f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</si>
  <si>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</si>
  <si>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</si>
  <si>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</si>
  <si>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</si>
  <si>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</si>
  <si>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</si>
  <si>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</si>
  <si>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</si>
  <si>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</si>
  <si>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</si>
  <si>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171c325f</t>
  </si>
  <si>
    <t>ce4c61d2-d</t>
  </si>
  <si>
    <t>ed799954</t>
  </si>
  <si>
    <t>d2f40c10-8</t>
  </si>
  <si>
    <t>4e3e6bab</t>
  </si>
  <si>
    <t>3d8c1bc0-8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</si>
  <si>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</si>
  <si>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</si>
  <si>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</si>
  <si>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</si>
  <si>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</si>
  <si>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</si>
  <si>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</si>
  <si>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7bad321f</t>
  </si>
  <si>
    <t>0d1765cc-2</t>
  </si>
  <si>
    <t>cf78ab9a</t>
  </si>
  <si>
    <t>23eca2e3-4</t>
  </si>
  <si>
    <t>a1573efd</t>
  </si>
  <si>
    <t>00bb902e-c</t>
  </si>
  <si>
    <t>8f87ab8c</t>
  </si>
  <si>
    <t>c1cbbee6-d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</si>
  <si>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</si>
  <si>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</si>
  <si>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</si>
  <si>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</si>
  <si>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</si>
  <si>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</si>
  <si>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</si>
  <si>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</si>
  <si>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fe747fa8</t>
  </si>
  <si>
    <t>c0b10d64-7</t>
  </si>
  <si>
    <t>fab2b55b</t>
  </si>
  <si>
    <t>474c66bf-3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</si>
  <si>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</si>
  <si>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</si>
  <si>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</si>
  <si>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</si>
  <si>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</si>
  <si>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</si>
  <si>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</si>
  <si>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</si>
  <si>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</si>
  <si>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</si>
  <si>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</si>
  <si>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</si>
  <si>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</si>
  <si>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</si>
  <si>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</si>
  <si>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</si>
  <si>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</si>
  <si>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</si>
  <si>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</si>
  <si>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</si>
  <si>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</si>
  <si>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</si>
  <si>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</si>
  <si>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</si>
  <si>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</si>
  <si>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</si>
  <si>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</si>
  <si>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</si>
  <si>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</si>
  <si>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</si>
  <si>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</si>
  <si>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</si>
  <si>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</si>
  <si>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</si>
  <si>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</si>
  <si>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</si>
  <si>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</si>
  <si>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</si>
  <si>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</si>
  <si>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</si>
  <si>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</si>
  <si>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</si>
  <si>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</si>
  <si>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</si>
  <si>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</si>
  <si>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</si>
  <si>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</si>
  <si>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</si>
  <si>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</si>
  <si>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</si>
  <si>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</si>
  <si>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</si>
  <si>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</si>
  <si>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</si>
  <si>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</si>
  <si>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</si>
  <si>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</si>
  <si>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</si>
  <si>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</si>
  <si>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</si>
  <si>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</si>
  <si>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</si>
  <si>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</si>
  <si>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</si>
  <si>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</si>
  <si>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</si>
  <si>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</si>
  <si>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</si>
  <si>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</si>
  <si>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</si>
  <si>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</si>
  <si>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</si>
  <si>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</si>
  <si>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</si>
  <si>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</si>
  <si>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</si>
  <si>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</si>
  <si>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</si>
  <si>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</si>
  <si>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</si>
  <si>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</si>
  <si>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</si>
  <si>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</si>
  <si>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</si>
  <si>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</si>
  <si>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</si>
  <si>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a87689fb</t>
  </si>
  <si>
    <t>cb2df151-f</t>
  </si>
  <si>
    <t>d2cafe90</t>
  </si>
  <si>
    <t>9e7e2170-8</t>
  </si>
  <si>
    <t>43fbc7a3</t>
  </si>
  <si>
    <t>952d56a9-b</t>
  </si>
  <si>
    <t>0a75e9da</t>
  </si>
  <si>
    <t>c5cfe88d-5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</si>
  <si>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</si>
  <si>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</si>
  <si>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</si>
  <si>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</si>
  <si>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</si>
  <si>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</si>
  <si>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</si>
  <si>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</si>
  <si>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</si>
  <si>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</si>
  <si>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</si>
  <si>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</si>
  <si>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</si>
  <si>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</si>
  <si>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</si>
  <si>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</si>
  <si>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</si>
  <si>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</si>
  <si>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</si>
  <si>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</si>
  <si>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</si>
  <si>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</si>
  <si>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</si>
  <si>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</si>
  <si>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</si>
  <si>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</si>
  <si>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</si>
  <si>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</si>
  <si>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</si>
  <si>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</si>
  <si>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</si>
  <si>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</si>
  <si>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</si>
  <si>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</si>
  <si>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</si>
  <si>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</si>
  <si>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</si>
  <si>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</si>
  <si>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</si>
  <si>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</si>
  <si>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</si>
  <si>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</si>
  <si>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</si>
  <si>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</si>
  <si>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cea71fcf</t>
  </si>
  <si>
    <t>6330d18c-c</t>
  </si>
  <si>
    <t>aeb09719</t>
  </si>
  <si>
    <t>cca83636-7</t>
  </si>
  <si>
    <t>afbfbe33</t>
  </si>
  <si>
    <t>0e1a71b4-5</t>
  </si>
  <si>
    <t>8ee04e56</t>
  </si>
  <si>
    <t>f75cd757-e</t>
  </si>
  <si>
    <t>17ec5173</t>
  </si>
  <si>
    <t>d7756866-3</t>
  </si>
  <si>
    <t>4277aa34</t>
  </si>
  <si>
    <t>8758e2a7-5</t>
  </si>
  <si>
    <t>4a66b400</t>
  </si>
  <si>
    <t>f6668874-4</t>
  </si>
  <si>
    <t>b849ee82</t>
  </si>
  <si>
    <t>99f4f73c-d</t>
  </si>
  <si>
    <t>d8adad87</t>
  </si>
  <si>
    <t>34731d18-b</t>
  </si>
  <si>
    <t>e3181955</t>
  </si>
  <si>
    <t>9daf59d4-d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</si>
  <si>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</si>
  <si>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</si>
  <si>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</si>
  <si>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</si>
  <si>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</si>
  <si>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</si>
  <si>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</si>
  <si>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</si>
  <si>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</si>
  <si>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</si>
  <si>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</si>
  <si>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</si>
  <si>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</si>
  <si>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</si>
  <si>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</si>
  <si>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</si>
  <si>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</si>
  <si>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</si>
  <si>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</si>
  <si>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</si>
  <si>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</si>
  <si>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</si>
  <si>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</si>
  <si>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</si>
  <si>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</si>
  <si>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</si>
  <si>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</si>
  <si>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</si>
  <si>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</si>
  <si>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</si>
  <si>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</si>
  <si>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</si>
  <si>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</si>
  <si>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</si>
  <si>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</si>
  <si>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</si>
  <si>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</si>
  <si>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</si>
  <si>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</si>
  <si>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</si>
  <si>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</si>
  <si>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</si>
  <si>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</si>
  <si>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</si>
  <si>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</si>
  <si>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</si>
  <si>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</si>
  <si>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</si>
  <si>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</si>
  <si>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</si>
  <si>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</si>
  <si>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</si>
  <si>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</si>
  <si>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</si>
  <si>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</si>
  <si>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</si>
  <si>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</si>
  <si>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</si>
  <si>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</si>
  <si>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</si>
  <si>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</si>
  <si>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</si>
  <si>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</si>
  <si>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</si>
  <si>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</si>
  <si>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</si>
  <si>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</si>
  <si>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</si>
  <si>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</si>
  <si>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</si>
  <si>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c41750b6</t>
  </si>
  <si>
    <t>538ed23f-d</t>
  </si>
  <si>
    <t>e6659f20</t>
  </si>
  <si>
    <t>c612b025-d</t>
  </si>
  <si>
    <t>ea529ab7</t>
  </si>
  <si>
    <t>5aff8eb0-a</t>
  </si>
  <si>
    <t>83bef224</t>
  </si>
  <si>
    <t>0a6ec1de-5</t>
  </si>
  <si>
    <t>f14cd9dc</t>
  </si>
  <si>
    <t>4cf74eeb-1</t>
  </si>
  <si>
    <t>97d33649</t>
  </si>
  <si>
    <t>66d31bcc-5</t>
  </si>
  <si>
    <t>0be6c0bb</t>
  </si>
  <si>
    <t>86c443dc-d</t>
  </si>
  <si>
    <t>09ed6fb4</t>
  </si>
  <si>
    <t>e5071257-0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</si>
  <si>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</si>
  <si>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</si>
  <si>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</si>
  <si>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</si>
  <si>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</si>
  <si>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</si>
  <si>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</si>
  <si>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</si>
  <si>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</si>
  <si>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</si>
  <si>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</si>
  <si>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</si>
  <si>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3d958865</t>
  </si>
  <si>
    <t>8b7d3acc-5</t>
  </si>
  <si>
    <t>52ee67bc</t>
  </si>
  <si>
    <t>c2358c11-c</t>
  </si>
  <si>
    <t>00db7b85</t>
  </si>
  <si>
    <t>5e1c0286-d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</si>
  <si>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</si>
  <si>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</si>
  <si>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</si>
  <si>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</si>
  <si>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</si>
  <si>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</si>
  <si>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</si>
  <si>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</si>
  <si>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</si>
  <si>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</si>
  <si>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</si>
  <si>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</si>
  <si>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</si>
  <si>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</si>
  <si>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</si>
  <si>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</si>
  <si>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</si>
  <si>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</si>
  <si>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</si>
  <si>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</si>
  <si>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</si>
  <si>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</si>
  <si>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</si>
  <si>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</si>
  <si>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</si>
  <si>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</si>
  <si>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</si>
  <si>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</si>
  <si>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</si>
  <si>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</si>
  <si>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</si>
  <si>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</si>
  <si>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e235eaa8</t>
  </si>
  <si>
    <t>7c4d897b-7</t>
  </si>
  <si>
    <t>bc022fce</t>
  </si>
  <si>
    <t>7fe0ba98-f</t>
  </si>
  <si>
    <t>c6a1341f</t>
  </si>
  <si>
    <t>fa1b70a0-d</t>
  </si>
  <si>
    <t>1738af2a</t>
  </si>
  <si>
    <t>dce9a48e-f</t>
  </si>
  <si>
    <t>5390cbdf</t>
  </si>
  <si>
    <t>933712e7-8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</si>
  <si>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</si>
  <si>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</si>
  <si>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</si>
  <si>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</si>
  <si>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</si>
  <si>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</si>
  <si>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</si>
  <si>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</si>
  <si>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</si>
  <si>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</si>
  <si>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</si>
  <si>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</si>
  <si>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</si>
  <si>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</si>
  <si>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</si>
  <si>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</si>
  <si>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</si>
  <si>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</si>
  <si>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</si>
  <si>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</si>
  <si>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</si>
  <si>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</si>
  <si>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</si>
  <si>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</si>
  <si>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</si>
  <si>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</si>
  <si>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</si>
  <si>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</si>
  <si>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</si>
  <si>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52b9a923</t>
  </si>
  <si>
    <t>1d4e9360-1</t>
  </si>
  <si>
    <t>f40a9b6d</t>
  </si>
  <si>
    <t>e5a12194-5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</si>
  <si>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</si>
  <si>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</si>
  <si>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</si>
  <si>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</si>
  <si>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</si>
  <si>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</si>
  <si>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</si>
  <si>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</si>
  <si>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</si>
  <si>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</si>
  <si>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</si>
  <si>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</si>
  <si>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</si>
  <si>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</si>
  <si>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</si>
  <si>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</si>
  <si>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</si>
  <si>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</si>
  <si>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</si>
  <si>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</si>
  <si>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e6ee5109</t>
  </si>
  <si>
    <t>381eab4a-d</t>
  </si>
  <si>
    <t>a1aad5f0</t>
  </si>
  <si>
    <t>36fe6ac6-2</t>
  </si>
  <si>
    <t>51d656fb</t>
  </si>
  <si>
    <t>82b6cd96-6</t>
  </si>
  <si>
    <t>dc1a6629</t>
  </si>
  <si>
    <t>a1f2b6dd-7</t>
  </si>
  <si>
    <t>fcb88b64</t>
  </si>
  <si>
    <t>5dd58cd8-2</t>
  </si>
  <si>
    <t>0410a28c</t>
  </si>
  <si>
    <t>ed21c448-4</t>
  </si>
  <si>
    <t>b1851eeb</t>
  </si>
  <si>
    <t>3eb56196-f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</si>
  <si>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</si>
  <si>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</si>
  <si>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</si>
  <si>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</si>
  <si>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</si>
  <si>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</si>
  <si>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</si>
  <si>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</si>
  <si>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</si>
  <si>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</si>
  <si>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</si>
  <si>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</si>
  <si>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</si>
  <si>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</si>
  <si>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</si>
  <si>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</si>
  <si>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</si>
  <si>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</si>
  <si>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</si>
  <si>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</si>
  <si>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</si>
  <si>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</si>
  <si>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</si>
  <si>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</si>
  <si>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</si>
  <si>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</si>
  <si>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</si>
  <si>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</si>
  <si>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</si>
  <si>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</si>
  <si>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</si>
  <si>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</si>
  <si>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</si>
  <si>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</si>
  <si>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</si>
  <si>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</si>
  <si>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</si>
  <si>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</si>
  <si>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</si>
  <si>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74d77f27</t>
  </si>
  <si>
    <t>51f72692-9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</si>
  <si>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</si>
  <si>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</si>
  <si>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</si>
  <si>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</si>
  <si>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</si>
  <si>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</si>
  <si>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</si>
  <si>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</si>
  <si>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</si>
  <si>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</si>
  <si>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</si>
  <si>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</si>
  <si>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</si>
  <si>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</si>
  <si>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</si>
  <si>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</si>
  <si>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</si>
  <si>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</si>
  <si>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</si>
  <si>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</si>
  <si>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</si>
  <si>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</si>
  <si>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</si>
  <si>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</si>
  <si>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</si>
  <si>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</si>
  <si>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</si>
  <si>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</si>
  <si>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</si>
  <si>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</si>
  <si>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</si>
  <si>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</si>
  <si>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</si>
  <si>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</si>
  <si>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</si>
  <si>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</si>
  <si>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</si>
  <si>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</si>
  <si>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</si>
  <si>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</si>
  <si>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</si>
  <si>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</si>
  <si>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</si>
  <si>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</si>
  <si>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</si>
  <si>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</si>
  <si>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</si>
  <si>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</si>
  <si>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</si>
  <si>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</si>
  <si>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</si>
  <si>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</si>
  <si>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</si>
  <si>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</si>
  <si>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</si>
  <si>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</si>
  <si>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</si>
  <si>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</si>
  <si>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</si>
  <si>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</si>
  <si>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</si>
  <si>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</si>
  <si>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</si>
  <si>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</si>
  <si>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</si>
  <si>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</si>
  <si>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</si>
  <si>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</si>
  <si>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</si>
  <si>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</si>
  <si>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</si>
  <si>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</si>
  <si>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</si>
  <si>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</si>
  <si>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</si>
  <si>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</si>
  <si>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</si>
  <si>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</si>
  <si>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</si>
  <si>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</si>
  <si>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</si>
  <si>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</si>
  <si>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</si>
  <si>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</si>
  <si>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</si>
  <si>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</si>
  <si>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</si>
  <si>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</si>
  <si>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</si>
  <si>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</si>
  <si>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</si>
  <si>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</si>
  <si>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</si>
  <si>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</si>
  <si>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</si>
  <si>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</si>
  <si>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</si>
  <si>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</si>
  <si>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</si>
  <si>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</si>
  <si>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</si>
  <si>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</si>
  <si>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a9fa4694</t>
  </si>
  <si>
    <t>5afee66b-4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</si>
  <si>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</si>
  <si>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</si>
  <si>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</si>
  <si>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</si>
  <si>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</si>
  <si>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</si>
  <si>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</si>
  <si>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</si>
  <si>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</si>
  <si>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</si>
  <si>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</si>
  <si>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</si>
  <si>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</si>
  <si>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</si>
  <si>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</si>
  <si>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</si>
  <si>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</si>
  <si>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</si>
  <si>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</si>
  <si>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</si>
  <si>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</si>
  <si>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</si>
  <si>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</si>
  <si>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</si>
  <si>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</si>
  <si>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</si>
  <si>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</si>
  <si>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</si>
  <si>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cfc35694</t>
  </si>
  <si>
    <t>fbe1be6d-3</t>
  </si>
  <si>
    <t>ae08fdb3</t>
  </si>
  <si>
    <t>9d4429b3-b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</si>
  <si>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</si>
  <si>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</si>
  <si>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</si>
  <si>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</si>
  <si>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</si>
  <si>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</si>
  <si>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</si>
  <si>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</si>
  <si>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</si>
  <si>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</si>
  <si>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</si>
  <si>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</si>
  <si>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</si>
  <si>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</si>
  <si>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</si>
  <si>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</si>
  <si>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</si>
  <si>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</si>
  <si>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</si>
  <si>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</si>
  <si>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</si>
  <si>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</si>
  <si>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</si>
  <si>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</si>
  <si>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</si>
  <si>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</si>
  <si>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</si>
  <si>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</si>
  <si>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</si>
  <si>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</si>
  <si>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</si>
  <si>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</si>
  <si>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</si>
  <si>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</si>
  <si>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</si>
  <si>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</si>
  <si>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</si>
  <si>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</si>
  <si>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</si>
  <si>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</si>
  <si>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</si>
  <si>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</si>
  <si>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</si>
  <si>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</si>
  <si>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</si>
  <si>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</si>
  <si>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</si>
  <si>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</si>
  <si>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</si>
  <si>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b3b50a4f</t>
  </si>
  <si>
    <t>b99ff610-5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</si>
  <si>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</si>
  <si>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</si>
  <si>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</si>
  <si>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</si>
  <si>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</si>
  <si>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</si>
  <si>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</si>
  <si>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</si>
  <si>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</si>
  <si>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</si>
  <si>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</si>
  <si>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</si>
  <si>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</si>
  <si>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</si>
  <si>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</si>
  <si>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</si>
  <si>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</si>
  <si>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</si>
  <si>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</si>
  <si>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</si>
  <si>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</si>
  <si>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</si>
  <si>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</si>
  <si>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</si>
  <si>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</si>
  <si>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</si>
  <si>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</si>
  <si>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</si>
  <si>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</si>
  <si>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</si>
  <si>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</si>
  <si>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</si>
  <si>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</si>
  <si>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</si>
  <si>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</si>
  <si>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</si>
  <si>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</si>
  <si>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</si>
  <si>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</si>
  <si>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</si>
  <si>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</si>
  <si>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</si>
  <si>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</si>
  <si>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</si>
  <si>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</si>
  <si>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</si>
  <si>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</si>
  <si>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</si>
  <si>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</si>
  <si>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</si>
  <si>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</si>
  <si>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</si>
  <si>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</si>
  <si>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</si>
  <si>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</si>
  <si>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</si>
  <si>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</si>
  <si>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</si>
  <si>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</si>
  <si>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</si>
  <si>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</si>
  <si>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</si>
  <si>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</si>
  <si>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</si>
  <si>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</si>
  <si>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</si>
  <si>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</si>
  <si>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</si>
  <si>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</si>
  <si>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</si>
  <si>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</si>
  <si>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</si>
  <si>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</si>
  <si>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</si>
  <si>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</si>
  <si>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</si>
  <si>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</si>
  <si>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</si>
  <si>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</si>
  <si>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</si>
  <si>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</si>
  <si>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</si>
  <si>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</si>
  <si>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</si>
  <si>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</si>
  <si>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</si>
  <si>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</si>
  <si>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</si>
  <si>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</si>
  <si>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</si>
  <si>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</si>
  <si>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</si>
  <si>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</si>
  <si>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</si>
  <si>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</si>
  <si>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</si>
  <si>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</si>
  <si>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</si>
  <si>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</si>
  <si>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</si>
  <si>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</si>
  <si>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</si>
  <si>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</si>
  <si>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</si>
  <si>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</si>
  <si>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</si>
  <si>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</si>
  <si>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</si>
  <si>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</si>
  <si>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</si>
  <si>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</si>
  <si>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</si>
  <si>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</si>
  <si>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</si>
  <si>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</si>
  <si>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</si>
  <si>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</si>
  <si>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</si>
  <si>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</si>
  <si>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</si>
  <si>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</si>
  <si>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</si>
  <si>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</si>
  <si>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</si>
  <si>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</si>
  <si>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</si>
  <si>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</si>
  <si>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</si>
  <si>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</si>
  <si>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</si>
  <si>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</si>
  <si>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</si>
  <si>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</si>
  <si>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</si>
  <si>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</si>
  <si>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</si>
  <si>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</si>
  <si>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</si>
  <si>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</si>
  <si>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</si>
  <si>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</si>
  <si>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</si>
  <si>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</si>
  <si>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</si>
  <si>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</si>
  <si>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</si>
  <si>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</si>
  <si>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</si>
  <si>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</si>
  <si>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</si>
  <si>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</si>
  <si>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</si>
  <si>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</si>
  <si>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</si>
  <si>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</si>
  <si>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</si>
  <si>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</si>
  <si>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</si>
  <si>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</si>
  <si>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</si>
  <si>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</si>
  <si>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</si>
  <si>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</si>
  <si>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</si>
  <si>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</si>
  <si>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</si>
  <si>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</si>
  <si>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</si>
  <si>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</si>
  <si>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</si>
  <si>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</si>
  <si>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</si>
  <si>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</si>
  <si>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</si>
  <si>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</si>
  <si>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</si>
  <si>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</si>
  <si>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</si>
  <si>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</si>
  <si>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</si>
  <si>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</si>
  <si>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</si>
  <si>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</si>
  <si>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</si>
  <si>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</si>
  <si>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</si>
  <si>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</si>
  <si>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</si>
  <si>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</si>
  <si>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</si>
  <si>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</si>
  <si>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</si>
  <si>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</si>
  <si>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</si>
  <si>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</si>
  <si>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</si>
  <si>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</si>
  <si>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</si>
  <si>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</si>
  <si>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</si>
  <si>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</si>
  <si>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</si>
  <si>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</si>
  <si>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</si>
  <si>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</si>
  <si>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</si>
  <si>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</si>
  <si>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</si>
  <si>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</si>
  <si>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</si>
  <si>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</si>
  <si>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</si>
  <si>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</si>
  <si>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</si>
  <si>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</si>
  <si>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</si>
  <si>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</si>
  <si>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</si>
  <si>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</si>
  <si>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</si>
  <si>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</si>
  <si>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</si>
  <si>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</si>
  <si>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</si>
  <si>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</si>
  <si>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</si>
  <si>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</si>
  <si>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</si>
  <si>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</si>
  <si>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</si>
  <si>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</si>
  <si>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</si>
  <si>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</si>
  <si>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</si>
  <si>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</si>
  <si>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</si>
  <si>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</si>
  <si>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</si>
  <si>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</si>
  <si>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</si>
  <si>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</si>
  <si>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</si>
  <si>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</si>
  <si>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</si>
  <si>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</si>
  <si>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</si>
  <si>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</si>
  <si>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</si>
  <si>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</si>
  <si>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</si>
  <si>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</si>
  <si>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</si>
  <si>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</si>
  <si>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</si>
  <si>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</si>
  <si>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</si>
  <si>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</si>
  <si>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</si>
  <si>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</si>
  <si>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</si>
  <si>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</si>
  <si>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</si>
  <si>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</si>
  <si>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</si>
  <si>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</si>
  <si>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</si>
  <si>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</si>
  <si>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</si>
  <si>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</si>
  <si>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</si>
  <si>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</si>
  <si>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</si>
  <si>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</si>
  <si>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</si>
  <si>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</si>
  <si>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</si>
  <si>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</si>
  <si>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</si>
  <si>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</si>
  <si>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</si>
  <si>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</si>
  <si>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</si>
  <si>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</si>
  <si>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</si>
  <si>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</si>
  <si>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</si>
  <si>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</si>
  <si>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</si>
  <si>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</si>
  <si>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</si>
  <si>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</si>
  <si>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</si>
  <si>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</si>
  <si>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</si>
  <si>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</si>
  <si>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</si>
  <si>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</si>
  <si>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</si>
  <si>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</si>
  <si>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</si>
  <si>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</si>
  <si>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</si>
  <si>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</si>
  <si>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</si>
  <si>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</si>
  <si>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</si>
  <si>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</si>
  <si>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</si>
  <si>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</si>
  <si>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db220edd</t>
  </si>
  <si>
    <t>d9daf14f-5</t>
  </si>
  <si>
    <t>d4184040</t>
  </si>
  <si>
    <t>68912f50-f</t>
  </si>
  <si>
    <t>60b3a0d1</t>
  </si>
  <si>
    <t>95991863-9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</si>
  <si>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</si>
  <si>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</si>
  <si>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</si>
  <si>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</si>
  <si>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</si>
  <si>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</si>
  <si>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</si>
  <si>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</si>
  <si>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</si>
  <si>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</si>
  <si>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</si>
  <si>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</si>
  <si>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</si>
  <si>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</si>
  <si>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</si>
  <si>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</si>
  <si>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</si>
  <si>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</si>
  <si>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</si>
  <si>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</si>
  <si>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</si>
  <si>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</si>
  <si>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</si>
  <si>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</si>
  <si>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</si>
  <si>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</si>
  <si>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</si>
  <si>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</si>
  <si>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</si>
  <si>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</si>
  <si>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</si>
  <si>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</si>
  <si>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</si>
  <si>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</si>
  <si>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</si>
  <si>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</si>
  <si>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</si>
  <si>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</si>
  <si>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</si>
  <si>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</si>
  <si>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</si>
  <si>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</si>
  <si>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</si>
  <si>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</si>
  <si>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</si>
  <si>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</si>
  <si>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</si>
  <si>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</si>
  <si>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</si>
  <si>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</si>
  <si>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</si>
  <si>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</si>
  <si>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</si>
  <si>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</si>
  <si>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</si>
  <si>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</si>
  <si>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</si>
  <si>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</si>
  <si>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</si>
  <si>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</si>
  <si>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</si>
  <si>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</si>
  <si>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</si>
  <si>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</si>
  <si>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</si>
  <si>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</si>
  <si>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</si>
  <si>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</si>
  <si>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</si>
  <si>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</si>
  <si>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</si>
  <si>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</si>
  <si>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</si>
  <si>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</si>
  <si>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</si>
  <si>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</si>
  <si>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</si>
  <si>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</si>
  <si>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</si>
  <si>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</si>
  <si>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</si>
  <si>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</si>
  <si>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</si>
  <si>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</si>
  <si>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</si>
  <si>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</si>
  <si>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</si>
  <si>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</si>
  <si>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</si>
  <si>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</si>
  <si>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</si>
  <si>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</si>
  <si>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</si>
  <si>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</si>
  <si>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</si>
  <si>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</si>
  <si>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</si>
  <si>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</si>
  <si>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</si>
  <si>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</si>
  <si>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</si>
  <si>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</si>
  <si>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</si>
  <si>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</si>
  <si>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</si>
  <si>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</si>
  <si>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</si>
  <si>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</si>
  <si>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</si>
  <si>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</si>
  <si>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</si>
  <si>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</si>
  <si>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</si>
  <si>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</si>
  <si>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</si>
  <si>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</si>
  <si>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</si>
  <si>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</si>
  <si>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</si>
  <si>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</si>
  <si>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</si>
  <si>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</si>
  <si>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</si>
  <si>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</si>
  <si>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</si>
  <si>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</si>
  <si>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</si>
  <si>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</si>
  <si>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</si>
  <si>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</si>
  <si>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</si>
  <si>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</si>
  <si>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</si>
  <si>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</si>
  <si>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</si>
  <si>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</si>
  <si>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</si>
  <si>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</si>
  <si>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</si>
  <si>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</si>
  <si>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</si>
  <si>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</si>
  <si>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</si>
  <si>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</si>
  <si>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</si>
  <si>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</si>
  <si>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</si>
  <si>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</si>
  <si>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</si>
  <si>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</si>
  <si>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</si>
  <si>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</si>
  <si>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</si>
  <si>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</si>
  <si>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</si>
  <si>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</si>
  <si>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</si>
  <si>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</si>
  <si>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</si>
  <si>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</si>
  <si>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</si>
  <si>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</si>
  <si>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</si>
  <si>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</si>
  <si>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</si>
  <si>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</si>
  <si>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</si>
  <si>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</si>
  <si>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</si>
  <si>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</si>
  <si>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</si>
  <si>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</si>
  <si>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</si>
  <si>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</si>
  <si>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</si>
  <si>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</si>
  <si>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</si>
  <si>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</si>
  <si>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</si>
  <si>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</si>
  <si>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</si>
  <si>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</si>
  <si>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</si>
  <si>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</si>
  <si>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</si>
  <si>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</si>
  <si>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</si>
  <si>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</si>
  <si>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</si>
  <si>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</si>
  <si>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</si>
  <si>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</si>
  <si>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</si>
  <si>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</si>
  <si>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</si>
  <si>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</si>
  <si>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</si>
  <si>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</si>
  <si>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</si>
  <si>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</si>
  <si>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</si>
  <si>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</si>
  <si>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</si>
  <si>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</si>
  <si>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</si>
  <si>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</si>
  <si>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</si>
  <si>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</si>
  <si>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</si>
  <si>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</si>
  <si>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</si>
  <si>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</si>
  <si>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</si>
  <si>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</si>
  <si>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</si>
  <si>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</si>
  <si>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</si>
  <si>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</si>
  <si>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</si>
  <si>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</si>
  <si>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</si>
  <si>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</si>
  <si>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</si>
  <si>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</si>
  <si>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</si>
  <si>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</si>
  <si>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</si>
  <si>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</si>
  <si>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</si>
  <si>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</si>
  <si>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</si>
  <si>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</si>
  <si>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</si>
  <si>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</si>
  <si>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</si>
  <si>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</si>
  <si>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</si>
  <si>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</si>
  <si>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</si>
  <si>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</si>
  <si>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</si>
  <si>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</si>
  <si>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</si>
  <si>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</si>
  <si>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</si>
  <si>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</si>
  <si>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</si>
  <si>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</si>
  <si>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</si>
  <si>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</si>
  <si>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</si>
  <si>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</si>
  <si>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</si>
  <si>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</si>
  <si>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</si>
  <si>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</si>
  <si>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</si>
  <si>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</si>
  <si>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</si>
  <si>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</si>
  <si>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</si>
  <si>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</si>
  <si>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</si>
  <si>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</si>
  <si>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</si>
  <si>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</si>
  <si>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</si>
  <si>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</si>
  <si>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</si>
  <si>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</si>
  <si>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</si>
  <si>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</si>
  <si>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</si>
  <si>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</si>
  <si>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</si>
  <si>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</si>
  <si>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</si>
  <si>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</si>
  <si>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</si>
  <si>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</si>
  <si>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</si>
  <si>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</si>
  <si>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</si>
  <si>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</si>
  <si>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</si>
  <si>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</si>
  <si>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</si>
  <si>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</si>
  <si>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</si>
  <si>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</si>
  <si>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</si>
  <si>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</si>
  <si>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</si>
  <si>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</si>
  <si>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</si>
  <si>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</si>
  <si>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</si>
  <si>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</si>
  <si>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</si>
  <si>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</si>
  <si>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</si>
  <si>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</si>
  <si>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</si>
  <si>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</si>
  <si>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</si>
  <si>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</si>
  <si>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</si>
  <si>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</si>
  <si>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</si>
  <si>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</si>
  <si>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</si>
  <si>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</si>
  <si>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</si>
  <si>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</si>
  <si>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</si>
  <si>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</si>
  <si>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</si>
  <si>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</si>
  <si>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</si>
  <si>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</si>
  <si>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</si>
  <si>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</si>
  <si>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</si>
  <si>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</si>
  <si>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</si>
  <si>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</si>
  <si>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</si>
  <si>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</si>
  <si>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</si>
  <si>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</si>
  <si>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</si>
  <si>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</si>
  <si>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</si>
  <si>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</si>
  <si>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</si>
  <si>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</si>
  <si>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</si>
  <si>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</si>
  <si>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</si>
  <si>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</si>
  <si>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</si>
  <si>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</si>
  <si>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</si>
  <si>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</si>
  <si>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</si>
  <si>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</si>
  <si>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</si>
  <si>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</si>
  <si>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</si>
  <si>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</si>
  <si>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</si>
  <si>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</si>
  <si>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</si>
  <si>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</si>
  <si>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</si>
  <si>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</si>
  <si>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</si>
  <si>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</si>
  <si>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</si>
  <si>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</si>
  <si>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</si>
  <si>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</si>
  <si>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</si>
  <si>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</si>
  <si>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</si>
  <si>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</si>
  <si>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</si>
  <si>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</si>
  <si>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</si>
  <si>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</si>
  <si>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</si>
  <si>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</si>
  <si>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</si>
  <si>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</si>
  <si>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</si>
  <si>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</si>
  <si>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</si>
  <si>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</si>
  <si>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</si>
  <si>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</si>
  <si>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</si>
  <si>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</si>
  <si>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</si>
  <si>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</si>
  <si>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</si>
  <si>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</si>
  <si>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</si>
  <si>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</si>
  <si>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</si>
  <si>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</si>
  <si>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</si>
  <si>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</si>
  <si>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</si>
  <si>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</si>
  <si>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</si>
  <si>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</si>
  <si>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</si>
  <si>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</si>
  <si>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</si>
  <si>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</si>
  <si>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</si>
  <si>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</si>
  <si>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</si>
  <si>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</si>
  <si>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</si>
  <si>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</si>
  <si>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</si>
  <si>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</si>
  <si>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</si>
  <si>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</si>
  <si>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</si>
  <si>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</si>
  <si>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</si>
  <si>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</si>
  <si>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</si>
  <si>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</si>
  <si>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</si>
  <si>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</si>
  <si>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</si>
  <si>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</si>
  <si>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</si>
  <si>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</si>
  <si>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</si>
  <si>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</si>
  <si>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</si>
  <si>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</si>
  <si>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</si>
  <si>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</si>
  <si>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</si>
  <si>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</si>
  <si>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</si>
  <si>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</si>
  <si>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</si>
  <si>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</si>
  <si>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</si>
  <si>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</si>
  <si>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</si>
  <si>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</si>
  <si>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</si>
  <si>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</si>
  <si>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</si>
  <si>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</si>
  <si>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</si>
  <si>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</si>
  <si>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</si>
  <si>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</si>
  <si>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</si>
  <si>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</si>
  <si>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</si>
  <si>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</si>
  <si>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</si>
  <si>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</si>
  <si>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</si>
  <si>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</si>
  <si>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</si>
  <si>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</si>
  <si>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</si>
  <si>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</si>
  <si>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</si>
  <si>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</si>
  <si>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</si>
  <si>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</si>
  <si>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</si>
  <si>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</si>
  <si>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</si>
  <si>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</si>
  <si>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</si>
  <si>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</si>
  <si>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</si>
  <si>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</si>
  <si>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</si>
  <si>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</si>
  <si>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</si>
  <si>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</si>
  <si>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</si>
  <si>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</si>
  <si>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</si>
  <si>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</si>
  <si>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</si>
  <si>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</si>
  <si>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</si>
  <si>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</si>
  <si>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</si>
  <si>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</si>
  <si>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</si>
  <si>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</si>
  <si>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</si>
  <si>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</si>
  <si>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</si>
  <si>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</si>
  <si>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</si>
  <si>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</si>
  <si>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</si>
  <si>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</si>
  <si>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</si>
  <si>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</si>
  <si>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</si>
  <si>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</si>
  <si>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</si>
  <si>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</si>
  <si>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</si>
  <si>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</si>
  <si>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</si>
  <si>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</si>
  <si>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</si>
  <si>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</si>
  <si>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</si>
  <si>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</si>
  <si>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</si>
  <si>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</si>
  <si>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</si>
  <si>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</si>
  <si>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</si>
  <si>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</si>
  <si>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</si>
  <si>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</si>
  <si>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</si>
  <si>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</si>
  <si>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</si>
  <si>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</si>
  <si>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</si>
  <si>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</si>
  <si>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</si>
  <si>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</si>
  <si>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</si>
  <si>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</si>
  <si>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</si>
  <si>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</si>
  <si>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</si>
  <si>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</si>
  <si>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</si>
  <si>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</si>
  <si>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</si>
  <si>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</si>
  <si>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</si>
  <si>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</si>
  <si>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</si>
  <si>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</si>
  <si>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</si>
  <si>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</si>
  <si>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</si>
  <si>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</si>
  <si>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</si>
  <si>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</si>
  <si>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</si>
  <si>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</si>
  <si>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</si>
  <si>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</si>
  <si>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</si>
  <si>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</si>
  <si>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</si>
  <si>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</si>
  <si>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</si>
  <si>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</si>
  <si>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</si>
  <si>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</si>
  <si>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</si>
  <si>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</si>
  <si>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</si>
  <si>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</si>
  <si>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</si>
  <si>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</si>
  <si>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</si>
  <si>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</si>
  <si>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</si>
  <si>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</si>
  <si>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</si>
  <si>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</si>
  <si>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</si>
  <si>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</si>
  <si>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</si>
  <si>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</si>
  <si>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</si>
  <si>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</si>
  <si>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</si>
  <si>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</si>
  <si>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</si>
  <si>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</si>
  <si>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</si>
  <si>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</si>
  <si>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</si>
  <si>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</si>
  <si>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</si>
  <si>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</si>
  <si>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</si>
  <si>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</si>
  <si>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</si>
  <si>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</si>
  <si>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</si>
  <si>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</si>
  <si>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</si>
  <si>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</si>
  <si>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</si>
  <si>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</si>
  <si>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</si>
  <si>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</si>
  <si>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</si>
  <si>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</si>
  <si>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</si>
  <si>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</si>
  <si>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</si>
  <si>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</si>
  <si>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</si>
  <si>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</si>
  <si>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</si>
  <si>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</si>
  <si>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</si>
  <si>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</si>
  <si>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</si>
  <si>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</si>
  <si>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</si>
  <si>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</si>
  <si>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</si>
  <si>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</si>
  <si>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</si>
  <si>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</si>
  <si>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</si>
  <si>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</si>
  <si>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</si>
  <si>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</si>
  <si>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</si>
  <si>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</si>
  <si>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</si>
  <si>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</si>
  <si>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</si>
  <si>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</si>
  <si>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</si>
  <si>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</si>
  <si>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</si>
  <si>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</si>
  <si>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</si>
  <si>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</si>
  <si>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</si>
  <si>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</si>
  <si>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</si>
  <si>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</si>
  <si>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</si>
  <si>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</si>
  <si>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</si>
  <si>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</si>
  <si>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</si>
  <si>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</si>
  <si>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</si>
  <si>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</si>
  <si>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</si>
  <si>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</si>
  <si>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</si>
  <si>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</si>
  <si>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</si>
  <si>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</si>
  <si>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</si>
  <si>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</si>
  <si>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</si>
  <si>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</si>
  <si>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</si>
  <si>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</si>
  <si>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</si>
  <si>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</si>
  <si>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</si>
  <si>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</si>
  <si>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</si>
  <si>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</si>
  <si>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</si>
  <si>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</si>
  <si>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</si>
  <si>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</si>
  <si>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</si>
  <si>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</si>
  <si>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</si>
  <si>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</si>
  <si>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</si>
  <si>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</si>
  <si>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</si>
  <si>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</si>
  <si>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</si>
  <si>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</si>
  <si>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</si>
  <si>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</si>
  <si>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</si>
  <si>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</si>
  <si>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</si>
  <si>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</si>
  <si>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</si>
  <si>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</si>
  <si>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</si>
  <si>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</si>
  <si>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</si>
  <si>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</si>
  <si>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</si>
  <si>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</si>
  <si>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</si>
  <si>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</si>
  <si>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</si>
  <si>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</si>
  <si>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</si>
  <si>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</si>
  <si>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</si>
  <si>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</si>
  <si>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</si>
  <si>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</si>
  <si>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</si>
  <si>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</si>
  <si>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</si>
  <si>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</si>
  <si>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</si>
  <si>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</si>
  <si>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</si>
  <si>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</si>
  <si>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</si>
  <si>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</si>
  <si>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</si>
  <si>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</si>
  <si>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</si>
  <si>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</si>
  <si>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</si>
  <si>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</si>
  <si>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</si>
  <si>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</si>
  <si>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</si>
  <si>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</si>
  <si>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</si>
  <si>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</si>
  <si>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</si>
  <si>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</si>
  <si>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</si>
  <si>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</si>
  <si>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</si>
  <si>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</si>
  <si>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</si>
  <si>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</si>
  <si>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</si>
  <si>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</si>
  <si>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</si>
  <si>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</si>
  <si>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</si>
  <si>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</si>
  <si>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</si>
  <si>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</si>
  <si>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</si>
  <si>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</si>
  <si>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</si>
  <si>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</si>
  <si>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</si>
  <si>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</si>
  <si>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</si>
  <si>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</si>
  <si>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</si>
  <si>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</si>
  <si>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</si>
  <si>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</si>
  <si>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</si>
  <si>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</si>
  <si>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</si>
  <si>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</si>
  <si>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</si>
  <si>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</si>
  <si>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</si>
  <si>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</si>
  <si>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</si>
  <si>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</si>
  <si>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</si>
  <si>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</si>
  <si>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</si>
  <si>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</si>
  <si>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</si>
  <si>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</si>
  <si>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</si>
  <si>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</si>
  <si>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</si>
  <si>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</si>
  <si>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</si>
  <si>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</si>
  <si>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</si>
  <si>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</si>
  <si>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</si>
  <si>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</si>
  <si>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</si>
  <si>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</si>
  <si>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</si>
  <si>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</si>
  <si>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</si>
  <si>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</si>
  <si>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</si>
  <si>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</si>
  <si>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</si>
  <si>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</si>
  <si>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</si>
  <si>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</si>
  <si>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</si>
  <si>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</si>
  <si>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</si>
  <si>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</si>
  <si>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</si>
  <si>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</si>
  <si>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</si>
  <si>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</si>
  <si>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</si>
  <si>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</si>
  <si>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</si>
  <si>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</si>
  <si>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</si>
  <si>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</si>
  <si>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</si>
  <si>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</si>
  <si>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</si>
  <si>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</si>
  <si>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</si>
  <si>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</si>
  <si>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</si>
  <si>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</si>
  <si>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</si>
  <si>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</si>
  <si>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</si>
  <si>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</si>
  <si>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</si>
  <si>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</si>
  <si>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</si>
  <si>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</si>
  <si>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</si>
  <si>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</si>
  <si>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</si>
  <si>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</si>
  <si>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</si>
  <si>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</si>
  <si>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</si>
  <si>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</si>
  <si>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</si>
  <si>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</si>
  <si>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</si>
  <si>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</si>
  <si>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</si>
  <si>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</si>
  <si>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</si>
  <si>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</si>
  <si>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</si>
  <si>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</si>
  <si>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</si>
  <si>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</si>
  <si>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</si>
  <si>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</si>
  <si>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</si>
  <si>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</si>
  <si>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</si>
  <si>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</si>
  <si>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</si>
  <si>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</si>
  <si>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</si>
  <si>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</si>
  <si>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</si>
  <si>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</si>
  <si>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</si>
  <si>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</si>
  <si>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</si>
  <si>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</si>
  <si>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</si>
  <si>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</si>
  <si>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</si>
  <si>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</si>
  <si>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</si>
  <si>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</si>
  <si>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</si>
  <si>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</si>
  <si>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</si>
  <si>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</si>
  <si>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</si>
  <si>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</si>
  <si>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</si>
  <si>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</si>
  <si>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</si>
  <si>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</si>
  <si>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</si>
  <si>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</si>
  <si>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</si>
  <si>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</si>
  <si>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</si>
  <si>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</si>
  <si>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</si>
  <si>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</si>
  <si>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</si>
  <si>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</si>
  <si>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</si>
  <si>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</si>
  <si>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</si>
  <si>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</si>
  <si>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</si>
  <si>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</si>
  <si>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</si>
  <si>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</si>
  <si>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</si>
  <si>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</si>
  <si>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</si>
  <si>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</si>
  <si>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</si>
  <si>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</si>
  <si>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</si>
  <si>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</si>
  <si>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</si>
  <si>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</si>
  <si>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</si>
  <si>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</si>
  <si>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</si>
  <si>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</si>
  <si>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</si>
  <si>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</si>
  <si>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</si>
  <si>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</si>
  <si>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</si>
  <si>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</si>
  <si>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</si>
  <si>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</si>
  <si>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</si>
  <si>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</si>
  <si>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</si>
  <si>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</si>
  <si>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</si>
  <si>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</si>
  <si>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</si>
  <si>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</si>
  <si>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</si>
  <si>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</si>
  <si>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</si>
  <si>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</si>
  <si>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</si>
  <si>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</si>
  <si>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</si>
  <si>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</si>
  <si>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</si>
  <si>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</si>
  <si>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</si>
  <si>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</si>
  <si>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</si>
  <si>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</si>
  <si>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</si>
  <si>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</si>
  <si>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</si>
  <si>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</si>
  <si>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</si>
  <si>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</si>
  <si>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</si>
  <si>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</si>
  <si>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</si>
  <si>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</si>
  <si>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</si>
  <si>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</si>
  <si>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</si>
  <si>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</si>
  <si>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</si>
  <si>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</si>
  <si>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</si>
  <si>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</si>
  <si>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</si>
  <si>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</si>
  <si>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</si>
  <si>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</si>
  <si>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</si>
  <si>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</si>
  <si>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</si>
  <si>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</si>
  <si>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</si>
  <si>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</si>
  <si>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</si>
  <si>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</si>
  <si>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</si>
  <si>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</si>
  <si>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</si>
  <si>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</si>
  <si>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</si>
  <si>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</si>
  <si>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</si>
  <si>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</si>
  <si>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</si>
  <si>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</si>
  <si>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</si>
  <si>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</si>
  <si>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</si>
  <si>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</si>
  <si>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</si>
  <si>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</si>
  <si>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</si>
  <si>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</si>
  <si>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</si>
  <si>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</si>
  <si>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</si>
  <si>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</si>
  <si>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</si>
  <si>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</si>
  <si>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</si>
  <si>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</si>
  <si>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</si>
  <si>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</si>
  <si>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</si>
  <si>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</si>
  <si>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</si>
  <si>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</si>
  <si>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</si>
  <si>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</si>
  <si>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</si>
  <si>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</si>
  <si>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</si>
  <si>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</si>
  <si>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</si>
  <si>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</si>
  <si>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</si>
  <si>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</si>
  <si>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</si>
  <si>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</si>
  <si>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</si>
  <si>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</si>
  <si>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</si>
  <si>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</si>
  <si>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</si>
  <si>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</si>
  <si>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</si>
  <si>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</si>
  <si>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</si>
  <si>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</si>
  <si>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</si>
  <si>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</si>
  <si>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</si>
  <si>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</si>
  <si>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</si>
  <si>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</si>
  <si>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</si>
  <si>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</si>
  <si>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</si>
  <si>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</si>
  <si>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</si>
  <si>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</si>
  <si>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</si>
  <si>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</si>
  <si>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</si>
  <si>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</si>
  <si>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</si>
  <si>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</si>
  <si>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</si>
  <si>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</si>
  <si>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</si>
  <si>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</si>
  <si>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</si>
  <si>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</si>
  <si>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</si>
  <si>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</si>
  <si>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</si>
  <si>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</si>
  <si>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</si>
  <si>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</si>
  <si>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</si>
  <si>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</si>
  <si>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</si>
  <si>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</si>
  <si>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</si>
  <si>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</si>
  <si>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</si>
  <si>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</si>
  <si>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</si>
  <si>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</si>
  <si>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</si>
  <si>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</si>
  <si>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</si>
  <si>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</si>
  <si>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</si>
  <si>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</si>
  <si>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</si>
  <si>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</si>
  <si>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</si>
  <si>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</si>
  <si>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</si>
  <si>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</si>
  <si>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</si>
  <si>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</si>
  <si>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</si>
  <si>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</si>
  <si>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</si>
  <si>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</si>
  <si>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</si>
  <si>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</si>
  <si>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</si>
  <si>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</si>
  <si>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</si>
  <si>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</si>
  <si>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</si>
  <si>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</si>
  <si>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</si>
  <si>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</si>
  <si>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</si>
  <si>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</si>
  <si>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</si>
  <si>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</si>
  <si>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</si>
  <si>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</si>
  <si>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</si>
  <si>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</si>
  <si>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</si>
  <si>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</si>
  <si>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</si>
  <si>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</si>
  <si>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</si>
  <si>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</si>
  <si>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</si>
  <si>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</si>
  <si>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</si>
  <si>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</si>
  <si>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</si>
  <si>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</si>
  <si>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</si>
  <si>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</si>
  <si>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</si>
  <si>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</si>
  <si>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</si>
  <si>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</si>
  <si>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</si>
  <si>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</si>
  <si>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</si>
  <si>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</si>
  <si>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</si>
  <si>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</si>
  <si>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</si>
  <si>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</si>
  <si>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</si>
  <si>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</si>
  <si>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</si>
  <si>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</si>
  <si>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</si>
  <si>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</si>
  <si>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</si>
  <si>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</si>
  <si>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</si>
  <si>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</si>
  <si>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</si>
  <si>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</si>
  <si>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</si>
  <si>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</si>
  <si>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</si>
  <si>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</si>
  <si>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</si>
  <si>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</si>
  <si>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</si>
  <si>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</si>
  <si>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</si>
  <si>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</si>
  <si>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</si>
  <si>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</si>
  <si>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</si>
  <si>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</si>
  <si>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</si>
  <si>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</si>
  <si>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</si>
  <si>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</si>
  <si>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</si>
  <si>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</si>
  <si>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</si>
  <si>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</si>
  <si>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</si>
  <si>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</si>
  <si>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</si>
  <si>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</si>
  <si>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</si>
  <si>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</si>
  <si>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</si>
  <si>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</si>
  <si>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</si>
  <si>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</si>
  <si>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</si>
  <si>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</si>
  <si>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</si>
  <si>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</si>
  <si>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</si>
  <si>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</si>
  <si>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</si>
  <si>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</si>
  <si>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</si>
  <si>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</si>
  <si>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</si>
  <si>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</si>
  <si>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</si>
  <si>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</si>
  <si>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</si>
  <si>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</si>
  <si>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</si>
  <si>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</si>
  <si>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</si>
  <si>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</si>
  <si>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</si>
  <si>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</si>
  <si>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</si>
  <si>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</si>
  <si>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</si>
  <si>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</si>
  <si>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</si>
  <si>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</si>
  <si>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</si>
  <si>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</si>
  <si>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</si>
  <si>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</si>
  <si>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</si>
  <si>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</si>
  <si>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</si>
  <si>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</si>
  <si>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</si>
  <si>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</si>
  <si>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</si>
  <si>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</si>
  <si>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</si>
  <si>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</si>
  <si>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</si>
  <si>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</si>
  <si>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</si>
  <si>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</si>
  <si>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</si>
  <si>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</si>
  <si>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</si>
  <si>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</si>
  <si>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</si>
  <si>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</si>
  <si>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</si>
  <si>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</si>
  <si>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</si>
  <si>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</si>
  <si>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</si>
  <si>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</si>
  <si>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</si>
  <si>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</si>
  <si>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</si>
  <si>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</si>
  <si>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</si>
  <si>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</si>
  <si>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</si>
  <si>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</si>
  <si>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</si>
  <si>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</si>
  <si>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</si>
  <si>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</si>
  <si>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</si>
  <si>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</si>
  <si>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</si>
  <si>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</si>
  <si>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</si>
  <si>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</si>
  <si>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</si>
  <si>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</si>
  <si>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</si>
  <si>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</si>
  <si>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</si>
  <si>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</si>
  <si>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</si>
  <si>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</si>
  <si>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</si>
  <si>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</si>
  <si>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</si>
  <si>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</si>
  <si>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</si>
  <si>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</si>
  <si>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</si>
  <si>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</si>
  <si>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</si>
  <si>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</si>
  <si>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</si>
  <si>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</si>
  <si>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</si>
  <si>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</si>
  <si>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</si>
  <si>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</si>
  <si>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</si>
  <si>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</si>
  <si>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</si>
  <si>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</si>
  <si>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</si>
  <si>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</si>
  <si>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</si>
  <si>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</si>
  <si>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</si>
  <si>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</si>
  <si>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</si>
  <si>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</si>
  <si>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</si>
  <si>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</si>
  <si>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</si>
  <si>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</si>
  <si>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</si>
  <si>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</si>
  <si>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</si>
  <si>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</si>
  <si>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</si>
  <si>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</si>
  <si>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</si>
  <si>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</si>
  <si>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</si>
  <si>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</si>
  <si>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</si>
  <si>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</si>
  <si>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</si>
  <si>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</si>
  <si>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</si>
  <si>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</si>
  <si>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</si>
  <si>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</si>
  <si>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</si>
  <si>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</si>
  <si>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</si>
  <si>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</si>
  <si>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</si>
  <si>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</si>
  <si>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</si>
  <si>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</si>
  <si>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</si>
  <si>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</si>
  <si>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</si>
  <si>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</si>
  <si>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</si>
  <si>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</si>
  <si>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</si>
  <si>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</si>
  <si>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</si>
  <si>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</si>
  <si>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</si>
  <si>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</si>
  <si>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</si>
  <si>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</si>
  <si>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</si>
  <si>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</si>
  <si>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</si>
  <si>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</si>
  <si>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</si>
  <si>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</si>
  <si>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</si>
  <si>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</si>
  <si>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</si>
  <si>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</si>
  <si>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</si>
  <si>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</si>
  <si>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</si>
  <si>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</si>
  <si>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</si>
  <si>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</si>
  <si>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</si>
  <si>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</si>
  <si>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</si>
  <si>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</si>
  <si>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</si>
  <si>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</si>
  <si>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</si>
  <si>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</si>
  <si>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</si>
  <si>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</si>
  <si>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</si>
  <si>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</si>
  <si>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</si>
  <si>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</si>
  <si>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</si>
  <si>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</si>
  <si>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</si>
  <si>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</si>
  <si>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</si>
  <si>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</si>
  <si>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</si>
  <si>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</si>
  <si>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</si>
  <si>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</si>
  <si>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</si>
  <si>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</si>
  <si>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</si>
  <si>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</si>
  <si>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</si>
  <si>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</si>
  <si>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</si>
  <si>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</si>
  <si>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</si>
  <si>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</si>
  <si>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</si>
  <si>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</si>
  <si>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</si>
  <si>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</si>
  <si>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</si>
  <si>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</si>
  <si>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</si>
  <si>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</si>
  <si>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</si>
  <si>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</si>
  <si>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</si>
  <si>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</si>
  <si>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</si>
  <si>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</si>
  <si>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</si>
  <si>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</si>
  <si>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</si>
  <si>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</si>
  <si>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</si>
  <si>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</si>
  <si>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</si>
  <si>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</si>
  <si>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</si>
  <si>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</si>
  <si>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</si>
  <si>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</si>
  <si>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</si>
  <si>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</si>
  <si>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</si>
  <si>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</si>
  <si>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</si>
  <si>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</si>
  <si>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</si>
  <si>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</si>
  <si>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</si>
  <si>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</si>
  <si>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</si>
  <si>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</si>
  <si>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</si>
  <si>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</si>
  <si>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</si>
  <si>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</si>
  <si>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</si>
  <si>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</si>
  <si>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</si>
  <si>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</si>
  <si>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</si>
  <si>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</si>
  <si>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</si>
  <si>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</si>
  <si>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</si>
  <si>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</si>
  <si>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</si>
  <si>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</si>
  <si>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</si>
  <si>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</si>
  <si>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</si>
  <si>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</si>
  <si>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</si>
  <si>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</si>
  <si>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</si>
  <si>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</si>
  <si>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</si>
  <si>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</si>
  <si>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</si>
  <si>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</si>
  <si>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</si>
  <si>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</si>
  <si>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</si>
  <si>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</si>
  <si>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</si>
  <si>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</si>
  <si>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</si>
  <si>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</si>
  <si>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</si>
  <si>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</si>
  <si>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</si>
  <si>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</si>
  <si>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</si>
  <si>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</si>
  <si>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</si>
  <si>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</si>
  <si>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</si>
  <si>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</si>
  <si>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</si>
  <si>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</si>
  <si>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</si>
  <si>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</si>
  <si>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</si>
  <si>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</si>
  <si>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</si>
  <si>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</si>
  <si>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</si>
  <si>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</si>
  <si>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</si>
  <si>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</si>
  <si>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</si>
  <si>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</si>
  <si>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</si>
  <si>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</si>
  <si>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</si>
  <si>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</si>
  <si>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</si>
  <si>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</si>
  <si>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</si>
  <si>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</si>
  <si>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</si>
  <si>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</si>
  <si>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</si>
  <si>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</si>
  <si>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</si>
  <si>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</si>
  <si>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</si>
  <si>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</si>
  <si>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</si>
  <si>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</si>
  <si>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</si>
  <si>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</si>
  <si>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</si>
  <si>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</si>
  <si>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</si>
  <si>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</si>
  <si>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</si>
  <si>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</si>
  <si>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</si>
  <si>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</si>
  <si>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</si>
  <si>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</si>
  <si>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</si>
  <si>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</si>
  <si>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</si>
  <si>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</si>
  <si>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</si>
  <si>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</si>
  <si>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</si>
  <si>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</si>
  <si>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</si>
  <si>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</si>
  <si>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</si>
  <si>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</si>
  <si>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</si>
  <si>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</si>
  <si>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</si>
  <si>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</si>
  <si>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</si>
  <si>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</si>
  <si>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</si>
  <si>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</si>
  <si>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</si>
  <si>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</si>
  <si>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</si>
  <si>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</si>
  <si>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</si>
  <si>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</si>
  <si>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</si>
  <si>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</si>
  <si>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</si>
  <si>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</si>
  <si>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</si>
  <si>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</si>
  <si>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</si>
  <si>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</si>
  <si>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</si>
  <si>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</si>
  <si>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</si>
  <si>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</si>
  <si>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</si>
  <si>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</si>
  <si>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</si>
  <si>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</si>
  <si>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</si>
  <si>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</si>
  <si>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</si>
  <si>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</si>
  <si>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</si>
  <si>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</si>
  <si>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</si>
  <si>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</si>
  <si>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</si>
  <si>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</si>
  <si>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</si>
  <si>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</si>
  <si>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</si>
  <si>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</si>
  <si>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</si>
  <si>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</si>
  <si>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</si>
  <si>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</si>
  <si>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</si>
  <si>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</si>
  <si>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</si>
  <si>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</si>
  <si>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</si>
  <si>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</si>
  <si>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</si>
  <si>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</si>
  <si>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</si>
  <si>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</si>
  <si>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</si>
  <si>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</si>
  <si>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</si>
  <si>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</si>
  <si>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</si>
  <si>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</si>
  <si>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</si>
  <si>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</si>
  <si>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</si>
  <si>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</si>
  <si>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</si>
  <si>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</si>
  <si>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</si>
  <si>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</si>
  <si>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</si>
  <si>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</si>
  <si>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</si>
  <si>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</si>
  <si>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</si>
  <si>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</si>
  <si>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</si>
  <si>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</si>
  <si>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</si>
  <si>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</si>
  <si>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</si>
  <si>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</si>
  <si>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</si>
  <si>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</si>
  <si>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</si>
  <si>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</si>
  <si>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</si>
  <si>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</si>
  <si>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</si>
  <si>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</si>
  <si>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</si>
  <si>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</si>
  <si>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</si>
  <si>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</si>
  <si>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</si>
  <si>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</si>
  <si>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</si>
  <si>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</si>
  <si>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</si>
  <si>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</si>
  <si>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</si>
  <si>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</si>
  <si>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</si>
  <si>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</si>
  <si>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</si>
  <si>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</si>
  <si>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</si>
  <si>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</si>
  <si>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</si>
  <si>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</si>
  <si>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</si>
  <si>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</si>
  <si>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</si>
  <si>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</si>
  <si>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</si>
  <si>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</si>
  <si>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</si>
  <si>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</si>
  <si>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</si>
  <si>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</si>
  <si>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</si>
  <si>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</si>
  <si>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</si>
  <si>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</si>
  <si>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</si>
  <si>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</si>
  <si>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</si>
  <si>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</si>
  <si>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</si>
  <si>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</si>
  <si>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</si>
  <si>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</si>
  <si>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</si>
  <si>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</si>
  <si>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</si>
  <si>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</si>
  <si>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</si>
  <si>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</si>
  <si>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</si>
  <si>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</si>
  <si>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</si>
  <si>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</si>
  <si>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</si>
  <si>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</si>
  <si>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</si>
  <si>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</si>
  <si>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</si>
  <si>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</si>
  <si>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</si>
  <si>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</si>
  <si>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</si>
  <si>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</si>
  <si>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</si>
  <si>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</si>
  <si>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</si>
  <si>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</si>
  <si>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</si>
  <si>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</si>
  <si>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</si>
  <si>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</si>
  <si>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</si>
  <si>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</si>
  <si>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</si>
  <si>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</si>
  <si>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</si>
  <si>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</si>
  <si>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</si>
  <si>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</si>
  <si>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</si>
  <si>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</si>
  <si>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</si>
  <si>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</si>
  <si>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</si>
  <si>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</si>
  <si>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</si>
  <si>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</si>
  <si>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</si>
  <si>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</si>
  <si>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</si>
  <si>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</si>
  <si>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</si>
  <si>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</si>
  <si>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</si>
  <si>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</si>
  <si>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</si>
  <si>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</si>
  <si>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</si>
  <si>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</si>
  <si>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</si>
  <si>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</si>
  <si>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</si>
  <si>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</si>
  <si>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</si>
  <si>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</si>
  <si>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</si>
  <si>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</si>
  <si>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</si>
  <si>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</si>
  <si>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</si>
  <si>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</si>
  <si>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</si>
  <si>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</si>
  <si>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</si>
  <si>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</si>
  <si>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</si>
  <si>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</si>
  <si>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</si>
  <si>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</si>
  <si>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</si>
  <si>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</si>
  <si>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</si>
  <si>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</si>
  <si>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</si>
  <si>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</si>
  <si>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</si>
  <si>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</si>
  <si>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</si>
  <si>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</si>
  <si>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</si>
  <si>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</si>
  <si>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</si>
  <si>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</si>
  <si>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</si>
  <si>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</si>
  <si>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</si>
  <si>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</si>
  <si>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</si>
  <si>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</si>
  <si>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</si>
  <si>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</si>
  <si>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</si>
  <si>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</si>
  <si>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</si>
  <si>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</si>
  <si>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</si>
  <si>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</si>
  <si>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</si>
  <si>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</si>
  <si>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</si>
  <si>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</si>
  <si>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</si>
  <si>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</si>
  <si>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</si>
  <si>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</si>
  <si>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</si>
  <si>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</si>
  <si>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</si>
  <si>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</si>
  <si>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</si>
  <si>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</si>
  <si>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</si>
  <si>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</si>
  <si>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</si>
  <si>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</si>
  <si>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</si>
  <si>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</si>
  <si>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</si>
  <si>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</si>
  <si>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</si>
  <si>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</si>
  <si>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</si>
  <si>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</si>
  <si>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</si>
  <si>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</si>
  <si>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</si>
  <si>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</si>
  <si>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</si>
  <si>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</si>
  <si>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</si>
  <si>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</si>
  <si>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</si>
  <si>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</si>
  <si>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</si>
  <si>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</si>
  <si>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</si>
  <si>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</si>
  <si>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</si>
  <si>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</si>
  <si>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</si>
  <si>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</si>
  <si>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</si>
  <si>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</si>
  <si>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</si>
  <si>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</si>
  <si>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</si>
  <si>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</si>
  <si>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</si>
  <si>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</si>
  <si>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</si>
  <si>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</si>
  <si>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</si>
  <si>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</si>
  <si>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</si>
  <si>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</si>
  <si>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</si>
  <si>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</si>
  <si>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</si>
  <si>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</si>
  <si>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</si>
  <si>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</si>
  <si>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</si>
  <si>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</si>
  <si>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</si>
  <si>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</si>
  <si>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</si>
  <si>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</si>
  <si>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</si>
  <si>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</si>
  <si>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</si>
  <si>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</si>
  <si>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</si>
  <si>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</si>
  <si>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</si>
  <si>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</si>
  <si>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</si>
  <si>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</si>
  <si>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</si>
  <si>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</si>
  <si>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</si>
  <si>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</si>
  <si>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</si>
  <si>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</si>
  <si>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</si>
  <si>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</si>
  <si>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</si>
  <si>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</si>
  <si>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</si>
  <si>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</si>
  <si>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</si>
  <si>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</si>
  <si>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</si>
  <si>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</si>
  <si>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</si>
  <si>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</si>
  <si>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</si>
  <si>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</si>
  <si>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</si>
  <si>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</si>
  <si>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</si>
  <si>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</si>
  <si>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</si>
  <si>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</si>
  <si>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</si>
  <si>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</si>
  <si>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</si>
  <si>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</si>
  <si>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</si>
  <si>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</si>
  <si>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</si>
  <si>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</si>
  <si>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</si>
  <si>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</si>
  <si>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</si>
  <si>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</si>
  <si>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</si>
  <si>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</si>
  <si>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</si>
  <si>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</si>
  <si>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</si>
  <si>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</si>
  <si>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</si>
  <si>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</si>
  <si>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</si>
  <si>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</si>
  <si>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</si>
  <si>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</si>
  <si>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</si>
  <si>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</si>
  <si>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</si>
  <si>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</si>
  <si>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</si>
  <si>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</si>
  <si>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</si>
  <si>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</si>
  <si>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</si>
  <si>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</si>
  <si>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</si>
  <si>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</si>
  <si>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</si>
  <si>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</si>
  <si>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</si>
  <si>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</si>
  <si>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</si>
  <si>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</si>
  <si>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</si>
  <si>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</si>
  <si>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</si>
  <si>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</si>
  <si>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</si>
  <si>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</si>
  <si>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</si>
  <si>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</si>
  <si>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</si>
  <si>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</si>
  <si>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</si>
  <si>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</si>
  <si>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</si>
  <si>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</si>
  <si>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</si>
  <si>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</si>
  <si>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</si>
  <si>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</si>
  <si>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</si>
  <si>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</si>
  <si>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</si>
  <si>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</si>
  <si>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</si>
  <si>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</si>
  <si>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</si>
  <si>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</si>
  <si>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</si>
  <si>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</si>
  <si>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</si>
  <si>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</si>
  <si>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</si>
  <si>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</si>
  <si>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</si>
  <si>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</si>
  <si>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</si>
  <si>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</si>
  <si>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</si>
  <si>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</si>
  <si>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</si>
  <si>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</si>
  <si>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</si>
  <si>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</si>
  <si>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</si>
  <si>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</si>
  <si>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</si>
  <si>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</si>
  <si>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</si>
  <si>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</si>
  <si>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</si>
  <si>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</si>
  <si>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</si>
  <si>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</si>
  <si>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</si>
  <si>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</si>
  <si>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</si>
  <si>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</si>
  <si>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</si>
  <si>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</si>
  <si>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</si>
  <si>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</si>
  <si>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</si>
  <si>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</si>
  <si>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</si>
  <si>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</si>
  <si>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</si>
  <si>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</si>
  <si>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</si>
  <si>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</si>
  <si>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</si>
  <si>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</si>
  <si>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</si>
  <si>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</si>
  <si>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</si>
  <si>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</si>
  <si>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</si>
  <si>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</si>
  <si>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</si>
  <si>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</si>
  <si>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</si>
  <si>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</si>
  <si>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</si>
  <si>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</si>
  <si>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</si>
  <si>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</si>
  <si>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</si>
  <si>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</si>
  <si>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</si>
  <si>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</si>
  <si>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</si>
  <si>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</si>
  <si>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</si>
  <si>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</si>
  <si>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</si>
  <si>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</si>
  <si>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</si>
  <si>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</si>
  <si>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</si>
  <si>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</si>
  <si>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</si>
  <si>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</si>
  <si>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</si>
  <si>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</si>
  <si>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</si>
  <si>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</si>
  <si>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</si>
  <si>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</si>
  <si>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</si>
  <si>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</si>
  <si>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</si>
  <si>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</si>
  <si>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</si>
  <si>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</si>
  <si>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</si>
  <si>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</si>
  <si>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</si>
  <si>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</si>
  <si>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</si>
  <si>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</si>
  <si>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</si>
  <si>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</si>
  <si>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</si>
  <si>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</si>
  <si>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</si>
  <si>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</si>
  <si>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</si>
  <si>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</si>
  <si>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</si>
  <si>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</si>
  <si>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</si>
  <si>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</si>
  <si>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</si>
  <si>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</si>
  <si>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</si>
  <si>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</si>
  <si>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</si>
  <si>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</si>
  <si>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</si>
  <si>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</si>
  <si>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</si>
  <si>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</si>
  <si>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</si>
  <si>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</si>
  <si>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</si>
  <si>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</si>
  <si>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</si>
  <si>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</si>
  <si>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</si>
  <si>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</si>
  <si>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</si>
  <si>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</si>
  <si>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</si>
  <si>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</si>
  <si>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</si>
  <si>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</si>
  <si>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</si>
  <si>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</si>
  <si>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</si>
  <si>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</si>
  <si>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</si>
  <si>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</si>
  <si>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</si>
  <si>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</si>
  <si>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</si>
  <si>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</si>
  <si>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</si>
  <si>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</si>
  <si>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</si>
  <si>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</si>
  <si>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</si>
  <si>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</si>
  <si>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</si>
  <si>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</si>
  <si>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</si>
  <si>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</si>
  <si>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</si>
  <si>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</si>
  <si>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</si>
  <si>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</si>
  <si>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</si>
  <si>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</si>
  <si>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</si>
  <si>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</si>
  <si>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</si>
  <si>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</si>
  <si>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</si>
  <si>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</si>
  <si>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</si>
  <si>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</si>
  <si>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</si>
  <si>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</si>
  <si>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</si>
  <si>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</si>
  <si>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</si>
  <si>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</si>
  <si>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</si>
  <si>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</si>
  <si>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</si>
  <si>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</si>
  <si>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</si>
  <si>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</si>
  <si>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</si>
  <si>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</si>
  <si>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</si>
  <si>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</si>
  <si>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</si>
  <si>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</si>
  <si>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</si>
  <si>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</si>
  <si>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</si>
  <si>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</si>
  <si>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</si>
  <si>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</si>
  <si>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</si>
  <si>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</si>
  <si>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</si>
  <si>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</si>
  <si>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</si>
  <si>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</si>
  <si>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</si>
  <si>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</si>
  <si>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</si>
  <si>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</si>
  <si>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</si>
  <si>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</si>
  <si>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</si>
  <si>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</si>
  <si>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</si>
  <si>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</si>
  <si>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</si>
  <si>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</si>
  <si>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</si>
  <si>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</si>
  <si>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</si>
  <si>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</si>
  <si>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</si>
  <si>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</si>
  <si>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</si>
  <si>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</si>
  <si>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</si>
  <si>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</si>
  <si>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</si>
  <si>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</si>
  <si>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</si>
  <si>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</si>
  <si>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</si>
  <si>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</si>
  <si>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</si>
  <si>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</si>
  <si>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</si>
  <si>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</si>
  <si>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</si>
  <si>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</si>
  <si>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</si>
  <si>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</si>
  <si>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</si>
  <si>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</si>
  <si>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</si>
  <si>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</si>
  <si>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</si>
  <si>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</si>
  <si>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</si>
  <si>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</si>
  <si>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</si>
  <si>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</si>
  <si>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</si>
  <si>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</si>
  <si>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</si>
  <si>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</si>
  <si>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</si>
  <si>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</si>
  <si>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</si>
  <si>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</si>
  <si>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</si>
  <si>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</si>
  <si>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</si>
  <si>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</si>
  <si>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</si>
  <si>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</si>
  <si>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</si>
  <si>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</si>
  <si>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</si>
  <si>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</si>
  <si>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</si>
  <si>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</si>
  <si>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</si>
  <si>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</si>
  <si>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</si>
  <si>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</si>
  <si>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</si>
  <si>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</si>
  <si>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</si>
  <si>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</si>
  <si>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</si>
  <si>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</si>
  <si>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</si>
  <si>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</si>
  <si>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</si>
  <si>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</si>
  <si>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</si>
  <si>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</si>
  <si>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</si>
  <si>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</si>
  <si>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</si>
  <si>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</si>
  <si>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</si>
  <si>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</si>
  <si>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</si>
  <si>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</si>
  <si>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</si>
  <si>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</si>
  <si>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</si>
  <si>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</si>
  <si>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</si>
  <si>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</si>
  <si>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</si>
  <si>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</si>
  <si>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</si>
  <si>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</si>
  <si>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</si>
  <si>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</si>
  <si>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</si>
  <si>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</si>
  <si>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</si>
  <si>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</si>
  <si>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</si>
  <si>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</si>
  <si>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</si>
  <si>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</si>
  <si>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</si>
  <si>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</si>
  <si>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</si>
  <si>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</si>
  <si>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</si>
  <si>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</si>
  <si>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</si>
  <si>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</si>
  <si>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</si>
  <si>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</si>
  <si>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</si>
  <si>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</si>
  <si>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</si>
  <si>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</si>
  <si>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</si>
  <si>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</si>
  <si>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</si>
  <si>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</si>
  <si>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</si>
  <si>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</si>
  <si>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</si>
  <si>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</si>
  <si>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</si>
  <si>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</si>
  <si>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</si>
  <si>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</si>
  <si>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</si>
  <si>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</si>
  <si>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</si>
  <si>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</si>
  <si>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</si>
  <si>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</si>
  <si>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</si>
  <si>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</si>
  <si>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</si>
  <si>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</si>
  <si>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</si>
  <si>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</si>
  <si>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</si>
  <si>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</si>
  <si>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</si>
  <si>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</si>
  <si>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</si>
  <si>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</si>
  <si>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</si>
  <si>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</si>
  <si>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</si>
  <si>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</si>
  <si>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</si>
  <si>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</si>
  <si>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</si>
  <si>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</si>
  <si>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</si>
  <si>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</si>
  <si>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</si>
  <si>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</si>
  <si>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</si>
  <si>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</si>
  <si>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</si>
  <si>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</si>
  <si>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</si>
  <si>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</si>
  <si>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</si>
  <si>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</si>
  <si>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</si>
  <si>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</si>
  <si>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</si>
  <si>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</si>
  <si>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</si>
  <si>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</si>
  <si>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</si>
  <si>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</si>
  <si>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</si>
  <si>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</si>
  <si>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</si>
  <si>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</si>
  <si>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</si>
  <si>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</si>
  <si>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</si>
  <si>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</si>
  <si>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</si>
  <si>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</si>
  <si>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</si>
  <si>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</si>
  <si>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</si>
  <si>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</si>
  <si>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</si>
  <si>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</si>
  <si>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</si>
  <si>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</si>
  <si>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</si>
  <si>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</si>
  <si>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</si>
  <si>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</si>
  <si>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</si>
  <si>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</si>
  <si>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</si>
  <si>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</si>
  <si>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</si>
  <si>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</si>
  <si>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</si>
  <si>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</si>
  <si>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</si>
  <si>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</si>
  <si>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</si>
  <si>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</si>
  <si>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</si>
  <si>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</si>
  <si>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</si>
  <si>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</si>
  <si>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</si>
  <si>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</si>
  <si>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</si>
  <si>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</si>
  <si>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</si>
  <si>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</si>
  <si>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</si>
  <si>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</si>
  <si>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</si>
  <si>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</si>
  <si>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</si>
  <si>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</si>
  <si>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</si>
  <si>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</si>
  <si>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</si>
  <si>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</si>
  <si>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</si>
  <si>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</si>
  <si>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</si>
  <si>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</si>
  <si>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</si>
  <si>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</si>
  <si>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</si>
  <si>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</si>
  <si>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</si>
  <si>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</si>
  <si>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</si>
  <si>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</si>
  <si>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</si>
  <si>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</si>
  <si>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</si>
  <si>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</si>
  <si>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</si>
  <si>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</si>
  <si>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</si>
  <si>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</si>
  <si>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</si>
  <si>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</si>
  <si>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</si>
  <si>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</si>
  <si>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</si>
  <si>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</si>
  <si>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</si>
  <si>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</si>
  <si>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</si>
  <si>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</si>
  <si>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</si>
  <si>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</si>
  <si>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</si>
  <si>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</si>
  <si>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</si>
  <si>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</si>
  <si>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</si>
  <si>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</si>
  <si>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</si>
  <si>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</si>
  <si>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</si>
  <si>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</si>
  <si>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</si>
  <si>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</si>
  <si>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</si>
  <si>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</si>
  <si>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</si>
  <si>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</si>
  <si>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</si>
  <si>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</si>
  <si>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</si>
  <si>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</si>
  <si>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</si>
  <si>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</si>
  <si>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</si>
  <si>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</si>
  <si>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</si>
  <si>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</si>
  <si>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</si>
  <si>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</si>
  <si>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</si>
  <si>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</si>
  <si>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</si>
  <si>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</si>
  <si>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</si>
  <si>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</si>
  <si>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</si>
  <si>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</si>
  <si>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</si>
  <si>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</si>
  <si>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</si>
  <si>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</si>
  <si>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</si>
  <si>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</si>
  <si>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</si>
  <si>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</si>
  <si>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</si>
  <si>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</si>
  <si>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</si>
  <si>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</si>
  <si>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</si>
  <si>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</si>
  <si>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</si>
  <si>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</si>
  <si>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</si>
  <si>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</si>
  <si>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</si>
  <si>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</si>
  <si>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</si>
  <si>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</si>
  <si>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</si>
  <si>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</si>
  <si>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</si>
  <si>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</si>
  <si>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</si>
  <si>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</si>
  <si>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</si>
  <si>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</si>
  <si>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</si>
  <si>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</si>
  <si>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</si>
  <si>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</si>
  <si>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</si>
  <si>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</si>
  <si>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</si>
  <si>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</si>
  <si>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</si>
  <si>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</si>
  <si>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</si>
  <si>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</si>
  <si>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</si>
  <si>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</si>
  <si>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</si>
  <si>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</si>
  <si>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</si>
  <si>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</si>
  <si>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</si>
  <si>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</si>
  <si>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</si>
  <si>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</si>
  <si>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</si>
  <si>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</si>
  <si>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</si>
  <si>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</si>
  <si>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</si>
  <si>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</si>
  <si>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</si>
  <si>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</si>
  <si>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</si>
  <si>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</si>
  <si>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</si>
  <si>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</si>
  <si>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</si>
  <si>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</si>
  <si>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</si>
  <si>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</si>
  <si>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</si>
  <si>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</si>
  <si>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</si>
  <si>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</si>
  <si>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</si>
  <si>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</si>
  <si>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</si>
  <si>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</si>
  <si>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</si>
  <si>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</si>
  <si>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</si>
  <si>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</si>
  <si>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</si>
  <si>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</si>
  <si>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</si>
  <si>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</si>
  <si>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</si>
  <si>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</si>
  <si>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</si>
  <si>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</si>
  <si>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</si>
  <si>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</si>
  <si>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</si>
  <si>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</si>
  <si>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</si>
  <si>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</si>
  <si>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</si>
  <si>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</si>
  <si>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</si>
  <si>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</si>
  <si>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</si>
  <si>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</si>
  <si>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</si>
  <si>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</si>
  <si>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</si>
  <si>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</si>
  <si>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</si>
  <si>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</si>
  <si>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</si>
  <si>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</si>
  <si>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</si>
  <si>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</si>
  <si>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</si>
  <si>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</si>
  <si>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</si>
  <si>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</si>
  <si>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</si>
  <si>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</si>
  <si>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</si>
  <si>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</si>
  <si>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</si>
  <si>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</si>
  <si>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</si>
  <si>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</si>
  <si>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</si>
  <si>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</si>
  <si>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</si>
  <si>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</si>
  <si>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</si>
  <si>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</si>
  <si>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</si>
  <si>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</si>
  <si>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</si>
  <si>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</si>
  <si>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</si>
  <si>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</si>
  <si>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</si>
  <si>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</si>
  <si>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</si>
  <si>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</si>
  <si>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</si>
  <si>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</si>
  <si>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</si>
  <si>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</si>
  <si>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</si>
  <si>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</si>
  <si>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</si>
  <si>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</si>
  <si>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</si>
  <si>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</si>
  <si>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</si>
  <si>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</si>
  <si>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</si>
  <si>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</si>
  <si>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</si>
  <si>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</si>
  <si>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</si>
  <si>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</si>
  <si>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</si>
  <si>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</si>
  <si>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</si>
  <si>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</si>
  <si>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</si>
  <si>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</si>
  <si>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</si>
  <si>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</si>
  <si>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</si>
  <si>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</si>
  <si>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</si>
  <si>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</si>
  <si>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</si>
  <si>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</si>
  <si>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</si>
  <si>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</si>
  <si>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</si>
  <si>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</si>
  <si>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</si>
  <si>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</si>
  <si>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</si>
  <si>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</si>
  <si>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</si>
  <si>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</si>
  <si>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</si>
  <si>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</si>
  <si>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</si>
  <si>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</si>
  <si>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</si>
  <si>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</si>
  <si>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</si>
  <si>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</si>
  <si>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</si>
  <si>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</si>
  <si>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</si>
  <si>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</si>
  <si>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</si>
  <si>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</si>
  <si>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</si>
  <si>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</si>
  <si>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</si>
  <si>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</si>
  <si>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</si>
  <si>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</si>
  <si>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</si>
  <si>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</si>
  <si>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</si>
  <si>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</si>
  <si>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</si>
  <si>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</si>
  <si>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</si>
  <si>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</si>
  <si>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</si>
  <si>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</si>
  <si>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</si>
  <si>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</si>
  <si>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</si>
  <si>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</si>
  <si>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</si>
  <si>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</si>
  <si>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</si>
  <si>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</si>
  <si>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</si>
  <si>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</si>
  <si>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</si>
  <si>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</si>
  <si>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</si>
  <si>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</si>
  <si>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</si>
  <si>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</si>
  <si>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</si>
  <si>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</si>
  <si>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</si>
  <si>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</si>
  <si>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</si>
  <si>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</si>
  <si>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</si>
  <si>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</si>
  <si>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</si>
  <si>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</si>
  <si>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</si>
  <si>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</si>
  <si>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</si>
  <si>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</si>
  <si>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</si>
  <si>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</si>
  <si>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</si>
  <si>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</si>
  <si>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</si>
  <si>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</si>
  <si>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</si>
  <si>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</si>
  <si>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</si>
  <si>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</si>
  <si>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</si>
  <si>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</si>
  <si>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</si>
  <si>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</si>
  <si>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</si>
  <si>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</si>
  <si>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</si>
  <si>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</si>
  <si>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</si>
  <si>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</si>
  <si>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</si>
  <si>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</si>
  <si>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</si>
  <si>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</si>
  <si>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</si>
  <si>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</si>
  <si>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</si>
  <si>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</si>
  <si>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</si>
  <si>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</si>
  <si>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</si>
  <si>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</si>
  <si>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</si>
  <si>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</si>
  <si>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</si>
  <si>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</si>
  <si>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</si>
  <si>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</si>
  <si>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</si>
  <si>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</si>
  <si>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</si>
  <si>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</si>
  <si>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</si>
  <si>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</si>
  <si>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</si>
  <si>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</si>
  <si>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</si>
  <si>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</si>
  <si>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</si>
  <si>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</si>
  <si>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</si>
  <si>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</si>
  <si>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</si>
  <si>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</si>
  <si>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</si>
  <si>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</si>
  <si>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</si>
  <si>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</si>
  <si>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</si>
  <si>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</si>
  <si>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</si>
  <si>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</si>
  <si>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</si>
  <si>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</si>
  <si>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</si>
  <si>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</si>
  <si>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</si>
  <si>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</si>
  <si>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</si>
  <si>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</si>
  <si>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</si>
  <si>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</si>
  <si>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</si>
  <si>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</si>
  <si>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</si>
  <si>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</si>
  <si>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</si>
  <si>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</si>
  <si>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</si>
  <si>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</si>
  <si>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</si>
  <si>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</si>
  <si>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</si>
  <si>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</si>
  <si>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</si>
  <si>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</si>
  <si>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</si>
  <si>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</si>
  <si>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</si>
  <si>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</si>
  <si>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</si>
  <si>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</si>
  <si>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</si>
  <si>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</si>
  <si>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</si>
  <si>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</si>
  <si>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</si>
  <si>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</si>
  <si>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</si>
  <si>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</si>
  <si>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</si>
  <si>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</si>
  <si>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</si>
  <si>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</si>
  <si>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</si>
  <si>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</si>
  <si>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</si>
  <si>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</si>
  <si>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</si>
  <si>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</si>
  <si>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</si>
  <si>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</si>
  <si>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</si>
  <si>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</si>
  <si>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</si>
  <si>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</si>
  <si>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</si>
  <si>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</si>
  <si>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</si>
  <si>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</si>
  <si>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</si>
  <si>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</si>
  <si>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</si>
  <si>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</si>
  <si>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</si>
  <si>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</si>
  <si>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</si>
  <si>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</si>
  <si>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</si>
  <si>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</si>
  <si>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</si>
  <si>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</si>
  <si>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</si>
  <si>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</si>
  <si>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</si>
  <si>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</si>
  <si>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</si>
  <si>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</si>
  <si>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</si>
  <si>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</si>
  <si>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</si>
  <si>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</si>
  <si>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</si>
  <si>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</si>
  <si>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</si>
  <si>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</si>
  <si>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</si>
  <si>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</si>
  <si>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</si>
  <si>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</si>
  <si>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</si>
  <si>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</si>
  <si>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</si>
  <si>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</si>
  <si>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</si>
  <si>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</si>
  <si>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</si>
  <si>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</si>
  <si>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</si>
  <si>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</si>
  <si>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</si>
  <si>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</si>
  <si>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</si>
  <si>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</si>
  <si>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</si>
  <si>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</si>
  <si>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</si>
  <si>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</si>
  <si>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</si>
  <si>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</si>
  <si>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</si>
  <si>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</si>
  <si>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</si>
  <si>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</si>
  <si>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</si>
  <si>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</si>
  <si>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</si>
  <si>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</si>
  <si>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</si>
  <si>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</si>
  <si>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</si>
  <si>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</si>
  <si>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</si>
  <si>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</si>
  <si>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</si>
  <si>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</si>
  <si>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</si>
  <si>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</si>
  <si>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</si>
  <si>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</si>
  <si>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</si>
  <si>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</si>
  <si>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</si>
  <si>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</si>
  <si>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</si>
  <si>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</si>
  <si>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</si>
  <si>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</si>
  <si>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</si>
  <si>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</si>
  <si>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</si>
  <si>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</si>
  <si>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</si>
  <si>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</si>
  <si>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</si>
  <si>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</si>
  <si>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</si>
  <si>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</si>
  <si>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</si>
  <si>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</si>
  <si>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</si>
  <si>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</si>
  <si>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</si>
  <si>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</si>
  <si>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</si>
  <si>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</si>
  <si>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</si>
  <si>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</si>
  <si>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</si>
  <si>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</si>
  <si>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</si>
  <si>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</si>
  <si>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</si>
  <si>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</si>
  <si>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</si>
  <si>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</si>
  <si>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</si>
  <si>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</si>
  <si>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</si>
  <si>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</si>
  <si>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</si>
  <si>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</si>
  <si>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</si>
  <si>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</si>
  <si>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</si>
  <si>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</si>
  <si>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</si>
  <si>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</si>
  <si>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</si>
  <si>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</si>
  <si>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</si>
  <si>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</si>
  <si>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</si>
  <si>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</si>
  <si>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</si>
  <si>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</si>
  <si>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</si>
  <si>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</si>
  <si>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</si>
  <si>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</si>
  <si>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</si>
  <si>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</si>
  <si>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</si>
  <si>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</si>
  <si>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</si>
  <si>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</si>
  <si>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</si>
  <si>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</si>
  <si>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</si>
  <si>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</si>
  <si>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</si>
  <si>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</si>
  <si>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</si>
  <si>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</si>
  <si>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</si>
  <si>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</si>
  <si>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</si>
  <si>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</si>
  <si>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</si>
  <si>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</si>
  <si>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</si>
  <si>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</si>
  <si>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</si>
  <si>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</si>
  <si>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</si>
  <si>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</si>
  <si>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</si>
  <si>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</si>
  <si>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</si>
  <si>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</si>
  <si>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</si>
  <si>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</si>
  <si>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</si>
  <si>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</si>
  <si>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</si>
  <si>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</si>
  <si>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</si>
  <si>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</si>
  <si>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</si>
  <si>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</si>
  <si>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</si>
  <si>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</si>
  <si>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</si>
  <si>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</si>
  <si>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</si>
  <si>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</si>
  <si>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</si>
  <si>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</si>
  <si>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</si>
  <si>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</si>
  <si>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</si>
  <si>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</si>
  <si>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</si>
  <si>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</si>
  <si>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</si>
  <si>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</si>
  <si>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</si>
  <si>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</si>
  <si>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</si>
  <si>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</si>
  <si>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</si>
  <si>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</si>
  <si>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</si>
  <si>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</si>
  <si>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</si>
  <si>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</si>
  <si>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</si>
  <si>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</si>
  <si>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</si>
  <si>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</si>
  <si>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</si>
  <si>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</si>
  <si>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</si>
  <si>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</si>
  <si>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</si>
  <si>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</si>
  <si>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</si>
  <si>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</si>
  <si>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</si>
  <si>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</si>
  <si>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</si>
  <si>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</si>
  <si>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</si>
  <si>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</si>
  <si>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</si>
  <si>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</si>
  <si>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</si>
  <si>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</si>
  <si>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</si>
  <si>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</si>
  <si>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</si>
  <si>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</si>
  <si>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</si>
  <si>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</si>
  <si>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</si>
  <si>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</si>
  <si>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</si>
  <si>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</si>
  <si>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</si>
  <si>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</si>
  <si>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</si>
  <si>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</si>
  <si>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</si>
  <si>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</si>
  <si>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</si>
  <si>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</si>
  <si>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</si>
  <si>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</si>
  <si>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</si>
  <si>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</si>
  <si>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</si>
  <si>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</si>
  <si>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</si>
  <si>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</si>
  <si>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</si>
  <si>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</si>
  <si>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</si>
  <si>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</si>
  <si>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</si>
  <si>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</si>
  <si>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</si>
  <si>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</si>
  <si>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</si>
  <si>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</si>
  <si>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</si>
  <si>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</si>
  <si>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</si>
  <si>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</si>
  <si>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</si>
  <si>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</si>
  <si>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</si>
  <si>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</si>
  <si>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</si>
  <si>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</si>
  <si>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</si>
  <si>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</si>
  <si>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</si>
  <si>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</si>
  <si>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</si>
  <si>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</si>
  <si>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</si>
  <si>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</si>
  <si>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</si>
  <si>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</si>
  <si>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</si>
  <si>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</si>
  <si>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</si>
  <si>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</si>
  <si>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</si>
  <si>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</si>
  <si>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</si>
  <si>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</si>
  <si>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</si>
  <si>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</si>
  <si>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</si>
  <si>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</si>
  <si>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</si>
  <si>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</si>
  <si>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</si>
  <si>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</si>
  <si>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</si>
  <si>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</si>
  <si>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</si>
  <si>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</si>
  <si>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</si>
  <si>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</si>
  <si>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</si>
  <si>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</si>
  <si>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</si>
  <si>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</si>
  <si>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</si>
  <si>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</si>
  <si>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</si>
  <si>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</si>
  <si>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</si>
  <si>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</si>
  <si>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</si>
  <si>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</si>
  <si>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</si>
  <si>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</si>
  <si>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</si>
  <si>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</si>
  <si>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</si>
  <si>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</si>
  <si>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</si>
  <si>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</si>
  <si>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</si>
  <si>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</si>
  <si>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</si>
  <si>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</si>
  <si>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</si>
  <si>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</si>
  <si>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</si>
  <si>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</si>
  <si>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</si>
  <si>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</si>
  <si>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</si>
  <si>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</si>
  <si>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</si>
  <si>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</si>
  <si>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</si>
  <si>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</si>
  <si>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</si>
  <si>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</si>
  <si>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</si>
  <si>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</si>
  <si>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</si>
  <si>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</si>
  <si>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</si>
  <si>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</si>
  <si>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</si>
  <si>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</si>
  <si>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</si>
  <si>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</si>
  <si>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</si>
  <si>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</si>
  <si>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</si>
  <si>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</si>
  <si>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</si>
  <si>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</si>
  <si>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</si>
  <si>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</si>
  <si>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</si>
  <si>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</si>
  <si>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</si>
  <si>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</si>
  <si>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</si>
  <si>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</si>
  <si>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</si>
  <si>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</si>
  <si>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</si>
  <si>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</si>
  <si>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</si>
  <si>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</si>
  <si>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</si>
  <si>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</si>
  <si>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</si>
  <si>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</si>
  <si>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</si>
  <si>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</si>
  <si>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</si>
  <si>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</si>
  <si>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</si>
  <si>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</si>
  <si>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</si>
  <si>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</si>
  <si>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</si>
  <si>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</si>
  <si>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</si>
  <si>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</si>
  <si>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</si>
  <si>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</si>
  <si>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</si>
  <si>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</si>
  <si>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</si>
  <si>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</si>
  <si>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</si>
  <si>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</si>
  <si>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</si>
  <si>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</si>
  <si>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</si>
  <si>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</si>
  <si>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</si>
  <si>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</si>
  <si>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</si>
  <si>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</si>
  <si>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</si>
  <si>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</si>
  <si>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</si>
  <si>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</si>
  <si>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</si>
  <si>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</si>
  <si>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</si>
  <si>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</si>
  <si>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</si>
  <si>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</si>
  <si>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</si>
  <si>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</si>
  <si>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</si>
  <si>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</si>
  <si>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</si>
  <si>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</si>
  <si>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</si>
  <si>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</si>
  <si>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</si>
  <si>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</si>
  <si>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</si>
  <si>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</si>
  <si>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</si>
  <si>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</si>
  <si>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</si>
  <si>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</si>
  <si>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</si>
  <si>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</si>
  <si>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</si>
  <si>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</si>
  <si>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</si>
  <si>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</si>
  <si>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</si>
  <si>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</si>
  <si>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</si>
  <si>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</si>
  <si>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</si>
  <si>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</si>
  <si>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</si>
  <si>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</si>
  <si>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</si>
  <si>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</si>
  <si>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</si>
  <si>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</si>
  <si>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</si>
  <si>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</si>
  <si>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</si>
  <si>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</si>
  <si>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</si>
  <si>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</si>
  <si>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</si>
  <si>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</si>
  <si>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</si>
  <si>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</si>
  <si>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</si>
  <si>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</si>
  <si>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</si>
  <si>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</si>
  <si>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</si>
  <si>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</si>
  <si>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</si>
  <si>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</si>
  <si>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</si>
  <si>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</si>
  <si>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</si>
  <si>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</si>
  <si>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</si>
  <si>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</si>
  <si>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</si>
  <si>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</si>
  <si>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</si>
  <si>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</si>
  <si>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</si>
  <si>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</si>
  <si>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</si>
  <si>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</si>
  <si>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</si>
  <si>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</si>
  <si>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</si>
  <si>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</si>
  <si>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</si>
  <si>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</si>
  <si>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</si>
  <si>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</si>
  <si>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</si>
  <si>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</si>
  <si>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</si>
  <si>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</si>
  <si>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</si>
  <si>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</si>
  <si>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</si>
  <si>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</si>
  <si>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</si>
  <si>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</si>
  <si>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</si>
  <si>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</si>
  <si>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</si>
  <si>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</si>
  <si>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</si>
  <si>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</si>
  <si>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</si>
  <si>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</si>
  <si>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</si>
  <si>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</si>
  <si>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</si>
  <si>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</si>
  <si>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</si>
  <si>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</si>
  <si>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</si>
  <si>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</si>
  <si>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</si>
  <si>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</si>
  <si>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</si>
  <si>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</si>
  <si>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</si>
  <si>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</si>
  <si>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</si>
  <si>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</si>
  <si>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</si>
  <si>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</si>
  <si>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</si>
  <si>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</si>
  <si>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</si>
  <si>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</si>
  <si>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</si>
  <si>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</si>
  <si>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</si>
  <si>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</si>
  <si>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</si>
  <si>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</si>
  <si>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</si>
  <si>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</si>
  <si>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</si>
  <si>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</si>
  <si>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</si>
  <si>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</si>
  <si>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</si>
  <si>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</si>
  <si>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</si>
  <si>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</si>
  <si>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</si>
  <si>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</si>
  <si>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</si>
  <si>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</si>
  <si>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</si>
  <si>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</si>
  <si>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</si>
  <si>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</si>
  <si>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</si>
  <si>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</si>
  <si>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</si>
  <si>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</si>
  <si>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</si>
  <si>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</si>
  <si>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</si>
  <si>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</si>
  <si>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</si>
  <si>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</si>
  <si>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</si>
  <si>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</si>
  <si>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</si>
  <si>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</si>
  <si>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</si>
  <si>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</si>
  <si>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</si>
  <si>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</si>
  <si>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</si>
  <si>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</si>
  <si>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</si>
  <si>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</si>
  <si>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</si>
  <si>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</si>
  <si>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</si>
  <si>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</si>
  <si>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</si>
  <si>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</si>
  <si>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</si>
  <si>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</si>
  <si>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</si>
  <si>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</si>
  <si>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</si>
  <si>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</si>
  <si>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</si>
  <si>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</si>
  <si>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</si>
  <si>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</si>
  <si>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</si>
  <si>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</si>
  <si>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</si>
  <si>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</si>
  <si>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</si>
  <si>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</si>
  <si>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</si>
  <si>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</si>
  <si>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</si>
  <si>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</si>
  <si>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</si>
  <si>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</si>
  <si>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</si>
  <si>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</si>
  <si>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</si>
  <si>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</si>
  <si>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</si>
  <si>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</si>
  <si>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</si>
  <si>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</si>
  <si>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</si>
  <si>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</si>
  <si>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</si>
  <si>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</si>
  <si>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</si>
  <si>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</si>
  <si>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</si>
  <si>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</si>
  <si>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</si>
  <si>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</si>
  <si>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</si>
  <si>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</si>
  <si>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</si>
  <si>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</si>
  <si>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</si>
  <si>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</si>
  <si>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</si>
  <si>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</si>
  <si>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</si>
  <si>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</si>
  <si>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</si>
  <si>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</si>
  <si>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</si>
  <si>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</si>
  <si>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</si>
  <si>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</si>
  <si>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</si>
  <si>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</si>
  <si>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</si>
  <si>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</si>
  <si>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</si>
  <si>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</si>
  <si>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</si>
  <si>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</si>
  <si>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</si>
  <si>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</si>
  <si>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</si>
  <si>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</si>
  <si>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</si>
  <si>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</si>
  <si>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</si>
  <si>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</si>
  <si>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</si>
  <si>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</si>
  <si>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</si>
  <si>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</si>
  <si>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</si>
  <si>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</si>
  <si>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</si>
  <si>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</si>
  <si>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</si>
  <si>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</si>
  <si>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</si>
  <si>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</si>
  <si>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</si>
  <si>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</si>
  <si>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</si>
  <si>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</si>
  <si>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</si>
  <si>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</si>
  <si>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</si>
  <si>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</si>
  <si>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</si>
  <si>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</si>
  <si>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</si>
  <si>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</si>
  <si>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</si>
  <si>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</si>
  <si>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</si>
  <si>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</si>
  <si>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</si>
  <si>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</si>
  <si>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</si>
  <si>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</si>
  <si>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</si>
  <si>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</si>
  <si>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</si>
  <si>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</si>
  <si>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</si>
  <si>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</si>
  <si>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</si>
  <si>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</si>
  <si>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</si>
  <si>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</si>
  <si>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</si>
  <si>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</si>
  <si>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</si>
  <si>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</si>
  <si>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</si>
  <si>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</si>
  <si>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</si>
  <si>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</si>
  <si>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</si>
  <si>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</si>
  <si>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</si>
  <si>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</si>
  <si>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</si>
  <si>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</si>
  <si>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</si>
  <si>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</si>
  <si>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</si>
  <si>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</si>
  <si>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</si>
  <si>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</si>
  <si>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</si>
  <si>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</si>
  <si>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</si>
  <si>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</si>
  <si>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</si>
  <si>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</si>
  <si>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</si>
  <si>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</si>
  <si>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</si>
  <si>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</si>
  <si>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</si>
  <si>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</si>
  <si>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</si>
  <si>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</si>
  <si>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</si>
  <si>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</si>
  <si>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</si>
  <si>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</si>
  <si>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</si>
  <si>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</si>
  <si>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</si>
  <si>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</si>
  <si>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</si>
  <si>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</si>
  <si>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</si>
  <si>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</si>
  <si>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</si>
  <si>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</si>
  <si>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</si>
  <si>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</si>
  <si>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</si>
  <si>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</si>
  <si>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</si>
  <si>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</si>
  <si>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</si>
  <si>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</si>
  <si>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</si>
  <si>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</si>
  <si>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</si>
  <si>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</si>
  <si>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</si>
  <si>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</si>
  <si>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</si>
  <si>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</si>
  <si>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</si>
  <si>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</si>
  <si>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</si>
  <si>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</si>
  <si>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</si>
  <si>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</si>
  <si>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</si>
  <si>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</si>
  <si>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</si>
  <si>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</si>
  <si>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</si>
  <si>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</si>
  <si>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</si>
  <si>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</si>
  <si>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</si>
  <si>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</si>
  <si>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</si>
  <si>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</si>
  <si>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</si>
  <si>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</si>
  <si>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</si>
  <si>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</si>
  <si>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</si>
  <si>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</si>
  <si>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</si>
  <si>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</si>
  <si>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</si>
  <si>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</si>
  <si>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</si>
  <si>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</si>
  <si>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</si>
  <si>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</si>
  <si>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</si>
  <si>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</si>
  <si>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</si>
  <si>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</si>
  <si>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</si>
  <si>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</si>
  <si>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</si>
  <si>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</si>
  <si>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</si>
  <si>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</si>
  <si>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</si>
  <si>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</si>
  <si>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</si>
  <si>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</si>
  <si>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</si>
  <si>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</si>
  <si>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</si>
  <si>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</si>
  <si>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</si>
  <si>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</si>
  <si>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</si>
  <si>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</si>
  <si>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</si>
  <si>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</si>
  <si>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</si>
  <si>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</si>
  <si>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</si>
  <si>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</si>
  <si>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</si>
  <si>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</si>
  <si>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</si>
  <si>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</si>
  <si>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</si>
  <si>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</si>
  <si>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</si>
  <si>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</si>
  <si>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</si>
  <si>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</si>
  <si>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</si>
  <si>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</si>
  <si>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</si>
  <si>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</si>
  <si>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</si>
  <si>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</si>
  <si>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</si>
  <si>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</si>
  <si>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</si>
  <si>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</si>
  <si>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</si>
  <si>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</si>
  <si>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</si>
  <si>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</si>
  <si>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</si>
  <si>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</si>
  <si>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</si>
  <si>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</si>
  <si>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</si>
  <si>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</si>
  <si>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</si>
  <si>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</si>
  <si>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</si>
  <si>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</si>
  <si>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</si>
  <si>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</si>
  <si>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</si>
  <si>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</si>
  <si>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</si>
  <si>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</si>
  <si>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</si>
  <si>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</si>
  <si>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</si>
  <si>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</si>
  <si>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</si>
  <si>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</si>
  <si>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</si>
  <si>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</si>
  <si>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</si>
  <si>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</si>
  <si>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</si>
  <si>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</si>
  <si>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</si>
  <si>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</si>
  <si>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</si>
  <si>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</si>
  <si>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</si>
  <si>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</si>
  <si>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</si>
  <si>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</si>
  <si>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</si>
  <si>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</si>
  <si>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</si>
  <si>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</si>
  <si>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</si>
  <si>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</si>
  <si>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</si>
  <si>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</si>
  <si>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</si>
  <si>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</si>
  <si>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</si>
  <si>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</si>
  <si>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</si>
  <si>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</si>
  <si>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</si>
  <si>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</si>
  <si>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</si>
  <si>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</si>
  <si>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</si>
  <si>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</si>
  <si>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</si>
  <si>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</si>
  <si>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</si>
  <si>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</si>
  <si>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</si>
  <si>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</si>
  <si>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</si>
  <si>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</si>
  <si>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</si>
  <si>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</si>
  <si>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</si>
  <si>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</si>
  <si>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</si>
  <si>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</si>
  <si>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</si>
  <si>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</si>
  <si>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</si>
  <si>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</si>
  <si>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</si>
  <si>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</si>
  <si>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</si>
  <si>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</si>
  <si>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</si>
  <si>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</si>
  <si>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</si>
  <si>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</si>
  <si>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</si>
  <si>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</si>
  <si>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</si>
  <si>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</si>
  <si>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</si>
  <si>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</si>
  <si>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</si>
  <si>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</si>
  <si>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</si>
  <si>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</si>
  <si>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</si>
  <si>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</si>
  <si>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</si>
  <si>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</si>
  <si>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</si>
  <si>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</si>
  <si>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</si>
  <si>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</si>
  <si>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</si>
  <si>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</si>
  <si>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</si>
  <si>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</si>
  <si>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</si>
  <si>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</si>
  <si>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</si>
  <si>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</si>
  <si>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</si>
  <si>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</si>
  <si>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</si>
  <si>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</si>
  <si>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</si>
  <si>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</si>
  <si>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</si>
  <si>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</si>
  <si>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</si>
  <si>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</si>
  <si>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</si>
  <si>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</si>
  <si>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</si>
  <si>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</si>
  <si>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</si>
  <si>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</si>
  <si>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</si>
  <si>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</si>
  <si>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</si>
  <si>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</si>
  <si>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</si>
  <si>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</si>
  <si>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</si>
  <si>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</si>
  <si>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</si>
  <si>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</si>
  <si>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</si>
  <si>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</si>
  <si>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</si>
  <si>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</si>
  <si>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</si>
  <si>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</si>
  <si>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</si>
  <si>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</si>
  <si>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</si>
  <si>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</si>
  <si>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</si>
  <si>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</si>
  <si>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</si>
  <si>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</si>
  <si>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</si>
  <si>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</si>
  <si>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</si>
  <si>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</si>
  <si>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</si>
  <si>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</si>
  <si>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</si>
  <si>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</si>
  <si>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</si>
  <si>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</si>
  <si>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</si>
  <si>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</si>
  <si>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</si>
  <si>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</si>
  <si>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</si>
  <si>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</si>
  <si>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</si>
  <si>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</si>
  <si>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</si>
  <si>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</si>
  <si>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</si>
  <si>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</si>
  <si>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</si>
  <si>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</si>
  <si>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</si>
  <si>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</si>
  <si>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</si>
  <si>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</si>
  <si>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</si>
  <si>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</si>
  <si>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</si>
  <si>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</si>
  <si>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</si>
  <si>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</si>
  <si>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</si>
  <si>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</si>
  <si>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</si>
  <si>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</si>
  <si>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</si>
  <si>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</si>
  <si>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</si>
  <si>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</si>
  <si>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</si>
  <si>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</si>
  <si>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</si>
  <si>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</si>
  <si>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</si>
  <si>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</si>
  <si>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</si>
  <si>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</si>
  <si>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</si>
  <si>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</si>
  <si>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</si>
  <si>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</si>
  <si>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</si>
  <si>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</si>
  <si>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</si>
  <si>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</si>
  <si>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</si>
  <si>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</si>
  <si>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</si>
  <si>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</si>
  <si>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</si>
  <si>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</si>
  <si>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</si>
  <si>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</si>
  <si>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</si>
  <si>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</si>
  <si>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</si>
  <si>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</si>
  <si>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</si>
  <si>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</si>
  <si>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</si>
  <si>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</si>
  <si>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</si>
  <si>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</si>
  <si>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</si>
  <si>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</si>
  <si>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</si>
  <si>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</si>
  <si>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</si>
  <si>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</si>
  <si>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</si>
  <si>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</si>
  <si>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</si>
  <si>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</si>
  <si>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</si>
  <si>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</si>
  <si>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</si>
  <si>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</si>
  <si>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</si>
  <si>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</si>
  <si>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</si>
  <si>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</si>
  <si>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</si>
  <si>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</si>
  <si>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</si>
  <si>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</si>
  <si>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</si>
  <si>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</si>
  <si>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</si>
  <si>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</si>
  <si>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</si>
  <si>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</si>
  <si>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</si>
  <si>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</si>
  <si>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</si>
  <si>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</si>
  <si>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</si>
  <si>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</si>
  <si>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</si>
  <si>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</si>
  <si>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</si>
  <si>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</si>
  <si>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</si>
  <si>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</si>
  <si>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</si>
  <si>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</si>
  <si>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</si>
  <si>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</si>
  <si>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</si>
  <si>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</si>
  <si>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</si>
  <si>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</si>
  <si>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</si>
  <si>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</si>
  <si>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</si>
  <si>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</si>
  <si>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</si>
  <si>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</si>
  <si>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</si>
  <si>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</si>
  <si>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</si>
  <si>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</si>
  <si>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</si>
  <si>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</si>
  <si>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</si>
  <si>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</si>
  <si>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</si>
  <si>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</si>
  <si>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</si>
  <si>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</si>
  <si>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</si>
  <si>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</si>
  <si>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</si>
  <si>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</si>
  <si>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</si>
  <si>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</si>
  <si>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</si>
  <si>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</si>
  <si>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</si>
  <si>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</si>
  <si>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</si>
  <si>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</si>
  <si>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</si>
  <si>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</si>
  <si>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</si>
  <si>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</si>
  <si>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</si>
  <si>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</si>
  <si>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</si>
  <si>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</si>
  <si>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</si>
  <si>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</si>
  <si>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</si>
  <si>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</si>
  <si>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</si>
  <si>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</si>
  <si>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</si>
  <si>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</si>
  <si>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</si>
  <si>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</si>
  <si>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</si>
  <si>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</si>
  <si>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</si>
  <si>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</si>
  <si>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</si>
  <si>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</si>
  <si>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</si>
  <si>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</si>
  <si>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</si>
  <si>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</si>
  <si>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</si>
  <si>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</si>
  <si>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</si>
  <si>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</si>
  <si>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</si>
  <si>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</si>
  <si>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</si>
  <si>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</si>
  <si>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</si>
  <si>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</si>
  <si>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</si>
  <si>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</si>
  <si>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</si>
  <si>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</si>
  <si>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</si>
  <si>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</si>
  <si>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</si>
  <si>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</si>
  <si>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</si>
  <si>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</si>
  <si>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</si>
  <si>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</si>
  <si>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</si>
  <si>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</si>
  <si>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</si>
  <si>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</si>
  <si>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</si>
  <si>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</si>
  <si>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</si>
  <si>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</si>
  <si>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</si>
  <si>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</si>
  <si>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</si>
  <si>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</si>
  <si>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</si>
  <si>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</si>
  <si>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</si>
  <si>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</si>
  <si>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</si>
  <si>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</si>
  <si>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</si>
  <si>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</si>
  <si>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</si>
  <si>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</si>
  <si>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</si>
  <si>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</si>
  <si>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</si>
  <si>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</si>
  <si>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</si>
  <si>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</si>
  <si>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</si>
  <si>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</si>
  <si>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</si>
  <si>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</si>
  <si>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</si>
  <si>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</si>
  <si>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</si>
  <si>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</si>
  <si>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</si>
  <si>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</si>
  <si>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</si>
  <si>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</si>
  <si>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</si>
  <si>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</si>
  <si>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</si>
  <si>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</si>
  <si>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</si>
  <si>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</si>
  <si>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</si>
  <si>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</si>
  <si>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</si>
  <si>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</si>
  <si>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</si>
  <si>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</si>
  <si>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</si>
  <si>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</si>
  <si>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</si>
  <si>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</si>
  <si>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</si>
  <si>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</si>
  <si>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</si>
  <si>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</si>
  <si>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</si>
  <si>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</si>
  <si>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</si>
  <si>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</si>
  <si>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</si>
  <si>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</si>
  <si>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</si>
  <si>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</si>
  <si>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</si>
  <si>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</si>
  <si>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</si>
  <si>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</si>
  <si>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</si>
  <si>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</si>
  <si>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</si>
  <si>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</si>
  <si>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</si>
  <si>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</si>
  <si>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</si>
  <si>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</si>
  <si>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</si>
  <si>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</si>
  <si>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</si>
  <si>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</si>
  <si>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</si>
  <si>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</si>
  <si>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</si>
  <si>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</si>
  <si>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</si>
  <si>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</si>
  <si>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</si>
  <si>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</si>
  <si>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</si>
  <si>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</si>
  <si>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</si>
  <si>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</si>
  <si>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</si>
  <si>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</si>
  <si>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</si>
  <si>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</si>
  <si>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</si>
  <si>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</si>
  <si>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</si>
  <si>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</si>
  <si>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</si>
  <si>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</si>
  <si>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</si>
  <si>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</si>
  <si>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</si>
  <si>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</si>
  <si>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</si>
  <si>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</si>
  <si>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</si>
  <si>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</si>
  <si>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</si>
  <si>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</si>
  <si>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</si>
  <si>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</si>
  <si>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</si>
  <si>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</si>
  <si>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</si>
  <si>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</si>
  <si>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</si>
  <si>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</si>
  <si>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</si>
  <si>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</si>
  <si>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</si>
  <si>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</si>
  <si>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</si>
  <si>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</si>
  <si>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</si>
  <si>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</si>
  <si>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</si>
  <si>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</si>
  <si>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</si>
  <si>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</si>
  <si>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</si>
  <si>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</si>
  <si>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</si>
  <si>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</si>
  <si>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</si>
  <si>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</si>
  <si>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</si>
  <si>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</si>
  <si>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</si>
  <si>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</si>
  <si>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</si>
  <si>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</si>
  <si>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</si>
  <si>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</si>
  <si>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</si>
  <si>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</si>
  <si>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</si>
  <si>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</si>
  <si>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</si>
  <si>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</si>
  <si>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</si>
  <si>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</si>
  <si>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</si>
  <si>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</si>
  <si>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</si>
  <si>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</si>
  <si>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</si>
  <si>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</si>
  <si>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</si>
  <si>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</si>
  <si>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</si>
  <si>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</si>
  <si>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</si>
  <si>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</si>
  <si>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</si>
  <si>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</si>
  <si>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</si>
  <si>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</si>
  <si>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</si>
  <si>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</si>
  <si>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</si>
  <si>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</si>
  <si>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</si>
  <si>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</si>
  <si>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</si>
  <si>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</si>
  <si>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</si>
  <si>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</si>
  <si>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</si>
  <si>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</si>
  <si>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</si>
  <si>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</si>
  <si>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</si>
  <si>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</si>
  <si>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</si>
  <si>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</si>
  <si>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</si>
  <si>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</si>
  <si>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</si>
  <si>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</si>
  <si>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</si>
  <si>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</si>
  <si>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</si>
  <si>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</si>
  <si>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</si>
  <si>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</si>
  <si>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</si>
  <si>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</si>
  <si>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</si>
  <si>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</si>
  <si>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</si>
  <si>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</si>
  <si>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</si>
  <si>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</si>
  <si>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</si>
  <si>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</si>
  <si>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</si>
  <si>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</si>
  <si>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</si>
  <si>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</si>
  <si>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</si>
  <si>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</si>
  <si>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</si>
  <si>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</si>
  <si>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</si>
  <si>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</si>
  <si>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</si>
  <si>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</si>
  <si>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</si>
  <si>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</si>
  <si>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</si>
  <si>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</si>
  <si>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</si>
  <si>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</si>
  <si>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</si>
  <si>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</si>
  <si>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</si>
  <si>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</si>
  <si>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</si>
  <si>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</si>
  <si>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</si>
  <si>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</si>
  <si>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</si>
  <si>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</si>
  <si>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</si>
  <si>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</si>
  <si>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</si>
  <si>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</si>
  <si>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</si>
  <si>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</si>
  <si>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</si>
  <si>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</si>
  <si>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</si>
  <si>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</si>
  <si>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</si>
  <si>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</si>
  <si>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</si>
  <si>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</si>
  <si>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</si>
  <si>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</si>
  <si>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</si>
  <si>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</si>
  <si>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</si>
  <si>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</si>
  <si>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</si>
  <si>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</si>
  <si>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</si>
  <si>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</si>
  <si>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</si>
  <si>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</si>
  <si>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</si>
  <si>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</si>
  <si>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</si>
  <si>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</si>
  <si>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</si>
  <si>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</si>
  <si>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</si>
  <si>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</si>
  <si>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</si>
  <si>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</si>
  <si>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</si>
  <si>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</si>
  <si>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</si>
  <si>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</si>
  <si>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</si>
  <si>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</si>
  <si>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</si>
  <si>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</si>
  <si>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</si>
  <si>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</si>
  <si>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</si>
  <si>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</si>
  <si>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</si>
  <si>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</si>
  <si>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</si>
  <si>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</si>
  <si>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</si>
  <si>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</si>
  <si>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</si>
  <si>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</si>
  <si>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</si>
  <si>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</si>
  <si>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</si>
  <si>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</si>
  <si>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</si>
  <si>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</si>
  <si>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</si>
  <si>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</si>
  <si>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</si>
  <si>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</si>
  <si>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</si>
  <si>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</si>
  <si>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</si>
  <si>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</si>
  <si>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</si>
  <si>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</si>
  <si>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</si>
  <si>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</si>
  <si>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</si>
  <si>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</si>
  <si>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</si>
  <si>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</si>
  <si>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</si>
  <si>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</si>
  <si>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</si>
  <si>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</si>
  <si>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</si>
  <si>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</si>
  <si>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</si>
  <si>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</si>
  <si>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</si>
  <si>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</si>
  <si>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</si>
  <si>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</si>
  <si>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</si>
  <si>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</si>
  <si>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</si>
  <si>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</si>
  <si>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</si>
  <si>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</si>
  <si>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</si>
  <si>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</si>
  <si>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</si>
  <si>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</si>
  <si>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</si>
  <si>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</si>
  <si>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</si>
  <si>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</si>
  <si>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</si>
  <si>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</si>
  <si>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</si>
  <si>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</si>
  <si>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</si>
  <si>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</si>
  <si>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</si>
  <si>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</si>
  <si>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</si>
  <si>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</si>
  <si>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</si>
  <si>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</si>
  <si>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</si>
  <si>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</si>
  <si>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</si>
  <si>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</si>
  <si>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</si>
  <si>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</si>
  <si>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</si>
  <si>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</si>
  <si>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</si>
  <si>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</si>
  <si>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</si>
  <si>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</si>
  <si>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</si>
  <si>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</si>
  <si>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</si>
  <si>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</si>
  <si>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</si>
  <si>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</si>
  <si>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</si>
  <si>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</si>
  <si>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</si>
  <si>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</si>
  <si>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</si>
  <si>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</si>
  <si>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</si>
  <si>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</si>
  <si>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</si>
  <si>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</si>
  <si>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</si>
  <si>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</si>
  <si>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</si>
  <si>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</si>
  <si>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</si>
  <si>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</si>
  <si>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</si>
  <si>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</si>
  <si>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</si>
  <si>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</si>
  <si>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</si>
  <si>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</si>
  <si>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</si>
  <si>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</si>
  <si>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</si>
  <si>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</si>
  <si>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</si>
  <si>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</si>
  <si>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</si>
  <si>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</si>
  <si>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</si>
  <si>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</si>
  <si>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</si>
  <si>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</si>
  <si>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</si>
  <si>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</si>
  <si>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</si>
  <si>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</si>
  <si>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</si>
  <si>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</si>
  <si>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</si>
  <si>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</si>
  <si>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</si>
  <si>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</si>
  <si>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</si>
  <si>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</si>
  <si>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</si>
  <si>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</si>
  <si>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</si>
  <si>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</si>
  <si>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</si>
  <si>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</si>
  <si>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</si>
  <si>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</si>
  <si>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</si>
  <si>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</si>
  <si>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</si>
  <si>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</si>
  <si>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</si>
  <si>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</si>
  <si>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</si>
  <si>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</si>
  <si>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</si>
  <si>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</si>
  <si>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</si>
  <si>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</si>
  <si>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</si>
  <si>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</si>
  <si>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</si>
  <si>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</si>
  <si>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</si>
  <si>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</si>
  <si>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</si>
  <si>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</si>
  <si>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</si>
  <si>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</si>
  <si>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</si>
  <si>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</si>
  <si>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</si>
  <si>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</si>
  <si>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</si>
  <si>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</si>
  <si>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</si>
  <si>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</si>
  <si>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</si>
  <si>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</si>
  <si>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</si>
  <si>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</si>
  <si>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</si>
  <si>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</si>
  <si>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</si>
  <si>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</si>
  <si>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</si>
  <si>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</si>
  <si>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</si>
  <si>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</si>
  <si>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</si>
  <si>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</si>
  <si>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</si>
  <si>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</si>
  <si>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</si>
  <si>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</si>
  <si>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</si>
  <si>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</si>
  <si>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</si>
  <si>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</si>
  <si>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</si>
  <si>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</si>
  <si>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</si>
  <si>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</si>
  <si>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</si>
  <si>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</si>
  <si>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</si>
  <si>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</si>
  <si>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</si>
  <si>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</si>
  <si>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</si>
  <si>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</si>
  <si>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</si>
  <si>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</si>
  <si>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</si>
  <si>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</si>
  <si>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</si>
  <si>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</si>
  <si>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</si>
  <si>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</si>
  <si>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</si>
  <si>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</si>
  <si>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</si>
  <si>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</si>
  <si>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</si>
  <si>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</si>
  <si>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</si>
  <si>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</si>
  <si>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</si>
  <si>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</si>
  <si>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</si>
  <si>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</si>
  <si>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</si>
  <si>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</si>
  <si>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</si>
  <si>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</si>
  <si>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</si>
  <si>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</si>
  <si>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</si>
  <si>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</si>
  <si>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</si>
  <si>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</si>
  <si>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</si>
  <si>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</si>
  <si>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</si>
  <si>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</si>
  <si>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</si>
  <si>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</si>
  <si>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</si>
  <si>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</si>
  <si>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</si>
  <si>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</si>
  <si>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</si>
  <si>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</si>
  <si>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</si>
  <si>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</si>
  <si>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</si>
  <si>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</si>
  <si>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</si>
  <si>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</si>
  <si>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</si>
  <si>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</si>
  <si>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</si>
  <si>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</si>
  <si>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</si>
  <si>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</si>
  <si>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</si>
  <si>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</si>
  <si>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</si>
  <si>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</si>
  <si>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</si>
  <si>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</si>
  <si>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</si>
  <si>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</si>
  <si>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</si>
  <si>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</si>
  <si>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</si>
  <si>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</si>
  <si>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</si>
  <si>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</si>
  <si>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</si>
  <si>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</si>
  <si>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</si>
  <si>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</si>
  <si>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</si>
  <si>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</si>
  <si>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</si>
  <si>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</si>
  <si>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</si>
  <si>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</si>
  <si>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</si>
  <si>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</si>
  <si>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</si>
  <si>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</si>
  <si>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</si>
  <si>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</si>
  <si>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</si>
  <si>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</si>
  <si>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</si>
  <si>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</si>
  <si>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</si>
  <si>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</si>
  <si>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</si>
  <si>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</si>
  <si>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</si>
  <si>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</si>
  <si>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</si>
  <si>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</si>
  <si>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</si>
  <si>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</si>
  <si>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</si>
  <si>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</si>
  <si>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</si>
  <si>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</si>
  <si>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</si>
  <si>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</si>
  <si>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</si>
  <si>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</si>
  <si>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</si>
  <si>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</si>
  <si>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</si>
  <si>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</si>
  <si>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</si>
  <si>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</si>
  <si>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</si>
  <si>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</si>
  <si>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</si>
  <si>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</si>
  <si>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</si>
  <si>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</si>
  <si>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</si>
  <si>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</si>
  <si>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</si>
  <si>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</si>
  <si>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</si>
  <si>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</si>
  <si>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</si>
  <si>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</si>
  <si>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</si>
  <si>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</si>
  <si>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</si>
  <si>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</si>
  <si>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</si>
  <si>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</si>
  <si>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</si>
  <si>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</si>
  <si>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</si>
  <si>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</si>
  <si>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</si>
  <si>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</si>
  <si>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</si>
  <si>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</si>
  <si>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</si>
  <si>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</si>
  <si>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</si>
  <si>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</si>
  <si>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</si>
  <si>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</si>
  <si>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</si>
  <si>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</si>
  <si>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</si>
  <si>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</si>
  <si>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</si>
  <si>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</si>
  <si>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</si>
  <si>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</si>
  <si>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</si>
  <si>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</si>
  <si>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</si>
  <si>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</si>
  <si>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</si>
  <si>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</si>
  <si>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</si>
  <si>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</si>
  <si>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</si>
  <si>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</si>
  <si>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</si>
  <si>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</si>
  <si>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</si>
  <si>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</si>
  <si>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</si>
  <si>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</si>
  <si>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</si>
  <si>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</si>
  <si>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</si>
  <si>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</si>
  <si>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</si>
  <si>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</si>
  <si>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</si>
  <si>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</si>
  <si>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</si>
  <si>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</si>
  <si>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</si>
  <si>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</si>
  <si>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</si>
  <si>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</si>
  <si>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</si>
  <si>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</si>
  <si>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</si>
  <si>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</si>
  <si>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</si>
  <si>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</si>
  <si>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</si>
  <si>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</si>
  <si>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</si>
  <si>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</si>
  <si>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</si>
  <si>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</si>
  <si>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</si>
  <si>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</si>
  <si>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</si>
  <si>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</si>
  <si>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</si>
  <si>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</si>
  <si>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</si>
  <si>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</si>
  <si>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</si>
  <si>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</si>
  <si>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</si>
  <si>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</si>
  <si>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</si>
  <si>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</si>
  <si>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</si>
  <si>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</si>
  <si>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</si>
  <si>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</si>
  <si>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</si>
  <si>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</si>
  <si>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</si>
  <si>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</si>
  <si>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</si>
  <si>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</si>
  <si>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</si>
  <si>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</si>
  <si>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</si>
  <si>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</si>
  <si>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</si>
  <si>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</si>
  <si>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</si>
  <si>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</si>
  <si>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</si>
  <si>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</si>
  <si>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</si>
  <si>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</si>
  <si>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</si>
  <si>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</si>
  <si>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</si>
  <si>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</si>
  <si>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</si>
  <si>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</si>
  <si>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</si>
  <si>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</si>
  <si>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</si>
  <si>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</si>
  <si>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</si>
  <si>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</si>
  <si>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</si>
  <si>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</si>
  <si>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</si>
  <si>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</si>
  <si>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</si>
  <si>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</si>
  <si>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</si>
  <si>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</si>
  <si>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</si>
  <si>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</si>
  <si>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</si>
  <si>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</si>
  <si>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</si>
  <si>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</si>
  <si>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</si>
  <si>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</si>
  <si>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</si>
  <si>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</si>
  <si>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</si>
  <si>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</si>
  <si>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</si>
  <si>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</si>
  <si>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</si>
  <si>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</si>
  <si>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</si>
  <si>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</si>
  <si>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</si>
  <si>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</si>
  <si>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</si>
  <si>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</si>
  <si>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</si>
  <si>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</si>
  <si>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</si>
  <si>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</si>
  <si>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</si>
  <si>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</si>
  <si>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</si>
  <si>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</si>
  <si>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</si>
  <si>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</si>
  <si>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</si>
  <si>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</si>
  <si>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</si>
  <si>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</si>
  <si>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</si>
  <si>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</si>
  <si>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</si>
  <si>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</si>
  <si>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</si>
  <si>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</si>
  <si>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</si>
  <si>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</si>
  <si>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</si>
  <si>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</si>
  <si>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</si>
  <si>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</si>
  <si>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</si>
  <si>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</si>
  <si>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</si>
  <si>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</si>
  <si>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</si>
  <si>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</si>
  <si>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</si>
  <si>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</si>
  <si>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</si>
  <si>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</si>
  <si>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</si>
  <si>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</si>
  <si>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</si>
  <si>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</si>
  <si>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</si>
  <si>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</si>
  <si>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</si>
  <si>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</si>
  <si>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</si>
  <si>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</si>
  <si>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</si>
  <si>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</si>
  <si>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</si>
  <si>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</si>
  <si>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</si>
  <si>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</si>
  <si>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</si>
  <si>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</si>
  <si>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</si>
  <si>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</si>
  <si>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</si>
  <si>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</si>
  <si>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</si>
  <si>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</si>
  <si>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</si>
  <si>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</si>
  <si>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</si>
  <si>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</si>
  <si>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</si>
  <si>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</si>
  <si>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</si>
  <si>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</si>
  <si>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</si>
  <si>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</si>
  <si>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</si>
  <si>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</si>
  <si>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</si>
  <si>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</si>
  <si>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</si>
  <si>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</si>
  <si>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</si>
  <si>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</si>
  <si>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</si>
  <si>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</si>
  <si>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</si>
  <si>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</si>
  <si>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</si>
  <si>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</si>
  <si>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</si>
  <si>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</si>
  <si>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</si>
  <si>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</si>
  <si>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</si>
  <si>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</si>
  <si>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</si>
  <si>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</si>
  <si>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</si>
  <si>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</si>
  <si>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</si>
  <si>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</si>
  <si>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</si>
  <si>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</si>
  <si>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</si>
  <si>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</si>
  <si>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</si>
  <si>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</si>
  <si>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</si>
  <si>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</si>
  <si>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</si>
  <si>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</si>
  <si>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</si>
  <si>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</si>
  <si>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</si>
  <si>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</si>
  <si>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</si>
  <si>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</si>
  <si>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</si>
  <si>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</si>
  <si>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</si>
  <si>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</si>
  <si>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</si>
  <si>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</si>
  <si>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</si>
  <si>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</si>
  <si>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</si>
  <si>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</si>
  <si>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</si>
  <si>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</si>
  <si>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</si>
  <si>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</si>
  <si>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</si>
  <si>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</si>
  <si>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</si>
  <si>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</si>
  <si>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</si>
  <si>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</si>
  <si>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</si>
  <si>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</si>
  <si>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</si>
  <si>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</si>
  <si>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</si>
  <si>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</si>
  <si>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</si>
  <si>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</si>
  <si>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</si>
  <si>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</si>
  <si>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</si>
  <si>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</si>
  <si>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</si>
  <si>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</si>
  <si>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</si>
  <si>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</si>
  <si>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</si>
  <si>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</si>
  <si>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</si>
  <si>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</si>
  <si>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</si>
  <si>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</si>
  <si>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</si>
  <si>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</si>
  <si>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</si>
  <si>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</si>
  <si>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</si>
  <si>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</si>
  <si>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</si>
  <si>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</si>
  <si>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</si>
  <si>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</si>
  <si>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</si>
  <si>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</si>
  <si>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</si>
  <si>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</si>
  <si>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</si>
  <si>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</si>
  <si>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</si>
  <si>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</si>
  <si>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</si>
  <si>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</si>
  <si>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</si>
  <si>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</si>
  <si>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</si>
  <si>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</si>
  <si>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</si>
  <si>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</si>
  <si>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</si>
  <si>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</si>
  <si>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</si>
  <si>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</si>
  <si>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</si>
  <si>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</si>
  <si>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</si>
  <si>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</si>
  <si>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</si>
  <si>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</si>
  <si>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</si>
  <si>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</si>
  <si>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</si>
  <si>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</si>
  <si>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</si>
  <si>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</si>
  <si>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</si>
  <si>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</si>
  <si>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</si>
  <si>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</si>
  <si>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</si>
  <si>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</si>
  <si>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</si>
  <si>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</si>
  <si>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</si>
  <si>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</si>
  <si>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</si>
  <si>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</si>
  <si>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</si>
  <si>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</si>
  <si>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</si>
  <si>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</si>
  <si>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</si>
  <si>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</si>
  <si>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</si>
  <si>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</si>
  <si>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</si>
  <si>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</si>
  <si>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</si>
  <si>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</si>
  <si>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</si>
  <si>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</si>
  <si>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</si>
  <si>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</si>
  <si>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</si>
  <si>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</si>
  <si>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</si>
  <si>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</si>
  <si>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</si>
  <si>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</si>
  <si>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</si>
  <si>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</si>
  <si>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</si>
  <si>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</si>
  <si>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</si>
  <si>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</si>
  <si>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</si>
  <si>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</si>
  <si>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</si>
  <si>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</si>
  <si>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</si>
  <si>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</si>
  <si>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</si>
  <si>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</si>
  <si>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</si>
  <si>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</si>
  <si>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</si>
  <si>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</si>
  <si>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</si>
  <si>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</si>
  <si>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</si>
  <si>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</si>
  <si>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</si>
  <si>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</si>
  <si>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</si>
  <si>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</si>
  <si>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</si>
  <si>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</si>
  <si>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</si>
  <si>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</si>
  <si>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</si>
  <si>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</si>
  <si>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</si>
  <si>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</si>
  <si>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</si>
  <si>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</si>
  <si>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</si>
  <si>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</si>
  <si>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</si>
  <si>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</si>
  <si>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</si>
  <si>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</si>
  <si>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</si>
  <si>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</si>
  <si>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</si>
  <si>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</si>
  <si>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</si>
  <si>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</si>
  <si>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</si>
  <si>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</si>
  <si>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</si>
  <si>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</si>
  <si>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</si>
  <si>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</si>
  <si>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</si>
  <si>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</si>
  <si>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</si>
  <si>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</si>
  <si>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</si>
  <si>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</si>
  <si>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</si>
  <si>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</si>
  <si>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</si>
  <si>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</si>
  <si>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</si>
  <si>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</si>
  <si>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</si>
  <si>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</si>
  <si>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</si>
  <si>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</si>
  <si>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</si>
  <si>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</si>
  <si>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</si>
  <si>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</si>
  <si>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</si>
  <si>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</si>
  <si>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</si>
  <si>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</si>
  <si>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</si>
  <si>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</si>
  <si>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</si>
  <si>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</si>
  <si>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</si>
  <si>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</si>
  <si>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</si>
  <si>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</si>
  <si>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</si>
  <si>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</si>
  <si>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</si>
  <si>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</si>
  <si>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</si>
  <si>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</si>
  <si>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</si>
  <si>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</si>
  <si>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</si>
  <si>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</si>
  <si>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</si>
  <si>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</si>
  <si>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</si>
  <si>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</si>
  <si>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</si>
  <si>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</si>
  <si>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</si>
  <si>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</si>
  <si>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</si>
  <si>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</si>
  <si>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</si>
  <si>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</si>
  <si>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</si>
  <si>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</si>
  <si>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</si>
  <si>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</si>
  <si>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</si>
  <si>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</si>
  <si>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</si>
  <si>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</si>
  <si>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</si>
  <si>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</si>
  <si>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</si>
  <si>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</si>
  <si>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</si>
  <si>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</si>
  <si>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</si>
  <si>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</si>
  <si>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</si>
  <si>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</si>
  <si>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</si>
  <si>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</si>
  <si>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</si>
  <si>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</si>
  <si>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</si>
  <si>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</si>
  <si>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</si>
  <si>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</si>
  <si>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</si>
  <si>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</si>
  <si>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</si>
  <si>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</si>
  <si>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</si>
  <si>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</si>
  <si>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</si>
  <si>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</si>
  <si>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</si>
  <si>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</si>
  <si>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</si>
  <si>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</si>
  <si>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</si>
  <si>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</si>
  <si>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</si>
  <si>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</si>
  <si>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</si>
  <si>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</si>
  <si>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</si>
  <si>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</si>
  <si>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</si>
  <si>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</si>
  <si>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</si>
  <si>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</si>
  <si>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</si>
  <si>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</si>
  <si>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</si>
  <si>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</si>
  <si>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</si>
  <si>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</si>
  <si>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</si>
  <si>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</si>
  <si>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</si>
  <si>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</si>
  <si>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</si>
  <si>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</si>
  <si>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</si>
  <si>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</si>
  <si>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</si>
  <si>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</si>
  <si>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</si>
  <si>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</si>
  <si>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</si>
  <si>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</si>
  <si>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</si>
  <si>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</si>
  <si>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</si>
  <si>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</si>
  <si>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</si>
  <si>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</si>
  <si>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</si>
  <si>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</si>
  <si>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</si>
  <si>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</si>
  <si>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</si>
  <si>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</si>
  <si>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</si>
  <si>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</si>
  <si>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</si>
  <si>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</si>
  <si>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</si>
  <si>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</si>
  <si>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</si>
  <si>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</si>
  <si>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</si>
  <si>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</si>
  <si>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</si>
  <si>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</si>
  <si>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</si>
  <si>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</si>
  <si>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</si>
  <si>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</si>
  <si>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</si>
  <si>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</si>
  <si>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</si>
  <si>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</si>
  <si>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</si>
  <si>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</si>
  <si>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</si>
  <si>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</si>
  <si>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</si>
  <si>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</si>
  <si>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</si>
  <si>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</si>
  <si>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</si>
  <si>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</si>
  <si>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</si>
  <si>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</si>
  <si>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</si>
  <si>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</si>
  <si>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</si>
  <si>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</si>
  <si>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</si>
  <si>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</si>
  <si>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</si>
  <si>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</si>
  <si>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</si>
  <si>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</si>
  <si>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</si>
  <si>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</si>
  <si>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</si>
  <si>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</si>
  <si>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</si>
  <si>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</si>
  <si>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</si>
  <si>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</si>
  <si>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</si>
  <si>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</si>
  <si>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</si>
  <si>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</si>
  <si>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</si>
  <si>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</si>
  <si>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</si>
  <si>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</si>
  <si>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</si>
  <si>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</si>
  <si>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</si>
  <si>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</si>
  <si>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</si>
  <si>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</si>
  <si>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</si>
  <si>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</si>
  <si>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</si>
  <si>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</si>
  <si>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</si>
  <si>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</si>
  <si>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</si>
  <si>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</si>
  <si>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</si>
  <si>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</si>
  <si>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</si>
  <si>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</si>
  <si>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</si>
  <si>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</si>
  <si>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</si>
  <si>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</si>
  <si>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</si>
  <si>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</si>
  <si>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</si>
  <si>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</si>
  <si>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</si>
  <si>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</si>
  <si>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</si>
  <si>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</si>
  <si>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</si>
  <si>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</si>
  <si>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</si>
  <si>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</si>
  <si>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</si>
  <si>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</si>
  <si>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</si>
  <si>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</si>
  <si>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</si>
  <si>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</si>
  <si>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</si>
  <si>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</si>
  <si>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</si>
  <si>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</si>
  <si>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</si>
  <si>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</si>
  <si>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</si>
  <si>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</si>
  <si>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</si>
  <si>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</si>
  <si>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</si>
  <si>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</si>
  <si>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</si>
  <si>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</si>
  <si>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</si>
  <si>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</si>
  <si>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</si>
  <si>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</si>
  <si>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</si>
  <si>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</si>
  <si>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</si>
  <si>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</si>
  <si>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</si>
  <si>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</si>
  <si>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</si>
  <si>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</si>
  <si>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</si>
  <si>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</si>
  <si>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</si>
  <si>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</si>
  <si>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</si>
  <si>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</si>
  <si>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</si>
  <si>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</si>
  <si>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</si>
  <si>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</si>
  <si>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</si>
  <si>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</si>
  <si>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</si>
  <si>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</si>
  <si>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</si>
  <si>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</si>
  <si>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</si>
  <si>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</si>
  <si>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</si>
  <si>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</si>
  <si>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</si>
  <si>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</si>
  <si>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</si>
  <si>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</si>
  <si>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</si>
  <si>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</si>
  <si>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</si>
  <si>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</si>
  <si>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</si>
  <si>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</si>
  <si>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</si>
  <si>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</si>
  <si>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</si>
  <si>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</si>
  <si>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</si>
  <si>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</si>
  <si>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</si>
  <si>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</si>
  <si>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</si>
  <si>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</si>
  <si>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</si>
  <si>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</si>
  <si>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</si>
  <si>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</si>
  <si>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</si>
  <si>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</si>
  <si>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</si>
  <si>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</si>
  <si>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</si>
  <si>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</si>
  <si>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</si>
  <si>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</si>
  <si>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</si>
  <si>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</si>
  <si>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</si>
  <si>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</si>
  <si>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</si>
  <si>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</si>
  <si>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</si>
  <si>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</si>
  <si>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</si>
  <si>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</si>
  <si>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</si>
  <si>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</si>
  <si>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</si>
  <si>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</si>
  <si>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</si>
  <si>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</si>
  <si>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</si>
  <si>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</si>
  <si>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</si>
  <si>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</si>
  <si>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</si>
  <si>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</si>
  <si>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</si>
  <si>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</si>
  <si>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</si>
  <si>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</si>
  <si>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</si>
  <si>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</si>
  <si>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</si>
  <si>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</si>
  <si>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</si>
  <si>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</si>
  <si>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</si>
  <si>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</si>
  <si>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</si>
  <si>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</si>
  <si>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</si>
  <si>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</si>
  <si>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</si>
  <si>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</si>
  <si>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</si>
  <si>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</si>
  <si>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</si>
  <si>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</si>
  <si>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</si>
  <si>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</si>
  <si>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</si>
  <si>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</si>
  <si>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</si>
  <si>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</si>
  <si>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</si>
  <si>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</si>
  <si>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</si>
  <si>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</si>
  <si>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</si>
  <si>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</si>
  <si>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</si>
  <si>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</si>
  <si>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</si>
  <si>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</si>
  <si>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</si>
  <si>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</si>
  <si>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</si>
  <si>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</si>
  <si>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</si>
  <si>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</si>
  <si>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</si>
  <si>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</si>
  <si>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</si>
  <si>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</si>
  <si>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</si>
  <si>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</si>
  <si>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</si>
  <si>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</si>
  <si>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</si>
  <si>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</si>
  <si>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</si>
  <si>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</si>
  <si>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</si>
  <si>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</si>
  <si>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</si>
  <si>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</si>
  <si>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</si>
  <si>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</si>
  <si>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</si>
  <si>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</si>
  <si>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</si>
  <si>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</si>
  <si>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</si>
  <si>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</si>
  <si>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</si>
  <si>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</si>
  <si>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</si>
  <si>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</si>
  <si>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</si>
  <si>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</si>
  <si>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</si>
  <si>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</si>
  <si>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</si>
  <si>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</si>
  <si>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</si>
  <si>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</si>
  <si>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</si>
  <si>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</si>
  <si>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</si>
  <si>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</si>
  <si>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</si>
  <si>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</si>
  <si>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</si>
  <si>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</si>
  <si>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</si>
  <si>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</si>
  <si>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</si>
  <si>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</si>
  <si>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</si>
  <si>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</si>
  <si>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</si>
  <si>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</si>
  <si>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</si>
  <si>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</si>
  <si>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</si>
  <si>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</si>
  <si>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</si>
  <si>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</si>
  <si>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</si>
  <si>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</si>
  <si>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</si>
  <si>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</si>
  <si>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</si>
  <si>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</si>
  <si>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</si>
  <si>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</si>
  <si>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</si>
  <si>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</si>
  <si>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</si>
  <si>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</si>
  <si>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</si>
  <si>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</si>
  <si>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</si>
  <si>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</si>
  <si>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</si>
  <si>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</si>
  <si>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</si>
  <si>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</si>
  <si>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</si>
  <si>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</si>
  <si>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</si>
  <si>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</si>
  <si>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</si>
  <si>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</si>
  <si>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</si>
  <si>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</si>
  <si>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</si>
  <si>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</si>
  <si>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</si>
  <si>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</si>
  <si>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</si>
  <si>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</si>
  <si>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</si>
  <si>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</si>
  <si>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</si>
  <si>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</si>
  <si>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</si>
  <si>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</si>
  <si>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</si>
  <si>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</si>
  <si>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</si>
  <si>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</si>
  <si>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</si>
  <si>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</si>
  <si>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</si>
  <si>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</si>
  <si>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</si>
  <si>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</si>
  <si>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</si>
  <si>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</si>
  <si>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</si>
  <si>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</si>
  <si>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</si>
  <si>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</si>
  <si>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</si>
  <si>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</si>
  <si>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</si>
  <si>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</si>
  <si>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</si>
  <si>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</si>
  <si>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</si>
  <si>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</si>
  <si>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</si>
  <si>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</si>
  <si>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</si>
  <si>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</si>
  <si>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</si>
  <si>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</si>
  <si>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</si>
  <si>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</si>
  <si>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</si>
  <si>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</si>
  <si>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</si>
  <si>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</si>
  <si>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</si>
  <si>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</si>
  <si>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</si>
  <si>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</si>
  <si>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</si>
  <si>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</si>
  <si>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</si>
  <si>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</si>
  <si>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</si>
  <si>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</si>
  <si>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</si>
  <si>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</si>
  <si>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</si>
  <si>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</si>
  <si>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</si>
  <si>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</si>
  <si>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</si>
  <si>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</si>
  <si>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</si>
  <si>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</si>
  <si>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</si>
  <si>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</si>
  <si>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</si>
  <si>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</si>
  <si>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</si>
  <si>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</si>
  <si>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</si>
  <si>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</si>
  <si>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</si>
  <si>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</si>
  <si>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</si>
  <si>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</si>
  <si>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</si>
  <si>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</si>
  <si>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</si>
  <si>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</si>
  <si>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</si>
  <si>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</si>
  <si>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</si>
  <si>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</si>
  <si>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</si>
  <si>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</si>
  <si>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</si>
  <si>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</si>
  <si>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</si>
  <si>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</si>
  <si>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</si>
  <si>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</si>
  <si>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</si>
  <si>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</si>
  <si>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</si>
  <si>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</si>
  <si>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</si>
  <si>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</si>
  <si>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</si>
  <si>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</si>
  <si>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</si>
  <si>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</si>
  <si>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</si>
  <si>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</si>
  <si>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</si>
  <si>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</si>
  <si>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</si>
  <si>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</si>
  <si>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</si>
  <si>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</si>
  <si>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</si>
  <si>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</si>
  <si>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</si>
  <si>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</si>
  <si>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</si>
  <si>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</si>
  <si>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</si>
  <si>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</si>
  <si>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</si>
  <si>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</si>
  <si>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</si>
  <si>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</si>
  <si>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</si>
  <si>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</si>
  <si>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</si>
  <si>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</si>
  <si>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</si>
  <si>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</si>
  <si>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</si>
  <si>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</si>
  <si>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</si>
  <si>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</si>
  <si>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</si>
  <si>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</si>
  <si>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</si>
  <si>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</si>
  <si>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</si>
  <si>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</si>
  <si>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</si>
  <si>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</si>
  <si>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</si>
  <si>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</si>
  <si>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</si>
  <si>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</si>
  <si>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</si>
  <si>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</si>
  <si>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</si>
  <si>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</si>
  <si>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</si>
  <si>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</si>
  <si>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</si>
  <si>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</si>
  <si>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</si>
  <si>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</si>
  <si>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</si>
  <si>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</si>
  <si>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</si>
  <si>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</si>
  <si>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</si>
  <si>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</si>
  <si>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</si>
  <si>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</si>
  <si>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</si>
  <si>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</si>
  <si>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</si>
  <si>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</si>
  <si>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</si>
  <si>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</si>
  <si>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</si>
  <si>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</si>
  <si>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</si>
  <si>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</si>
  <si>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</si>
  <si>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</si>
  <si>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</si>
  <si>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</si>
  <si>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</si>
  <si>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</si>
  <si>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</si>
  <si>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</si>
  <si>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</si>
  <si>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</si>
  <si>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</si>
  <si>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</si>
  <si>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</si>
  <si>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</si>
  <si>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</si>
  <si>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</si>
  <si>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</si>
  <si>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</si>
  <si>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</si>
  <si>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</si>
  <si>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</si>
  <si>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</si>
  <si>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</si>
  <si>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</si>
  <si>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</si>
  <si>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</si>
  <si>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</si>
  <si>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</si>
  <si>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</si>
  <si>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</si>
  <si>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</si>
  <si>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</si>
  <si>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</si>
  <si>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</si>
  <si>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</si>
  <si>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</si>
  <si>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</si>
  <si>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</si>
  <si>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</si>
  <si>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</si>
  <si>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</si>
  <si>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</si>
  <si>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</si>
  <si>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</si>
  <si>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</si>
  <si>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</si>
  <si>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</si>
  <si>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</si>
  <si>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</si>
  <si>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</si>
  <si>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</si>
  <si>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</si>
  <si>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</si>
  <si>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</si>
  <si>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</si>
  <si>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</si>
  <si>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</si>
  <si>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</si>
  <si>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</si>
  <si>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</si>
  <si>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</si>
  <si>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</si>
  <si>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</si>
  <si>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</si>
  <si>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</si>
  <si>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</si>
  <si>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</si>
  <si>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</si>
  <si>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</si>
  <si>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</si>
  <si>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</si>
  <si>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</si>
  <si>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</si>
  <si>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</si>
  <si>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</si>
  <si>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</si>
  <si>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</si>
  <si>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</si>
  <si>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</si>
  <si>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</si>
  <si>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</si>
  <si>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</si>
  <si>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</si>
  <si>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</si>
  <si>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</si>
  <si>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</si>
  <si>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</si>
  <si>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</si>
  <si>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</si>
  <si>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</si>
  <si>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</si>
  <si>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</si>
  <si>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</si>
  <si>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</si>
  <si>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</si>
  <si>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</si>
  <si>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</si>
  <si>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</si>
  <si>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</si>
  <si>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</si>
  <si>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</si>
  <si>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</si>
  <si>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</si>
  <si>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</si>
  <si>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</si>
  <si>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</si>
  <si>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</si>
  <si>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</si>
  <si>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</si>
  <si>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</si>
  <si>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</si>
  <si>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</si>
  <si>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</si>
  <si>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</si>
  <si>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</si>
  <si>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</si>
  <si>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</si>
  <si>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</si>
  <si>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</si>
  <si>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</si>
  <si>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</si>
  <si>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</si>
  <si>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</si>
  <si>
    <t>BUSINESS KPIs</t>
  </si>
  <si>
    <t>Total Orders</t>
  </si>
  <si>
    <t xml:space="preserve">Total Revenue </t>
  </si>
  <si>
    <t>Average Order value</t>
  </si>
  <si>
    <t>Maximum Order value</t>
  </si>
  <si>
    <t>Minimum Order value</t>
  </si>
  <si>
    <t>Total Categories</t>
  </si>
  <si>
    <t>Total Customers</t>
  </si>
  <si>
    <t>Total Products</t>
  </si>
  <si>
    <t>Most used payment method</t>
  </si>
  <si>
    <t>orders</t>
  </si>
  <si>
    <t>Row Labels</t>
  </si>
  <si>
    <t>Grand Total</t>
  </si>
  <si>
    <t>1.10E+244</t>
  </si>
  <si>
    <t>1.28E+07</t>
  </si>
  <si>
    <t>1.78E+05</t>
  </si>
  <si>
    <t>10801644</t>
  </si>
  <si>
    <t>11692893</t>
  </si>
  <si>
    <t>12772337</t>
  </si>
  <si>
    <t>13649191</t>
  </si>
  <si>
    <t>1365196</t>
  </si>
  <si>
    <t>16589213</t>
  </si>
  <si>
    <t>17136587</t>
  </si>
  <si>
    <t>17542880</t>
  </si>
  <si>
    <t>17579278</t>
  </si>
  <si>
    <t>17935504</t>
  </si>
  <si>
    <t>18571441</t>
  </si>
  <si>
    <t>18729857</t>
  </si>
  <si>
    <t>1966801</t>
  </si>
  <si>
    <t>2.14E+173</t>
  </si>
  <si>
    <t>20556324</t>
  </si>
  <si>
    <t>20838914</t>
  </si>
  <si>
    <t>209791</t>
  </si>
  <si>
    <t>21946755</t>
  </si>
  <si>
    <t>22814487</t>
  </si>
  <si>
    <t>22830113</t>
  </si>
  <si>
    <t>22898985</t>
  </si>
  <si>
    <t>23921511</t>
  </si>
  <si>
    <t>2428050</t>
  </si>
  <si>
    <t>24315376</t>
  </si>
  <si>
    <t>26503871</t>
  </si>
  <si>
    <t>27974553</t>
  </si>
  <si>
    <t>29421930</t>
  </si>
  <si>
    <t>29603095</t>
  </si>
  <si>
    <t>29782162</t>
  </si>
  <si>
    <t>3.20E+65</t>
  </si>
  <si>
    <t>31207659</t>
  </si>
  <si>
    <t>32839723</t>
  </si>
  <si>
    <t>35313885</t>
  </si>
  <si>
    <t>3560326</t>
  </si>
  <si>
    <t>36056157</t>
  </si>
  <si>
    <t>37610673</t>
  </si>
  <si>
    <t>39534104</t>
  </si>
  <si>
    <t>4.29E+09</t>
  </si>
  <si>
    <t>4.49E+35</t>
  </si>
  <si>
    <t>4.60E+103</t>
  </si>
  <si>
    <t>4.85E+160</t>
  </si>
  <si>
    <t>41622516</t>
  </si>
  <si>
    <t>42139082</t>
  </si>
  <si>
    <t>42385946</t>
  </si>
  <si>
    <t>4318409</t>
  </si>
  <si>
    <t>43666819</t>
  </si>
  <si>
    <t>4549848</t>
  </si>
  <si>
    <t>46788479</t>
  </si>
  <si>
    <t>48655454</t>
  </si>
  <si>
    <t>48868729</t>
  </si>
  <si>
    <t>50793953</t>
  </si>
  <si>
    <t>51333644</t>
  </si>
  <si>
    <t>51363656</t>
  </si>
  <si>
    <t>52345814</t>
  </si>
  <si>
    <t>52516742</t>
  </si>
  <si>
    <t>55238433</t>
  </si>
  <si>
    <t>5619162</t>
  </si>
  <si>
    <t>56949334</t>
  </si>
  <si>
    <t>57435261</t>
  </si>
  <si>
    <t>6.36E+10</t>
  </si>
  <si>
    <t>6.46E+06</t>
  </si>
  <si>
    <t>6.55E+07</t>
  </si>
  <si>
    <t>60560203</t>
  </si>
  <si>
    <t>63458493</t>
  </si>
  <si>
    <t>6451796</t>
  </si>
  <si>
    <t>64775252</t>
  </si>
  <si>
    <t>67567200</t>
  </si>
  <si>
    <t>68073337</t>
  </si>
  <si>
    <t>68709475</t>
  </si>
  <si>
    <t>70152275</t>
  </si>
  <si>
    <t>70536778</t>
  </si>
  <si>
    <t>71466805</t>
  </si>
  <si>
    <t>72033276</t>
  </si>
  <si>
    <t>72343250</t>
  </si>
  <si>
    <t>72567069</t>
  </si>
  <si>
    <t>74903035</t>
  </si>
  <si>
    <t>78595586</t>
  </si>
  <si>
    <t>79398983</t>
  </si>
  <si>
    <t>8.40E+37</t>
  </si>
  <si>
    <t>8.59E+11</t>
  </si>
  <si>
    <t>8.70E+250</t>
  </si>
  <si>
    <t>8.84E+10</t>
  </si>
  <si>
    <t>8.92E+100</t>
  </si>
  <si>
    <t>81704388</t>
  </si>
  <si>
    <t>82036553</t>
  </si>
  <si>
    <t>82041756</t>
  </si>
  <si>
    <t>82732895</t>
  </si>
  <si>
    <t>85227829</t>
  </si>
  <si>
    <t>85817290</t>
  </si>
  <si>
    <t>88159234</t>
  </si>
  <si>
    <t>9.34E+83</t>
  </si>
  <si>
    <t>9.59E+36</t>
  </si>
  <si>
    <t>9.89E+45</t>
  </si>
  <si>
    <t>90491250</t>
  </si>
  <si>
    <t>9082595</t>
  </si>
  <si>
    <t>91619757</t>
  </si>
  <si>
    <t>91932784</t>
  </si>
  <si>
    <t>92770171</t>
  </si>
  <si>
    <t>96795135</t>
  </si>
  <si>
    <t>99776807</t>
  </si>
  <si>
    <t>Distinct Count of User_ID</t>
  </si>
  <si>
    <t>1</t>
  </si>
  <si>
    <t>2.25E+05</t>
  </si>
  <si>
    <t>2.44E+04</t>
  </si>
  <si>
    <t>2.45E-01</t>
  </si>
  <si>
    <t>4.31E-03</t>
  </si>
  <si>
    <t>4.46E+03</t>
  </si>
  <si>
    <t>4.84E+02</t>
  </si>
  <si>
    <t>8.63E+02</t>
  </si>
  <si>
    <t>9.11E-03</t>
  </si>
  <si>
    <t>Distinct Count of Product_ID</t>
  </si>
  <si>
    <t>Count of Payment_Method</t>
  </si>
  <si>
    <t>KPI</t>
  </si>
  <si>
    <t>Value</t>
  </si>
  <si>
    <t>Total Revenue</t>
  </si>
  <si>
    <t>Avg Order value</t>
  </si>
  <si>
    <t>Max order value</t>
  </si>
  <si>
    <t>Min order value</t>
  </si>
  <si>
    <t>total categories</t>
  </si>
  <si>
    <t>credit card</t>
  </si>
  <si>
    <t>SALES ANALYSIS</t>
  </si>
  <si>
    <t>Total revenue</t>
  </si>
  <si>
    <t xml:space="preserve">Avg Revenue per order </t>
  </si>
  <si>
    <t>Highest order value</t>
  </si>
  <si>
    <t>Lowest order value</t>
  </si>
  <si>
    <t>Revenue by category</t>
  </si>
  <si>
    <t>Sum of Final_Price(Rs.)</t>
  </si>
  <si>
    <t>Unique customers</t>
  </si>
  <si>
    <t>Highest spending customer</t>
  </si>
  <si>
    <t xml:space="preserve">    CUSTOMER ANALYSIS</t>
  </si>
  <si>
    <t>Avg customer spending</t>
  </si>
  <si>
    <t xml:space="preserve">   </t>
  </si>
  <si>
    <t>PAYMENT ANALYSIS</t>
  </si>
  <si>
    <t>Payment methods</t>
  </si>
  <si>
    <t>Revenue by payment</t>
  </si>
  <si>
    <t>TIME ANALYSIS</t>
  </si>
  <si>
    <t>Monthly sales trend</t>
  </si>
  <si>
    <t>discount amount</t>
  </si>
  <si>
    <t>Discount</t>
  </si>
  <si>
    <t>Discount(%)</t>
  </si>
  <si>
    <t>Month</t>
  </si>
  <si>
    <t>Quarter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</si>
  <si>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</si>
  <si>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</si>
  <si>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</si>
  <si>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</si>
  <si>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</si>
  <si>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</si>
  <si>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</si>
  <si>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</si>
  <si>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</si>
  <si>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</si>
  <si>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</si>
  <si>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</si>
  <si>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Quarterly analysis</t>
  </si>
  <si>
    <t>Q1</t>
  </si>
  <si>
    <t>Q2</t>
  </si>
  <si>
    <t>Q3</t>
  </si>
  <si>
    <t>Q4</t>
  </si>
  <si>
    <t>PRODUCT ANALYSIS</t>
  </si>
  <si>
    <r>
      <rPr>
        <b/>
        <sz val="11"/>
        <color theme="9" tint="-0.249977111117893"/>
        <rFont val="Calibri"/>
        <family val="2"/>
        <scheme val="minor"/>
      </rPr>
      <t xml:space="preserve">TOP 10 </t>
    </r>
    <r>
      <rPr>
        <sz val="11"/>
        <color theme="1"/>
        <rFont val="Calibri"/>
        <family val="2"/>
        <scheme val="minor"/>
      </rPr>
      <t xml:space="preserve">&amp; </t>
    </r>
    <r>
      <rPr>
        <b/>
        <sz val="11"/>
        <color rgb="FFC00000"/>
        <rFont val="Calibri"/>
        <family val="2"/>
        <scheme val="minor"/>
      </rPr>
      <t>bottom 10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products</t>
    </r>
  </si>
  <si>
    <r>
      <rPr>
        <b/>
        <sz val="11"/>
        <color theme="9" tint="-0.249977111117893"/>
        <rFont val="Calibri"/>
        <family val="2"/>
        <scheme val="minor"/>
      </rPr>
      <t xml:space="preserve">TOP 10 </t>
    </r>
    <r>
      <rPr>
        <b/>
        <sz val="11"/>
        <rFont val="Calibri"/>
        <family val="2"/>
        <scheme val="minor"/>
      </rPr>
      <t>products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</si>
</sst>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11" xfId="0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6" fillId="0" borderId="10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4" xfId="0" applyFont="1" applyBorder="1"/>
    <xf numFmtId="0" fontId="0" fillId="33" borderId="0" xfId="0" applyFont="1" applyFill="1" applyAlignment="1">
      <alignment horizontal="left"/>
    </xf>
    <xf numFmtId="0" fontId="0" fillId="33" borderId="0" xfId="0" applyNumberFormat="1" applyFont="1" applyFill="1"/>
    <xf numFmtId="0" fontId="0" fillId="33" borderId="0" xfId="0" applyFill="1" applyAlignment="1">
      <alignment horizontal="left"/>
    </xf>
    <xf numFmtId="0" fontId="0" fillId="33" borderId="0" xfId="0" applyNumberFormat="1" applyFill="1"/>
    <xf numFmtId="0" fontId="0" fillId="33" borderId="0" xfId="0" applyFill="1"/>
    <xf numFmtId="0" fontId="16" fillId="0" borderId="10" xfId="0" applyFont="1" applyBorder="1" applyAlignment="1">
      <alignment horizontal="left"/>
    </xf>
    <xf numFmtId="2" fontId="0" fillId="0" borderId="0" xfId="0" applyNumberFormat="1"/>
    <xf numFmtId="1" fontId="0" fillId="0" borderId="0" xfId="1" applyNumberFormat="1" applyFont="1"/>
    <xf numFmtId="0" fontId="0" fillId="35" borderId="0" xfId="0" applyFill="1" applyAlignment="1">
      <alignment horizontal="left"/>
    </xf>
    <xf numFmtId="0" fontId="0" fillId="35" borderId="0" xfId="0" applyNumberFormat="1" applyFill="1"/>
    <xf numFmtId="0" fontId="0" fillId="36" borderId="0" xfId="0" applyFill="1" applyAlignment="1">
      <alignment horizontal="left"/>
    </xf>
    <xf numFmtId="0" fontId="0" fillId="36" borderId="0" xfId="0" applyNumberFormat="1" applyFill="1"/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34" borderId="13" xfId="0" applyFont="1" applyFill="1" applyBorder="1" applyAlignment="1">
      <alignment horizontal="center"/>
    </xf>
    <xf numFmtId="0" fontId="19" fillId="34" borderId="15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13" xfId="0" applyBorder="1"/>
    <xf numFmtId="0" fontId="0" fillId="0" borderId="10" xfId="0" applyBorder="1"/>
    <xf numFmtId="0" fontId="0" fillId="37" borderId="16" xfId="0" applyFill="1" applyBorder="1" applyAlignment="1">
      <alignment horizontal="left"/>
    </xf>
    <xf numFmtId="0" fontId="0" fillId="37" borderId="18" xfId="0" applyNumberFormat="1" applyFill="1" applyBorder="1"/>
    <xf numFmtId="0" fontId="0" fillId="37" borderId="17" xfId="0" applyFill="1" applyBorder="1" applyAlignment="1">
      <alignment horizontal="left"/>
    </xf>
    <xf numFmtId="0" fontId="0" fillId="37" borderId="12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bgColor rgb="FFFFFF00"/>
        </patternFill>
      </fill>
    </dxf>
    <dxf>
      <font>
        <color theme="1"/>
      </font>
    </dxf>
    <dxf>
      <font>
        <color rgb="FFFF000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yy;@"/>
      <alignment horizontal="right" vertical="bottom" textRotation="0" wrapText="0" indent="0" justifyLastLine="0" shrinkToFit="0" readingOrder="0"/>
    </dxf>
    <dxf>
      <numFmt numFmtId="2" formatCode="0.0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[E-Commerce_sales_analysis_phase3.xlsx]Dashboards!PivotTable1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Dashboards!$G$19:$G$26</c:f>
              <c:strCache>
                <c:ptCount val="7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Dashboards!$H$19:$H$26</c:f>
              <c:numCache>
                <c:formatCode>General</c:formatCode>
                <c:ptCount val="7"/>
                <c:pt idx="0">
                  <c:v>104215.09999999998</c:v>
                </c:pt>
                <c:pt idx="1">
                  <c:v>111149.35000000009</c:v>
                </c:pt>
                <c:pt idx="2">
                  <c:v>115314.83999999991</c:v>
                </c:pt>
                <c:pt idx="3">
                  <c:v>100462.22999999986</c:v>
                </c:pt>
                <c:pt idx="4">
                  <c:v>110328.07999999996</c:v>
                </c:pt>
                <c:pt idx="5">
                  <c:v>108518.79000000007</c:v>
                </c:pt>
                <c:pt idx="6">
                  <c:v>107289.68999999987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4-4F0E-974E-9283C30B3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15320"/>
        <c:axId val="610115976"/>
      </c:barChart>
      <c:catAx>
        <c:axId val="61011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5976"/>
        <c:crosses val="autoZero"/>
        <c:auto val="1"/>
        <c:lblAlgn val="ctr"/>
        <c:lblOffset val="100"/>
        <c:noMultiLvlLbl val="0"/>
      </c:catAx>
      <c:valAx>
        <c:axId val="61011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[E-Commerce_sales_analysis_phase3.xlsx]Dashboards!PivotTable2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Dashboards!$H$36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Dashboards!$G$37:$G$42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Dashboards!$H$37:$H$42</c:f>
              <c:numCache>
                <c:formatCode>General</c:formatCode>
                <c:ptCount val="5"/>
                <c:pt idx="0">
                  <c:v>696</c:v>
                </c:pt>
                <c:pt idx="1">
                  <c:v>760</c:v>
                </c:pt>
                <c:pt idx="2">
                  <c:v>731</c:v>
                </c:pt>
                <c:pt idx="3">
                  <c:v>716</c:v>
                </c:pt>
                <c:pt idx="4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7-48F2-B5B1-7835A470C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[E-Commerce_sales_analysis_phase3.xlsx]Dashboards!PivotTable3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Dashboards!$H$52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Dashboards!$G$53:$G$58</c:f>
              <c:strCache>
                <c:ptCount val="5"/>
                <c:pt idx="0">
                  <c:v>Credit Card</c:v>
                </c:pt>
                <c:pt idx="1">
                  <c:v>UPI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 on Delivery</c:v>
                </c:pt>
              </c:strCache>
            </c:strRef>
          </c:cat>
          <c:val>
            <c:numRef>
              <c:f>Dashboards!$H$53:$H$58</c:f>
              <c:numCache>
                <c:formatCode>General</c:formatCode>
                <c:ptCount val="5"/>
                <c:pt idx="0">
                  <c:v>156018.01999999984</c:v>
                </c:pt>
                <c:pt idx="1">
                  <c:v>154684.80999999979</c:v>
                </c:pt>
                <c:pt idx="2">
                  <c:v>153362.25999999986</c:v>
                </c:pt>
                <c:pt idx="3">
                  <c:v>146804.39999999988</c:v>
                </c:pt>
                <c:pt idx="4">
                  <c:v>146408.58999999991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E-46AA-85FA-65076A94E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466320"/>
        <c:axId val="610119912"/>
      </c:barChart>
      <c:catAx>
        <c:axId val="24246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9912"/>
        <c:crosses val="autoZero"/>
        <c:auto val="1"/>
        <c:lblAlgn val="ctr"/>
        <c:lblOffset val="100"/>
        <c:noMultiLvlLbl val="0"/>
      </c:catAx>
      <c:valAx>
        <c:axId val="61011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6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[E-Commerce_sales_analysis_phase3.xlsx]Dashboards!PivotTable4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Dashboards!$H$70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Dashboards!$G$71:$G$82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Dashboards!$H$71:$H$82</c:f>
              <c:numCache>
                <c:formatCode>General</c:formatCode>
                <c:ptCount val="11"/>
                <c:pt idx="0">
                  <c:v>69009.429999999978</c:v>
                </c:pt>
                <c:pt idx="1">
                  <c:v>69186.339999999967</c:v>
                </c:pt>
                <c:pt idx="2">
                  <c:v>71325.400000000023</c:v>
                </c:pt>
                <c:pt idx="3">
                  <c:v>74365.13</c:v>
                </c:pt>
                <c:pt idx="4">
                  <c:v>68837.25</c:v>
                </c:pt>
                <c:pt idx="5">
                  <c:v>64256.659999999982</c:v>
                </c:pt>
                <c:pt idx="6">
                  <c:v>72798.230000000054</c:v>
                </c:pt>
                <c:pt idx="7">
                  <c:v>71506.959999999963</c:v>
                </c:pt>
                <c:pt idx="8">
                  <c:v>68043.090000000011</c:v>
                </c:pt>
                <c:pt idx="9">
                  <c:v>76034.509999999995</c:v>
                </c:pt>
                <c:pt idx="10">
                  <c:v>51915.079999999973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0-4DE8-B55C-08E6CEEC7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917656"/>
        <c:axId val="615919952"/>
      </c:lineChart>
      <c:catAx>
        <c:axId val="61591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19952"/>
        <c:crosses val="autoZero"/>
        <c:auto val="1"/>
        <c:lblAlgn val="ctr"/>
        <c:lblOffset val="100"/>
        <c:noMultiLvlLbl val="0"/>
      </c:catAx>
      <c:valAx>
        <c:axId val="6159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1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[E-Commerce_sales_analysis_phase3.xlsx]Dashboards!PivotTable5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Dashboards!$H$86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Dashboards!$G$87:$G$91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Dashboards!$H$87:$H$91</c:f>
              <c:numCache>
                <c:formatCode>General</c:formatCode>
                <c:ptCount val="4"/>
                <c:pt idx="0">
                  <c:v>209521.16999999969</c:v>
                </c:pt>
                <c:pt idx="1">
                  <c:v>207459.03999999998</c:v>
                </c:pt>
                <c:pt idx="2">
                  <c:v>212348.28000000006</c:v>
                </c:pt>
                <c:pt idx="3">
                  <c:v>127949.58999999992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9-43E2-93BA-3D04EC362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59376"/>
        <c:axId val="610158392"/>
      </c:barChart>
      <c:catAx>
        <c:axId val="6101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58392"/>
        <c:crosses val="autoZero"/>
        <c:auto val="1"/>
        <c:lblAlgn val="ctr"/>
        <c:lblOffset val="100"/>
        <c:noMultiLvlLbl val="0"/>
      </c:catAx>
      <c:valAx>
        <c:axId val="61015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5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Dashboards!$G$106:$G$115</c:f>
              <c:strCache>
                <c:ptCount val="10"/>
                <c:pt idx="0">
                  <c:v>5a4c2797-7</c:v>
                </c:pt>
                <c:pt idx="1">
                  <c:v>2a8fff8b-4</c:v>
                </c:pt>
                <c:pt idx="2">
                  <c:v>475d4cf1-c</c:v>
                </c:pt>
                <c:pt idx="3">
                  <c:v>e88dc97f-5</c:v>
                </c:pt>
                <c:pt idx="4">
                  <c:v>67d7c91c-b</c:v>
                </c:pt>
                <c:pt idx="5">
                  <c:v>128bb94a-4</c:v>
                </c:pt>
                <c:pt idx="6">
                  <c:v>28714133-6</c:v>
                </c:pt>
                <c:pt idx="7">
                  <c:v>585b0773-2</c:v>
                </c:pt>
                <c:pt idx="8">
                  <c:v>3be497cb-0</c:v>
                </c:pt>
                <c:pt idx="9">
                  <c:v>6390f2ea-8</c:v>
                </c:pt>
              </c:strCache>
            </c:strRef>
          </c:cat>
          <c:val>
            <c:numRef>
              <c:f>Dashboards!$H$106:$H$115</c:f>
              <c:numCache>
                <c:formatCode>General</c:formatCode>
                <c:ptCount val="10"/>
                <c:pt idx="0">
                  <c:v>496.82</c:v>
                </c:pt>
                <c:pt idx="1">
                  <c:v>495.02</c:v>
                </c:pt>
                <c:pt idx="2">
                  <c:v>493.04</c:v>
                </c:pt>
                <c:pt idx="3">
                  <c:v>492.41</c:v>
                </c:pt>
                <c:pt idx="4">
                  <c:v>491.7</c:v>
                </c:pt>
                <c:pt idx="5">
                  <c:v>487.06</c:v>
                </c:pt>
                <c:pt idx="6">
                  <c:v>486.79</c:v>
                </c:pt>
                <c:pt idx="7">
                  <c:v>484.56</c:v>
                </c:pt>
                <c:pt idx="8">
                  <c:v>480.49</c:v>
                </c:pt>
                <c:pt idx="9">
                  <c:v>479.63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F-42B8-8317-1C5D3A470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14992"/>
        <c:axId val="610117616"/>
      </c:barChart>
      <c:catAx>
        <c:axId val="61011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7616"/>
        <c:crosses val="autoZero"/>
        <c:auto val="1"/>
        <c:lblAlgn val="ctr"/>
        <c:lblOffset val="100"/>
        <c:noMultiLvlLbl val="0"/>
      </c:catAx>
      <c:valAx>
        <c:axId val="6101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14</xdr:row>
      <xdr:rowOff>57150</xdr:rowOff>
    </xdr:from>
    <xdr:to>
      <xdr:col>5</xdr:col>
      <xdr:colOff>739140</xdr:colOff>
      <xdr:row>29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605790</xdr:colOff>
      <xdr:row>33</xdr:row>
      <xdr:rowOff>11430</xdr:rowOff>
    </xdr:from>
    <xdr:to>
      <xdr:col>5</xdr:col>
      <xdr:colOff>773430</xdr:colOff>
      <xdr:row>48</xdr:row>
      <xdr:rowOff>3810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</xdr:colOff>
      <xdr:row>49</xdr:row>
      <xdr:rowOff>3810</xdr:rowOff>
    </xdr:from>
    <xdr:to>
      <xdr:col>5</xdr:col>
      <xdr:colOff>781050</xdr:colOff>
      <xdr:row>63</xdr:row>
      <xdr:rowOff>179070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590550</xdr:colOff>
      <xdr:row>66</xdr:row>
      <xdr:rowOff>156210</xdr:rowOff>
    </xdr:from>
    <xdr:to>
      <xdr:col>5</xdr:col>
      <xdr:colOff>758190</xdr:colOff>
      <xdr:row>81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560070</xdr:colOff>
      <xdr:row>83</xdr:row>
      <xdr:rowOff>11430</xdr:rowOff>
    </xdr:from>
    <xdr:to>
      <xdr:col>5</xdr:col>
      <xdr:colOff>727710</xdr:colOff>
      <xdr:row>98</xdr:row>
      <xdr:rowOff>3810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598170</xdr:colOff>
      <xdr:row>102</xdr:row>
      <xdr:rowOff>3810</xdr:rowOff>
    </xdr:from>
    <xdr:to>
      <xdr:col>5</xdr:col>
      <xdr:colOff>765810</xdr:colOff>
      <xdr:row>116</xdr:row>
      <xdr:rowOff>156210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SRILU" refreshedDate="46179.626347337966" backgroundQuery="1" createdVersion="6" refreshedVersion="6" minRefreshableVersion="3" recordCount="0" supportSubquery="1" supportAdvancedDrill="1">
  <cacheSource type="external" connectionId="1"/>
  <cacheFields count="2">
    <cacheField name="[table1].[Product_ID].[Product_ID]" caption="Product_ID" numFmtId="0" hierarchy="1" level="1">
      <sharedItems count="3660">
        <s v="003d1f09-c"/>
        <s v="004ae9eb-0"/>
        <s v="0063786d-0"/>
        <s v="006cd2ab-5"/>
        <s v="00b3c8d1-b"/>
        <s v="00bb902e-c"/>
        <s v="00cabebb-5"/>
        <s v="00d20e0d-6"/>
        <s v="00fcb9c0-8"/>
        <s v="012b2dda-1"/>
        <s v="015db72c-0"/>
        <s v="0163c4eb-b"/>
        <s v="0169a3ab-a"/>
        <s v="018f23ea-7"/>
        <s v="01b89dba-d"/>
        <s v="01c1488d-2"/>
        <s v="01d22c80-5"/>
        <s v="01f61e5d-d"/>
        <s v="021b5323-6"/>
        <s v="023a6d02-4"/>
        <s v="024bf585-e"/>
        <s v="025cebdc-b"/>
        <s v="027fc4d8-d"/>
        <s v="0288af94-1"/>
        <s v="02895d3a-7"/>
        <s v="02b3f5ae-b"/>
        <s v="02c35efa-3"/>
        <s v="02cefb6b-a"/>
        <s v="02dbf50b-0"/>
        <s v="02e20c5f-d"/>
        <s v="02ffd99a-8"/>
        <s v="031a9f8f-f"/>
        <s v="03373a01-a"/>
        <s v="033b7ee6-6"/>
        <s v="03440158-4"/>
        <s v="034a06a9-0"/>
        <s v="03504d8a-d"/>
        <s v="035b2887-1"/>
        <s v="03645f13-2"/>
        <s v="036f2fe1-2"/>
        <s v="037ddfe3-9"/>
        <s v="03855207-2"/>
        <s v="03a1c4ff-3"/>
        <s v="03e902b1-7"/>
        <s v="03f0b59e-9"/>
        <s v="03f4ca3b-8"/>
        <s v="0412d7ff-f"/>
        <s v="04284bd4-a"/>
        <s v="043c6198-3"/>
        <s v="0444b3e7-e"/>
        <s v="0461bb46-9"/>
        <s v="047680b7-4"/>
        <s v="04a731ad-f"/>
        <s v="04ccaf0f-6"/>
        <s v="04dcad68-2"/>
        <s v="04e031b4-7"/>
        <s v="05276afc-4"/>
        <s v="055a9bc5-a"/>
        <s v="05611fde-f"/>
        <s v="056e009d-6"/>
        <s v="0577be70-a"/>
        <s v="0595e396-b"/>
        <s v="059c565d-1"/>
        <s v="05a68613-e"/>
        <s v="05a6d531-8"/>
        <s v="05b50e6a-0"/>
        <s v="05c97ccd-6"/>
        <s v="05fb83f5-5"/>
        <s v="06057d1a-1"/>
        <s v="0614e833-2"/>
        <s v="062b2e28-5"/>
        <s v="062f7492-d"/>
        <s v="06506e6c-8"/>
        <s v="06a09e72-0"/>
        <s v="06b288a3-1"/>
        <s v="06b65d09-0"/>
        <s v="06e64a6d-9"/>
        <s v="06ea5adb-3"/>
        <s v="06f04616-9"/>
        <s v="06fff043-4"/>
        <s v="070064b0-9"/>
        <s v="0708c5d4-9"/>
        <s v="071b5966-3"/>
        <s v="074ac86a-e"/>
        <s v="075c7e1a-a"/>
        <s v="0764f6d3-c"/>
        <s v="0774cbb9-7"/>
        <s v="077818f5-8"/>
        <s v="077b1915-4"/>
        <s v="07874128-1"/>
        <s v="07c8c702-1"/>
        <s v="07ce9e62-a"/>
        <s v="07cfc2fd-6"/>
        <s v="07d3c705-b"/>
        <s v="07df35b4-9"/>
        <s v="07f7a673-8"/>
        <s v="07fa6d99-0"/>
        <s v="080a1588-6"/>
        <s v="080b71c4-4"/>
        <s v="0816ee12-5"/>
        <s v="081c5408-8"/>
        <s v="081c867e-d"/>
        <s v="085249b5-7"/>
        <s v="08562850-3"/>
        <s v="0879e7a2-3"/>
        <s v="08838c2c-9"/>
        <s v="089c1cdd-0"/>
        <s v="08be4b5f-8"/>
        <s v="08c3ba2b-2"/>
        <s v="08d26d88-a"/>
        <s v="08e2216f-5"/>
        <s v="090337cd-a"/>
        <s v="0903f466-f"/>
        <s v="090421d9-5"/>
        <s v="0907acd4-7"/>
        <s v="090c6a64-2"/>
        <s v="09144443-b"/>
        <s v="093ae015-8"/>
        <s v="0950f467-5"/>
        <s v="097b7e8b-0"/>
        <s v="0983e6d6-b"/>
        <s v="099b46cb-1"/>
        <s v="09a09097-c"/>
        <s v="09bfc749-2"/>
        <s v="0a074647-b"/>
        <s v="0a113398-3"/>
        <s v="0a207bc4-2"/>
        <s v="0a39160c-f"/>
        <s v="0a39406a-e"/>
        <s v="0a406fe0-9"/>
        <s v="0a454a94-f"/>
        <s v="0a46a91c-d"/>
        <s v="0a6ec1de-5"/>
        <s v="0a7f521e-d"/>
        <s v="0a815ba8-4"/>
        <s v="0a92dd28-a"/>
        <s v="0aa405c8-b"/>
        <s v="0ab6838c-8"/>
        <s v="0ab77e86-e"/>
        <s v="0ac98a57-a"/>
        <s v="0ad41cff-3"/>
        <s v="0adf42d6-e"/>
        <s v="0ae87429-2"/>
        <s v="0af60377-c"/>
        <s v="0afa4ac3-f"/>
        <s v="0b1da022-c"/>
        <s v="0b2ac28d-3"/>
        <s v="0b325fcf-3"/>
        <s v="0b4350eb-5"/>
        <s v="0b4dc863-c"/>
        <s v="0b599874-2"/>
        <s v="0b8e93ab-1"/>
        <s v="0b938bcf-d"/>
        <s v="0b9b177e-a"/>
        <s v="0b9b3d67-e"/>
        <s v="0bb347fc-8"/>
        <s v="0bb3b1f8-b"/>
        <s v="0bb5397d-8"/>
        <s v="0bc9709c-1"/>
        <s v="0be9c57e-b"/>
        <s v="0bec836e-1"/>
        <s v="0bf21190-0"/>
        <s v="0c0daeec-a"/>
        <s v="0c1b665c-f"/>
        <s v="0c216a89-c"/>
        <s v="0c380286-a"/>
        <s v="0c4145bc-8"/>
        <s v="0c531a40-9"/>
        <s v="0c58c336-9"/>
        <s v="0c602c0e-d"/>
        <s v="0c60ae4e-f"/>
        <s v="0c723758-5"/>
        <s v="0c788a9d-f"/>
        <s v="0c8235e6-1"/>
        <s v="0c98dbfb-1"/>
        <s v="0ca0aa41-4"/>
        <s v="0ca7d06c-9"/>
        <s v="0cae8a46-9"/>
        <s v="0cc21bc5-2"/>
        <s v="0cf80cb2-8"/>
        <s v="0d1765cc-2"/>
        <s v="0d17cc68-f"/>
        <s v="0d1afa5d-a"/>
        <s v="0d2ea5a2-6"/>
        <s v="0d489bb6-4"/>
        <s v="0d67cfca-0"/>
        <s v="0d81c583-f"/>
        <s v="0d81cb5b-8"/>
        <s v="0d96fc90-3"/>
        <s v="0db55b23-5"/>
        <s v="0dba9639-a"/>
        <s v="0dc1a84f-d"/>
        <s v="0de24149-d"/>
        <s v="0de2edaa-c"/>
        <s v="0de4281d-7"/>
        <s v="0deb5462-0"/>
        <s v="0ded6d51-b"/>
        <s v="0e16bb68-d"/>
        <s v="0e1a71b4-5"/>
        <s v="0e1d89b5-2"/>
        <s v="0e29a6fa-2"/>
        <s v="0e574c91-5"/>
        <s v="0e5c25e6-2"/>
        <s v="0e60eaee-3"/>
        <s v="0e7a2269-1"/>
        <s v="0e7f87e5-8"/>
        <s v="0e7f9e8d-a"/>
        <s v="0e8cfebd-e"/>
        <s v="0e96bba7-f"/>
        <s v="0e9d8aba-c"/>
        <s v="0ec45da7-5"/>
        <s v="0f772bf6-b"/>
        <s v="0f7f7a5b-4"/>
        <s v="0f8b3bb7-8"/>
        <s v="0f93e3db-f"/>
        <s v="0f9b23d4-b"/>
        <s v="0fa064a8-d"/>
        <s v="0fab0af4-7"/>
        <s v="0fab213c-b"/>
        <s v="0faf569e-1"/>
        <s v="0fc0a3c3-d"/>
        <s v="0fcd357b-3"/>
        <s v="0fd849b9-6"/>
        <s v="0fdd5b3a-3"/>
        <s v="1"/>
        <s v="1005ef1b-8"/>
        <s v="100f5bd6-3"/>
        <s v="101ade60-3"/>
        <s v="102b9ab9-f"/>
        <s v="102c84db-6"/>
        <s v="106c929a-7"/>
        <s v="108aa207-b"/>
        <s v="1094a34f-c"/>
        <s v="10c04914-7"/>
        <s v="10e8a4f7-b"/>
        <s v="10f11f18-5"/>
        <s v="10f30747-e"/>
        <s v="10f600e2-a"/>
        <s v="10f9fb68-2"/>
        <s v="10fcf229-3"/>
        <s v="1115a4cc-1"/>
        <s v="11183869-3"/>
        <s v="1119a5d9-e"/>
        <s v="112725bd-9"/>
        <s v="1155fc55-5"/>
        <s v="117417c1-9"/>
        <s v="118c14a6-4"/>
        <s v="118fb0b7-5"/>
        <s v="119fec0d-2"/>
        <s v="11bc8942-0"/>
        <s v="11d34f7e-2"/>
        <s v="11fb33c7-a"/>
        <s v="1202fac1-8"/>
        <s v="1204b685-8"/>
        <s v="1213d45d-3"/>
        <s v="122394b2-e"/>
        <s v="122ea7d5-4"/>
        <s v="1251f351-5"/>
        <s v="12685d60-d"/>
        <s v="127e6307-0"/>
        <s v="128bb94a-4"/>
        <s v="12c5bcdc-9"/>
        <s v="12ca96d3-8"/>
        <s v="12dec9d2-a"/>
        <s v="12e1b808-8"/>
        <s v="12e1e7b7-7"/>
        <s v="12f03ff4-6"/>
        <s v="130534bb-e"/>
        <s v="1306885a-f"/>
        <s v="134467bd-1"/>
        <s v="1354da2f-5"/>
        <s v="135f9af5-5"/>
        <s v="136578f7-6"/>
        <s v="136fbb48-c"/>
        <s v="13733608-4"/>
        <s v="13741e7f-f"/>
        <s v="137695d9-6"/>
        <s v="13a0fb92-0"/>
        <s v="13ac4c2d-9"/>
        <s v="13bca435-3"/>
        <s v="13c71160-0"/>
        <s v="13cd0a57-0"/>
        <s v="13d2a56c-7"/>
        <s v="13dfffe6-c"/>
        <s v="13e61b83-0"/>
        <s v="13f8e517-6"/>
        <s v="14161f4b-8"/>
        <s v="14272c92-f"/>
        <s v="142c03ad-2"/>
        <s v="14316b67-4"/>
        <s v="1432e84a-5"/>
        <s v="143b0a24-6"/>
        <s v="143dd678-7"/>
        <s v="14607706-8"/>
        <s v="14634891-f"/>
        <s v="1482500a-e"/>
        <s v="148cb3f3-1"/>
        <s v="14c148fc-3"/>
        <s v="14f61c03-2"/>
        <s v="1517ace3-f"/>
        <s v="1518f397-4"/>
        <s v="151f3148-4"/>
        <s v="1524eaed-7"/>
        <s v="1537c930-7"/>
        <s v="156f7e2b-9"/>
        <s v="1587d0c4-b"/>
        <s v="158fd3b5-2"/>
        <s v="15983b6d-0"/>
        <s v="159dc764-b"/>
        <s v="159dca37-7"/>
        <s v="15b532b8-c"/>
        <s v="1626312c-c"/>
        <s v="16470a66-0"/>
        <s v="166a45a2-c"/>
        <s v="1676300b-1"/>
        <s v="1695a728-0"/>
        <s v="16aa4a41-3"/>
        <s v="16d121ec-a"/>
        <s v="16ee2335-1"/>
        <s v="16f47d8b-3"/>
        <s v="16fda4a4-4"/>
        <s v="1716680b-f"/>
        <s v="1730de82-d"/>
        <s v="17546bcb-2"/>
        <s v="1754a1c2-0"/>
        <s v="17552dd5-c"/>
        <s v="176b24ce-d"/>
        <s v="178b783b-5"/>
        <s v="1791f55a-d"/>
        <s v="17a0e86a-6"/>
        <s v="17c05cd0-c"/>
        <s v="17c0c091-5"/>
        <s v="17c41fd0-2"/>
        <s v="17cc8844-e"/>
        <s v="17d2f080-1"/>
        <s v="17e4ef98-9"/>
        <s v="17e7359b-d"/>
        <s v="17e8e153-e"/>
        <s v="17ed3053-e"/>
        <s v="17ede104-6"/>
        <s v="182d97bc-c"/>
        <s v="183ca096-f"/>
        <s v="183d23fb-b"/>
        <s v="1840b0df-0"/>
        <s v="184903ed-3"/>
        <s v="1856f48e-9"/>
        <s v="1859fc40-2"/>
        <s v="186cf076-b"/>
        <s v="186eb4e6-a"/>
        <s v="1878cf5a-b"/>
        <s v="1879476d-1"/>
        <s v="18a5e79d-9"/>
        <s v="18c52147-6"/>
        <s v="18cbc03a-2"/>
        <s v="18cc36c2-2"/>
        <s v="18dbb72e-4"/>
        <s v="18df8182-6"/>
        <s v="190f2c5a-4"/>
        <s v="1913b9f5-f"/>
        <s v="192148e8-d"/>
        <s v="19394d50-9"/>
        <s v="1943f09a-4"/>
        <s v="19592ee3-5"/>
        <s v="195cfd98-7"/>
        <s v="19603713-f"/>
        <s v="1967d8b1-1"/>
        <s v="19694848-0"/>
        <s v="1990cfc9-5"/>
        <s v="19c38aae-f"/>
        <s v="19c52cc9-5"/>
        <s v="19db04e8-9"/>
        <s v="19df81cc-7"/>
        <s v="19ebba70-8"/>
        <s v="19f3b34c-3"/>
        <s v="1a020527-c"/>
        <s v="1a0925e6-3"/>
        <s v="1a0d08bb-d"/>
        <s v="1a2c6fc4-3"/>
        <s v="1a38d99a-4"/>
        <s v="1a3aa7ac-9"/>
        <s v="1a41a273-7"/>
        <s v="1a48d1a4-7"/>
        <s v="1a4d08fc-9"/>
        <s v="1a6e3dfa-a"/>
        <s v="1a75428d-6"/>
        <s v="1a8229ee-a"/>
        <s v="1ac7fcaa-4"/>
        <s v="1af0660f-c"/>
        <s v="1b195936-7"/>
        <s v="1b1beeb3-3"/>
        <s v="1b6d2e70-3"/>
        <s v="1b774792-1"/>
        <s v="1b7806c8-8"/>
        <s v="1b8adf6e-1"/>
        <s v="1b911467-9"/>
        <s v="1b9cd71e-b"/>
        <s v="1bb48f49-2"/>
        <s v="1bbfa35f-1"/>
        <s v="1bd34f46-f"/>
        <s v="1be08cb5-0"/>
        <s v="1be63723-a"/>
        <s v="1bec4273-5"/>
        <s v="1c05ddd2-1"/>
        <s v="1c112403-d"/>
        <s v="1c303802-d"/>
        <s v="1c38c5f3-a"/>
        <s v="1c418a9a-f"/>
        <s v="1c5dc486-3"/>
        <s v="1caa8cc2-d"/>
        <s v="1cb6afbc-4"/>
        <s v="1cbdb12d-1"/>
        <s v="1cc77022-7"/>
        <s v="1cda4de8-a"/>
        <s v="1ce53602-d"/>
        <s v="1ceb87ae-e"/>
        <s v="1cf43582-9"/>
        <s v="1d053cf8-1"/>
        <s v="1d0dfece-f"/>
        <s v="1d206f3c-3"/>
        <s v="1d3bb5fd-9"/>
        <s v="1d45530e-f"/>
        <s v="1d4e9360-1"/>
        <s v="1d561c87-f"/>
        <s v="1d60b62b-e"/>
        <s v="1d6ec559-1"/>
        <s v="1d77c7af-3"/>
        <s v="1d980ea4-a"/>
        <s v="1dacee5b-e"/>
        <s v="1db0a0d7-d"/>
        <s v="1db41730-b"/>
        <s v="1dc049c6-4"/>
        <s v="1dc3b1a0-4"/>
        <s v="1dc9eade-e"/>
        <s v="1dd30373-6"/>
        <s v="1ddb4839-f"/>
        <s v="1df2222c-7"/>
        <s v="1df471c0-6"/>
        <s v="1dfa2788-6"/>
        <s v="1e048fba-3"/>
        <s v="1e180b5a-5"/>
        <s v="1e2d8f24-1"/>
        <s v="1e2f69da-1"/>
        <s v="1e61b452-a"/>
        <s v="1e6bef43-b"/>
        <s v="1e7bf1fe-6"/>
        <s v="1e824663-0"/>
        <s v="1e8f5c9f-0"/>
        <s v="1ec3ccd5-c"/>
        <s v="1eda0f3c-9"/>
        <s v="1ee7bc15-5"/>
        <s v="1eeee585-b"/>
        <s v="1ef0156f-7"/>
        <s v="1f12847c-d"/>
        <s v="1f1d87d4-7"/>
        <s v="1f251a5e-3"/>
        <s v="1f2ee9a2-5"/>
        <s v="1f31c5f9-6"/>
        <s v="1f32d8cc-c"/>
        <s v="1f5425bf-6"/>
        <s v="1f547b94-e"/>
        <s v="1f5ed0c6-f"/>
        <s v="1f7ef990-f"/>
        <s v="1f8f04df-b"/>
        <s v="1fb11b6f-9"/>
        <s v="1fc03817-d"/>
        <s v="1fe67292-0"/>
        <s v="1fe8c373-3"/>
        <s v="1ff000e0-e"/>
        <s v="1ff851f4-7"/>
        <s v="1fff4ff8-8"/>
        <s v="2.25E+05"/>
        <s v="2.44E+04"/>
        <s v="2.45E-01"/>
        <s v="2029492d-a"/>
        <s v="203a42f4-5"/>
        <s v="203b195c-f"/>
        <s v="207d5b1e-8"/>
        <s v="2080ce3e-5"/>
        <s v="208c25b0-f"/>
        <s v="20c97f3f-3"/>
        <s v="20c99ee6-7"/>
        <s v="20d69811-6"/>
        <s v="20db9273-b"/>
        <s v="20ed3090-1"/>
        <s v="20f883e0-e"/>
        <s v="210a2d36-7"/>
        <s v="210baeee-c"/>
        <s v="211045d2-8"/>
        <s v="2117c581-f"/>
        <s v="21341a74-3"/>
        <s v="214f0eed-f"/>
        <s v="21560ace-1"/>
        <s v="2166f519-9"/>
        <s v="2171a7a9-3"/>
        <s v="21918b6b-3"/>
        <s v="21c515e3-9"/>
        <s v="21cd54a6-b"/>
        <s v="21e66fb0-8"/>
        <s v="21f1ffb4-5"/>
        <s v="21f8295d-0"/>
        <s v="2215cddb-3"/>
        <s v="2228c622-f"/>
        <s v="22332c97-1"/>
        <s v="2245ba41-8"/>
        <s v="2257fd97-e"/>
        <s v="22678cd9-e"/>
        <s v="22753e41-f"/>
        <s v="228f3945-3"/>
        <s v="2296bad7-5"/>
        <s v="22b092c6-3"/>
        <s v="22ba3bc0-4"/>
        <s v="22c19343-0"/>
        <s v="22e240d4-1"/>
        <s v="22eb5551-c"/>
        <s v="22ed0aa6-5"/>
        <s v="230d9649-c"/>
        <s v="233f387c-1"/>
        <s v="2392c4a9-b"/>
        <s v="23a7ef19-c"/>
        <s v="23b0c06e-4"/>
        <s v="23bbe375-4"/>
        <s v="23c39afd-4"/>
        <s v="23e7a67d-1"/>
        <s v="23e94b32-e"/>
        <s v="23eca2e3-4"/>
        <s v="23f814dd-0"/>
        <s v="240cbb3f-2"/>
        <s v="241c5b49-7"/>
        <s v="244356f2-8"/>
        <s v="2449a91f-2"/>
        <s v="244ed32c-a"/>
        <s v="24762d59-0"/>
        <s v="24913f2e-2"/>
        <s v="24c63a38-9"/>
        <s v="24cde985-c"/>
        <s v="250519ce-c"/>
        <s v="25257708-b"/>
        <s v="2531d8cb-d"/>
        <s v="253d232c-e"/>
        <s v="253f8125-b"/>
        <s v="25458e74-d"/>
        <s v="25583753-9"/>
        <s v="257bca99-8"/>
        <s v="25a9c188-a"/>
        <s v="25c1502c-f"/>
        <s v="25cd002f-e"/>
        <s v="25d4249f-8"/>
        <s v="25ea4a1f-0"/>
        <s v="25ef6419-9"/>
        <s v="260967ac-3"/>
        <s v="26348ec1-0"/>
        <s v="263982c9-a"/>
        <s v="26488257-8"/>
        <s v="264cc6f2-b"/>
        <s v="267985bd-2"/>
        <s v="268b335a-8"/>
        <s v="268ce5a6-f"/>
        <s v="26a27ad3-4"/>
        <s v="26a6952d-5"/>
        <s v="26a7d768-2"/>
        <s v="26b61a09-1"/>
        <s v="26b7a7e9-d"/>
        <s v="26be4ef8-4"/>
        <s v="26c3c2aa-e"/>
        <s v="26c5d2ac-8"/>
        <s v="26dc7c92-a"/>
        <s v="26e42f88-5"/>
        <s v="26f79595-6"/>
        <s v="26f8ec46-a"/>
        <s v="26fcfebc-9"/>
        <s v="26fe9d8a-2"/>
        <s v="26feb22b-9"/>
        <s v="27086972-3"/>
        <s v="2708706b-f"/>
        <s v="272d1c1e-d"/>
        <s v="272f1feb-4"/>
        <s v="273017e8-2"/>
        <s v="2739d8a4-1"/>
        <s v="273c5035-2"/>
        <s v="273ce285-f"/>
        <s v="273ceb78-0"/>
        <s v="274655e4-e"/>
        <s v="274934eb-1"/>
        <s v="2752a4e7-d"/>
        <s v="27759c80-c"/>
        <s v="2784b792-4"/>
        <s v="2787e47c-9"/>
        <s v="279b80d2-3"/>
        <s v="27ab5568-b"/>
        <s v="27b08b7e-0"/>
        <s v="27bd0cd5-0"/>
        <s v="27bea5fd-b"/>
        <s v="27c69f35-a"/>
        <s v="27c745da-8"/>
        <s v="27cdeb76-6"/>
        <s v="27d825b4-e"/>
        <s v="27e9782e-5"/>
        <s v="27edc33a-b"/>
        <s v="27f233b7-a"/>
        <s v="27f8c0d1-a"/>
        <s v="27fb556a-3"/>
        <s v="2808821f-d"/>
        <s v="281cdac1-c"/>
        <s v="2821ebc6-0"/>
        <s v="282631c1-5"/>
        <s v="2830b16b-9"/>
        <s v="2838e610-5"/>
        <s v="2838f818-c"/>
        <s v="284503ec-c"/>
        <s v="28714133-6"/>
        <s v="2883c4ac-f"/>
        <s v="289544ad-2"/>
        <s v="28a53034-3"/>
        <s v="28a99b08-3"/>
        <s v="28c40ae3-e"/>
        <s v="28ca7dce-f"/>
        <s v="28cfa86a-5"/>
        <s v="28dd3466-1"/>
        <s v="28f61b71-1"/>
        <s v="2902da20-1"/>
        <s v="291f5620-7"/>
        <s v="2933f49f-c"/>
        <s v="293a38fe-d"/>
        <s v="29802c45-f"/>
        <s v="29fd9f4c-2"/>
        <s v="2a0374d2-e"/>
        <s v="2a124c4b-6"/>
        <s v="2a339668-e"/>
        <s v="2a34ede3-a"/>
        <s v="2a3c4165-1"/>
        <s v="2a410eda-f"/>
        <s v="2a4a8474-e"/>
        <s v="2a7b7a77-b"/>
        <s v="2a8e2f78-1"/>
        <s v="2a8fff8b-4"/>
        <s v="2ab12e1b-6"/>
        <s v="2ab6358d-4"/>
        <s v="2ab88ed7-e"/>
        <s v="2ac7fc27-9"/>
        <s v="2acb95e2-9"/>
        <s v="2ad0fe64-8"/>
        <s v="2ad69764-b"/>
        <s v="2ada5e55-e"/>
        <s v="2ae18f21-9"/>
        <s v="2b0c246f-9"/>
        <s v="2b2b723a-0"/>
        <s v="2b2d1b01-d"/>
        <s v="2b2e8a4f-7"/>
        <s v="2b4369eb-8"/>
        <s v="2b55fe4e-5"/>
        <s v="2b5c6c6d-1"/>
        <s v="2bd88536-d"/>
        <s v="2bdb1ae5-9"/>
        <s v="2bed8c90-3"/>
        <s v="2bff9cc4-4"/>
        <s v="2c009751-7"/>
        <s v="2c094686-a"/>
        <s v="2c0caa2e-4"/>
        <s v="2c14c5cd-a"/>
        <s v="2c1cd7b8-c"/>
        <s v="2c2faf85-a"/>
        <s v="2c6437d5-0"/>
        <s v="2c770b54-1"/>
        <s v="2c91e42a-6"/>
        <s v="2c952a50-4"/>
        <s v="2cb12fa9-c"/>
        <s v="2cbe2f6f-c"/>
        <s v="2cc13aac-d"/>
        <s v="2cc466c8-3"/>
        <s v="2cf0d432-8"/>
        <s v="2cfa9ec7-0"/>
        <s v="2d07d366-7"/>
        <s v="2d25d93b-6"/>
        <s v="2d2a8bb5-4"/>
        <s v="2d45fe93-4"/>
        <s v="2d4ef699-f"/>
        <s v="2d6d02c8-3"/>
        <s v="2d8544d7-8"/>
        <s v="2d8a8589-1"/>
        <s v="2db00657-3"/>
        <s v="2dc07f56-1"/>
        <s v="2dca1666-7"/>
        <s v="2dd1d448-8"/>
        <s v="2dd9f21a-9"/>
        <s v="2e17abb5-e"/>
        <s v="2e17ee27-f"/>
        <s v="2e319782-b"/>
        <s v="2e3d2cff-e"/>
        <s v="2e43f4f8-8"/>
        <s v="2e589993-c"/>
        <s v="2e625d0a-e"/>
        <s v="2e82b12b-e"/>
        <s v="2e895596-b"/>
        <s v="2e962d53-a"/>
        <s v="2ea64143-d"/>
        <s v="2ee16cb9-f"/>
        <s v="2ef11c9e-6"/>
        <s v="2ef7f9b2-0"/>
        <s v="2ef97479-4"/>
        <s v="2efe483e-1"/>
        <s v="2f050590-8"/>
        <s v="2f18091d-4"/>
        <s v="2f19e634-2"/>
        <s v="2f2961d7-2"/>
        <s v="2f32fabd-6"/>
        <s v="2f4f7e97-3"/>
        <s v="2f9790c2-a"/>
        <s v="2f9f2265-e"/>
        <s v="2fa4644f-f"/>
        <s v="2fd1ffe3-1"/>
        <s v="2fe1f2b3-b"/>
        <s v="2fe3a9c8-9"/>
        <s v="2fe45a62-d"/>
        <s v="3003f89f-c"/>
        <s v="30402e41-6"/>
        <s v="30571c6b-a"/>
        <s v="306ad08a-7"/>
        <s v="30884869-f"/>
        <s v="309e09ed-b"/>
        <s v="30b35209-e"/>
        <s v="30c6766f-3"/>
        <s v="30ff2cd8-5"/>
        <s v="31068fbd-5"/>
        <s v="310c2d25-b"/>
        <s v="312bc8fc-8"/>
        <s v="31308875-b"/>
        <s v="31421ef6-3"/>
        <s v="3153fc70-c"/>
        <s v="3154eee7-f"/>
        <s v="31706191-8"/>
        <s v="317d65ec-f"/>
        <s v="319ec9d3-3"/>
        <s v="31b244c4-e"/>
        <s v="31bc3b59-3"/>
        <s v="31d6ea4b-9"/>
        <s v="31dd646d-7"/>
        <s v="31de3bd2-f"/>
        <s v="31f57700-9"/>
        <s v="320ed873-2"/>
        <s v="3230bb6d-2"/>
        <s v="32452d43-a"/>
        <s v="3254a62d-e"/>
        <s v="325aa7df-2"/>
        <s v="326dc1f5-9"/>
        <s v="327dab47-c"/>
        <s v="3281432b-a"/>
        <s v="329af66f-e"/>
        <s v="32cefb76-9"/>
        <s v="32d01cbe-c"/>
        <s v="32f4abf1-e"/>
        <s v="32f52e77-3"/>
        <s v="33036bf9-b"/>
        <s v="3316625a-a"/>
        <s v="333bfc25-0"/>
        <s v="337e0f42-b"/>
        <s v="33850590-0"/>
        <s v="339b8269-a"/>
        <s v="33b219e4-0"/>
        <s v="33d1d69e-5"/>
        <s v="33f24bca-a"/>
        <s v="34053ecd-3"/>
        <s v="341ff061-4"/>
        <s v="34469e0b-6"/>
        <s v="34578a9e-2"/>
        <s v="346ca473-d"/>
        <s v="34731d18-b"/>
        <s v="347bc94b-6"/>
        <s v="348eebab-6"/>
        <s v="34a21b40-3"/>
        <s v="34a952b4-a"/>
        <s v="34b2c858-e"/>
        <s v="34d122bf-5"/>
        <s v="34e02965-3"/>
        <s v="34f01a02-c"/>
        <s v="34f7ba7d-c"/>
        <s v="351120fc-3"/>
        <s v="35118dda-c"/>
        <s v="35165fca-f"/>
        <s v="35303867-3"/>
        <s v="353a3dfb-c"/>
        <s v="353f3937-0"/>
        <s v="3596eb92-f"/>
        <s v="359b2172-9"/>
        <s v="35bf1d25-e"/>
        <s v="35c9ea9d-e"/>
        <s v="35daad88-b"/>
        <s v="35ed32b8-0"/>
        <s v="35efff39-b"/>
        <s v="35f0a72f-a"/>
        <s v="35f1c343-b"/>
        <s v="35fbbd87-6"/>
        <s v="36253681-2"/>
        <s v="3636152c-4"/>
        <s v="364eca44-2"/>
        <s v="36a204de-b"/>
        <s v="36c32f94-e"/>
        <s v="36d0d0c8-a"/>
        <s v="36d673d6-b"/>
        <s v="36e91c9a-3"/>
        <s v="36e9439c-e"/>
        <s v="36f6022c-6"/>
        <s v="36fe6ac6-2"/>
        <s v="37800a56-3"/>
        <s v="37a661c4-a"/>
        <s v="37cadfa7-8"/>
        <s v="37d5ff11-d"/>
        <s v="37d88ca0-0"/>
        <s v="37dd32b9-2"/>
        <s v="380bf7e8-2"/>
        <s v="381eab4a-d"/>
        <s v="38210005-e"/>
        <s v="3821c082-a"/>
        <s v="3825f76f-9"/>
        <s v="38362f6f-1"/>
        <s v="3836d72c-2"/>
        <s v="383c3aab-0"/>
        <s v="38515136-8"/>
        <s v="385838a7-e"/>
        <s v="385d5a98-5"/>
        <s v="386ac42a-2"/>
        <s v="389afb40-f"/>
        <s v="38aec303-2"/>
        <s v="38ca7a74-1"/>
        <s v="38cc3695-2"/>
        <s v="38cf2d1c-5"/>
        <s v="38d4979c-c"/>
        <s v="38d8b02d-4"/>
        <s v="38f70e29-6"/>
        <s v="38ffeb9d-2"/>
        <s v="3907e89b-b"/>
        <s v="39394899-d"/>
        <s v="397a849e-9"/>
        <s v="397e3df0-7"/>
        <s v="39c7b618-6"/>
        <s v="39dbd736-8"/>
        <s v="39f3ffa9-f"/>
        <s v="39fae33a-1"/>
        <s v="3a0742ad-c"/>
        <s v="3a0c22e7-4"/>
        <s v="3a2603ce-0"/>
        <s v="3a293082-5"/>
        <s v="3a3431c0-1"/>
        <s v="3a45b287-4"/>
        <s v="3a69c3a0-d"/>
        <s v="3a6f68d0-c"/>
        <s v="3a6f86b9-b"/>
        <s v="3a7449b5-2"/>
        <s v="3aa04295-7"/>
        <s v="3aae97ce-e"/>
        <s v="3abe5b39-e"/>
        <s v="3ad00ebe-5"/>
        <s v="3adf85d8-5"/>
        <s v="3b0a706d-2"/>
        <s v="3b16bf75-a"/>
        <s v="3b188e25-6"/>
        <s v="3b35362c-0"/>
        <s v="3b3acd49-f"/>
        <s v="3b735a05-d"/>
        <s v="3b81e1b0-2"/>
        <s v="3b93ac9a-a"/>
        <s v="3b9bc0ec-8"/>
        <s v="3ba6780b-a"/>
        <s v="3ba8563c-f"/>
        <s v="3bac057e-7"/>
        <s v="3baea861-d"/>
        <s v="3be497cb-0"/>
        <s v="3bf1555f-e"/>
        <s v="3bf1badc-6"/>
        <s v="3bf3112c-c"/>
        <s v="3c025691-9"/>
        <s v="3c244368-d"/>
        <s v="3c274f70-1"/>
        <s v="3c2c7bd1-a"/>
        <s v="3c4e266b-1"/>
        <s v="3c7eedc9-a"/>
        <s v="3c8d5057-5"/>
        <s v="3c9a3ef2-d"/>
        <s v="3cb64c8f-3"/>
        <s v="3cba2745-2"/>
        <s v="3cd49ea6-1"/>
        <s v="3ce3e465-d"/>
        <s v="3d2f62bd-b"/>
        <s v="3d35c39c-5"/>
        <s v="3d3bc42d-c"/>
        <s v="3d444ba2-6"/>
        <s v="3d5fe14e-1"/>
        <s v="3d7c2710-7"/>
        <s v="3d832b43-e"/>
        <s v="3d8c1bc0-8"/>
        <s v="3d9280ac-8"/>
        <s v="3d9448a2-d"/>
        <s v="3d9f22df-f"/>
        <s v="3d9f2988-2"/>
        <s v="3da581fa-d"/>
        <s v="3db1bbd1-b"/>
        <s v="3db407ae-2"/>
        <s v="3dd3a0c6-9"/>
        <s v="3df02c31-e"/>
        <s v="3df45155-a"/>
        <s v="3e051cec-b"/>
        <s v="3e468113-f"/>
        <s v="3e56a630-e"/>
        <s v="3e65294c-d"/>
        <s v="3e6d5f1a-6"/>
        <s v="3e909d12-3"/>
        <s v="3eb56196-f"/>
        <s v="3ebc5b49-9"/>
        <s v="3ebedb00-4"/>
        <s v="3ed75263-6"/>
        <s v="3ee2d742-e"/>
        <s v="3ee7c3f5-1"/>
        <s v="3eed3203-4"/>
        <s v="3ef564dd-7"/>
        <s v="3f1caf62-f"/>
        <s v="3f220d8a-4"/>
        <s v="3f2757b0-5"/>
        <s v="3f4e0fd0-3"/>
        <s v="3f521c90-8"/>
        <s v="3f5fd069-8"/>
        <s v="3f842f24-8"/>
        <s v="3f87a674-e"/>
        <s v="3f9836de-1"/>
        <s v="3ffe4523-6"/>
        <s v="3fffb302-7"/>
        <s v="3fffc757-5"/>
        <s v="4.31E-03"/>
        <s v="4.46E+03"/>
        <s v="4.84E+02"/>
        <s v="4023a06e-7"/>
        <s v="40253e54-c"/>
        <s v="402f8310-9"/>
        <s v="4068c6cc-f"/>
        <s v="406b9285-e"/>
        <s v="408988b0-2"/>
        <s v="408cde63-b"/>
        <s v="409255b0-7"/>
        <s v="4096a452-0"/>
        <s v="40b12e81-a"/>
        <s v="40c78e8a-c"/>
        <s v="40ca8015-7"/>
        <s v="40efd882-7"/>
        <s v="4116b831-2"/>
        <s v="4118f1cc-3"/>
        <s v="411c40d9-1"/>
        <s v="411d96de-8"/>
        <s v="41232e6b-0"/>
        <s v="412992e4-9"/>
        <s v="41409b71-d"/>
        <s v="41474000-7"/>
        <s v="41c59c9b-6"/>
        <s v="41de6e0b-3"/>
        <s v="41e93c18-6"/>
        <s v="41f528fa-5"/>
        <s v="41fbbdbc-9"/>
        <s v="424145fa-f"/>
        <s v="42559644-1"/>
        <s v="4263e65c-c"/>
        <s v="427e49a5-7"/>
        <s v="4284ba03-7"/>
        <s v="42cf5d2e-e"/>
        <s v="42d95dd7-9"/>
        <s v="42e7f495-0"/>
        <s v="42eaef55-d"/>
        <s v="42f0e639-2"/>
        <s v="42fdf304-9"/>
        <s v="43084da7-3"/>
        <s v="433fec78-f"/>
        <s v="434c53a0-b"/>
        <s v="434e63d4-3"/>
        <s v="4361fa36-a"/>
        <s v="43630740-4"/>
        <s v="437789ec-5"/>
        <s v="43944f95-7"/>
        <s v="4395c151-c"/>
        <s v="4396ccca-1"/>
        <s v="43adcdc7-3"/>
        <s v="43c1b6b4-6"/>
        <s v="43c1eda4-5"/>
        <s v="43e4b99f-6"/>
        <s v="43eb2577-2"/>
        <s v="43f505c8-6"/>
        <s v="43f85fc8-5"/>
        <s v="44002de8-0"/>
        <s v="441abad4-6"/>
        <s v="44399f1d-0"/>
        <s v="444025dc-a"/>
        <s v="44554ff5-b"/>
        <s v="44750fc4-5"/>
        <s v="44966d58-e"/>
        <s v="44b6fadd-b"/>
        <s v="44d13aee-8"/>
        <s v="44fb96a5-a"/>
        <s v="451dc78c-3"/>
        <s v="452b4ded-0"/>
        <s v="453cf006-6"/>
        <s v="454a18be-b"/>
        <s v="456a22e6-5"/>
        <s v="456dd49c-a"/>
        <s v="45719f00-6"/>
        <s v="4581d011-b"/>
        <s v="4583a4bf-b"/>
        <s v="459a15e9-f"/>
        <s v="45a890f4-2"/>
        <s v="45eb8579-5"/>
        <s v="45f6a7d5-8"/>
        <s v="45f9b126-8"/>
        <s v="46067a09-f"/>
        <s v="463221f1-b"/>
        <s v="4635b113-8"/>
        <s v="46500eae-c"/>
        <s v="4678822d-d"/>
        <s v="468410b1-b"/>
        <s v="468994c4-8"/>
        <s v="46a92f74-2"/>
        <s v="46af5cdd-0"/>
        <s v="46b7b3a3-0"/>
        <s v="46cc5efc-9"/>
        <s v="46d205d7-b"/>
        <s v="46ddbf2a-0"/>
        <s v="46fbdba0-0"/>
        <s v="4730cccc-1"/>
        <s v="4743f61c-6"/>
        <s v="47489c4d-c"/>
        <s v="474c66bf-3"/>
        <s v="474e681a-a"/>
        <s v="4750a3de-4"/>
        <s v="475d4cf1-c"/>
        <s v="4767f4f9-a"/>
        <s v="476bde88-a"/>
        <s v="476cb286-2"/>
        <s v="477dbdaa-9"/>
        <s v="478bc891-e"/>
        <s v="47a3946a-3"/>
        <s v="47dcb49b-5"/>
        <s v="47f7d81c-2"/>
        <s v="4800e623-9"/>
        <s v="48231ccc-5"/>
        <s v="482d9eb4-d"/>
        <s v="487e8ab5-6"/>
        <s v="4885fdf1-e"/>
        <s v="48aa9a64-c"/>
        <s v="48abeefb-a"/>
        <s v="48cdb5fa-a"/>
        <s v="48db1429-2"/>
        <s v="48dde606-1"/>
        <s v="4913cc97-2"/>
        <s v="491c3a0b-4"/>
        <s v="492eb03f-1"/>
        <s v="49360ce8-1"/>
        <s v="494800ef-2"/>
        <s v="49502edc-e"/>
        <s v="49723911-b"/>
        <s v="49908afb-9"/>
        <s v="499bf772-5"/>
        <s v="49b5a19c-b"/>
        <s v="49bd4399-b"/>
        <s v="49bf1cb4-b"/>
        <s v="49cf6bb4-d"/>
        <s v="49d274a9-8"/>
        <s v="49da2a6d-0"/>
        <s v="49ed6d0d-8"/>
        <s v="49f5da4e-a"/>
        <s v="4a2530fc-2"/>
        <s v="4a32c0a0-8"/>
        <s v="4a545c9f-8"/>
        <s v="4a7a7141-e"/>
        <s v="4a7d5999-0"/>
        <s v="4a86d1fb-3"/>
        <s v="4a8b4b0b-b"/>
        <s v="4a8e60af-d"/>
        <s v="4a9db56e-b"/>
        <s v="4aa17ee2-e"/>
        <s v="4aab29e2-f"/>
        <s v="4ab25679-d"/>
        <s v="4ac6af27-a"/>
        <s v="4ad3c592-c"/>
        <s v="4ae6e368-7"/>
        <s v="4ae93dc1-f"/>
        <s v="4af5147b-4"/>
        <s v="4b0562d6-6"/>
        <s v="4b06ab84-e"/>
        <s v="4b0a0467-d"/>
        <s v="4b2386b5-4"/>
        <s v="4b2d81b8-b"/>
        <s v="4b41a5fc-3"/>
        <s v="4b585842-7"/>
        <s v="4b6f292d-e"/>
        <s v="4b7aeeb4-d"/>
        <s v="4b89d022-8"/>
        <s v="4b94f455-e"/>
        <s v="4ba7e11d-7"/>
        <s v="4baa2a93-c"/>
        <s v="4bf67e4a-1"/>
        <s v="4c021051-3"/>
        <s v="4c20f3a2-4"/>
        <s v="4c32a366-9"/>
        <s v="4c3fce3c-7"/>
        <s v="4c529cb5-6"/>
        <s v="4c54bc3f-1"/>
        <s v="4c54fc1d-0"/>
        <s v="4c5d05af-4"/>
        <s v="4c69c893-e"/>
        <s v="4c798c68-9"/>
        <s v="4c7cdc78-5"/>
        <s v="4c7f1e50-b"/>
        <s v="4c89d93f-f"/>
        <s v="4ca008f8-5"/>
        <s v="4cc35f1a-1"/>
        <s v="4cca89d4-4"/>
        <s v="4ccbd0eb-8"/>
        <s v="4cdd9fa5-1"/>
        <s v="4ce5173c-6"/>
        <s v="4ce71e3b-1"/>
        <s v="4cebabca-e"/>
        <s v="4cf74eeb-1"/>
        <s v="4d52f6d5-e"/>
        <s v="4d57ddaa-d"/>
        <s v="4d7b33d6-4"/>
        <s v="4d81096c-a"/>
        <s v="4d852084-c"/>
        <s v="4d872e66-a"/>
        <s v="4d8f3de2-c"/>
        <s v="4d8fc1fb-3"/>
        <s v="4da1fb5d-d"/>
        <s v="4dad1419-5"/>
        <s v="4dc7c4a3-8"/>
        <s v="4dd272cd-4"/>
        <s v="4e29f18f-e"/>
        <s v="4e37126e-2"/>
        <s v="4e553a64-6"/>
        <s v="4e670a5b-8"/>
        <s v="4e770614-0"/>
        <s v="4e87d04b-b"/>
        <s v="4eaba910-8"/>
        <s v="4ec3a5c5-c"/>
        <s v="4ecdcc3c-d"/>
        <s v="4ede3d2b-a"/>
        <s v="4ee2c2d6-9"/>
        <s v="4ee44cb9-b"/>
        <s v="4ee8e600-b"/>
        <s v="4efbd6fd-1"/>
        <s v="4efe9fdd-5"/>
        <s v="4f214f6b-a"/>
        <s v="4f25c1c1-a"/>
        <s v="4f2ee81f-b"/>
        <s v="4f3b47d6-3"/>
        <s v="4f7e965b-1"/>
        <s v="4fad634f-d"/>
        <s v="4fb52521-f"/>
        <s v="4fc43503-b"/>
        <s v="4fd01d30-d"/>
        <s v="4ff5749c-e"/>
        <s v="5024d38a-c"/>
        <s v="503beecd-3"/>
        <s v="503f3f21-6"/>
        <s v="5055970f-f"/>
        <s v="505d5a39-d"/>
        <s v="506b541e-e"/>
        <s v="507cfd45-3"/>
        <s v="50889b27-f"/>
        <s v="50996230-2"/>
        <s v="50abae2d-e"/>
        <s v="50c30ff3-4"/>
        <s v="50dd3bf5-d"/>
        <s v="50e481c0-5"/>
        <s v="510084a8-1"/>
        <s v="511ebbe1-b"/>
        <s v="51393037-0"/>
        <s v="513edd5b-a"/>
        <s v="5140fdf2-0"/>
        <s v="5156c3fe-8"/>
        <s v="516465df-c"/>
        <s v="51714cbb-3"/>
        <s v="51a993a4-f"/>
        <s v="51ae97b7-4"/>
        <s v="51c2dc56-7"/>
        <s v="51ea777d-f"/>
        <s v="51f611f7-5"/>
        <s v="51f64685-1"/>
        <s v="51f72692-9"/>
        <s v="5211bcb4-4"/>
        <s v="521bae69-4"/>
        <s v="522fb9fb-8"/>
        <s v="523ad572-6"/>
        <s v="523b5770-d"/>
        <s v="524bb820-b"/>
        <s v="5256329a-b"/>
        <s v="52599214-3"/>
        <s v="525a3c3a-f"/>
        <s v="527c6afc-d"/>
        <s v="5284add4-d"/>
        <s v="52a11028-5"/>
        <s v="52a56ac7-c"/>
        <s v="52cdaea0-8"/>
        <s v="52dab7d3-2"/>
        <s v="52de41ab-1"/>
        <s v="52f65655-f"/>
        <s v="53007736-c"/>
        <s v="531124f2-0"/>
        <s v="531dde67-e"/>
        <s v="5385184d-7"/>
        <s v="538ed23f-d"/>
        <s v="53a5a769-f"/>
        <s v="53b4de6e-9"/>
        <s v="53bca148-1"/>
        <s v="53c83493-b"/>
        <s v="53da8163-6"/>
        <s v="540132b9-4"/>
        <s v="5409dd3e-8"/>
        <s v="540fc545-b"/>
        <s v="5420918c-0"/>
        <s v="5421b4c8-f"/>
        <s v="54459852-1"/>
        <s v="545a2eb9-d"/>
        <s v="5461a379-b"/>
        <s v="5461de47-f"/>
        <s v="5471b17a-5"/>
        <s v="54768b80-4"/>
        <s v="5497ca0e-5"/>
        <s v="54a76b2a-1"/>
        <s v="54c501ae-e"/>
        <s v="54c6c382-8"/>
        <s v="54dc6586-b"/>
        <s v="54ef296a-5"/>
        <s v="55159488-d"/>
        <s v="5524ed33-7"/>
        <s v="55767258-f"/>
        <s v="55781174-b"/>
        <s v="55ad51a4-7"/>
        <s v="55b3a852-9"/>
        <s v="55b6d10e-3"/>
        <s v="55cd19bf-d"/>
        <s v="55d34999-4"/>
        <s v="55edee38-f"/>
        <s v="562a51c3-c"/>
        <s v="563623c6-f"/>
        <s v="564328a3-b"/>
        <s v="56534cf5-a"/>
        <s v="5655eb89-5"/>
        <s v="567355fa-3"/>
        <s v="56886e5d-7"/>
        <s v="568ad177-d"/>
        <s v="568f353e-6"/>
        <s v="5697bb51-3"/>
        <s v="56b1fa03-5"/>
        <s v="56c95db1-7"/>
        <s v="56e22c85-1"/>
        <s v="56e92b46-5"/>
        <s v="56f9b336-5"/>
        <s v="570d72b8-e"/>
        <s v="572dd8d9-2"/>
        <s v="575b7120-d"/>
        <s v="576781f7-3"/>
        <s v="576c73b7-4"/>
        <s v="5771604f-4"/>
        <s v="578ea21f-a"/>
        <s v="579ede7a-c"/>
        <s v="57a18d6a-0"/>
        <s v="57a2108b-b"/>
        <s v="57b27e03-4"/>
        <s v="57b42657-b"/>
        <s v="57bd01e9-5"/>
        <s v="57d4489b-e"/>
        <s v="57d63443-6"/>
        <s v="581977ad-e"/>
        <s v="581a41f1-b"/>
        <s v="581fab2b-a"/>
        <s v="583179d7-5"/>
        <s v="58473eef-4"/>
        <s v="584a7808-7"/>
        <s v="585b0773-2"/>
        <s v="586cb8e2-1"/>
        <s v="58741ec0-3"/>
        <s v="58a12720-9"/>
        <s v="58aa2a00-6"/>
        <s v="58e7f616-5"/>
        <s v="58f0bb2e-0"/>
        <s v="58fedada-b"/>
        <s v="590b8280-4"/>
        <s v="5919dbdc-5"/>
        <s v="5933b2dd-2"/>
        <s v="593f72e9-e"/>
        <s v="594121e8-4"/>
        <s v="594ef637-c"/>
        <s v="59529419-b"/>
        <s v="595ac82f-6"/>
        <s v="5966ef80-9"/>
        <s v="5968e23a-f"/>
        <s v="59718054-8"/>
        <s v="59771ab0-8"/>
        <s v="5978f0ff-1"/>
        <s v="598596a4-7"/>
        <s v="59dc4ca6-c"/>
        <s v="59f12f5e-a"/>
        <s v="5a098fec-d"/>
        <s v="5a1355a8-c"/>
        <s v="5a21c9b3-0"/>
        <s v="5a2b7b42-2"/>
        <s v="5a3adec7-d"/>
        <s v="5a4aba10-8"/>
        <s v="5a4c2797-7"/>
        <s v="5a55a846-e"/>
        <s v="5a620590-5"/>
        <s v="5a6c83a3-a"/>
        <s v="5a8e414b-b"/>
        <s v="5a8fe0a0-4"/>
        <s v="5abf64dc-f"/>
        <s v="5ac642e8-2"/>
        <s v="5aca3424-d"/>
        <s v="5ad070b1-8"/>
        <s v="5adb772f-b"/>
        <s v="5ade36b9-a"/>
        <s v="5afee66b-4"/>
        <s v="5aff8eb0-a"/>
        <s v="5b190265-c"/>
        <s v="5b444a16-4"/>
        <s v="5b4b2513-5"/>
        <s v="5b6f25c3-7"/>
        <s v="5b7987b2-2"/>
        <s v="5b7f1241-9"/>
        <s v="5b91457c-3"/>
        <s v="5b93f5af-8"/>
        <s v="5bcb7043-d"/>
        <s v="5be07323-d"/>
        <s v="5be334f3-b"/>
        <s v="5be37573-b"/>
        <s v="5beb8bd2-0"/>
        <s v="5bfb14c4-f"/>
        <s v="5c071a3e-3"/>
        <s v="5c0b6596-f"/>
        <s v="5c0c794f-c"/>
        <s v="5c0ef37f-2"/>
        <s v="5c194e4d-5"/>
        <s v="5c275a49-6"/>
        <s v="5c2c5955-3"/>
        <s v="5c344a6e-b"/>
        <s v="5c344e7e-8"/>
        <s v="5c34ab2f-1"/>
        <s v="5c4dbe08-e"/>
        <s v="5c4eb084-f"/>
        <s v="5c512226-0"/>
        <s v="5c564283-5"/>
        <s v="5c71109f-d"/>
        <s v="5cc16227-8"/>
        <s v="5cdea072-d"/>
        <s v="5ce04406-8"/>
        <s v="5cff4a42-6"/>
        <s v="5d23414d-8"/>
        <s v="5d23a21a-a"/>
        <s v="5d4c0577-0"/>
        <s v="5d6d3c17-6"/>
        <s v="5d6fed7e-c"/>
        <s v="5d86cb7e-c"/>
        <s v="5d9e94f3-1"/>
        <s v="5d9ef960-1"/>
        <s v="5dc3861b-a"/>
        <s v="5dd58cd8-2"/>
        <s v="5dd81ddb-f"/>
        <s v="5ddc0052-e"/>
        <s v="5deea061-5"/>
        <s v="5dfd69d9-d"/>
        <s v="5e059f5f-7"/>
        <s v="5e070719-4"/>
        <s v="5e0804fa-9"/>
        <s v="5e1ac35c-a"/>
        <s v="5e1c0286-d"/>
        <s v="5e246611-e"/>
        <s v="5e26e41d-1"/>
        <s v="5e2b3419-a"/>
        <s v="5e363698-2"/>
        <s v="5e3a3479-c"/>
        <s v="5e3bc580-6"/>
        <s v="5e3d48d8-a"/>
        <s v="5e4309df-9"/>
        <s v="5e4a3b63-e"/>
        <s v="5e6ccb0a-7"/>
        <s v="5e8d2fa4-b"/>
        <s v="5e93104b-a"/>
        <s v="5e9900af-f"/>
        <s v="5eb79b27-e"/>
        <s v="5ec4a8b3-d"/>
        <s v="5ed1a6ec-f"/>
        <s v="5ee2c43a-4"/>
        <s v="5f14d968-6"/>
        <s v="5f21f214-6"/>
        <s v="5f29a00a-f"/>
        <s v="5f4bc204-f"/>
        <s v="5f56f43c-3"/>
        <s v="5f579136-a"/>
        <s v="5f71ad74-e"/>
        <s v="5f7c41ee-8"/>
        <s v="5fa64fe3-8"/>
        <s v="5fc89cd5-4"/>
        <s v="5fdc50b4-9"/>
        <s v="5fe8d63f-5"/>
        <s v="5fe989c9-0"/>
        <s v="5ff948e9-e"/>
        <s v="602bb15e-4"/>
        <s v="60305bf5-b"/>
        <s v="60552b00-5"/>
        <s v="605d4e9a-9"/>
        <s v="605dde07-5"/>
        <s v="605fd5fe-7"/>
        <s v="6087024c-4"/>
        <s v="6088e242-d"/>
        <s v="60d1aaff-6"/>
        <s v="60dec6bb-a"/>
        <s v="60e53d02-0"/>
        <s v="60fad8b3-2"/>
        <s v="60fcaed7-7"/>
        <s v="610048f7-f"/>
        <s v="610b6881-1"/>
        <s v="611e47e6-7"/>
        <s v="612b78d4-f"/>
        <s v="61556376-b"/>
        <s v="61607168-d"/>
        <s v="616ab617-1"/>
        <s v="61746f09-7"/>
        <s v="6181fdf3-3"/>
        <s v="61a3694b-7"/>
        <s v="61a89e00-6"/>
        <s v="61c34d6b-7"/>
        <s v="61ce87ca-8"/>
        <s v="61d4d31e-c"/>
        <s v="61dc6cda-6"/>
        <s v="61e20ac1-7"/>
        <s v="62004d3d-c"/>
        <s v="620721a3-e"/>
        <s v="624d50b3-3"/>
        <s v="625ff553-e"/>
        <s v="62618c9b-0"/>
        <s v="6280a914-4"/>
        <s v="62b4ee7a-6"/>
        <s v="62f53ba1-6"/>
        <s v="62fa448b-9"/>
        <s v="630e08f4-d"/>
        <s v="63132048-a"/>
        <s v="631e9a74-1"/>
        <s v="631f0593-2"/>
        <s v="632f132c-2"/>
        <s v="6330d18c-c"/>
        <s v="633b2814-6"/>
        <s v="6341d191-8"/>
        <s v="634aa8eb-d"/>
        <s v="63508b8e-4"/>
        <s v="63590819-0"/>
        <s v="63799771-c"/>
        <s v="638f689c-2"/>
        <s v="6390f2ea-8"/>
        <s v="63955182-b"/>
        <s v="63966cd3-e"/>
        <s v="63ae55e3-c"/>
        <s v="63b737b8-d"/>
        <s v="63c30b65-a"/>
        <s v="63f3bf90-9"/>
        <s v="64049319-8"/>
        <s v="6406a187-e"/>
        <s v="641eeb23-2"/>
        <s v="647df5b4-8"/>
        <s v="6492654a-a"/>
        <s v="64a0dfd5-3"/>
        <s v="64a99f5d-4"/>
        <s v="650935e7-9"/>
        <s v="650cfb0b-7"/>
        <s v="6518b3f5-9"/>
        <s v="65461fd8-0"/>
        <s v="654b3879-5"/>
        <s v="654d10d0-a"/>
        <s v="6556f3ed-5"/>
        <s v="656c4717-e"/>
        <s v="65a4da6f-6"/>
        <s v="65ac8845-c"/>
        <s v="65c19c36-c"/>
        <s v="65c809c9-2"/>
        <s v="65d4a06c-3"/>
        <s v="65d571aa-f"/>
        <s v="65eef64c-a"/>
        <s v="65f8d376-1"/>
        <s v="65f9519c-3"/>
        <s v="6610b307-5"/>
        <s v="66140a6e-1"/>
        <s v="66150296-4"/>
        <s v="663d067f-2"/>
        <s v="66735ed7-1"/>
        <s v="668aa034-6"/>
        <s v="6698a03c-9"/>
        <s v="669c2558-4"/>
        <s v="66bc7e84-f"/>
        <s v="66c83748-3"/>
        <s v="66d31bcc-5"/>
        <s v="66d84c63-e"/>
        <s v="66dbeb49-b"/>
        <s v="66e16cc8-6"/>
        <s v="66f17216-a"/>
        <s v="6714d9f5-0"/>
        <s v="672bdc23-b"/>
        <s v="676d7645-b"/>
        <s v="67788728-f"/>
        <s v="677e9d50-8"/>
        <s v="6782d91e-a"/>
        <s v="67c6110c-d"/>
        <s v="67d7c91c-b"/>
        <s v="67d80dfd-7"/>
        <s v="67dad671-2"/>
        <s v="67e41f7f-3"/>
        <s v="67eaf6d5-5"/>
        <s v="680206e7-9"/>
        <s v="6802eae8-d"/>
        <s v="68175273-6"/>
        <s v="68186695-8"/>
        <s v="68235070-2"/>
        <s v="683396d0-8"/>
        <s v="68365458-0"/>
        <s v="68867ed9-3"/>
        <s v="68912f50-f"/>
        <s v="68931536-a"/>
        <s v="68c330d6-1"/>
        <s v="68fb956a-8"/>
        <s v="6917952b-a"/>
        <s v="693073b2-c"/>
        <s v="694dc185-6"/>
        <s v="694fc02b-a"/>
        <s v="69843943-b"/>
        <s v="6998026b-c"/>
        <s v="69a949eb-b"/>
        <s v="69ac51ab-8"/>
        <s v="69bcf5e6-c"/>
        <s v="69c701b5-e"/>
        <s v="69c85c6c-4"/>
        <s v="69d91fbc-3"/>
        <s v="69e1b723-6"/>
        <s v="69e5ece3-0"/>
        <s v="6a06a69a-b"/>
        <s v="6a198ec0-3"/>
        <s v="6a30e7e6-c"/>
        <s v="6a51da27-0"/>
        <s v="6a59db47-e"/>
        <s v="6a6da424-7"/>
        <s v="6a7a39f4-6"/>
        <s v="6a7a755f-3"/>
        <s v="6a8083d3-7"/>
        <s v="6a90f71c-1"/>
        <s v="6a9280ea-2"/>
        <s v="6a975f71-2"/>
        <s v="6a9e51ec-b"/>
        <s v="6aab4de3-c"/>
        <s v="6ab73ad3-c"/>
        <s v="6ac06d61-0"/>
        <s v="6acf0b33-c"/>
        <s v="6acff5a9-7"/>
        <s v="6ad232d8-0"/>
        <s v="6ad98a9f-a"/>
        <s v="6aedd577-8"/>
        <s v="6af45722-8"/>
        <s v="6afcbca0-5"/>
        <s v="6b089f15-e"/>
        <s v="6b20bcd6-4"/>
        <s v="6b3feb11-d"/>
        <s v="6b443db9-7"/>
        <s v="6b482363-8"/>
        <s v="6b482634-f"/>
        <s v="6b4b6852-a"/>
        <s v="6b4cb792-5"/>
        <s v="6b55c0d4-0"/>
        <s v="6b5e4a98-0"/>
        <s v="6b5e75a3-9"/>
        <s v="6b72dfda-c"/>
        <s v="6bab26fc-f"/>
        <s v="6bb7c64c-e"/>
        <s v="6bbc1f47-3"/>
        <s v="6bcafd23-8"/>
        <s v="6bdaf3da-3"/>
        <s v="6bf09eaa-b"/>
        <s v="6bf29c21-b"/>
        <s v="6c180001-8"/>
        <s v="6c21e943-3"/>
        <s v="6c2539a3-1"/>
        <s v="6c3e6be6-b"/>
        <s v="6c517e1f-0"/>
        <s v="6c60ac1f-5"/>
        <s v="6cab92db-2"/>
        <s v="6cc0fabb-0"/>
        <s v="6cc3bafb-d"/>
        <s v="6cf8083d-5"/>
        <s v="6cfb4a90-6"/>
        <s v="6cff7e5b-7"/>
        <s v="6d0321c6-b"/>
        <s v="6d05da53-3"/>
        <s v="6d0c7871-b"/>
        <s v="6d1089e4-9"/>
        <s v="6d122b75-8"/>
        <s v="6d1515e6-3"/>
        <s v="6d385880-3"/>
        <s v="6d626cf9-1"/>
        <s v="6d6f9b42-8"/>
        <s v="6dc8bf66-f"/>
        <s v="6dd487cc-4"/>
        <s v="6dd643ff-f"/>
        <s v="6ddaa573-1"/>
        <s v="6e039e31-8"/>
        <s v="6e225e67-8"/>
        <s v="6e2c6f03-9"/>
        <s v="6e38e927-b"/>
        <s v="6e3beafc-d"/>
        <s v="6e4a33e0-e"/>
        <s v="6e5a726a-a"/>
        <s v="6e5bd6db-0"/>
        <s v="6e609028-f"/>
        <s v="6e814027-4"/>
        <s v="6e863b90-e"/>
        <s v="6e95f22a-3"/>
        <s v="6eac3727-8"/>
        <s v="6eaed388-2"/>
        <s v="6eaf6197-0"/>
        <s v="6eb3c1f2-9"/>
        <s v="6ec7b270-1"/>
        <s v="6ed09154-a"/>
        <s v="6ed3d2f3-3"/>
        <s v="6ede0fd1-8"/>
        <s v="6ee9e3f0-3"/>
        <s v="6eed063d-8"/>
        <s v="6f0fcbd8-e"/>
        <s v="6f11ccc4-8"/>
        <s v="6f13d2ba-3"/>
        <s v="6f35afb4-0"/>
        <s v="6f3a6478-1"/>
        <s v="6f3fb246-f"/>
        <s v="6f5b3c27-7"/>
        <s v="6f64c12e-e"/>
        <s v="6f74258e-5"/>
        <s v="6f80640c-e"/>
        <s v="6f933a3f-7"/>
        <s v="6f9c6a73-0"/>
        <s v="6fd4ce69-0"/>
        <s v="6fe5c6ea-6"/>
        <s v="6ff74b4d-7"/>
        <s v="6ff77386-0"/>
        <s v="6ffe0b61-d"/>
        <s v="70038a77-7"/>
        <s v="7004654f-0"/>
        <s v="70243117-d"/>
        <s v="7031b4e9-f"/>
        <s v="7036a176-4"/>
        <s v="7058ce9f-c"/>
        <s v="705d8bd6-e"/>
        <s v="706a6f3e-9"/>
        <s v="707c9b5c-c"/>
        <s v="708ad704-6"/>
        <s v="708ecda7-d"/>
        <s v="70b6b201-4"/>
        <s v="70ef0ef5-1"/>
        <s v="70f6b05e-c"/>
        <s v="70fce63e-6"/>
        <s v="7105de94-6"/>
        <s v="71163b94-9"/>
        <s v="7121fc95-b"/>
        <s v="713d5f95-d"/>
        <s v="7150ff17-b"/>
        <s v="7160c687-8"/>
        <s v="71620d1d-6"/>
        <s v="7172d13e-a"/>
        <s v="717ed3a6-d"/>
        <s v="7184cb78-f"/>
        <s v="7199581b-3"/>
        <s v="71a834ba-5"/>
        <s v="71acfa5b-1"/>
        <s v="71cdea9f-6"/>
        <s v="71e34e7e-d"/>
        <s v="71ec0c67-4"/>
        <s v="71ed5cb0-b"/>
        <s v="721e95fc-7"/>
        <s v="7226de32-a"/>
        <s v="72646c94-a"/>
        <s v="729191af-4"/>
        <s v="72a2a739-6"/>
        <s v="72bc456d-d"/>
        <s v="72bf5c3c-e"/>
        <s v="72ce314e-c"/>
        <s v="72d6c5f7-5"/>
        <s v="72d77546-2"/>
        <s v="73014b58-9"/>
        <s v="7310a662-e"/>
        <s v="731bb929-8"/>
        <s v="731d74ce-8"/>
        <s v="7321f69d-6"/>
        <s v="737eae8d-e"/>
        <s v="73871064-1"/>
        <s v="73b63a9d-3"/>
        <s v="73b70ac2-6"/>
        <s v="73bb6de8-1"/>
        <s v="73bd1e59-9"/>
        <s v="73bd35e0-1"/>
        <s v="73cded42-c"/>
        <s v="73d0ed60-0"/>
        <s v="73d60386-6"/>
        <s v="73db29d6-9"/>
        <s v="741436e6-7"/>
        <s v="741be484-3"/>
        <s v="741c8904-0"/>
        <s v="74232b1e-e"/>
        <s v="742b2734-0"/>
        <s v="7438ea1f-c"/>
        <s v="7439579c-8"/>
        <s v="743ba069-f"/>
        <s v="7443ec94-2"/>
        <s v="74577e64-d"/>
        <s v="74744f71-4"/>
        <s v="747539b8-3"/>
        <s v="747def18-0"/>
        <s v="74814259-a"/>
        <s v="74847d91-f"/>
        <s v="748793a0-2"/>
        <s v="749b802c-a"/>
        <s v="74a1e24e-f"/>
        <s v="74a43ff7-2"/>
        <s v="74aeba43-c"/>
        <s v="74b72b2f-7"/>
        <s v="74b85d53-2"/>
        <s v="74b9a1c6-9"/>
        <s v="74c0aea6-2"/>
        <s v="74ebdb33-e"/>
        <s v="74f9d647-0"/>
        <s v="7521556b-9"/>
        <s v="75361d13-c"/>
        <s v="75488462-6"/>
        <s v="757cdf83-b"/>
        <s v="7586ecdc-5"/>
        <s v="758e2e7f-1"/>
        <s v="758e3cf5-d"/>
        <s v="759b4aed-d"/>
        <s v="75a51dbb-6"/>
        <s v="75aef9df-6"/>
        <s v="75b4dee8-f"/>
        <s v="75c9c188-a"/>
        <s v="75d4498d-1"/>
        <s v="75fb7c82-7"/>
        <s v="762221aa-3"/>
        <s v="76255c12-3"/>
        <s v="76573101-d"/>
        <s v="76639c92-e"/>
        <s v="769c6a76-6"/>
        <s v="76aa1ea0-8"/>
        <s v="76ca9c3c-c"/>
        <s v="76d6e659-f"/>
        <s v="76d8a34e-b"/>
        <s v="76f01383-b"/>
        <s v="76fa1c92-2"/>
        <s v="76fabe22-a"/>
        <s v="771902a5-0"/>
        <s v="772798f1-d"/>
        <s v="77363464-a"/>
        <s v="774ad254-3"/>
        <s v="776fa794-3"/>
        <s v="7780976a-a"/>
        <s v="77b29710-2"/>
        <s v="77b44571-a"/>
        <s v="77c8ac60-9"/>
        <s v="77eebc88-5"/>
        <s v="7803ef47-f"/>
        <s v="780f63d6-5"/>
        <s v="786e085b-a"/>
        <s v="787ca917-e"/>
        <s v="78871f14-5"/>
        <s v="788e7cc6-6"/>
        <s v="78a16480-d"/>
        <s v="78ba3547-b"/>
        <s v="78c2c072-a"/>
        <s v="78d1d70f-0"/>
        <s v="78fc8fe3-6"/>
        <s v="791be972-6"/>
        <s v="791f0dd9-1"/>
        <s v="793480ee-d"/>
        <s v="793513ba-9"/>
        <s v="7936a1cb-1"/>
        <s v="793b5123-c"/>
        <s v="7951f51e-0"/>
        <s v="796274f4-9"/>
        <s v="79a38003-0"/>
        <s v="79a3bbca-d"/>
        <s v="79dc5c00-8"/>
        <s v="7aaef086-4"/>
        <s v="7aafb2cb-3"/>
        <s v="7ad050b2-d"/>
        <s v="7ae18ecd-b"/>
        <s v="7af4e869-5"/>
        <s v="7af7b6b9-8"/>
        <s v="7af8b67f-e"/>
        <s v="7b06e4f3-1"/>
        <s v="7b13c22d-e"/>
        <s v="7b21851a-f"/>
        <s v="7b2b5520-9"/>
        <s v="7b2f61cf-4"/>
        <s v="7b348c44-0"/>
        <s v="7b4233d2-d"/>
        <s v="7b5dd212-c"/>
        <s v="7b620e7c-8"/>
        <s v="7b62b19c-f"/>
        <s v="7b67e89b-6"/>
        <s v="7b7268d8-6"/>
        <s v="7b826100-c"/>
        <s v="7ba3966b-5"/>
        <s v="7baf5c66-7"/>
        <s v="7bbb6c0f-c"/>
        <s v="7bbba576-7"/>
        <s v="7bc64761-0"/>
        <s v="7bcd7ac9-6"/>
        <s v="7bd70763-d"/>
        <s v="7bf2973a-6"/>
        <s v="7bfbfd94-7"/>
        <s v="7c011ded-7"/>
        <s v="7c202cc0-d"/>
        <s v="7c2e02c5-f"/>
        <s v="7c30618d-5"/>
        <s v="7c30f0b9-c"/>
        <s v="7c4d897b-7"/>
        <s v="7c549c30-a"/>
        <s v="7c632a2e-c"/>
        <s v="7c691a42-9"/>
        <s v="7c7054b6-b"/>
        <s v="7c754cd4-b"/>
        <s v="7c8cb492-9"/>
        <s v="7c966874-4"/>
        <s v="7ca7107b-7"/>
        <s v="7cb9f116-e"/>
        <s v="7cbf22f9-2"/>
        <s v="7cd8f2a8-d"/>
        <s v="7cdb7bcc-6"/>
        <s v="7ce62017-e"/>
        <s v="7ce94426-b"/>
        <s v="7cf4dc07-6"/>
        <s v="7d1006e3-7"/>
        <s v="7d22dcf8-6"/>
        <s v="7d2f6da6-1"/>
        <s v="7d443016-7"/>
        <s v="7d749d16-a"/>
        <s v="7d7d6526-3"/>
        <s v="7d8a413d-2"/>
        <s v="7d8dd0f0-2"/>
        <s v="7d98618f-2"/>
        <s v="7da00e52-a"/>
        <s v="7db532eb-7"/>
        <s v="7db7d6ab-2"/>
        <s v="7dcce976-1"/>
        <s v="7dd40ade-e"/>
        <s v="7de11438-b"/>
        <s v="7deb0c35-a"/>
        <s v="7df8467d-8"/>
        <s v="7dfb697f-1"/>
        <s v="7e13033b-9"/>
        <s v="7e201cc8-0"/>
        <s v="7e336240-1"/>
        <s v="7e42ee68-3"/>
        <s v="7e5f9dad-d"/>
        <s v="7e635ae5-c"/>
        <s v="7e6780ba-b"/>
        <s v="7e940f3c-8"/>
        <s v="7ebc97fb-b"/>
        <s v="7ef9e09f-b"/>
        <s v="7efcfbc1-8"/>
        <s v="7f05dd28-6"/>
        <s v="7f0a5173-a"/>
        <s v="7f15c4cf-6"/>
        <s v="7f4e3932-a"/>
        <s v="7f56151a-9"/>
        <s v="7f65820e-3"/>
        <s v="7f6906b4-0"/>
        <s v="7f6bc8e2-e"/>
        <s v="7f734297-4"/>
        <s v="7f74df77-2"/>
        <s v="7f815c17-f"/>
        <s v="7f84540b-f"/>
        <s v="7fb86df7-8"/>
        <s v="7fd8663b-b"/>
        <s v="7fdb1426-8"/>
        <s v="7fe0ba98-f"/>
        <s v="7ffbe709-f"/>
        <s v="8.63E+02"/>
        <s v="8029a89d-b"/>
        <s v="802e2598-a"/>
        <s v="8037dc93-a"/>
        <s v="803ed1ef-4"/>
        <s v="80478563-7"/>
        <s v="805daac9-0"/>
        <s v="80655c44-1"/>
        <s v="808ca9d1-8"/>
        <s v="80b28ec1-1"/>
        <s v="80b52540-7"/>
        <s v="81312f44-7"/>
        <s v="8132cfed-c"/>
        <s v="81356275-a"/>
        <s v="8144b8b1-3"/>
        <s v="8154e3b9-f"/>
        <s v="81601d96-c"/>
        <s v="8164e79d-1"/>
        <s v="816750a6-2"/>
        <s v="8168dbcc-a"/>
        <s v="81792d61-d"/>
        <s v="817c1d74-7"/>
        <s v="81899877-0"/>
        <s v="819cf080-c"/>
        <s v="819f0936-f"/>
        <s v="81a22f1c-4"/>
        <s v="81aa1299-5"/>
        <s v="81b33def-9"/>
        <s v="81bf8c6c-c"/>
        <s v="81dfd444-c"/>
        <s v="81e3d510-3"/>
        <s v="81ecd3ab-c"/>
        <s v="8227ea90-9"/>
        <s v="8243d88e-e"/>
        <s v="8249738d-4"/>
        <s v="825343f1-0"/>
        <s v="8255795a-a"/>
        <s v="8264844a-e"/>
        <s v="8273b4d6-a"/>
        <s v="827e917d-5"/>
        <s v="8289aa1a-7"/>
        <s v="828e8cf5-8"/>
        <s v="8298b8bb-a"/>
        <s v="82a78612-e"/>
        <s v="82b5be1c-d"/>
        <s v="82b6cd96-6"/>
        <s v="82cc06cc-0"/>
        <s v="8300126f-c"/>
        <s v="83154e70-7"/>
        <s v="83292e34-7"/>
        <s v="835c8ffe-7"/>
        <s v="835fac32-5"/>
        <s v="8389d3d3-e"/>
        <s v="83b7dc04-5"/>
        <s v="83c49cc6-0"/>
        <s v="83cdbe5b-d"/>
        <s v="8402c6f6-f"/>
        <s v="840db3df-5"/>
        <s v="8423ce73-6"/>
        <s v="84262d16-1"/>
        <s v="84268f41-1"/>
        <s v="842dd0ce-5"/>
        <s v="842ffe80-1"/>
        <s v="8432da61-7"/>
        <s v="843b8f99-f"/>
        <s v="84478b2a-7"/>
        <s v="847e77d3-d"/>
        <s v="84844630-e"/>
        <s v="84b8e40f-6"/>
        <s v="84be7a5a-2"/>
        <s v="84be9d60-f"/>
        <s v="84c9273b-5"/>
        <s v="84d390d3-6"/>
        <s v="8546c4a0-9"/>
        <s v="8556e66c-8"/>
        <s v="85693781-a"/>
        <s v="8583655b-4"/>
        <s v="85842870-7"/>
        <s v="85baf850-e"/>
        <s v="85ce9a52-3"/>
        <s v="85edc59a-c"/>
        <s v="85f214bf-1"/>
        <s v="860e5dd3-0"/>
        <s v="861acc2d-e"/>
        <s v="862a9954-7"/>
        <s v="864a88f7-5"/>
        <s v="8660e2d3-8"/>
        <s v="8679b68a-2"/>
        <s v="867a9827-9"/>
        <s v="868803c9-8"/>
        <s v="86885061-1"/>
        <s v="868c12ec-1"/>
        <s v="868d34fe-c"/>
        <s v="869241b6-0"/>
        <s v="86a55194-0"/>
        <s v="86c443dc-d"/>
        <s v="86dccec4-a"/>
        <s v="8701783e-b"/>
        <s v="87109b74-d"/>
        <s v="872b8abe-f"/>
        <s v="8730a0ee-7"/>
        <s v="873a1c84-4"/>
        <s v="87409d7f-6"/>
        <s v="8758e2a7-5"/>
        <s v="875caa36-1"/>
        <s v="8760cdc9-2"/>
        <s v="87786ea9-7"/>
        <s v="8783e6d7-9"/>
        <s v="87a2c25d-1"/>
        <s v="87b3f6e5-6"/>
        <s v="87c9c896-1"/>
        <s v="87c9f24f-8"/>
        <s v="87d16f8f-2"/>
        <s v="87e3f91f-e"/>
        <s v="87e5625f-c"/>
        <s v="87f0d140-4"/>
        <s v="87ff490c-e"/>
        <s v="880c9bdf-3"/>
        <s v="880eab94-7"/>
        <s v="881ea42d-0"/>
        <s v="88283ffc-e"/>
        <s v="88463def-0"/>
        <s v="8851dc3a-b"/>
        <s v="88556210-7"/>
        <s v="887204fc-0"/>
        <s v="88733fae-e"/>
        <s v="887725db-e"/>
        <s v="88870a57-4"/>
        <s v="889d5066-d"/>
        <s v="88a25e14-f"/>
        <s v="88a957e9-b"/>
        <s v="88ac9198-a"/>
        <s v="88c4fbee-6"/>
        <s v="88c5852e-1"/>
        <s v="88ef8a42-2"/>
        <s v="89023a7d-8"/>
        <s v="891369e6-3"/>
        <s v="891e3976-2"/>
        <s v="893343d5-d"/>
        <s v="8961518f-6"/>
        <s v="89622171-7"/>
        <s v="89625cd3-1"/>
        <s v="896761ed-f"/>
        <s v="898d3b83-7"/>
        <s v="89a71662-4"/>
        <s v="89c2cf5c-5"/>
        <s v="89d4357f-0"/>
        <s v="89ddf5fd-7"/>
        <s v="89e30633-9"/>
        <s v="89fe8404-d"/>
        <s v="8a124bf1-f"/>
        <s v="8a241150-c"/>
        <s v="8a2d7d67-b"/>
        <s v="8a364fb0-9"/>
        <s v="8a46b2a2-c"/>
        <s v="8a686224-d"/>
        <s v="8a77898b-8"/>
        <s v="8a92200f-7"/>
        <s v="8a9bc667-9"/>
        <s v="8ab203ed-0"/>
        <s v="8ab8122b-7"/>
        <s v="8ad678aa-5"/>
        <s v="8adaa913-f"/>
        <s v="8adce88d-f"/>
        <s v="8afa06d8-5"/>
        <s v="8b1f209a-9"/>
        <s v="8b31adf8-f"/>
        <s v="8b31b952-b"/>
        <s v="8b6956ef-0"/>
        <s v="8b7d3acc-5"/>
        <s v="8b9e7563-e"/>
        <s v="8baecb87-6"/>
        <s v="8bb1e074-4"/>
        <s v="8bd5e64f-d"/>
        <s v="8be0f5e6-0"/>
        <s v="8be86f7a-9"/>
        <s v="8bf1214c-c"/>
        <s v="8bf6dbe2-e"/>
        <s v="8c3a1e6d-f"/>
        <s v="8c735cf6-6"/>
        <s v="8c9a5f54-b"/>
        <s v="8cb10081-9"/>
        <s v="8cc9674f-9"/>
        <s v="8cd97b59-d"/>
        <s v="8d0bdad7-4"/>
        <s v="8d0c9e1c-c"/>
        <s v="8d255132-b"/>
        <s v="8d276b60-e"/>
        <s v="8d54a85c-b"/>
        <s v="8d5bccd1-3"/>
        <s v="8d6a12a7-0"/>
        <s v="8d8504b9-2"/>
        <s v="8da332da-a"/>
        <s v="8dc77453-f"/>
        <s v="8df2d84a-8"/>
        <s v="8dfa80a9-a"/>
        <s v="8dff29eb-7"/>
        <s v="8e083444-0"/>
        <s v="8e123634-6"/>
        <s v="8e4e44c7-4"/>
        <s v="8e4f5f67-b"/>
        <s v="8e83d866-a"/>
        <s v="8e910cce-9"/>
        <s v="8e964181-6"/>
        <s v="8ed95f0b-0"/>
        <s v="8eee2c96-a"/>
        <s v="8ef22240-7"/>
        <s v="8ef678aa-9"/>
        <s v="8f17be1c-d"/>
        <s v="8f262ef1-f"/>
        <s v="8f2b3ee0-e"/>
        <s v="8f3a5380-9"/>
        <s v="8f607500-f"/>
        <s v="8f8a84e9-8"/>
        <s v="8f95a763-9"/>
        <s v="8fb4616e-1"/>
        <s v="8fb834c6-d"/>
        <s v="9.11E-03"/>
        <s v="90083387-2"/>
        <s v="903cb2e0-3"/>
        <s v="904999a9-7"/>
        <s v="9049ae69-3"/>
        <s v="90518d68-1"/>
        <s v="905cb450-c"/>
        <s v="9083dac4-8"/>
        <s v="9083e49d-7"/>
        <s v="908a54b6-0"/>
        <s v="909a3085-c"/>
        <s v="909e867e-a"/>
        <s v="90a62e58-d"/>
        <s v="90ea4fe6-d"/>
        <s v="9107f836-5"/>
        <s v="912f767d-d"/>
        <s v="9150cb0b-4"/>
        <s v="916025c8-f"/>
        <s v="916c2bf4-7"/>
        <s v="916e62e8-4"/>
        <s v="918372e9-e"/>
        <s v="918b5f9a-3"/>
        <s v="919b53bb-2"/>
        <s v="919c0e4d-0"/>
        <s v="91b88773-5"/>
        <s v="91e28e7b-b"/>
        <s v="91e98516-d"/>
        <s v="921cad79-9"/>
        <s v="921d4f13-4"/>
        <s v="922396c9-5"/>
        <s v="9229ec2c-a"/>
        <s v="92411baa-e"/>
        <s v="9248f11b-8"/>
        <s v="925e172b-3"/>
        <s v="928b4b24-d"/>
        <s v="928d77c4-3"/>
        <s v="9290dba4-3"/>
        <s v="92e681b3-c"/>
        <s v="92ff2301-c"/>
        <s v="93235dc9-9"/>
        <s v="9326646d-7"/>
        <s v="9336c2d1-1"/>
        <s v="933712e7-8"/>
        <s v="934af6fa-9"/>
        <s v="9366eec8-b"/>
        <s v="936b1b79-4"/>
        <s v="93701244-6"/>
        <s v="938a985a-3"/>
        <s v="939d5107-f"/>
        <s v="93a8561e-7"/>
        <s v="93af15e1-0"/>
        <s v="93d9b420-b"/>
        <s v="93f6ad6c-3"/>
        <s v="9412f332-b"/>
        <s v="941bb2a0-3"/>
        <s v="943bb270-4"/>
        <s v="944a7fdb-1"/>
        <s v="94586749-1"/>
        <s v="9463ea85-8"/>
        <s v="946ec3fd-e"/>
        <s v="94754bb1-a"/>
        <s v="948a3b40-d"/>
        <s v="949b68fc-4"/>
        <s v="94d1d4e5-8"/>
        <s v="94d72c63-f"/>
        <s v="94db1f71-4"/>
        <s v="94f6ab2a-a"/>
        <s v="94fc7678-1"/>
        <s v="95199ded-8"/>
        <s v="952d56a9-b"/>
        <s v="9541684d-3"/>
        <s v="954b6084-d"/>
        <s v="956bb0df-7"/>
        <s v="95991863-9"/>
        <s v="95a41e50-2"/>
        <s v="95d60434-e"/>
        <s v="95e0e113-3"/>
        <s v="96122269-e"/>
        <s v="962ce4b9-9"/>
        <s v="96332841-4"/>
        <s v="965b9199-b"/>
        <s v="965e5e98-c"/>
        <s v="965ef4ce-4"/>
        <s v="966d092f-4"/>
        <s v="966fffa4-8"/>
        <s v="9675e013-e"/>
        <s v="968716f9-d"/>
        <s v="96967760-1"/>
        <s v="96a4eeb1-a"/>
        <s v="96c4910e-e"/>
        <s v="96cc2aff-a"/>
        <s v="96dad3eb-2"/>
        <s v="96ef0dc9-6"/>
        <s v="970c7b44-e"/>
        <s v="970d3f0c-a"/>
        <s v="97113d45-4"/>
        <s v="97332847-9"/>
        <s v="974faa53-8"/>
        <s v="979b12da-c"/>
        <s v="97a50e99-a"/>
        <s v="97aa2898-6"/>
        <s v="97e677cb-6"/>
        <s v="97f6e07b-a"/>
        <s v="9818c76a-8"/>
        <s v="9822591f-3"/>
        <s v="9823aeae-9"/>
        <s v="9824cc72-0"/>
        <s v="9837356f-2"/>
        <s v="9869b403-1"/>
        <s v="9883b500-1"/>
        <s v="9885fa19-4"/>
        <s v="98898541-4"/>
        <s v="9896c7f5-d"/>
        <s v="98991933-6"/>
        <s v="98bb0634-3"/>
        <s v="98eb0ae1-e"/>
        <s v="98fa1373-2"/>
        <s v="990c64e6-e"/>
        <s v="99312242-3"/>
        <s v="9937c112-8"/>
        <s v="9964a78a-f"/>
        <s v="99bb9054-c"/>
        <s v="99c19952-1"/>
        <s v="99c4efc0-3"/>
        <s v="99e30a62-2"/>
        <s v="99ec5f3d-c"/>
        <s v="99f2f294-d"/>
        <s v="99f4f73c-d"/>
        <s v="9a063b15-b"/>
        <s v="9a0a1741-8"/>
        <s v="9a0f9442-0"/>
        <s v="9a339c33-e"/>
        <s v="9a47068b-3"/>
        <s v="9a49cb15-7"/>
        <s v="9a544065-a"/>
        <s v="9a56685d-c"/>
        <s v="9a5add4e-2"/>
        <s v="9a743f52-0"/>
        <s v="9a9926b5-e"/>
        <s v="9aaa064e-9"/>
        <s v="9aaae28d-d"/>
        <s v="9b2eb9f8-b"/>
        <s v="9b35f85f-6"/>
        <s v="9b3c5c8f-a"/>
        <s v="9b4f9de2-1"/>
        <s v="9b5e7055-7"/>
        <s v="9b6c0128-f"/>
        <s v="9b92d58e-1"/>
        <s v="9bb22a8b-a"/>
        <s v="9bba74d0-a"/>
        <s v="9bea96c0-1"/>
        <s v="9bed94c1-4"/>
        <s v="9bf78c9a-3"/>
        <s v="9c03e74e-5"/>
        <s v="9c18936b-6"/>
        <s v="9c1c55f3-3"/>
        <s v="9c22d058-e"/>
        <s v="9c368955-b"/>
        <s v="9c4d9173-9"/>
        <s v="9c80171d-4"/>
        <s v="9c80f68b-7"/>
        <s v="9c83496b-c"/>
        <s v="9ca7c504-6"/>
        <s v="9cb987d3-7"/>
        <s v="9cc7d475-d"/>
        <s v="9cd2cba7-7"/>
        <s v="9ce572cf-c"/>
        <s v="9d0e8539-f"/>
        <s v="9d19438f-d"/>
        <s v="9d2666f1-9"/>
        <s v="9d4429b3-b"/>
        <s v="9d539845-5"/>
        <s v="9d5fbb5c-8"/>
        <s v="9d71623e-6"/>
        <s v="9d783d45-f"/>
        <s v="9d7b3a40-1"/>
        <s v="9d8e1e52-1"/>
        <s v="9daf59d4-d"/>
        <s v="9dd6fa49-2"/>
        <s v="9de4ed40-3"/>
        <s v="9df55aea-0"/>
        <s v="9e012e67-8"/>
        <s v="9e01f018-3"/>
        <s v="9e0e3d1d-9"/>
        <s v="9e13e61e-c"/>
        <s v="9e1cec60-9"/>
        <s v="9e362869-e"/>
        <s v="9e533c02-7"/>
        <s v="9e7e2170-8"/>
        <s v="9e94c33f-a"/>
        <s v="9ea32af8-e"/>
        <s v="9eab942b-0"/>
        <s v="9ec5b085-7"/>
        <s v="9ec84b7e-f"/>
        <s v="9ee0c0d9-7"/>
        <s v="9eeae0e2-6"/>
        <s v="9f0098a7-5"/>
        <s v="9f0f06d3-3"/>
        <s v="9f1e246e-7"/>
        <s v="9f25d201-2"/>
        <s v="9f2ae6fd-8"/>
        <s v="9f3985c8-e"/>
        <s v="9f3b277a-9"/>
        <s v="9f50736e-b"/>
        <s v="9f5d4e87-5"/>
        <s v="9f6995da-c"/>
        <s v="9f830a6f-0"/>
        <s v="9f8a2ddf-4"/>
        <s v="9faa3baf-9"/>
        <s v="9fbcb30e-3"/>
        <s v="9febb427-c"/>
        <s v="9fecbeb4-1"/>
        <s v="9ff96c86-e"/>
        <s v="9ffd92ed-4"/>
        <s v="a0354415-2"/>
        <s v="a0441877-3"/>
        <s v="a0522f4e-1"/>
        <s v="a076e727-e"/>
        <s v="a07b6eb7-8"/>
        <s v="a0806601-f"/>
        <s v="a0a861a7-0"/>
        <s v="a0ad1806-c"/>
        <s v="a0aee878-0"/>
        <s v="a0af3ec3-9"/>
        <s v="a0b69e5a-5"/>
        <s v="a0d2dea3-a"/>
        <s v="a0e0a691-6"/>
        <s v="a121de58-6"/>
        <s v="a123f1a2-e"/>
        <s v="a135c362-c"/>
        <s v="a1384978-7"/>
        <s v="a1823938-6"/>
        <s v="a1878150-1"/>
        <s v="a18c2dc8-6"/>
        <s v="a195e087-1"/>
        <s v="a1ca6a6d-5"/>
        <s v="a1d11037-3"/>
        <s v="a1d355b7-1"/>
        <s v="a1f2b6dd-7"/>
        <s v="a1fb2513-7"/>
        <s v="a2075783-1"/>
        <s v="a2137180-3"/>
        <s v="a21685d4-7"/>
        <s v="a23c4e84-f"/>
        <s v="a262c069-4"/>
        <s v="a2638fa2-0"/>
        <s v="a28d5119-1"/>
        <s v="a2a1bf06-6"/>
        <s v="a2a42e9d-b"/>
        <s v="a2ba75ee-2"/>
        <s v="a2ca0417-c"/>
        <s v="a2e789d0-4"/>
        <s v="a2f456bc-6"/>
        <s v="a2f4cd32-3"/>
        <s v="a2f99d43-c"/>
        <s v="a2f9f3e2-7"/>
        <s v="a2fdbbd6-3"/>
        <s v="a302d39c-0"/>
        <s v="a315c8f4-1"/>
        <s v="a33cd9a4-a"/>
        <s v="a3592481-b"/>
        <s v="a371102e-f"/>
        <s v="a3749bf9-4"/>
        <s v="a38718aa-1"/>
        <s v="a38a732e-9"/>
        <s v="a38fa435-4"/>
        <s v="a3a6c3c3-5"/>
        <s v="a3b21d1b-b"/>
        <s v="a3bb0ee7-6"/>
        <s v="a3ea187a-6"/>
        <s v="a41c5d52-d"/>
        <s v="a4248d87-7"/>
        <s v="a4353860-7"/>
        <s v="a4397891-6"/>
        <s v="a4399143-2"/>
        <s v="a45383ed-9"/>
        <s v="a463e1e2-5"/>
        <s v="a4744089-d"/>
        <s v="a476f50b-b"/>
        <s v="a49efe9f-9"/>
        <s v="a49fddcb-4"/>
        <s v="a4a2fdda-e"/>
        <s v="a4d41da0-b"/>
        <s v="a4d482bc-d"/>
        <s v="a5155b7e-c"/>
        <s v="a51a4ade-9"/>
        <s v="a526d0bf-9"/>
        <s v="a52fdf17-b"/>
        <s v="a536d3c3-c"/>
        <s v="a537747a-b"/>
        <s v="a552d4bc-8"/>
        <s v="a55367ed-0"/>
        <s v="a567dafc-5"/>
        <s v="a57d6d95-d"/>
        <s v="a57ea4d6-b"/>
        <s v="a5869197-0"/>
        <s v="a586b34e-9"/>
        <s v="a58f35a8-e"/>
        <s v="a5917af7-9"/>
        <s v="a595d509-9"/>
        <s v="a599e26a-7"/>
        <s v="a59a21d3-b"/>
        <s v="a5cfe885-e"/>
        <s v="a5d07442-d"/>
        <s v="a5f0b72c-e"/>
        <s v="a604afd7-c"/>
        <s v="a60cc9d5-b"/>
        <s v="a6166130-b"/>
        <s v="a6189391-d"/>
        <s v="a6212e2e-a"/>
        <s v="a6326e35-d"/>
        <s v="a6386230-6"/>
        <s v="a64f4cc1-1"/>
        <s v="a654ef13-7"/>
        <s v="a68ea643-5"/>
        <s v="a6a347dd-a"/>
        <s v="a700768e-1"/>
        <s v="a7298172-c"/>
        <s v="a72d9534-6"/>
        <s v="a73807ae-d"/>
        <s v="a7c4d22b-1"/>
        <s v="a7ddfd45-9"/>
        <s v="a7e4d8b4-9"/>
        <s v="a7ef7bf6-f"/>
        <s v="a7f2a6e5-d"/>
        <s v="a7f3a36d-b"/>
        <s v="a80e01a6-4"/>
        <s v="a839d7a6-0"/>
        <s v="a845a942-7"/>
        <s v="a8594906-d"/>
        <s v="a875d9c4-3"/>
        <s v="a8aaaab9-c"/>
        <s v="a8d1277a-0"/>
        <s v="a8dc7ad5-e"/>
        <s v="a8e54bbb-b"/>
        <s v="a8f16266-b"/>
        <s v="a8f5b055-f"/>
        <s v="a90e4600-6"/>
        <s v="a937b54d-f"/>
        <s v="a952cd60-a"/>
        <s v="a955efd5-3"/>
        <s v="a95d5384-7"/>
        <s v="a96d8b06-5"/>
        <s v="a99dea2b-5"/>
        <s v="a9a54bb0-7"/>
        <s v="a9a972ea-a"/>
        <s v="a9b57c56-1"/>
        <s v="a9b75daf-4"/>
        <s v="a9cf9e47-1"/>
        <s v="a9f02f8c-1"/>
        <s v="aa0dd417-1"/>
        <s v="aa363a36-7"/>
        <s v="aa3dbf64-5"/>
        <s v="aa684113-0"/>
        <s v="aa78760a-b"/>
        <s v="aa8da6fc-a"/>
        <s v="aa9b03db-e"/>
        <s v="aaab8a7f-a"/>
        <s v="aaba4dcc-7"/>
        <s v="aac59317-7"/>
        <s v="aacc0242-4"/>
        <s v="aacdd2c4-c"/>
        <s v="aaefb8df-e"/>
        <s v="aaf35eae-2"/>
        <s v="ab0bb71f-3"/>
        <s v="ab11e8cb-a"/>
        <s v="ab136d2e-f"/>
        <s v="ab2d6785-a"/>
        <s v="ab34f455-d"/>
        <s v="ab459f59-9"/>
        <s v="ab4b088f-1"/>
        <s v="ab4d89bc-5"/>
        <s v="ab4ed7ce-a"/>
        <s v="ab545833-e"/>
        <s v="ab613eea-c"/>
        <s v="ab632513-b"/>
        <s v="ab6bdbee-3"/>
        <s v="ab743503-5"/>
        <s v="ab788e03-9"/>
        <s v="ab7ff487-1"/>
        <s v="ab9809e2-9"/>
        <s v="abcdf90c-4"/>
        <s v="abd19d27-0"/>
        <s v="abfbb29e-b"/>
        <s v="ac13377e-b"/>
        <s v="ac287cf7-1"/>
        <s v="ac3960d0-3"/>
        <s v="ac440998-5"/>
        <s v="ac551181-6"/>
        <s v="ac5c0b1b-5"/>
        <s v="ac7bf91d-0"/>
        <s v="ac86b890-3"/>
        <s v="ac890a55-a"/>
        <s v="acd7f9c1-7"/>
        <s v="ad05bd9b-3"/>
        <s v="ad062ad5-4"/>
        <s v="ad17107c-3"/>
        <s v="ad1f054b-2"/>
        <s v="ad3c9d8d-b"/>
        <s v="ad3dd065-0"/>
        <s v="ad413f74-7"/>
        <s v="ad544888-c"/>
        <s v="ad642b46-7"/>
        <s v="ad70a3a7-d"/>
        <s v="ad73b872-2"/>
        <s v="ad74ed86-b"/>
        <s v="ad7ec721-9"/>
        <s v="ad81fe37-e"/>
        <s v="ad922c38-1"/>
        <s v="ad9581a4-0"/>
        <s v="ad95ddec-0"/>
        <s v="ada798d8-7"/>
        <s v="addbc2a0-1"/>
        <s v="ade73cc0-5"/>
        <s v="adeb9832-4"/>
        <s v="adf77823-5"/>
        <s v="adfc7a07-5"/>
        <s v="ae024f47-f"/>
        <s v="ae06fbe8-0"/>
        <s v="ae12cb5e-b"/>
        <s v="ae145df8-8"/>
        <s v="ae245da1-5"/>
        <s v="ae353616-c"/>
        <s v="ae6b2acd-b"/>
        <s v="ae7411d3-2"/>
        <s v="ae83104f-9"/>
        <s v="ae8d3eae-6"/>
        <s v="ae8de22c-f"/>
        <s v="ae94fc57-6"/>
        <s v="ae992cfe-8"/>
        <s v="aea633be-6"/>
        <s v="aed2d726-1"/>
        <s v="aef8a1b7-f"/>
        <s v="af094393-c"/>
        <s v="af0a95ad-9"/>
        <s v="af1f5832-c"/>
        <s v="af326e04-8"/>
        <s v="af4922af-0"/>
        <s v="af4eb230-a"/>
        <s v="af65c4a5-5"/>
        <s v="af7b0fdd-7"/>
        <s v="af7bd15a-8"/>
        <s v="af9fe8b3-3"/>
        <s v="afb2d617-c"/>
        <s v="afb954bb-f"/>
        <s v="afd38630-0"/>
        <s v="afda448a-a"/>
        <s v="aff28293-4"/>
        <s v="aff7f14b-0"/>
        <s v="affa909a-d"/>
        <s v="b05c6dba-1"/>
        <s v="b061f870-c"/>
        <s v="b06f4427-0"/>
        <s v="b072608e-d"/>
        <s v="b0d69622-a"/>
        <s v="b121d823-9"/>
        <s v="b1350489-6"/>
        <s v="b14ddad9-e"/>
        <s v="b15b2799-0"/>
        <s v="b1686020-0"/>
        <s v="b169d475-5"/>
        <s v="b1877937-7"/>
        <s v="b18c0e0f-7"/>
        <s v="b1920f07-6"/>
        <s v="b1aefea9-0"/>
        <s v="b1cac920-f"/>
        <s v="b1cd2571-8"/>
        <s v="b1d2560c-7"/>
        <s v="b1f1cec7-8"/>
        <s v="b1fa8814-7"/>
        <s v="b2240a4c-f"/>
        <s v="b22c4626-9"/>
        <s v="b23e0152-d"/>
        <s v="b2469e12-a"/>
        <s v="b25e6146-5"/>
        <s v="b278799f-b"/>
        <s v="b28687a6-1"/>
        <s v="b28c2240-7"/>
        <s v="b2969904-5"/>
        <s v="b2b1af7b-7"/>
        <s v="b3345786-8"/>
        <s v="b338a0b6-7"/>
        <s v="b33afedd-a"/>
        <s v="b34abdfb-8"/>
        <s v="b34b4437-c"/>
        <s v="b3525981-b"/>
        <s v="b360449a-b"/>
        <s v="b36687ef-b"/>
        <s v="b3684052-7"/>
        <s v="b371fcde-5"/>
        <s v="b376b897-5"/>
        <s v="b3a6731b-7"/>
        <s v="b3b13670-2"/>
        <s v="b3d1ba0f-3"/>
        <s v="b401dc71-f"/>
        <s v="b41deede-e"/>
        <s v="b4223b18-c"/>
        <s v="b44206d3-1"/>
        <s v="b45ef0eb-6"/>
        <s v="b4683e3f-5"/>
        <s v="b46bc60c-b"/>
        <s v="b46f5c60-7"/>
        <s v="b489b2b3-b"/>
        <s v="b4a1e1c6-8"/>
        <s v="b4cdab2b-0"/>
        <s v="b4cfc871-d"/>
        <s v="b4df519d-3"/>
        <s v="b4f67f96-9"/>
        <s v="b4fd3311-4"/>
        <s v="b503bda4-8"/>
        <s v="b515ad91-9"/>
        <s v="b52f485a-a"/>
        <s v="b5aadce1-c"/>
        <s v="b5b87c28-8"/>
        <s v="b5cae03d-2"/>
        <s v="b5e7c030-b"/>
        <s v="b5f03124-1"/>
        <s v="b5f17aa1-3"/>
        <s v="b5f6a3f5-4"/>
        <s v="b671ec0c-a"/>
        <s v="b683ba73-5"/>
        <s v="b6968744-f"/>
        <s v="b69f2c67-5"/>
        <s v="b69ff3d5-0"/>
        <s v="b6a495f7-3"/>
        <s v="b6add811-e"/>
        <s v="b6b50ccf-6"/>
        <s v="b6bb1f4b-5"/>
        <s v="b6bfe4cb-f"/>
        <s v="b6c438b1-4"/>
        <s v="b6fdbf1b-e"/>
        <s v="b709f015-d"/>
        <s v="b71df685-1"/>
        <s v="b720ce22-f"/>
        <s v="b728a1fd-f"/>
        <s v="b73fbc73-a"/>
        <s v="b75e39cc-4"/>
        <s v="b75f0c2c-f"/>
        <s v="b79c15f2-b"/>
        <s v="b7a796cd-a"/>
        <s v="b7af74f2-2"/>
        <s v="b7c4ad12-d"/>
        <s v="b7ddde9c-d"/>
        <s v="b7e948d3-5"/>
        <s v="b80cc9c3-a"/>
        <s v="b81a2d01-e"/>
        <s v="b8265a41-6"/>
        <s v="b82fe130-6"/>
        <s v="b8375129-c"/>
        <s v="b83f2b71-b"/>
        <s v="b843f1a2-3"/>
        <s v="b8455d97-7"/>
        <s v="b848fedb-4"/>
        <s v="b874e454-b"/>
        <s v="b87d7e2c-3"/>
        <s v="b8877827-a"/>
        <s v="b894955f-9"/>
        <s v="b896f670-9"/>
        <s v="b8a69db7-f"/>
        <s v="b8c6b653-c"/>
        <s v="b8db29c2-8"/>
        <s v="b8e04d3f-a"/>
        <s v="b8eabdb6-0"/>
        <s v="b902f571-4"/>
        <s v="b9117808-0"/>
        <s v="b91ead40-7"/>
        <s v="b923e620-8"/>
        <s v="b92d62e3-c"/>
        <s v="b9334bd5-4"/>
        <s v="b9394d22-4"/>
        <s v="b93bd2ee-b"/>
        <s v="b940457b-9"/>
        <s v="b9507324-c"/>
        <s v="b9814c5b-8"/>
        <s v="b99c3aa9-c"/>
        <s v="b99ff610-5"/>
        <s v="b9a0b553-3"/>
        <s v="b9bf1e92-b"/>
        <s v="b9c5a1cd-8"/>
        <s v="b9d88d0b-9"/>
        <s v="b9f308d2-3"/>
        <s v="ba13da59-b"/>
        <s v="ba1aeddc-6"/>
        <s v="ba2c4d0b-b"/>
        <s v="ba30a600-6"/>
        <s v="ba598345-4"/>
        <s v="ba62c94d-d"/>
        <s v="ba7748c5-6"/>
        <s v="ba8a075e-b"/>
        <s v="baa2239a-2"/>
        <s v="bab0e53c-1"/>
        <s v="bac20164-7"/>
        <s v="bac7facb-1"/>
        <s v="bac908ce-6"/>
        <s v="bacaf816-0"/>
        <s v="bade74aa-4"/>
        <s v="baea080a-9"/>
        <s v="baf6af3a-2"/>
        <s v="baff7ab2-1"/>
        <s v="bb0b56a8-0"/>
        <s v="bb0bd498-7"/>
        <s v="bb11a08f-4"/>
        <s v="bb22db47-5"/>
        <s v="bb287ce6-e"/>
        <s v="bb2afb7b-9"/>
        <s v="bb49caa3-2"/>
        <s v="bb5744d0-b"/>
        <s v="bb6469a8-e"/>
        <s v="bb656f87-5"/>
        <s v="bb922b32-8"/>
        <s v="bb939790-9"/>
        <s v="bbc7195e-8"/>
        <s v="bbdc6651-3"/>
        <s v="bbf5a8c4-c"/>
        <s v="bc16cccb-e"/>
        <s v="bc200efb-e"/>
        <s v="bc26060a-5"/>
        <s v="bc2a8a1a-0"/>
        <s v="bc32e509-c"/>
        <s v="bc3a7a7a-1"/>
        <s v="bc3bb60a-5"/>
        <s v="bc3d8d56-d"/>
        <s v="bc80dadc-b"/>
        <s v="bc8165dc-d"/>
        <s v="bc84dcb8-5"/>
        <s v="bc84ed28-8"/>
        <s v="bc8f50c4-2"/>
        <s v="bc9dfe4a-6"/>
        <s v="bccfc6f0-b"/>
        <s v="bcdaa92b-c"/>
        <s v="bcdf7628-1"/>
        <s v="bcf95241-9"/>
        <s v="bd0ad888-8"/>
        <s v="bd178e35-6"/>
        <s v="bd32ad96-9"/>
        <s v="bd577fc8-d"/>
        <s v="bda21a04-9"/>
        <s v="bdcbf1db-5"/>
        <s v="bdd98eb8-b"/>
        <s v="bdff5ceb-a"/>
        <s v="be05d6b5-2"/>
        <s v="be08cab2-c"/>
        <s v="be1966eb-d"/>
        <s v="be68a8d8-7"/>
        <s v="be87620f-9"/>
        <s v="be9d0033-a"/>
        <s v="be9ec030-d"/>
        <s v="bea3dc50-a"/>
        <s v="beed46fa-3"/>
        <s v="bef56996-5"/>
        <s v="bf0e5aab-7"/>
        <s v="bf113b2f-5"/>
        <s v="bf258db9-2"/>
        <s v="bf26daef-1"/>
        <s v="bf309230-0"/>
        <s v="bf6ca00b-4"/>
        <s v="bf98ce15-f"/>
        <s v="bfc775a1-a"/>
        <s v="bfd85ecd-1"/>
        <s v="bff57146-b"/>
        <s v="c0062d3e-a"/>
        <s v="c043a23a-d"/>
        <s v="c06702ca-7"/>
        <s v="c070b4b6-1"/>
        <s v="c0712648-3"/>
        <s v="c0b10d64-7"/>
        <s v="c0b25d1f-c"/>
        <s v="c0b273c2-5"/>
        <s v="c0b2e627-a"/>
        <s v="c0c0bc6d-5"/>
        <s v="c0cc6bff-6"/>
        <s v="c0cfe18f-a"/>
        <s v="c0d8e8ab-4"/>
        <s v="c0ecbccc-e"/>
        <s v="c10b4517-2"/>
        <s v="c11cf3e8-4"/>
        <s v="c157dce7-a"/>
        <s v="c18f0916-4"/>
        <s v="c19b4c84-1"/>
        <s v="c1a2396c-c"/>
        <s v="c1cbbee6-d"/>
        <s v="c1e93299-2"/>
        <s v="c1ea1c05-0"/>
        <s v="c1f10b74-0"/>
        <s v="c1fa2667-b"/>
        <s v="c1fcc06b-8"/>
        <s v="c201b757-7"/>
        <s v="c20acdec-f"/>
        <s v="c21445bf-b"/>
        <s v="c2358c11-c"/>
        <s v="c24d3b93-9"/>
        <s v="c2722564-1"/>
        <s v="c2819460-a"/>
        <s v="c29aa4a8-f"/>
        <s v="c2a9a44a-4"/>
        <s v="c2b44056-b"/>
        <s v="c2d4aa98-b"/>
        <s v="c2e06025-6"/>
        <s v="c30789e2-2"/>
        <s v="c30ec252-d"/>
        <s v="c3265e2a-f"/>
        <s v="c3297364-0"/>
        <s v="c336381e-2"/>
        <s v="c33a593f-6"/>
        <s v="c355955a-7"/>
        <s v="c364eefe-b"/>
        <s v="c385a9e4-c"/>
        <s v="c3862bfa-7"/>
        <s v="c3890ccb-8"/>
        <s v="c39a4f16-6"/>
        <s v="c3c887cb-a"/>
        <s v="c3fe6a0a-3"/>
        <s v="c40efcc0-2"/>
        <s v="c42c9409-d"/>
        <s v="c434508d-3"/>
        <s v="c45f28ae-1"/>
        <s v="c46ba7fb-a"/>
        <s v="c48b3198-1"/>
        <s v="c4910d2d-c"/>
        <s v="c4ade7bf-2"/>
        <s v="c4b7e49b-3"/>
        <s v="c4ddee78-e"/>
        <s v="c4e06440-e"/>
        <s v="c4e3be90-8"/>
        <s v="c4f0d6b6-8"/>
        <s v="c4f71922-a"/>
        <s v="c4f7e6b0-9"/>
        <s v="c4f93075-e"/>
        <s v="c4ff4b90-7"/>
        <s v="c534d5aa-5"/>
        <s v="c548cf2c-b"/>
        <s v="c54c70f9-c"/>
        <s v="c562dbd0-9"/>
        <s v="c5776e2b-0"/>
        <s v="c57a437c-b"/>
        <s v="c5855ed0-1"/>
        <s v="c5a7acf5-b"/>
        <s v="c5a964e5-1"/>
        <s v="c5b6f5f8-7"/>
        <s v="c5b994a5-5"/>
        <s v="c5bb69e8-1"/>
        <s v="c5c953dc-1"/>
        <s v="c5cc3ef2-7"/>
        <s v="c5cfe88d-5"/>
        <s v="c5d5857f-a"/>
        <s v="c5e4d064-f"/>
        <s v="c612b025-d"/>
        <s v="c6297969-c"/>
        <s v="c6347235-0"/>
        <s v="c6438a19-5"/>
        <s v="c65f5cbc-4"/>
        <s v="c66354db-6"/>
        <s v="c6678dfd-e"/>
        <s v="c6712c79-0"/>
        <s v="c69340de-d"/>
        <s v="c69635d9-f"/>
        <s v="c6aa7b68-4"/>
        <s v="c6bc8604-1"/>
        <s v="c6be69d5-3"/>
        <s v="c6c4e17f-9"/>
        <s v="c6c96044-f"/>
        <s v="c6e0579d-9"/>
        <s v="c6e8e685-2"/>
        <s v="c7008243-5"/>
        <s v="c70d41ca-b"/>
        <s v="c70fab41-e"/>
        <s v="c71fd02b-3"/>
        <s v="c7378104-f"/>
        <s v="c7432ae5-d"/>
        <s v="c746b898-a"/>
        <s v="c756485e-5"/>
        <s v="c77431bc-6"/>
        <s v="c7ba1a27-a"/>
        <s v="c7d050f3-d"/>
        <s v="c7dba5e8-1"/>
        <s v="c7e00823-9"/>
        <s v="c803cb4d-f"/>
        <s v="c8124e78-4"/>
        <s v="c8128ce6-f"/>
        <s v="c8170aaa-e"/>
        <s v="c8304287-0"/>
        <s v="c834b41d-5"/>
        <s v="c84645bd-f"/>
        <s v="c850d4a5-9"/>
        <s v="c86217cd-2"/>
        <s v="c883cfbc-e"/>
        <s v="c893a571-b"/>
        <s v="c89c4459-0"/>
        <s v="c8d049e0-d"/>
        <s v="c8dbe801-6"/>
        <s v="c8df4458-3"/>
        <s v="c8ee38d3-1"/>
        <s v="c8fd6364-9"/>
        <s v="c908ffae-d"/>
        <s v="c9254109-5"/>
        <s v="c92b0f0c-c"/>
        <s v="c92cf5c0-2"/>
        <s v="c92d975b-0"/>
        <s v="c940cc52-a"/>
        <s v="c957a166-d"/>
        <s v="c95968a6-3"/>
        <s v="c968f734-c"/>
        <s v="c96f4099-4"/>
        <s v="c9730c6b-8"/>
        <s v="c979e542-7"/>
        <s v="c97eb78f-6"/>
        <s v="c98f8347-4"/>
        <s v="c9ab8562-0"/>
        <s v="c9b146c9-5"/>
        <s v="c9dde1e5-4"/>
        <s v="ca06715c-d"/>
        <s v="ca4b2436-d"/>
        <s v="ca5ade08-c"/>
        <s v="ca5ffc90-b"/>
        <s v="ca8f2b35-8"/>
        <s v="cab96b83-5"/>
        <s v="cabdd327-d"/>
        <s v="cac7db78-2"/>
        <s v="cacf1f1e-3"/>
        <s v="cad3fdda-e"/>
        <s v="cae07d8a-c"/>
        <s v="cafa45f9-e"/>
        <s v="cb073c91-8"/>
        <s v="cb17280c-0"/>
        <s v="cb1d13bc-a"/>
        <s v="cb2df151-f"/>
        <s v="cb403165-3"/>
        <s v="cb47f33f-8"/>
        <s v="cb57e30b-c"/>
        <s v="cb658966-e"/>
        <s v="cb7235e5-6"/>
        <s v="cb7f85a2-c"/>
        <s v="cb932ccc-5"/>
        <s v="cb999c1d-3"/>
        <s v="cbeb110c-d"/>
        <s v="cbfe0b39-9"/>
        <s v="cc0167d3-4"/>
        <s v="cc021b5e-8"/>
        <s v="cc07fdea-5"/>
        <s v="cc0cd40a-a"/>
        <s v="cc0deb02-8"/>
        <s v="cc29b70c-9"/>
        <s v="cc2a189c-2"/>
        <s v="cc379a88-b"/>
        <s v="cc4ba47c-4"/>
        <s v="cc64be0e-f"/>
        <s v="cc6afc23-3"/>
        <s v="cc75f240-f"/>
        <s v="cc8b1c23-2"/>
        <s v="cca83636-7"/>
        <s v="ccaace6c-b"/>
        <s v="ccd15bd9-f"/>
        <s v="ccdca36b-5"/>
        <s v="cce3b781-9"/>
        <s v="ccf9f689-6"/>
        <s v="cd056501-f"/>
        <s v="cd15baa4-6"/>
        <s v="cd387cb1-7"/>
        <s v="cd3d6d2e-4"/>
        <s v="cd56e7a6-9"/>
        <s v="cd65d18d-a"/>
        <s v="cd6bbc83-e"/>
        <s v="cd7e048b-a"/>
        <s v="cd9ba20a-7"/>
        <s v="cda05d56-5"/>
        <s v="cdb2d37a-5"/>
        <s v="cdd4f661-4"/>
        <s v="cddf766d-e"/>
        <s v="cde041c3-2"/>
        <s v="cde121ac-d"/>
        <s v="cdeb8fed-1"/>
        <s v="cdf2289c-6"/>
        <s v="ce07178a-6"/>
        <s v="ce0d6be8-5"/>
        <s v="ce2e6997-2"/>
        <s v="ce301235-0"/>
        <s v="ce33c092-3"/>
        <s v="ce353020-f"/>
        <s v="ce358136-a"/>
        <s v="ce4c61d2-d"/>
        <s v="ce5bfe4c-0"/>
        <s v="ce680de9-9"/>
        <s v="ce70b83a-b"/>
        <s v="ce8d953e-0"/>
        <s v="ceaa19e1-5"/>
        <s v="ceab308d-f"/>
        <s v="ceac98df-1"/>
        <s v="cec7eb10-1"/>
        <s v="cecae3dc-8"/>
        <s v="ced724ce-2"/>
        <s v="cef56506-5"/>
        <s v="cf11150e-3"/>
        <s v="cf241107-4"/>
        <s v="cf29c7a3-8"/>
        <s v="cf38c5f3-3"/>
        <s v="cf82e4f9-e"/>
        <s v="cf8a6a42-e"/>
        <s v="cf9bf8ad-9"/>
        <s v="cfa52f4b-b"/>
        <s v="cfaae2b3-e"/>
        <s v="cfcc5fd6-b"/>
        <s v="cfcf8a79-4"/>
        <s v="cfdde875-f"/>
        <s v="cfe90194-b"/>
        <s v="d00045a5-7"/>
        <s v="d001ebc6-5"/>
        <s v="d0248426-8"/>
        <s v="d02581bb-6"/>
        <s v="d037e5a2-4"/>
        <s v="d041bc6d-6"/>
        <s v="d08d3d0c-f"/>
        <s v="d09b26d9-0"/>
        <s v="d0a161db-1"/>
        <s v="d0a3f85b-f"/>
        <s v="d0b8fdbd-c"/>
        <s v="d0d702ad-8"/>
        <s v="d0e09be9-c"/>
        <s v="d0f527a9-b"/>
        <s v="d0fde69e-d"/>
        <s v="d0feadab-5"/>
        <s v="d11ab1dd-a"/>
        <s v="d1231bbf-f"/>
        <s v="d1247110-6"/>
        <s v="d12bfdfa-c"/>
        <s v="d1391498-e"/>
        <s v="d13af207-3"/>
        <s v="d13b913f-9"/>
        <s v="d13be26d-7"/>
        <s v="d14c5600-a"/>
        <s v="d14ce47a-e"/>
        <s v="d166d0c2-a"/>
        <s v="d18ab621-0"/>
        <s v="d1980e92-c"/>
        <s v="d19df4c1-7"/>
        <s v="d1a4dd43-b"/>
        <s v="d1c954d1-9"/>
        <s v="d1db315e-8"/>
        <s v="d1e1c77b-2"/>
        <s v="d1ea2388-0"/>
        <s v="d1eb1bae-e"/>
        <s v="d1f197aa-d"/>
        <s v="d22cc472-c"/>
        <s v="d269fa86-d"/>
        <s v="d2715a4e-f"/>
        <s v="d289d18d-5"/>
        <s v="d29842bf-5"/>
        <s v="d2c02693-7"/>
        <s v="d2c5913e-a"/>
        <s v="d2d8de8e-9"/>
        <s v="d2e653f1-1"/>
        <s v="d2f40c10-8"/>
        <s v="d3076535-1"/>
        <s v="d308f981-5"/>
        <s v="d30ee264-9"/>
        <s v="d31d0123-a"/>
        <s v="d3252599-5"/>
        <s v="d32f6c6b-b"/>
        <s v="d332a849-4"/>
        <s v="d34354bc-4"/>
        <s v="d34a223b-d"/>
        <s v="d36761e5-d"/>
        <s v="d36a344e-f"/>
        <s v="d384b62b-c"/>
        <s v="d3a06e65-a"/>
        <s v="d3a6af1a-7"/>
        <s v="d3cd79a0-d"/>
        <s v="d3cf0826-b"/>
        <s v="d3dc4ba6-3"/>
        <s v="d3e39266-3"/>
        <s v="d3ec1491-2"/>
        <s v="d3ede683-9"/>
        <s v="d3fd1a35-2"/>
        <s v="d415a5a0-0"/>
        <s v="d41b9799-8"/>
        <s v="d41e0b55-c"/>
        <s v="d4274eed-2"/>
        <s v="d434ef75-f"/>
        <s v="d44a2095-d"/>
        <s v="d45881db-8"/>
        <s v="d45a02f8-3"/>
        <s v="d45b8dc8-d"/>
        <s v="d45c3dfa-8"/>
        <s v="d474e7e9-2"/>
        <s v="d4ab229e-c"/>
        <s v="d4b67c79-9"/>
        <s v="d4d94ba1-7"/>
        <s v="d4e58542-6"/>
        <s v="d4f0c64c-7"/>
        <s v="d4f8bb14-c"/>
        <s v="d516e842-3"/>
        <s v="d5175f47-8"/>
        <s v="d52923e3-6"/>
        <s v="d530da77-3"/>
        <s v="d5415a88-b"/>
        <s v="d565ad1e-7"/>
        <s v="d570140f-e"/>
        <s v="d57ebdfe-f"/>
        <s v="d587cd2f-2"/>
        <s v="d593dcbf-e"/>
        <s v="d5b42863-c"/>
        <s v="d5c83689-d"/>
        <s v="d5ffce9f-3"/>
        <s v="d6276dee-6"/>
        <s v="d628dc52-4"/>
        <s v="d63815b9-c"/>
        <s v="d63a71e5-9"/>
        <s v="d646b6b4-e"/>
        <s v="d64ddbd5-c"/>
        <s v="d65380b8-b"/>
        <s v="d65d0c73-0"/>
        <s v="d68623f3-f"/>
        <s v="d6af616f-e"/>
        <s v="d6bcd01d-c"/>
        <s v="d6bdabc8-0"/>
        <s v="d6d06f86-5"/>
        <s v="d6e2737f-c"/>
        <s v="d6f32dd8-f"/>
        <s v="d6fd4ffa-b"/>
        <s v="d701275e-9"/>
        <s v="d706b082-4"/>
        <s v="d7099b67-2"/>
        <s v="d70c88d3-b"/>
        <s v="d70e2fc6-e"/>
        <s v="d7510d30-2"/>
        <s v="d767d45d-a"/>
        <s v="d7756866-3"/>
        <s v="d7790ef9-1"/>
        <s v="d78da125-0"/>
        <s v="d79a97af-7"/>
        <s v="d7dc3c83-7"/>
        <s v="d8179c70-9"/>
        <s v="d81f1f28-e"/>
        <s v="d831b4b9-c"/>
        <s v="d8519efa-7"/>
        <s v="d858c042-1"/>
        <s v="d858e6de-f"/>
        <s v="d85e0838-d"/>
        <s v="d86224a6-5"/>
        <s v="d86c4787-2"/>
        <s v="d885509a-e"/>
        <s v="d8d5bbee-a"/>
        <s v="d8da0c70-7"/>
        <s v="d8db72ab-c"/>
        <s v="d8eb9263-5"/>
        <s v="d8f3686a-3"/>
        <s v="d8f37fb7-4"/>
        <s v="d8f5d269-b"/>
        <s v="d8f7208e-9"/>
        <s v="d903018d-c"/>
        <s v="d9211332-8"/>
        <s v="d973b6bf-e"/>
        <s v="d986c065-8"/>
        <s v="d9968549-7"/>
        <s v="d9ac2b55-c"/>
        <s v="d9bd76af-a"/>
        <s v="d9c29578-e"/>
        <s v="d9daf14f-5"/>
        <s v="d9dd7305-e"/>
        <s v="da046af8-6"/>
        <s v="da23cfa7-8"/>
        <s v="da3142f3-3"/>
        <s v="da7b19b9-e"/>
        <s v="da8e3eb2-c"/>
        <s v="dab77002-a"/>
        <s v="dadc64fc-7"/>
        <s v="db03816d-5"/>
        <s v="db0c8025-6"/>
        <s v="db26458e-0"/>
        <s v="db2c1f3e-1"/>
        <s v="db38b528-1"/>
        <s v="db768ef3-e"/>
        <s v="db7d8ba8-a"/>
        <s v="db828c6d-0"/>
        <s v="db892307-f"/>
        <s v="dba7748e-e"/>
        <s v="dbc17060-e"/>
        <s v="dbd440a0-a"/>
        <s v="dbdf1bd9-4"/>
        <s v="dbebaa55-4"/>
        <s v="dbee7a4d-d"/>
        <s v="dc145f91-a"/>
        <s v="dc1f1f13-f"/>
        <s v="dc3598ed-4"/>
        <s v="dc38ea60-a"/>
        <s v="dc3e57fa-e"/>
        <s v="dc45d710-7"/>
        <s v="dc52dd90-9"/>
        <s v="dc89fb50-2"/>
        <s v="dcae4939-5"/>
        <s v="dcb6da7a-7"/>
        <s v="dcce0ed9-3"/>
        <s v="dce0fa17-a"/>
        <s v="dce8b779-7"/>
        <s v="dce9a48e-f"/>
        <s v="dcf51353-b"/>
        <s v="dcf55c7d-e"/>
        <s v="dcf6d509-4"/>
        <s v="dd0f4845-3"/>
        <s v="dd1ca92d-a"/>
        <s v="dd47ca5c-7"/>
        <s v="dd4ab37f-9"/>
        <s v="dd5071f5-c"/>
        <s v="dd69f824-e"/>
        <s v="ddc5cc56-d"/>
        <s v="dde8b508-8"/>
        <s v="de176f57-6"/>
        <s v="de178a79-4"/>
        <s v="de19ae1f-a"/>
        <s v="de3193c1-5"/>
        <s v="de463b7d-8"/>
        <s v="de597029-b"/>
        <s v="de5e986e-7"/>
        <s v="de8507e5-f"/>
        <s v="dea0d8ef-d"/>
        <s v="deb3c2ea-7"/>
        <s v="dec191a8-2"/>
        <s v="dec78273-c"/>
        <s v="dee40ad7-9"/>
        <s v="deec827a-3"/>
        <s v="df1e3f0d-5"/>
        <s v="df20c732-7"/>
        <s v="df236be6-3"/>
        <s v="df2752c8-3"/>
        <s v="df40cf3d-6"/>
        <s v="df454d33-a"/>
        <s v="df52cac6-d"/>
        <s v="df56e5a2-3"/>
        <s v="df647eab-1"/>
        <s v="df747575-7"/>
        <s v="df7930b9-d"/>
        <s v="df7cd075-2"/>
        <s v="df7fe53a-3"/>
        <s v="df9f33f5-1"/>
        <s v="dfae4cb5-7"/>
        <s v="dfbc899b-5"/>
        <s v="dfc784ec-d"/>
        <s v="e00ace59-9"/>
        <s v="e01767b6-4"/>
        <s v="e01a29bc-7"/>
        <s v="e02c6641-8"/>
        <s v="e0798a1e-4"/>
        <s v="e0af5ec8-9"/>
        <s v="e0b93f87-1"/>
        <s v="e0cfa3c7-3"/>
        <s v="e0d5b83a-3"/>
        <s v="e0d9a8f7-e"/>
        <s v="e0f744c7-3"/>
        <s v="e101ab76-7"/>
        <s v="e10f1782-1"/>
        <s v="e11430ab-8"/>
        <s v="e11763da-d"/>
        <s v="e1224f77-9"/>
        <s v="e124f0dc-9"/>
        <s v="e139b477-2"/>
        <s v="e18a5897-c"/>
        <s v="e1afb191-5"/>
        <s v="e1fbcf04-4"/>
        <s v="e1fcc349-b"/>
        <s v="e20f0e47-6"/>
        <s v="e221cf14-c"/>
        <s v="e23f5984-b"/>
        <s v="e2579884-9"/>
        <s v="e286045f-0"/>
        <s v="e2a4b6ca-c"/>
        <s v="e2a6302f-9"/>
        <s v="e2c3e03c-f"/>
        <s v="e2cad399-f"/>
        <s v="e2cdb444-c"/>
        <s v="e2da2cd0-0"/>
        <s v="e2ea7af7-9"/>
        <s v="e3135ee0-b"/>
        <s v="e31e4665-3"/>
        <s v="e32822c0-4"/>
        <s v="e33efac7-7"/>
        <s v="e3508600-6"/>
        <s v="e35274e1-8"/>
        <s v="e3574b61-1"/>
        <s v="e359b315-2"/>
        <s v="e385f060-8"/>
        <s v="e39375fe-c"/>
        <s v="e3b04091-f"/>
        <s v="e3c44ef7-d"/>
        <s v="e3cd92bf-2"/>
        <s v="e3fbbb68-6"/>
        <s v="e4101576-c"/>
        <s v="e436cd21-e"/>
        <s v="e4426847-7"/>
        <s v="e4637676-9"/>
        <s v="e4712712-5"/>
        <s v="e4733b2d-3"/>
        <s v="e4c206e9-f"/>
        <s v="e4c4fb8c-b"/>
        <s v="e4da43fb-b"/>
        <s v="e4e13f0f-d"/>
        <s v="e4ea1690-0"/>
        <s v="e4f7dbbd-b"/>
        <s v="e504b46b-a"/>
        <s v="e5071257-0"/>
        <s v="e5167a38-0"/>
        <s v="e526dc06-e"/>
        <s v="e5379a31-b"/>
        <s v="e53da9e7-5"/>
        <s v="e54a25c2-4"/>
        <s v="e570765e-b"/>
        <s v="e5714c84-9"/>
        <s v="e57d04f5-d"/>
        <s v="e58d1c94-c"/>
        <s v="e5937e20-5"/>
        <s v="e594132a-a"/>
        <s v="e59dd1ef-7"/>
        <s v="e5a12194-5"/>
        <s v="e5e1cfb0-8"/>
        <s v="e5f942f3-8"/>
        <s v="e61eaba4-4"/>
        <s v="e61f1ff4-c"/>
        <s v="e63d4065-9"/>
        <s v="e652729a-6"/>
        <s v="e6656e33-1"/>
        <s v="e66a4d85-4"/>
        <s v="e66c1407-e"/>
        <s v="e671d436-a"/>
        <s v="e695e227-e"/>
        <s v="e6dbc8e3-b"/>
        <s v="e6ddc669-c"/>
        <s v="e6e89737-8"/>
        <s v="e716451f-f"/>
        <s v="e716e837-9"/>
        <s v="e71ea629-6"/>
        <s v="e720ba94-6"/>
        <s v="e740000e-2"/>
        <s v="e7497b51-f"/>
        <s v="e75ab5dd-f"/>
        <s v="e76f4d92-1"/>
        <s v="e7797ea9-2"/>
        <s v="e77e1af7-5"/>
        <s v="e789010d-4"/>
        <s v="e797ba11-c"/>
        <s v="e7b0cef4-d"/>
        <s v="e7b4c53e-1"/>
        <s v="e7e972e1-b"/>
        <s v="e7f6b561-2"/>
        <s v="e80188fd-b"/>
        <s v="e80edd02-2"/>
        <s v="e812760e-5"/>
        <s v="e83298b7-c"/>
        <s v="e845627c-e"/>
        <s v="e852197d-c"/>
        <s v="e86bbd6a-c"/>
        <s v="e876784d-7"/>
        <s v="e8883132-5"/>
        <s v="e88dc97f-5"/>
        <s v="e8999fe4-c"/>
        <s v="e8bdd051-c"/>
        <s v="e8d4ff23-6"/>
        <s v="e8d63fa7-6"/>
        <s v="e8dd4357-9"/>
        <s v="e8e89970-a"/>
        <s v="e8f069f8-6"/>
        <s v="e907e57c-b"/>
        <s v="e907f4d3-9"/>
        <s v="e923ddb3-0"/>
        <s v="e94d9977-3"/>
        <s v="e94fcef7-e"/>
        <s v="e957083c-5"/>
        <s v="e960a759-3"/>
        <s v="e964198d-7"/>
        <s v="e9696ff1-7"/>
        <s v="e9916462-0"/>
        <s v="e9b42654-9"/>
        <s v="e9c2c89a-2"/>
        <s v="e9c79473-d"/>
        <s v="e9cc48b5-8"/>
        <s v="e9d5ad81-4"/>
        <s v="e9dd6729-5"/>
        <s v="e9f16b04-b"/>
        <s v="e9feb788-5"/>
        <s v="ea327b14-f"/>
        <s v="ea6832c8-6"/>
        <s v="ea6be03c-9"/>
        <s v="ea8fb66a-8"/>
        <s v="eabbc369-2"/>
        <s v="eaf0bd4e-6"/>
        <s v="eb0596ff-1"/>
        <s v="eb1479f3-f"/>
        <s v="eb1e3cad-b"/>
        <s v="eb2fb3d1-7"/>
        <s v="eb398faf-6"/>
        <s v="eb3a18a3-c"/>
        <s v="eb5d566f-d"/>
        <s v="eb6be1ca-1"/>
        <s v="eb72dd01-6"/>
        <s v="eb873293-1"/>
        <s v="eb885daf-7"/>
        <s v="eb8bcfba-b"/>
        <s v="eba5c94a-6"/>
        <s v="ebcf582e-0"/>
        <s v="ebe13d4f-7"/>
        <s v="ebe8b43b-c"/>
        <s v="ebfe5119-f"/>
        <s v="ec04ee8b-b"/>
        <s v="ec20f7ba-1"/>
        <s v="ec298b70-1"/>
        <s v="ec441d57-7"/>
        <s v="ec4cfda5-5"/>
        <s v="ec7ee1d8-c"/>
        <s v="ec854f0f-d"/>
        <s v="ec8c3655-e"/>
        <s v="ec8c9491-b"/>
        <s v="eca4c411-a"/>
        <s v="eca7c8f5-7"/>
        <s v="ecadc556-c"/>
        <s v="ecbfbc26-8"/>
        <s v="ecc1678f-a"/>
        <s v="eccf2ef5-f"/>
        <s v="ecd83830-9"/>
        <s v="ecde892a-6"/>
        <s v="ece88ff7-0"/>
        <s v="ecfee708-c"/>
        <s v="ed0cc782-d"/>
        <s v="ed14558a-7"/>
        <s v="ed1adb23-e"/>
        <s v="ed1ae875-7"/>
        <s v="ed21c448-4"/>
        <s v="ed268cfc-4"/>
        <s v="ed3c487d-3"/>
        <s v="ed543135-8"/>
        <s v="ed5918a0-f"/>
        <s v="ed83742c-8"/>
        <s v="ed994c1b-8"/>
        <s v="edae5249-0"/>
        <s v="edb15fad-1"/>
        <s v="edc90cdd-f"/>
        <s v="edcf8345-f"/>
        <s v="edd3115f-f"/>
        <s v="ede349c0-3"/>
        <s v="ee1c7116-f"/>
        <s v="ee2f115e-2"/>
        <s v="ee387572-7"/>
        <s v="ee5461f9-5"/>
        <s v="ee59d876-b"/>
        <s v="ee6efec8-8"/>
        <s v="eeb0635d-a"/>
        <s v="eecc66fb-1"/>
        <s v="eedfbf75-6"/>
        <s v="ef09e847-4"/>
        <s v="ef18627c-6"/>
        <s v="ef1c4943-2"/>
        <s v="ef3686c3-d"/>
        <s v="ef3c93eb-7"/>
        <s v="ef4f7c42-e"/>
        <s v="ef5c107c-f"/>
        <s v="ef8797ac-e"/>
        <s v="efa8cfb9-7"/>
        <s v="efbe8e1f-1"/>
        <s v="efc23d58-a"/>
        <s v="efd0a0a2-6"/>
        <s v="efd11390-1"/>
        <s v="eff5b46d-f"/>
        <s v="f007440f-4"/>
        <s v="f0074454-3"/>
        <s v="f0095bdf-b"/>
        <s v="f01054be-4"/>
        <s v="f01362a8-e"/>
        <s v="f0250a8a-1"/>
        <s v="f048a4a2-5"/>
        <s v="f04a8aad-e"/>
        <s v="f0767145-7"/>
        <s v="f07dfff0-3"/>
        <s v="f07e1c4a-e"/>
        <s v="f08c4492-a"/>
        <s v="f0aa6c04-d"/>
        <s v="f0b7f510-3"/>
        <s v="f0bf4f4a-e"/>
        <s v="f0dc391c-b"/>
        <s v="f0ed22c9-3"/>
        <s v="f0f93bcd-c"/>
        <s v="f0fdca6b-4"/>
        <s v="f10370ff-5"/>
        <s v="f103ac45-1"/>
        <s v="f10f6e27-5"/>
        <s v="f12eee5a-c"/>
        <s v="f14c6602-a"/>
        <s v="f1612cb4-2"/>
        <s v="f163326a-e"/>
        <s v="f1898a02-a"/>
        <s v="f1aa4880-3"/>
        <s v="f1bc8bc3-c"/>
        <s v="f1d4ba1b-c"/>
        <s v="f1f419a7-2"/>
        <s v="f209e50b-6"/>
        <s v="f2226ce1-5"/>
        <s v="f24afeb8-c"/>
        <s v="f254b403-8"/>
        <s v="f25ed4ac-f"/>
        <s v="f28cdd02-7"/>
        <s v="f2a33f8e-a"/>
        <s v="f2a45064-4"/>
        <s v="f2abc93d-7"/>
        <s v="f2c895cb-2"/>
        <s v="f2da22e6-4"/>
        <s v="f2dc543b-9"/>
        <s v="f2efe2c9-0"/>
        <s v="f303f0e3-1"/>
        <s v="f3090044-0"/>
        <s v="f330657b-d"/>
        <s v="f355dbeb-0"/>
        <s v="f367ee26-d"/>
        <s v="f36c3d78-2"/>
        <s v="f383159c-4"/>
        <s v="f391d9be-7"/>
        <s v="f3a1636e-1"/>
        <s v="f3b35580-6"/>
        <s v="f3fa141b-a"/>
        <s v="f412ae56-7"/>
        <s v="f414122f-e"/>
        <s v="f4193c4a-2"/>
        <s v="f42e7272-8"/>
        <s v="f474b729-5"/>
        <s v="f477647f-5"/>
        <s v="f48ee0b6-4"/>
        <s v="f4a06faf-9"/>
        <s v="f4a35930-c"/>
        <s v="f4a3e8cd-0"/>
        <s v="f4d23f5f-d"/>
        <s v="f4d910ca-8"/>
        <s v="f4dc1f9e-3"/>
        <s v="f4e68cb9-c"/>
        <s v="f5040cdd-f"/>
        <s v="f5406e9f-0"/>
        <s v="f580de18-9"/>
        <s v="f5819e74-0"/>
        <s v="f5925221-d"/>
        <s v="f5929b23-f"/>
        <s v="f5d84932-c"/>
        <s v="f5f63eca-8"/>
        <s v="f609d1c0-8"/>
        <s v="f620d94d-8"/>
        <s v="f6668874-4"/>
        <s v="f6927a38-3"/>
        <s v="f6a07190-8"/>
        <s v="f6ac2fc8-b"/>
        <s v="f6e1973d-d"/>
        <s v="f6e5b45b-1"/>
        <s v="f6f2dc31-9"/>
        <s v="f6ffdeea-1"/>
        <s v="f70dd60a-e"/>
        <s v="f715aa03-c"/>
        <s v="f721848c-d"/>
        <s v="f72e811d-c"/>
        <s v="f735c522-7"/>
        <s v="f73bf81c-f"/>
        <s v="f74a5439-c"/>
        <s v="f75cd757-e"/>
        <s v="f79a86d6-7"/>
        <s v="f79b493a-a"/>
        <s v="f7dc5f39-8"/>
        <s v="f7e0f6f0-f"/>
        <s v="f7e31ff0-3"/>
        <s v="f7ebaec2-4"/>
        <s v="f7f82ed1-6"/>
        <s v="f8103189-a"/>
        <s v="f812b493-1"/>
        <s v="f825c098-f"/>
        <s v="f83c9a9f-8"/>
        <s v="f8495894-2"/>
        <s v="f852678c-a"/>
        <s v="f8863647-9"/>
        <s v="f88ccf3d-d"/>
        <s v="f8947636-8"/>
        <s v="f8a2586c-3"/>
        <s v="f8a7b3cb-a"/>
        <s v="f8c2cf0f-5"/>
        <s v="f934d520-d"/>
        <s v="f9379563-e"/>
        <s v="f95ba60a-d"/>
        <s v="f965f3ef-d"/>
        <s v="f9677a24-6"/>
        <s v="f98164ab-b"/>
        <s v="f99b8f8a-c"/>
        <s v="f9a08cdc-9"/>
        <s v="f9a4c648-b"/>
        <s v="f9ab318b-7"/>
        <s v="f9b277b8-e"/>
        <s v="f9c10c74-8"/>
        <s v="f9c3cc85-b"/>
        <s v="f9d9bdde-6"/>
        <s v="f9e78c04-0"/>
        <s v="fa06d96a-a"/>
        <s v="fa0af2c6-1"/>
        <s v="fa178a1a-9"/>
        <s v="fa1b70a0-d"/>
        <s v="fa44d09d-5"/>
        <s v="fa74c07d-0"/>
        <s v="fa76eccc-7"/>
        <s v="fa789197-d"/>
        <s v="fa938c93-7"/>
        <s v="fa9b0c94-c"/>
        <s v="fa9eac42-d"/>
        <s v="fab11646-d"/>
        <s v="fac92d7f-e"/>
        <s v="fb219753-e"/>
        <s v="fb27cf00-b"/>
        <s v="fb339072-0"/>
        <s v="fb547ae4-7"/>
        <s v="fb547e8b-d"/>
        <s v="fb711bf3-4"/>
        <s v="fb79fc41-8"/>
        <s v="fb807119-e"/>
        <s v="fb8256e8-a"/>
        <s v="fb8a4697-5"/>
        <s v="fb8bb5e4-d"/>
        <s v="fb9b8a28-0"/>
        <s v="fbc2def3-3"/>
        <s v="fbc99468-d"/>
        <s v="fbcacc6c-d"/>
        <s v="fbe0711d-8"/>
        <s v="fbe1be6d-3"/>
        <s v="fbe1f8ba-0"/>
        <s v="fc077491-6"/>
        <s v="fc0f7387-2"/>
        <s v="fc12336b-4"/>
        <s v="fc1ec9e9-d"/>
        <s v="fc24fdb7-0"/>
        <s v="fc294888-f"/>
        <s v="fc41815f-e"/>
        <s v="fc58d2fa-b"/>
        <s v="fc66d1b9-d"/>
        <s v="fc9b7220-8"/>
        <s v="fca49d30-4"/>
        <s v="fcbc5388-0"/>
        <s v="fcd5caf1-3"/>
        <s v="fd1ec13c-d"/>
        <s v="fd204ae7-3"/>
        <s v="fd3499b4-a"/>
        <s v="fd3b53af-c"/>
        <s v="fd5ff259-b"/>
        <s v="fd629be3-9"/>
        <s v="fd62a479-8"/>
        <s v="fd65745e-3"/>
        <s v="fd68f3df-7"/>
        <s v="fd6d8c56-2"/>
        <s v="fd6e84a7-8"/>
        <s v="fd8c870e-2"/>
        <s v="fda392f9-d"/>
        <s v="fda470b8-1"/>
        <s v="fdb8a7f4-c"/>
        <s v="fdcb2e14-f"/>
        <s v="fddffc2e-9"/>
        <s v="fde4af99-e"/>
        <s v="fde50f9c-5"/>
        <s v="fde754b4-1"/>
        <s v="fe1e6a78-9"/>
        <s v="fe3e592a-f"/>
        <s v="fe6ad58f-0"/>
        <s v="fe7b7f45-d"/>
        <s v="fe823e51-e"/>
        <s v="fe8c0849-5"/>
        <s v="fe92f8a3-b"/>
        <s v="fe974b83-c"/>
        <s v="feeeabdc-c"/>
        <s v="fefd3d88-4"/>
        <s v="ff1218f2-a"/>
        <s v="ff777544-d"/>
        <s v="ff781f26-c"/>
        <s v="ffa4a462-b"/>
        <s v="ffb9c83c-f"/>
        <s v="ffc76feb-5"/>
      </sharedItems>
    </cacheField>
    <cacheField name="[Measures].[Distinct Count of Product_ID]" caption="Distinct Count of Product_ID" numFmtId="0" hierarchy="14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SRILU" refreshedDate="46179.62357916667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Distinct Count of User_ID]" caption="Distinct Count of User_ID" numFmtId="0" hierarchy="12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SRILU" refreshedDate="46179.668344675927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Distinct Count of User_ID]" caption="Distinct Count of User_ID" numFmtId="0" hierarchy="12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SRILU" refreshedDate="46179.669598032408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Sum of Final_Price(Rs.)]" caption="Sum of Final_Price(Rs.)" numFmtId="0" hierarchy="15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SRILU" refreshedDate="46179.713876273148" createdVersion="6" refreshedVersion="6" minRefreshableVersion="3" recordCount="3660">
  <cacheSource type="worksheet">
    <worksheetSource name="Table1"/>
  </cacheSource>
  <cacheFields count="14">
    <cacheField name="User_ID" numFmtId="0">
      <sharedItems containsMixedTypes="1" containsNumber="1" containsInteger="1" minValue="178230" maxValue="8.7029999999999995E+250"/>
    </cacheField>
    <cacheField name="Product_ID" numFmtId="0">
      <sharedItems containsMixedTypes="1" containsNumber="1" minValue="4.3087300000000002E-3" maxValue="224899.20000000001" count="3660">
        <s v="f414122f-e"/>
        <s v="fde50f9c-5"/>
        <s v="0d96fc90-3"/>
        <n v="1"/>
        <s v="d70e2fc6-e"/>
        <s v="0816ee12-5"/>
        <s v="d41e0b55-c"/>
        <s v="83b7dc04-5"/>
        <s v="87c9c896-1"/>
        <s v="31308875-b"/>
        <s v="b2b1af7b-7"/>
        <s v="e221cf14-c"/>
        <s v="8c9a5f54-b"/>
        <s v="eeb0635d-a"/>
        <s v="38aec303-2"/>
        <s v="69d91fbc-3"/>
        <s v="928b4b24-d"/>
        <s v="12f03ff4-6"/>
        <s v="729191af-4"/>
        <s v="089c1cdd-0"/>
        <s v="a38a732e-9"/>
        <s v="4c021051-3"/>
        <s v="e57d04f5-d"/>
        <s v="b1d2560c-7"/>
        <s v="4dc7c4a3-8"/>
        <s v="ce353020-f"/>
        <s v="7fd8663b-b"/>
        <s v="b338a0b6-7"/>
        <s v="df52cac6-d"/>
        <s v="d384b62b-c"/>
        <s v="7004654f-0"/>
        <s v="5bfb14c4-f"/>
        <s v="411c40d9-1"/>
        <s v="d5b42863-c"/>
        <s v="b896f670-9"/>
        <s v="6b5e4a98-0"/>
        <s v="7f05dd28-6"/>
        <s v="3e56a630-e"/>
        <s v="1dc3b1a0-4"/>
        <s v="cc379a88-b"/>
        <s v="1695a728-0"/>
        <s v="c66354db-6"/>
        <s v="273c5035-2"/>
        <s v="74b72b2f-7"/>
        <s v="5e059f5f-7"/>
        <s v="dd5071f5-c"/>
        <s v="db828c6d-0"/>
        <s v="db26458e-0"/>
        <s v="ee59d876-b"/>
        <s v="919b53bb-2"/>
        <s v="159dca37-7"/>
        <s v="af65c4a5-5"/>
        <s v="847e77d3-d"/>
        <s v="e907e57c-b"/>
        <s v="f8495894-2"/>
        <s v="be68a8d8-7"/>
        <s v="e964198d-7"/>
        <s v="c834b41d-5"/>
        <s v="c4ddee78-e"/>
        <s v="59718054-8"/>
        <s v="0a46a91c-d"/>
        <s v="07ce9e62-a"/>
        <s v="baff7ab2-1"/>
        <s v="2449a91f-2"/>
        <s v="273ceb78-0"/>
        <s v="04dcad68-2"/>
        <s v="6d1089e4-9"/>
        <s v="32452d43-a"/>
        <s v="df40cf3d-6"/>
        <s v="42559644-1"/>
        <s v="54c501ae-e"/>
        <s v="893343d5-d"/>
        <s v="ade73cc0-5"/>
        <s v="663d067f-2"/>
        <s v="bc84dcb8-5"/>
        <s v="56c95db1-7"/>
        <s v="4dd272cd-4"/>
        <s v="c893a571-b"/>
        <s v="60e53d02-0"/>
        <s v="568f353e-6"/>
        <s v="c2d4aa98-b"/>
        <s v="ec8c9491-b"/>
        <s v="dd1ca92d-a"/>
        <s v="0fa064a8-d"/>
        <s v="2ad0fe64-8"/>
        <s v="9a0a1741-8"/>
        <s v="b46f5c60-7"/>
        <s v="214f0eed-f"/>
        <s v="c70fab41-e"/>
        <s v="fcbc5388-0"/>
        <s v="2257fd97-e"/>
        <s v="34a952b4-a"/>
        <s v="5d9e94f3-1"/>
        <s v="4ff5749c-e"/>
        <s v="74aeba43-c"/>
        <s v="2228c622-f"/>
        <s v="e907f4d3-9"/>
        <s v="a7298172-c"/>
        <s v="4118f1cc-3"/>
        <s v="3b0a706d-2"/>
        <s v="cd9ba20a-7"/>
        <s v="ec8c3655-e"/>
        <s v="b3525981-b"/>
        <s v="3d832b43-e"/>
        <s v="c40efcc0-2"/>
        <s v="268ce5a6-f"/>
        <s v="9822591f-3"/>
        <s v="707c9b5c-c"/>
        <s v="cfe90194-b"/>
        <s v="bf258db9-2"/>
        <s v="137695d9-6"/>
        <s v="f477647f-5"/>
        <s v="5b91457c-3"/>
        <s v="c0712648-3"/>
        <s v="412992e4-9"/>
        <s v="40ca8015-7"/>
        <s v="bc26060a-5"/>
        <s v="7f74df77-2"/>
        <s v="aef8a1b7-f"/>
        <s v="dbc17060-e"/>
        <s v="87d16f8f-2"/>
        <s v="4c54fc1d-0"/>
        <s v="7f15c4cf-6"/>
        <s v="a95d5384-7"/>
        <s v="69ac51ab-8"/>
        <s v="d516e842-3"/>
        <s v="d706b082-4"/>
        <s v="459a15e9-f"/>
        <s v="4ccbd0eb-8"/>
        <s v="7b348c44-0"/>
        <s v="ced724ce-2"/>
        <s v="4cebabca-e"/>
        <s v="6b4b6852-a"/>
        <s v="61a3694b-7"/>
        <n v="484.36309999999997"/>
        <s v="b503bda4-8"/>
        <s v="c6e0579d-9"/>
        <s v="b93bd2ee-b"/>
        <s v="cf9bf8ad-9"/>
        <s v="7ae18ecd-b"/>
        <s v="9f5d4e87-5"/>
        <s v="0de24149-d"/>
        <s v="b1cd2571-8"/>
        <s v="6518b3f5-9"/>
        <s v="2a0374d2-e"/>
        <s v="119fec0d-2"/>
        <s v="9e012e67-8"/>
        <s v="4b06ab84-e"/>
        <s v="68235070-2"/>
        <s v="477dbdaa-9"/>
        <s v="e83298b7-c"/>
        <s v="968716f9-d"/>
        <s v="5b7f1241-9"/>
        <s v="69a949eb-b"/>
        <s v="e2a4b6ca-c"/>
        <s v="90518d68-1"/>
        <s v="1ee7bc15-5"/>
        <s v="7b5dd212-c"/>
        <s v="eb1e3cad-b"/>
        <s v="2838f818-c"/>
        <s v="9d19438f-d"/>
        <s v="c45f28ae-1"/>
        <s v="0f772bf6-b"/>
        <s v="42cf5d2e-e"/>
        <s v="b2969904-5"/>
        <s v="8d276b60-e"/>
        <s v="d13b913f-9"/>
        <s v="5c2c5955-3"/>
        <s v="bc3bb60a-5"/>
        <s v="27e9782e-5"/>
        <s v="ab7ff487-1"/>
        <s v="d5c83689-d"/>
        <s v="b7af74f2-2"/>
        <s v="4750a3de-4"/>
        <s v="7b7268d8-6"/>
        <s v="1f251a5e-3"/>
        <s v="8e964181-6"/>
        <s v="5a8e414b-b"/>
        <s v="65a4da6f-6"/>
        <s v="5a55a846-e"/>
        <s v="7ce94426-b"/>
        <s v="f391d9be-7"/>
        <s v="cde121ac-d"/>
        <s v="08562850-3"/>
        <s v="4263e65c-c"/>
        <s v="43630740-4"/>
        <s v="c3297364-0"/>
        <s v="4d7b33d6-4"/>
        <s v="16ee2335-1"/>
        <s v="be9ec030-d"/>
        <s v="6eaed388-2"/>
        <s v="31de3bd2-f"/>
        <s v="88870a57-4"/>
        <s v="df236be6-3"/>
        <s v="0a074647-b"/>
        <s v="88ef8a42-2"/>
        <s v="a0e0a691-6"/>
        <s v="8afa06d8-5"/>
        <s v="cc75f240-f"/>
        <s v="0cf80cb2-8"/>
        <s v="6b4cb792-5"/>
        <s v="eabbc369-2"/>
        <s v="9883b500-1"/>
        <s v="a8f16266-b"/>
        <s v="da23cfa7-8"/>
        <s v="6998026b-c"/>
        <s v="bf309230-0"/>
        <s v="f10370ff-5"/>
        <s v="5fe989c9-0"/>
        <s v="18a5e79d-9"/>
        <s v="8d0bdad7-4"/>
        <s v="928d77c4-3"/>
        <s v="f383159c-4"/>
        <s v="8d255132-b"/>
        <s v="2cbe2f6f-c"/>
        <s v="9ea32af8-e"/>
        <s v="65ac8845-c"/>
        <s v="93a8561e-7"/>
        <s v="41fbbdbc-9"/>
        <s v="e2cdb444-c"/>
        <s v="bcdf7628-1"/>
        <s v="1115a4cc-1"/>
        <s v="a1d355b7-1"/>
        <s v="a0354415-2"/>
        <s v="96ef0dc9-6"/>
        <s v="bc8f50c4-2"/>
        <s v="8a124bf1-f"/>
        <s v="7951f51e-0"/>
        <s v="28cfa86a-5"/>
        <s v="612b78d4-f"/>
        <s v="b91ead40-7"/>
        <s v="88c4fbee-6"/>
        <s v="12e1e7b7-7"/>
        <s v="743ba069-f"/>
        <s v="4ee2c2d6-9"/>
        <s v="1c303802-d"/>
        <s v="fe1e6a78-9"/>
        <s v="3ba8563c-f"/>
        <s v="afda448a-a"/>
        <s v="916025c8-f"/>
        <s v="ece88ff7-0"/>
        <s v="9083e49d-7"/>
        <s v="c69635d9-f"/>
        <s v="23e7a67d-1"/>
        <s v="7bbba576-7"/>
        <s v="948a3b40-d"/>
        <s v="b6bfe4cb-f"/>
        <s v="56f9b336-5"/>
        <s v="ce4c61d2-d"/>
        <s v="d2f40c10-8"/>
        <s v="3d8c1bc0-8"/>
        <s v="1bec4273-5"/>
        <s v="e570765e-b"/>
        <s v="be05d6b5-2"/>
        <s v="06ea5adb-3"/>
        <s v="0d1765cc-2"/>
        <s v="23eca2e3-4"/>
        <s v="00bb902e-c"/>
        <s v="c1cbbee6-d"/>
        <s v="8730a0ee-7"/>
        <s v="9869b403-1"/>
        <s v="7936a1cb-1"/>
        <s v="a49efe9f-9"/>
        <s v="c0b10d64-7"/>
        <s v="474c66bf-3"/>
        <s v="312bc8fc-8"/>
        <s v="f048a4a2-5"/>
        <s v="118fb0b7-5"/>
        <s v="36d0d0c8-a"/>
        <s v="a1d11037-3"/>
        <s v="5f7c41ee-8"/>
        <s v="148cb3f3-1"/>
        <s v="03855207-2"/>
        <s v="5409dd3e-8"/>
        <s v="fb807119-e"/>
        <s v="a875d9c4-3"/>
        <s v="c0b273c2-5"/>
        <s v="61c34d6b-7"/>
        <s v="e7f6b561-2"/>
        <s v="e5e1cfb0-8"/>
        <s v="108aa207-b"/>
        <s v="06a09e72-0"/>
        <s v="d0b8fdbd-c"/>
        <s v="6a7a755f-3"/>
        <s v="8fb4616e-1"/>
        <s v="211045d2-8"/>
        <s v="19c38aae-f"/>
        <s v="96cc2aff-a"/>
        <s v="1f547b94-e"/>
        <s v="38cc3695-2"/>
        <s v="0c216a89-c"/>
        <s v="8154e3b9-f"/>
        <s v="9a063b15-b"/>
        <s v="1c38c5f3-a"/>
        <s v="4743f61c-6"/>
        <s v="f7dc5f39-8"/>
        <s v="938a985a-3"/>
        <s v="8423ce73-6"/>
        <s v="67788728-f"/>
        <s v="f103ac45-1"/>
        <s v="2b5c6c6d-1"/>
        <s v="adf77823-5"/>
        <s v="1e180b5a-5"/>
        <s v="747539b8-3"/>
        <s v="d037e5a2-4"/>
        <s v="5d6fed7e-c"/>
        <s v="35303867-3"/>
        <s v="035b2887-1"/>
        <s v="409255b0-7"/>
        <s v="cb2df151-f"/>
        <s v="9e7e2170-8"/>
        <s v="952d56a9-b"/>
        <s v="c5cfe88d-5"/>
        <s v="e8999fe4-c"/>
        <s v="30884869-f"/>
        <s v="9c80171d-4"/>
        <s v="d09b26d9-0"/>
        <s v="2b55fe4e-5"/>
        <s v="7bd70763-d"/>
        <s v="f6ac2fc8-b"/>
        <s v="9837356f-2"/>
        <s v="fa178a1a-9"/>
        <s v="d0248426-8"/>
        <s v="3e909d12-3"/>
        <s v="8783e6d7-9"/>
        <s v="6c60ac1f-5"/>
        <s v="ce33c092-3"/>
        <s v="6917952b-a"/>
        <s v="dd47ca5c-7"/>
        <s v="dbdf1bd9-4"/>
        <s v="affa909a-d"/>
        <s v="b728a1fd-f"/>
        <s v="9290dba4-3"/>
        <s v="35165fca-f"/>
        <s v="f9b277b8-e"/>
        <s v="6330d18c-c"/>
        <s v="cca83636-7"/>
        <s v="0e1a71b4-5"/>
        <s v="f75cd757-e"/>
        <s v="d7756866-3"/>
        <s v="8758e2a7-5"/>
        <s v="f6668874-4"/>
        <s v="99f4f73c-d"/>
        <s v="34731d18-b"/>
        <s v="9daf59d4-d"/>
        <s v="112725bd-9"/>
        <s v="5471b17a-5"/>
        <s v="4e770614-0"/>
        <s v="880eab94-7"/>
        <s v="a3a6c3c3-5"/>
        <s v="2029492d-a"/>
        <s v="97aa2898-6"/>
        <s v="1a75428d-6"/>
        <s v="741be484-3"/>
        <s v="6cc0fabb-0"/>
        <s v="edc90cdd-f"/>
        <s v="49da2a6d-0"/>
        <s v="19694848-0"/>
        <s v="966d092f-4"/>
        <s v="e1fbcf04-4"/>
        <s v="5ff948e9-e"/>
        <s v="37dd32b9-2"/>
        <s v="f5929b23-f"/>
        <s v="f735c522-7"/>
        <s v="0bb347fc-8"/>
        <s v="385d5a98-5"/>
        <s v="1879476d-1"/>
        <s v="60552b00-5"/>
        <s v="8dc77453-f"/>
        <s v="68175273-6"/>
        <s v="1716680b-f"/>
        <s v="61dc6cda-6"/>
        <s v="3b35362c-0"/>
        <s v="7321f69d-6"/>
        <s v="70243117-d"/>
        <s v="ec7ee1d8-c"/>
        <s v="9f0f06d3-3"/>
        <s v="b1f1cec7-8"/>
        <s v="fbcacc6c-d"/>
        <s v="28c40ae3-e"/>
        <s v="9eeae0e2-6"/>
        <s v="b8c6b653-c"/>
        <s v="538ed23f-d"/>
        <s v="c612b025-d"/>
        <s v="5aff8eb0-a"/>
        <s v="0a6ec1de-5"/>
        <s v="4cf74eeb-1"/>
        <s v="66d31bcc-5"/>
        <s v="86c443dc-d"/>
        <s v="e5071257-0"/>
        <s v="2d45fe93-4"/>
        <s v="1df471c0-6"/>
        <s v="ad05bd9b-3"/>
        <s v="26feb22b-9"/>
        <s v="43084da7-3"/>
        <s v="d3ede683-9"/>
        <s v="8b7d3acc-5"/>
        <s v="c2358c11-c"/>
        <s v="5e1c0286-d"/>
        <s v="6f5b3c27-7"/>
        <s v="1e048fba-3"/>
        <s v="5e3bc580-6"/>
        <s v="b6c438b1-4"/>
        <s v="6ff74b4d-7"/>
        <s v="513edd5b-a"/>
        <s v="474e681a-a"/>
        <s v="1e7bf1fe-6"/>
        <s v="f28cdd02-7"/>
        <s v="38d8b02d-4"/>
        <s v="6eac3727-8"/>
        <s v="db7d8ba8-a"/>
        <s v="0e5c25e6-2"/>
        <s v="5d6d3c17-6"/>
        <s v="d0d702ad-8"/>
        <s v="25ea4a1f-0"/>
        <s v="7c4d897b-7"/>
        <s v="7fe0ba98-f"/>
        <s v="fa1b70a0-d"/>
        <s v="dce9a48e-f"/>
        <s v="933712e7-8"/>
        <s v="37cadfa7-8"/>
        <s v="27cdeb76-6"/>
        <s v="cfcc5fd6-b"/>
        <s v="210a2d36-7"/>
        <s v="4c798c68-9"/>
        <s v="e0f744c7-3"/>
        <s v="f5819e74-0"/>
        <s v="37800a56-3"/>
        <s v="1a3aa7ac-9"/>
        <s v="6d05da53-3"/>
        <s v="2ea64143-d"/>
        <s v="9a544065-a"/>
        <s v="28dd3466-1"/>
        <s v="7438ea1f-c"/>
        <s v="071b5966-3"/>
        <s v="1d4e9360-1"/>
        <s v="e5a12194-5"/>
        <s v="385838a7-e"/>
        <s v="bb11a08f-4"/>
        <s v="b22c4626-9"/>
        <s v="2784b792-4"/>
        <s v="c1e93299-2"/>
        <s v="762221aa-3"/>
        <s v="389afb40-f"/>
        <s v="2830b16b-9"/>
        <s v="88733fae-e"/>
        <s v="67d80dfd-7"/>
        <s v="381eab4a-d"/>
        <s v="36fe6ac6-2"/>
        <s v="82b6cd96-6"/>
        <s v="a1f2b6dd-7"/>
        <s v="5dd58cd8-2"/>
        <s v="ed21c448-4"/>
        <s v="3eb56196-f"/>
        <s v="c3890ccb-8"/>
        <s v="4a8e60af-d"/>
        <s v="7bcd7ac9-6"/>
        <s v="90a62e58-d"/>
        <s v="9e13e61e-c"/>
        <s v="d5ffce9f-3"/>
        <s v="3bf1badc-6"/>
        <s v="8f8a84e9-8"/>
        <s v="531124f2-0"/>
        <s v="4fb52521-f"/>
        <s v="ae353616-c"/>
        <s v="3eed3203-4"/>
        <s v="062f7492-d"/>
        <s v="c18f0916-4"/>
        <s v="1ff000e0-e"/>
        <s v="69e1b723-6"/>
        <s v="5e2b3419-a"/>
        <s v="91b88773-5"/>
        <s v="908a54b6-0"/>
        <s v="27c745da-8"/>
        <s v="51f72692-9"/>
        <s v="d269fa86-d"/>
        <s v="03e902b1-7"/>
        <s v="a2075783-1"/>
        <s v="507cfd45-3"/>
        <s v="d530da77-3"/>
        <s v="cddf766d-e"/>
        <s v="d78da125-0"/>
        <s v="018f23ea-7"/>
        <s v="b121d823-9"/>
        <s v="98898541-4"/>
        <s v="919c0e4d-0"/>
        <s v="0e7f87e5-8"/>
        <s v="310c2d25-b"/>
        <s v="73bb6de8-1"/>
        <s v="31dd646d-7"/>
        <s v="267985bd-2"/>
        <s v="b8455d97-7"/>
        <s v="7dcce976-1"/>
        <s v="a7f3a36d-b"/>
        <s v="f4193c4a-2"/>
        <s v="26c3c2aa-e"/>
        <s v="012b2dda-1"/>
        <s v="52cdaea0-8"/>
        <s v="3ba6780b-a"/>
        <s v="5024d38a-c"/>
        <s v="4af5147b-4"/>
        <s v="3c7eedc9-a"/>
        <s v="6280a914-4"/>
        <s v="5497ca0e-5"/>
        <s v="3a6f86b9-b"/>
        <s v="122394b2-e"/>
        <s v="63b737b8-d"/>
        <s v="433fec78-f"/>
        <s v="4b94f455-e"/>
        <s v="451dc78c-3"/>
        <s v="c385a9e4-c"/>
        <s v="ce07178a-6"/>
        <s v="13cd0a57-0"/>
        <s v="3d9f22df-f"/>
        <s v="a0d2dea3-a"/>
        <s v="56886e5d-7"/>
        <s v="6e4a33e0-e"/>
        <s v="5ec4a8b3-d"/>
        <s v="4a545c9f-8"/>
        <s v="f330657b-d"/>
        <s v="2fe1f2b3-b"/>
        <s v="bef56996-5"/>
        <s v="84268f41-1"/>
        <s v="0f8b3bb7-8"/>
        <s v="4396ccca-1"/>
        <s v="4b89d022-8"/>
        <s v="5afee66b-4"/>
        <s v="17c05cd0-c"/>
        <s v="b0d69622-a"/>
        <s v="f73bf81c-f"/>
        <s v="b3345786-8"/>
        <s v="4023a06e-7"/>
        <s v="3f1caf62-f"/>
        <s v="2ad69764-b"/>
        <s v="33850590-0"/>
        <s v="07fa6d99-0"/>
        <s v="14161f4b-8"/>
        <s v="33b219e4-0"/>
        <s v="89d4357f-0"/>
        <s v="c6438a19-5"/>
        <s v="0a454a94-f"/>
        <s v="fbe1be6d-3"/>
        <s v="9d4429b3-b"/>
        <s v="912f767d-d"/>
        <s v="4b585842-7"/>
        <s v="c043a23a-d"/>
        <s v="6698a03c-9"/>
        <s v="6e225e67-8"/>
        <s v="15b532b8-c"/>
        <s v="f1aa4880-3"/>
        <s v="e4733b2d-3"/>
        <s v="88ac9198-a"/>
        <s v="ad95ddec-0"/>
        <s v="2392c4a9-b"/>
        <s v="95d60434-e"/>
        <s v="e9feb788-5"/>
        <s v="0ca7d06c-9"/>
        <s v="1d45530e-f"/>
        <s v="33f24bca-a"/>
        <s v="3a2603ce-0"/>
        <s v="a8e54bbb-b"/>
        <s v="c97eb78f-6"/>
        <s v="408988b0-2"/>
        <s v="1d0dfece-f"/>
        <s v="ad413f74-7"/>
        <s v="74232b1e-e"/>
        <s v="f1612cb4-2"/>
        <s v="1730de82-d"/>
        <s v="b99ff610-5"/>
        <s v="fd68f3df-7"/>
        <s v="68365458-0"/>
        <s v="b1cac920-f"/>
        <s v="c4e06440-e"/>
        <s v="ceab308d-f"/>
        <s v="fda392f9-d"/>
        <s v="64049319-8"/>
        <s v="494800ef-2"/>
        <s v="2ac7fc27-9"/>
        <s v="2a34ede3-a"/>
        <s v="93f6ad6c-3"/>
        <s v="f6ffdeea-1"/>
        <s v="cbeb110c-d"/>
        <s v="758e3cf5-d"/>
        <s v="c8304287-0"/>
        <s v="b3684052-7"/>
        <s v="f9c3cc85-b"/>
        <s v="4d81096c-a"/>
        <s v="96a4eeb1-a"/>
        <s v="d45a02f8-3"/>
        <s v="1ac7fcaa-4"/>
        <s v="0ae87429-2"/>
        <s v="8baecb87-6"/>
        <s v="56534cf5-a"/>
        <s v="891369e6-3"/>
        <s v="1859fc40-2"/>
        <s v="eb398faf-6"/>
        <s v="4da1fb5d-d"/>
        <s v="dfc784ec-d"/>
        <s v="69843943-b"/>
        <s v="a4353860-7"/>
        <s v="11d34f7e-2"/>
        <s v="df7930b9-d"/>
        <s v="4ac6af27-a"/>
        <s v="273017e8-2"/>
        <s v="93235dc9-9"/>
        <s v="37a661c4-a"/>
        <s v="c4f71922-a"/>
        <s v="e740000e-2"/>
        <s v="35efff39-b"/>
        <s v="63c30b65-a"/>
        <s v="06fff043-4"/>
        <s v="eba5c94a-6"/>
        <s v="39c7b618-6"/>
        <s v="76ca9c3c-c"/>
        <s v="268b335a-8"/>
        <s v="8164e79d-1"/>
        <s v="a2f99d43-c"/>
        <s v="d36a344e-f"/>
        <s v="92411baa-e"/>
        <s v="ed268cfc-4"/>
        <s v="6390f2ea-8"/>
        <s v="7cbf22f9-2"/>
        <s v="85842870-7"/>
        <s v="28ca7dce-f"/>
        <s v="30ff2cd8-5"/>
        <s v="579ede7a-c"/>
        <s v="b6add811-e"/>
        <s v="e59dd1ef-7"/>
        <s v="594121e8-4"/>
        <s v="4aa17ee2-e"/>
        <s v="d001ebc6-5"/>
        <s v="f474b729-5"/>
        <s v="0412d7ff-f"/>
        <s v="41f528fa-5"/>
        <s v="ef18627c-6"/>
        <s v="8029a89d-b"/>
        <s v="158fd3b5-2"/>
        <s v="a52fdf17-b"/>
        <s v="ad642b46-7"/>
        <s v="dbebaa55-4"/>
        <s v="e1afb191-5"/>
        <s v="1fe67292-0"/>
        <s v="793480ee-d"/>
        <s v="3b3acd49-f"/>
        <s v="c5a964e5-1"/>
        <s v="0c4145bc-8"/>
        <s v="98eb0ae1-e"/>
        <s v="32f4abf1-e"/>
        <s v="ac13377e-b"/>
        <s v="46b7b3a3-0"/>
        <s v="df1e3f0d-5"/>
        <s v="347bc94b-6"/>
        <s v="176b24ce-d"/>
        <s v="bc2a8a1a-0"/>
        <s v="1587d0c4-b"/>
        <s v="2a339668-e"/>
        <s v="afd38630-0"/>
        <s v="33d1d69e-5"/>
        <s v="d86c4787-2"/>
        <s v="c8ee38d3-1"/>
        <s v="380bf7e8-2"/>
        <s v="a7e4d8b4-9"/>
        <s v="74a43ff7-2"/>
        <s v="4cc35f1a-1"/>
        <s v="7c011ded-7"/>
        <s v="a6326e35-d"/>
        <s v="05c97ccd-6"/>
        <s v="e10f1782-1"/>
        <s v="90ea4fe6-d"/>
        <s v="b7e948d3-5"/>
        <s v="7f6906b4-0"/>
        <s v="a8594906-d"/>
        <s v="bea3dc50-a"/>
        <s v="a6166130-b"/>
        <s v="581a41f1-b"/>
        <s v="b28c2240-7"/>
        <s v="6f0fcbd8-e"/>
        <s v="e101ab76-7"/>
        <s v="2c1cd7b8-c"/>
        <s v="57b27e03-4"/>
        <s v="eb0596ff-1"/>
        <s v="4913cc97-2"/>
        <s v="bb6469a8-e"/>
        <s v="fda470b8-1"/>
        <s v="0b4350eb-5"/>
        <s v="d8f3686a-3"/>
        <s v="30b35209-e"/>
        <s v="c29aa4a8-f"/>
        <s v="5e9900af-f"/>
        <s v="676d7645-b"/>
        <s v="ba8a075e-b"/>
        <s v="a9cf9e47-1"/>
        <s v="84478b2a-7"/>
        <s v="f3fa141b-a"/>
        <s v="3316625a-a"/>
        <s v="329af66f-e"/>
        <s v="efd0a0a2-6"/>
        <s v="d474e7e9-2"/>
        <s v="4b0562d6-6"/>
        <s v="2ab12e1b-6"/>
        <s v="ef5c107c-f"/>
        <s v="0bb5397d-8"/>
        <s v="868803c9-8"/>
        <s v="f6a07190-8"/>
        <s v="51393037-0"/>
        <s v="4c529cb5-6"/>
        <s v="581977ad-e"/>
        <s v="05a68613-e"/>
        <s v="38210005-e"/>
        <s v="a1ca6a6d-5"/>
        <s v="7b2f61cf-4"/>
        <s v="468994c4-8"/>
        <s v="7cb9f116-e"/>
        <s v="9bba74d0-a"/>
        <s v="1d561c87-f"/>
        <s v="3b16bf75-a"/>
        <s v="aa8da6fc-a"/>
        <s v="576781f7-3"/>
        <s v="6eb3c1f2-9"/>
        <s v="17546bcb-2"/>
        <s v="bb5744d0-b"/>
        <s v="f254b403-8"/>
        <s v="842dd0ce-5"/>
        <s v="8300126f-c"/>
        <s v="2a4a8474-e"/>
        <s v="524bb820-b"/>
        <s v="d9daf14f-5"/>
        <s v="68912f50-f"/>
        <s v="95991863-9"/>
        <s v="fb79fc41-8"/>
        <s v="203a42f4-5"/>
        <s v="c42c9409-d"/>
        <s v="0c0daeec-a"/>
        <s v="84d390d3-6"/>
        <s v="118c14a6-4"/>
        <s v="1a38d99a-4"/>
        <s v="f5f63eca-8"/>
        <s v="ef1c4943-2"/>
        <s v="b2240a4c-f"/>
        <s v="5284add4-d"/>
        <s v="9150cb0b-4"/>
        <s v="13ac4c2d-9"/>
        <s v="6acf0b33-c"/>
        <s v="d13af207-3"/>
        <s v="6087024c-4"/>
        <s v="4361fa36-a"/>
        <s v="cb7f85a2-c"/>
        <s v="d1231bbf-f"/>
        <s v="ac5c0b1b-5"/>
        <s v="e3fbbb68-6"/>
        <s v="1b1beeb3-3"/>
        <s v="e2579884-9"/>
        <s v="7c632a2e-c"/>
        <s v="3fffb302-7"/>
        <s v="0d81cb5b-8"/>
        <s v="887204fc-0"/>
        <s v="166a45a2-c"/>
        <s v="567355fa-3"/>
        <s v="2d4ef699-f"/>
        <s v="5e93104b-a"/>
        <s v="00fcb9c0-8"/>
        <s v="ec4cfda5-5"/>
        <s v="cc021b5e-8"/>
        <s v="10e8a4f7-b"/>
        <s v="2c91e42a-6"/>
        <s v="5978f0ff-1"/>
        <s v="7e336240-1"/>
        <s v="e526dc06-e"/>
        <s v="6d1515e6-3"/>
        <s v="22678cd9-e"/>
        <s v="9aaae28d-d"/>
        <s v="6cfb4a90-6"/>
        <s v="fa76eccc-7"/>
        <s v="c0d8e8ab-4"/>
        <s v="84b8e40f-6"/>
        <s v="a123f1a2-e"/>
        <s v="bc32e509-c"/>
        <s v="cacf1f1e-3"/>
        <s v="0c58c336-9"/>
        <s v="5c0ef37f-2"/>
        <s v="a4399143-2"/>
        <s v="7ba3966b-5"/>
        <s v="e1224f77-9"/>
        <s v="4f25c1c1-a"/>
        <s v="30571c6b-a"/>
        <s v="e7b4c53e-1"/>
        <s v="ad74ed86-b"/>
        <s v="7fdb1426-8"/>
        <s v="26488257-8"/>
        <s v="0ab77e86-e"/>
        <s v="9d8e1e52-1"/>
        <s v="1d77c7af-3"/>
        <s v="4116b831-2"/>
        <s v="f0ed22c9-3"/>
        <s v="b82fe130-6"/>
        <s v="1f12847c-d"/>
        <s v="53b4de6e-9"/>
        <s v="dc45d710-7"/>
        <s v="abd19d27-0"/>
        <s v="b709f015-d"/>
        <s v="1856f48e-9"/>
        <s v="30c6766f-3"/>
        <s v="e5167a38-0"/>
        <s v="39394899-d"/>
        <s v="c5b6f5f8-7"/>
        <s v="047680b7-4"/>
        <s v="962ce4b9-9"/>
        <s v="38515136-8"/>
        <s v="f8a7b3cb-a"/>
        <s v="1cb6afbc-4"/>
        <s v="326dc1f5-9"/>
        <s v="2c0caa2e-4"/>
        <s v="bade74aa-4"/>
        <s v="e797ba11-c"/>
        <s v="9a56685d-c"/>
        <s v="8dff29eb-7"/>
        <s v="0a39406a-e"/>
        <s v="21918b6b-3"/>
        <s v="52f65655-f"/>
        <s v="cad3fdda-e"/>
        <s v="183ca096-f"/>
        <s v="6b5e75a3-9"/>
        <s v="3ed75263-6"/>
        <s v="284503ec-c"/>
        <s v="41e93c18-6"/>
        <s v="e8883132-5"/>
        <s v="3a7449b5-2"/>
        <s v="a9f02f8c-1"/>
        <s v="620721a3-e"/>
        <s v="0dc1a84f-d"/>
        <s v="d332a849-4"/>
        <s v="60fcaed7-7"/>
        <s v="a0441877-3"/>
        <s v="cc8b1c23-2"/>
        <s v="f2c895cb-2"/>
        <s v="598596a4-7"/>
        <s v="86885061-1"/>
        <s v="9bf78c9a-3"/>
        <s v="e54a25c2-4"/>
        <s v="cf29c7a3-8"/>
        <s v="c6347235-0"/>
        <s v="3c9a3ef2-d"/>
        <s v="1f31c5f9-6"/>
        <s v="95199ded-8"/>
        <s v="9463ea85-8"/>
        <s v="4efbd6fd-1"/>
        <s v="fb219753-e"/>
        <s v="d1391498-e"/>
        <s v="c95968a6-3"/>
        <s v="63955182-b"/>
        <s v="c9b146c9-5"/>
        <s v="a1878150-1"/>
        <s v="fde754b4-1"/>
        <s v="090337cd-a"/>
        <s v="ac287cf7-1"/>
        <s v="18c52147-6"/>
        <s v="75aef9df-6"/>
        <s v="cc0cd40a-a"/>
        <s v="2cfa9ec7-0"/>
        <s v="f9ab318b-7"/>
        <s v="9a5add4e-2"/>
        <s v="a5155b7e-c"/>
        <s v="c8124e78-4"/>
        <s v="5c0b6596-f"/>
        <s v="aaf35eae-2"/>
        <s v="25cd002f-e"/>
        <s v="86dccec4-a"/>
        <s v="25c1502c-f"/>
        <s v="e0d5b83a-3"/>
        <s v="788e7cc6-6"/>
        <s v="33036bf9-b"/>
        <s v="1518f397-4"/>
        <s v="0faf569e-1"/>
        <s v="ae145df8-8"/>
        <s v="1a48d1a4-7"/>
        <s v="1eda0f3c-9"/>
        <s v="075c7e1a-a"/>
        <s v="a526d0bf-9"/>
        <s v="979b12da-c"/>
        <s v="6a9280ea-2"/>
        <s v="87c9f24f-8"/>
        <s v="5655eb89-5"/>
        <s v="d767d45d-a"/>
        <s v="e8d4ff23-6"/>
        <s v="b8375129-c"/>
        <s v="8a2d7d67-b"/>
        <s v="f2dc543b-9"/>
        <s v="fa44d09d-5"/>
        <s v="b7a796cd-a"/>
        <s v="dcb6da7a-7"/>
        <s v="cec7eb10-1"/>
        <s v="e716451f-f"/>
        <s v="7ef9e09f-b"/>
        <s v="602bb15e-4"/>
        <s v="c534d5aa-5"/>
        <s v="bfc775a1-a"/>
        <s v="2fd1ffe3-1"/>
        <s v="f9c10c74-8"/>
        <s v="136578f7-6"/>
        <s v="706a6f3e-9"/>
        <s v="581fab2b-a"/>
        <s v="c7008243-5"/>
        <s v="4efe9fdd-5"/>
        <s v="e4e13f0f-d"/>
        <s v="a6212e2e-a"/>
        <s v="a28d5119-1"/>
        <s v="78ba3547-b"/>
        <s v="8243d88e-e"/>
        <s v="8f3a5380-9"/>
        <s v="04284bd4-a"/>
        <s v="6d626cf9-1"/>
        <s v="66f17216-a"/>
        <s v="8264844a-e"/>
        <s v="ad1f054b-2"/>
        <s v="3d5fe14e-1"/>
        <s v="27fb556a-3"/>
        <s v="38362f6f-1"/>
        <s v="35f1c343-b"/>
        <s v="100f5bd6-3"/>
        <s v="e23f5984-b"/>
        <s v="85edc59a-c"/>
        <s v="625ff553-e"/>
        <s v="c3fe6a0a-3"/>
        <s v="c1fa2667-b"/>
        <s v="d565ad1e-7"/>
        <s v="7e5f9dad-d"/>
        <s v="91e98516-d"/>
        <s v="1d206f3c-3"/>
        <s v="769c6a76-6"/>
        <s v="9b6c0128-f"/>
        <s v="d570140f-e"/>
        <s v="c8170aaa-e"/>
        <s v="3cd49ea6-1"/>
        <s v="fb711bf3-4"/>
        <s v="135f9af5-5"/>
        <s v="43e4b99f-6"/>
        <s v="317d65ec-f"/>
        <s v="b44206d3-1"/>
        <s v="f9677a24-6"/>
        <s v="0614e833-2"/>
        <s v="3c8d5057-5"/>
        <s v="624d50b3-3"/>
        <s v="76d8a34e-b"/>
        <s v="1f2ee9a2-5"/>
        <s v="03f4ca3b-8"/>
        <s v="e8f069f8-6"/>
        <s v="d3a6af1a-7"/>
        <s v="19c52cc9-5"/>
        <s v="f0767145-7"/>
        <s v="101ade60-3"/>
        <s v="cb17280c-0"/>
        <s v="9885fa19-4"/>
        <s v="d31d0123-a"/>
        <s v="4cca89d4-4"/>
        <s v="b3d1ba0f-3"/>
        <s v="875caa36-1"/>
        <s v="eb873293-1"/>
        <s v="5b444a16-4"/>
        <n v="4462.0969999999998"/>
        <s v="e9dd6729-5"/>
        <s v="82cc06cc-0"/>
        <s v="fbe1f8ba-0"/>
        <s v="c070b4b6-1"/>
        <s v="6341d191-8"/>
        <s v="87e5625f-c"/>
        <s v="25a9c188-a"/>
        <s v="8adaa913-f"/>
        <s v="46a92f74-2"/>
        <s v="37d88ca0-0"/>
        <s v="c7378104-f"/>
        <s v="49ed6d0d-8"/>
        <s v="46500eae-c"/>
        <s v="d701275e-9"/>
        <s v="584a7808-7"/>
        <s v="79a38003-0"/>
        <s v="868c12ec-1"/>
        <s v="4d8fc1fb-3"/>
        <s v="272d1c1e-d"/>
        <s v="bf98ce15-f"/>
        <s v="a2f4cd32-3"/>
        <s v="1ff851f4-7"/>
        <s v="605fd5fe-7"/>
        <s v="7150ff17-b"/>
        <s v="df7cd075-2"/>
        <s v="b46bc60c-b"/>
        <s v="eb885daf-7"/>
        <s v="22ed0aa6-5"/>
        <s v="d6276dee-6"/>
        <s v="6dc8bf66-f"/>
        <s v="e4426847-7"/>
        <s v="bcdaa92b-c"/>
        <s v="63132048-a"/>
        <s v="77363464-a"/>
        <s v="5e26e41d-1"/>
        <s v="7d7d6526-3"/>
        <s v="7d1006e3-7"/>
        <s v="f4dc1f9e-3"/>
        <s v="97a50e99-a"/>
        <s v="3d3bc42d-c"/>
        <s v="a7ddfd45-9"/>
        <s v="2c2faf85-a"/>
        <s v="7efcfbc1-8"/>
        <s v="505d5a39-d"/>
        <s v="89fe8404-d"/>
        <s v="e2a6302f-9"/>
        <s v="dc1f1f13-f"/>
        <s v="89ddf5fd-7"/>
        <s v="c979e542-7"/>
        <s v="2166f519-9"/>
        <s v="fd8c870e-2"/>
        <s v="e94d9977-3"/>
        <s v="19f3b34c-3"/>
        <s v="c4910d2d-c"/>
        <s v="45f9b126-8"/>
        <s v="7b2b5520-9"/>
        <s v="ab136d2e-f"/>
        <s v="eedfbf75-6"/>
        <s v="5697bb51-3"/>
        <s v="2ee16cb9-f"/>
        <s v="22332c97-1"/>
        <s v="c2a9a44a-4"/>
        <s v="47f7d81c-2"/>
        <s v="04a731ad-f"/>
        <s v="106c929a-7"/>
        <s v="fb8256e8-a"/>
        <s v="805daac9-0"/>
        <s v="1b911467-9"/>
        <s v="92ff2301-c"/>
        <s v="c968f734-c"/>
        <s v="a952cd60-a"/>
        <s v="58473eef-4"/>
        <s v="45f6a7d5-8"/>
        <s v="21341a74-3"/>
        <s v="ed14558a-7"/>
        <s v="9ffd92ed-4"/>
        <s v="1878cf5a-b"/>
        <s v="78fc8fe3-6"/>
        <s v="025cebdc-b"/>
        <s v="186cf076-b"/>
        <s v="0c602c0e-d"/>
        <s v="4395c151-c"/>
        <s v="4bf67e4a-1"/>
        <s v="a2fdbbd6-3"/>
        <s v="c4f7e6b0-9"/>
        <s v="4d57ddaa-d"/>
        <s v="4a9db56e-b"/>
        <s v="8cc9674f-9"/>
        <s v="881ea42d-0"/>
        <s v="d12bfdfa-c"/>
        <s v="fab11646-d"/>
        <s v="1524eaed-7"/>
        <s v="87409d7f-6"/>
        <s v="12dec9d2-a"/>
        <s v="a5f0b72c-e"/>
        <s v="00cabebb-5"/>
        <s v="dc52dd90-9"/>
        <s v="9cc7d475-d"/>
        <s v="ccaace6c-b"/>
        <s v="353a3dfb-c"/>
        <s v="ed3c487d-3"/>
        <s v="6088e242-d"/>
        <s v="54459852-1"/>
        <s v="44399f1d-0"/>
        <s v="adeb9832-4"/>
        <s v="52de41ab-1"/>
        <s v="ab11e8cb-a"/>
        <s v="65461fd8-0"/>
        <s v="af0a95ad-9"/>
        <s v="7b13c22d-e"/>
        <s v="9f3985c8-e"/>
        <s v="654d10d0-a"/>
        <s v="cb073c91-8"/>
        <s v="9d539845-5"/>
        <s v="6c517e1f-0"/>
        <s v="6e5bd6db-0"/>
        <s v="f8863647-9"/>
        <s v="5771604f-4"/>
        <s v="40efd882-7"/>
        <s v="a4d41da0-b"/>
        <s v="1f1d87d4-7"/>
        <s v="66140a6e-1"/>
        <s v="7b67e89b-6"/>
        <s v="7df8467d-8"/>
        <s v="8a92200f-7"/>
        <s v="9818c76a-8"/>
        <s v="73871064-1"/>
        <s v="5be37573-b"/>
        <s v="ca06715c-d"/>
        <s v="c92b0f0c-c"/>
        <s v="9bb22a8b-a"/>
        <s v="3d7c2710-7"/>
        <s v="207d5b1e-8"/>
        <s v="f0074454-3"/>
        <s v="4ad3c592-c"/>
        <s v="c3265e2a-f"/>
        <s v="80b52540-7"/>
        <s v="fd1ec13c-d"/>
        <s v="b9bf1e92-b"/>
        <s v="7e635ae5-c"/>
        <s v="e876784d-7"/>
        <s v="791be972-6"/>
        <s v="b99c3aa9-c"/>
        <s v="b14ddad9-e"/>
        <s v="650cfb0b-7"/>
        <s v="4800e623-9"/>
        <s v="88556210-7"/>
        <s v="28a53034-3"/>
        <s v="e960a759-3"/>
        <s v="263982c9-a"/>
        <s v="4a32c0a0-8"/>
        <s v="aff7f14b-0"/>
        <s v="11fb33c7-a"/>
        <s v="1990cfc9-5"/>
        <s v="e20f0e47-6"/>
        <s v="fc294888-f"/>
        <s v="289544ad-2"/>
        <s v="5a4c2797-7"/>
        <s v="76639c92-e"/>
        <s v="872b8abe-f"/>
        <s v="a90e4600-6"/>
        <s v="01f61e5d-d"/>
        <s v="3f220d8a-4"/>
        <s v="a0a861a7-0"/>
        <s v="7e13033b-9"/>
        <s v="b843f1a2-3"/>
        <s v="22c19343-0"/>
        <s v="58a12720-9"/>
        <s v="02c35efa-3"/>
        <s v="9824cc72-0"/>
        <s v="36a204de-b"/>
        <s v="80b28ec1-1"/>
        <s v="f0dc391c-b"/>
        <s v="8dfa80a9-a"/>
        <s v="b720ce22-f"/>
        <s v="563623c6-f"/>
        <s v="09144443-b"/>
        <s v="17cc8844-e"/>
        <s v="fc077491-6"/>
        <s v="0d2ea5a2-6"/>
        <s v="c2e06025-6"/>
        <s v="bc80dadc-b"/>
        <s v="e695e227-e"/>
        <s v="deec827a-3"/>
        <s v="a6a347dd-a"/>
        <s v="9f0098a7-5"/>
        <s v="a6189391-d"/>
        <s v="34d122bf-5"/>
        <s v="7b4233d2-d"/>
        <s v="bc8165dc-d"/>
        <s v="f12eee5a-c"/>
        <s v="475d4cf1-c"/>
        <s v="a3b21d1b-b"/>
        <s v="70b6b201-4"/>
        <s v="7dd40ade-e"/>
        <s v="48231ccc-5"/>
        <s v="4b41a5fc-3"/>
        <s v="2787e47c-9"/>
        <s v="143dd678-7"/>
        <s v="82b5be1c-d"/>
        <s v="66d84c63-e"/>
        <s v="7b826100-c"/>
        <s v="8f17be1c-d"/>
        <s v="2db00657-3"/>
        <s v="ff777544-d"/>
        <s v="5be07323-d"/>
        <s v="7c691a42-9"/>
        <s v="6ed3d2f3-3"/>
        <s v="a72d9534-6"/>
        <s v="94d72c63-f"/>
        <s v="f5925221-d"/>
        <s v="d6f32dd8-f"/>
        <s v="264cc6f2-b"/>
        <s v="796274f4-9"/>
        <s v="baf6af3a-2"/>
        <s v="54768b80-4"/>
        <s v="77b44571-a"/>
        <s v="98991933-6"/>
        <s v="a315c8f4-1"/>
        <s v="71e34e7e-d"/>
        <s v="4b0a0467-d"/>
        <s v="ab545833-e"/>
        <s v="6c180001-8"/>
        <s v="60305bf5-b"/>
        <s v="d3dc4ba6-3"/>
        <s v="e2c3e03c-f"/>
        <s v="87109b74-d"/>
        <s v="ed1adb23-e"/>
        <s v="f163326a-e"/>
        <s v="4c7cdc78-5"/>
        <s v="0ca0aa41-4"/>
        <s v="c5cc3ef2-7"/>
        <s v="a57ea4d6-b"/>
        <s v="545a2eb9-d"/>
        <s v="3636152c-4"/>
        <s v="b75f0c2c-f"/>
        <s v="dce8b779-7"/>
        <s v="5b6f25c3-7"/>
        <s v="63ae55e3-c"/>
        <s v="81a22f1c-4"/>
        <s v="4583a4bf-b"/>
        <s v="510084a8-1"/>
        <s v="22eb5551-c"/>
        <s v="94f6ab2a-a"/>
        <s v="9fbcb30e-3"/>
        <s v="2a410eda-f"/>
        <s v="d0a161db-1"/>
        <s v="25ef6419-9"/>
        <s v="6f11ccc4-8"/>
        <s v="5524ed33-7"/>
        <s v="b278799f-b"/>
        <s v="4ba7e11d-7"/>
        <s v="f99b8f8a-c"/>
        <s v="c8d049e0-d"/>
        <s v="44002de8-0"/>
        <s v="e77e1af7-5"/>
        <s v="81dfd444-c"/>
        <s v="5f4bc204-f"/>
        <s v="1e2f69da-1"/>
        <s v="7bf2973a-6"/>
        <s v="52599214-3"/>
        <s v="c9dde1e5-4"/>
        <s v="946ec3fd-e"/>
        <s v="0be9c57e-b"/>
        <s v="aaba4dcc-7"/>
        <s v="0169a3ab-a"/>
        <s v="73014b58-9"/>
        <s v="d885509a-e"/>
        <s v="808ca9d1-8"/>
        <s v="1dacee5b-e"/>
        <s v="60dec6bb-a"/>
        <s v="dcae4939-5"/>
        <s v="dbee7a4d-d"/>
        <s v="037ddfe3-9"/>
        <s v="84be7a5a-2"/>
        <s v="81899877-0"/>
        <s v="c89c4459-0"/>
        <s v="feeeabdc-c"/>
        <s v="c3c887cb-a"/>
        <s v="1af0660f-c"/>
        <s v="5e6ccb0a-7"/>
        <s v="18cc36c2-2"/>
        <s v="306ad08a-7"/>
        <s v="db0c8025-6"/>
        <s v="9ca7c504-6"/>
        <s v="69bcf5e6-c"/>
        <s v="de178a79-4"/>
        <s v="835c8ffe-7"/>
        <s v="14272c92-f"/>
        <s v="6af45722-8"/>
        <s v="9229ec2c-a"/>
        <s v="74c0aea6-2"/>
        <s v="26a7d768-2"/>
        <s v="1f8f04df-b"/>
        <s v="cab96b83-5"/>
        <s v="774ad254-3"/>
        <s v="1b7806c8-8"/>
        <s v="d5175f47-8"/>
        <s v="d9c29578-e"/>
        <s v="cd65d18d-a"/>
        <s v="49723911-b"/>
        <s v="e124f0dc-9"/>
        <s v="c2819460-a"/>
        <s v="3ebedb00-4"/>
        <s v="6610b307-5"/>
        <s v="d7790ef9-1"/>
        <s v="44fb96a5-a"/>
        <s v="647df5b4-8"/>
        <s v="a73807ae-d"/>
        <s v="6406a187-e"/>
        <s v="134467bd-1"/>
        <s v="08c3ba2b-2"/>
        <s v="81312f44-7"/>
        <s v="641eeb23-2"/>
        <s v="57d4489b-e"/>
        <s v="e61eaba4-4"/>
        <s v="351120fc-3"/>
        <s v="d65d0c73-0"/>
        <s v="d1f197aa-d"/>
        <s v="650935e7-9"/>
        <s v="f965f3ef-d"/>
        <s v="184903ed-3"/>
        <s v="d0f527a9-b"/>
        <s v="085249b5-7"/>
        <s v="1c05ddd2-1"/>
        <s v="2b0c246f-9"/>
        <s v="631e9a74-1"/>
        <s v="c96f4099-4"/>
        <s v="43c1eda4-5"/>
        <s v="2b2b723a-0"/>
        <s v="abcdf90c-4"/>
        <s v="78a16480-d"/>
        <s v="5a098fec-d"/>
        <s v="d3fd1a35-2"/>
        <s v="441abad4-6"/>
        <s v="2b2d1b01-d"/>
        <s v="0a406fe0-9"/>
        <s v="568ad177-d"/>
        <s v="68fb956a-8"/>
        <s v="d64ddbd5-c"/>
        <s v="2bdb1ae5-9"/>
        <s v="02895d3a-7"/>
        <s v="c6be69d5-3"/>
        <s v="0e1d89b5-2"/>
        <s v="3be497cb-0"/>
        <s v="4eaba910-8"/>
        <s v="7bfbfd94-7"/>
        <s v="099b46cb-1"/>
        <s v="a9b57c56-1"/>
        <s v="36f6022c-6"/>
        <s v="10fcf229-3"/>
        <s v="de5e986e-7"/>
        <s v="26b61a09-1"/>
        <s v="1d3bb5fd-9"/>
        <s v="0b938bcf-d"/>
        <s v="8d5bccd1-3"/>
        <s v="6a9e51ec-b"/>
        <s v="25458e74-d"/>
        <s v="b33afedd-a"/>
        <s v="cf11150e-3"/>
        <s v="84c9273b-5"/>
        <s v="d986c065-8"/>
        <s v="2c14c5cd-a"/>
        <s v="18df8182-6"/>
        <s v="ec20f7ba-1"/>
        <s v="f367ee26-d"/>
        <s v="4d872e66-a"/>
        <s v="0b9b177e-a"/>
        <s v="63799771-c"/>
        <s v="fb8a4697-5"/>
        <s v="3b188e25-6"/>
        <s v="d68623f3-f"/>
        <s v="5e4309df-9"/>
        <s v="cb932ccc-5"/>
        <s v="e594132a-a"/>
        <s v="a0b69e5a-5"/>
        <s v="db38b528-1"/>
        <s v="e75ab5dd-f"/>
        <s v="cae07d8a-c"/>
        <s v="0de2edaa-c"/>
        <s v="ba2c4d0b-b"/>
        <s v="d1ea2388-0"/>
        <s v="9964a78a-f"/>
        <s v="1bd34f46-f"/>
        <s v="5ade36b9-a"/>
        <s v="b83f2b71-b"/>
        <s v="06b65d09-0"/>
        <s v="036f2fe1-2"/>
        <s v="74744f71-4"/>
        <s v="89625cd3-1"/>
        <s v="ae8d3eae-6"/>
        <s v="210baeee-c"/>
        <s v="840db3df-5"/>
        <s v="36e9439c-e"/>
        <s v="ad73b872-2"/>
        <s v="83292e34-7"/>
        <s v="86a55194-0"/>
        <s v="ab4ed7ce-a"/>
        <s v="aaefb8df-e"/>
        <s v="f07e1c4a-e"/>
        <s v="99c19952-1"/>
        <s v="093ae015-8"/>
        <s v="081c5408-8"/>
        <s v="6f9c6a73-0"/>
        <s v="2c6437d5-0"/>
        <s v="8d8504b9-2"/>
        <s v="1943f09a-4"/>
        <s v="8961518f-6"/>
        <s v="1bb48f49-2"/>
        <s v="ad3dd065-0"/>
        <s v="23e94b32-e"/>
        <s v="9412f332-b"/>
        <s v="d1db315e-8"/>
        <s v="cb403165-3"/>
        <s v="4068c6cc-f"/>
        <s v="759b4aed-d"/>
        <s v="f8103189-a"/>
        <s v="26b7a7e9-d"/>
        <s v="e66a4d85-4"/>
        <s v="79a3bbca-d"/>
        <s v="0c60ae4e-f"/>
        <s v="16aa4a41-3"/>
        <s v="e53da9e7-5"/>
        <s v="1d60b62b-e"/>
        <s v="13d2a56c-7"/>
        <s v="16d121ec-a"/>
        <s v="b80cc9c3-a"/>
        <s v="f7e0f6f0-f"/>
        <s v="efd11390-1"/>
        <s v="19603713-f"/>
        <s v="7c2e02c5-f"/>
        <s v="e359b315-2"/>
        <s v="42fdf304-9"/>
        <s v="9d0e8539-f"/>
        <s v="f0095bdf-b"/>
        <s v="c0ecbccc-e"/>
        <s v="10c04914-7"/>
        <s v="5d4c0577-0"/>
        <s v="58aa2a00-6"/>
        <s v="575b7120-d"/>
        <s v="e3135ee0-b"/>
        <s v="dcce0ed9-3"/>
        <s v="2e82b12b-e"/>
        <s v="9083dac4-8"/>
        <s v="a9b75daf-4"/>
        <s v="9b2eb9f8-b"/>
        <s v="a604afd7-c"/>
        <s v="98bb0634-3"/>
        <s v="4c5d05af-4"/>
        <s v="10f9fb68-2"/>
        <s v="b8265a41-6"/>
        <s v="3ad00ebe-5"/>
        <s v="61a89e00-6"/>
        <s v="5c344e7e-8"/>
        <s v="fdb8a7f4-c"/>
        <s v="7586ecdc-5"/>
        <s v="1bbfa35f-1"/>
        <s v="9c4d9173-9"/>
        <s v="3a0742ad-c"/>
        <s v="80655c44-1"/>
        <s v="fcd5caf1-3"/>
        <s v="c1a2396c-c"/>
        <s v="bf0e5aab-7"/>
        <s v="ae8de22c-f"/>
        <s v="a4397891-6"/>
        <s v="0e60eaee-3"/>
        <s v="2b2e8a4f-7"/>
        <s v="023a6d02-4"/>
        <s v="d41b9799-8"/>
        <s v="ec04ee8b-b"/>
        <s v="58f0bb2e-0"/>
        <s v="3f5fd069-8"/>
        <s v="634aa8eb-d"/>
        <s v="c11cf3e8-4"/>
        <s v="27d825b4-e"/>
        <s v="0a113398-3"/>
        <s v="06506e6c-8"/>
        <s v="dee40ad7-9"/>
        <s v="bd32ad96-9"/>
        <s v="ad922c38-1"/>
        <s v="253d232c-e"/>
        <s v="0e16bb68-d"/>
        <s v="6a198ec0-3"/>
        <s v="a80e01a6-4"/>
        <s v="87786ea9-7"/>
        <s v="1f7ef990-f"/>
        <s v="9febb427-c"/>
        <s v="87f0d140-4"/>
        <s v="c756485e-5"/>
        <s v="7c8cb492-9"/>
        <s v="bf6ca00b-4"/>
        <s v="97f6e07b-a"/>
        <s v="c46ba7fb-a"/>
        <s v="d00045a5-7"/>
        <s v="ecd83830-9"/>
        <s v="91e28e7b-b"/>
        <s v="68c330d6-1"/>
        <s v="8a241150-c"/>
        <s v="d3076535-1"/>
        <s v="e0b93f87-1"/>
        <s v="956bb0df-7"/>
        <s v="5dfd69d9-d"/>
        <s v="df2752c8-3"/>
        <s v="2f19e634-2"/>
        <s v="75c9c188-a"/>
        <s v="eff5b46d-f"/>
        <s v="e436cd21-e"/>
        <s v="7d443016-7"/>
        <s v="c6e8e685-2"/>
        <s v="7f815c17-f"/>
        <s v="41de6e0b-3"/>
        <s v="921d4f13-4"/>
        <s v="8432da61-7"/>
        <s v="d19df4c1-7"/>
        <s v="eb72dd01-6"/>
        <s v="4fc43503-b"/>
        <s v="5c194e4d-5"/>
        <s v="8583655b-4"/>
        <s v="77eebc88-5"/>
        <s v="dc145f91-a"/>
        <s v="75d4498d-1"/>
        <s v="4aab29e2-f"/>
        <s v="aacdd2c4-c"/>
        <s v="d1247110-6"/>
        <s v="8227ea90-9"/>
        <s v="4a86d1fb-3"/>
        <s v="2f32fabd-6"/>
        <s v="8b31adf8-f"/>
        <s v="cd056501-f"/>
        <s v="2c009751-7"/>
        <s v="c3862bfa-7"/>
        <s v="f2a45064-4"/>
        <s v="7deb0c35-a"/>
        <s v="3f2757b0-5"/>
        <s v="b072608e-d"/>
        <s v="d86224a6-5"/>
        <s v="c157dce7-a"/>
        <s v="c77431bc-6"/>
        <s v="680206e7-9"/>
        <s v="35c9ea9d-e"/>
        <s v="8298b8bb-a"/>
        <s v="ee387572-7"/>
        <s v="50e481c0-5"/>
        <s v="17c41fd0-2"/>
        <s v="d831b4b9-c"/>
        <s v="889d5066-d"/>
        <s v="903cb2e0-3"/>
        <s v="e39375fe-c"/>
        <s v="7121fc95-b"/>
        <s v="adfc7a07-5"/>
        <s v="a55367ed-0"/>
        <s v="efa8cfb9-7"/>
        <s v="925e172b-3"/>
        <s v="b52f485a-a"/>
        <s v="4ae93dc1-f"/>
        <s v="e4c4fb8c-b"/>
        <s v="edb15fad-1"/>
        <s v="5c4eb084-f"/>
        <s v="51a993a4-f"/>
        <s v="228f3945-3"/>
        <s v="7c30f0b9-c"/>
        <s v="319ec9d3-3"/>
        <s v="8701783e-b"/>
        <s v="d8d5bbee-a"/>
        <s v="9bed94c1-4"/>
        <s v="cdb2d37a-5"/>
        <s v="fd629be3-9"/>
        <s v="b7c4ad12-d"/>
        <s v="9049ae69-3"/>
        <s v="6acff5a9-7"/>
        <s v="6f64c12e-e"/>
        <s v="5055970f-f"/>
        <s v="c21445bf-b"/>
        <s v="e6dbc8e3-b"/>
        <s v="3e468113-f"/>
        <s v="76aa1ea0-8"/>
        <s v="e94fcef7-e"/>
        <s v="96dad3eb-2"/>
        <s v="402f8310-9"/>
        <s v="cc29b70c-9"/>
        <s v="564328a3-b"/>
        <s v="d041bc6d-6"/>
        <s v="190f2c5a-4"/>
        <s v="d5415a88-b"/>
        <s v="31b244c4-e"/>
        <s v="3154eee7-f"/>
        <s v="a5cfe885-e"/>
        <s v="39fae33a-1"/>
        <s v="d44a2095-d"/>
        <s v="939d5107-f"/>
        <s v="364eca44-2"/>
        <s v="0a7f521e-d"/>
        <s v="d3cf0826-b"/>
        <s v="1f32d8cc-c"/>
        <s v="a99dea2b-5"/>
        <s v="d8eb9263-5"/>
        <s v="38cf2d1c-5"/>
        <s v="4c7f1e50-b"/>
        <s v="842ffe80-1"/>
        <s v="293a38fe-d"/>
        <s v="37d5ff11-d"/>
        <s v="b1877937-7"/>
        <s v="a700768e-1"/>
        <s v="1e2d8f24-1"/>
        <s v="a2638fa2-0"/>
        <s v="2dc07f56-1"/>
        <s v="531dde67-e"/>
        <s v="8546c4a0-9"/>
        <s v="56e92b46-5"/>
        <s v="b8db29c2-8"/>
        <s v="d36761e5-d"/>
        <s v="54a76b2a-1"/>
        <s v="cf82e4f9-e"/>
        <s v="8df2d84a-8"/>
        <s v="7ce62017-e"/>
        <s v="570d72b8-e"/>
        <s v="3230bb6d-2"/>
        <s v="cc0deb02-8"/>
        <s v="a4d482bc-d"/>
        <s v="23f814dd-0"/>
        <s v="26fe9d8a-2"/>
        <s v="8851dc3a-b"/>
        <s v="8c3a1e6d-f"/>
        <s v="c908ffae-d"/>
        <s v="1204b685-8"/>
        <s v="cfdde875-f"/>
        <s v="6bab26fc-f"/>
        <s v="fe92f8a3-b"/>
        <s v="e33efac7-7"/>
        <s v="f01054be-4"/>
        <s v="b41deede-e"/>
        <s v="08e2216f-5"/>
        <s v="4f2ee81f-b"/>
        <s v="83154e70-7"/>
        <s v="82a78612-e"/>
        <s v="434c53a0-b"/>
        <s v="42d95dd7-9"/>
        <s v="76255c12-3"/>
        <s v="bac908ce-6"/>
        <s v="53007736-c"/>
        <s v="e61f1ff4-c"/>
        <s v="a536d3c3-c"/>
        <s v="ce2e6997-2"/>
        <s v="59529419-b"/>
        <s v="cb7235e5-6"/>
        <s v="bc9dfe4a-6"/>
        <s v="0950f467-5"/>
        <s v="69c85c6c-4"/>
        <s v="19394d50-9"/>
        <s v="06057d1a-1"/>
        <s v="9f25d201-2"/>
        <s v="3f521c90-8"/>
        <s v="db03816d-5"/>
        <s v="b5b87c28-8"/>
        <s v="b6a495f7-3"/>
        <s v="88463def-0"/>
        <s v="cd387cb1-7"/>
        <s v="d434ef75-f"/>
        <s v="5c71109f-d"/>
        <s v="1a4d08fc-9"/>
        <s v="69e5ece3-0"/>
        <s v="a0aee878-0"/>
        <s v="dde8b508-8"/>
        <s v="78c2c072-a"/>
        <s v="18dbb72e-4"/>
        <s v="f9e78c04-0"/>
        <s v="bab0e53c-1"/>
        <s v="d8f5d269-b"/>
        <s v="3d9f2988-2"/>
        <s v="17e4ef98-9"/>
        <s v="eca7c8f5-7"/>
        <s v="b25e6146-5"/>
        <s v="873a1c84-4"/>
        <s v="f0aa6c04-d"/>
        <s v="f1d4ba1b-c"/>
        <s v="24762d59-0"/>
        <s v="99bb9054-c"/>
        <s v="2ae18f21-9"/>
        <s v="2a124c4b-6"/>
        <s v="96122269-e"/>
        <s v="c7e00823-9"/>
        <s v="b902f571-4"/>
        <s v="1251f351-5"/>
        <s v="0de4281d-7"/>
        <s v="27bd0cd5-0"/>
        <s v="43adcdc7-3"/>
        <s v="7ffbe709-f"/>
        <s v="4c89d93f-f"/>
        <s v="af4922af-0"/>
        <s v="097b7e8b-0"/>
        <s v="d4f0c64c-7"/>
        <s v="506b541e-e"/>
        <s v="d22cc472-c"/>
        <s v="c5a7acf5-b"/>
        <s v="033b7ee6-6"/>
        <s v="6a7a39f4-6"/>
        <s v="e6656e33-1"/>
        <s v="67eaf6d5-5"/>
        <s v="ca4b2436-d"/>
        <s v="5d23a21a-a"/>
        <s v="27c69f35-a"/>
        <s v="4a2530fc-2"/>
        <s v="0e7f9e8d-a"/>
        <s v="8144b8b1-3"/>
        <s v="12685d60-d"/>
        <s v="6cc3bafb-d"/>
        <s v="8e083444-0"/>
        <s v="d6bdabc8-0"/>
        <s v="ef3686c3-d"/>
        <s v="78d1d70f-0"/>
        <s v="e812760e-5"/>
        <s v="dbd440a0-a"/>
        <s v="af9fe8b3-3"/>
        <s v="5461a379-b"/>
        <s v="47a3946a-3"/>
        <s v="a5869197-0"/>
        <s v="de597029-b"/>
        <s v="523ad572-6"/>
        <s v="b5aadce1-c"/>
        <n v="24445.9"/>
        <s v="65f8d376-1"/>
        <s v="e139b477-2"/>
        <s v="20c97f3f-3"/>
        <s v="5bcb7043-d"/>
        <s v="2bed8c90-3"/>
        <s v="af4eb230-a"/>
        <s v="cb999c1d-3"/>
        <s v="f4a3e8cd-0"/>
        <s v="87e3f91f-e"/>
        <s v="499bf772-5"/>
        <s v="9f3b277a-9"/>
        <s v="df454d33-a"/>
        <s v="ad544888-c"/>
        <s v="0461bb46-9"/>
        <s v="ec298b70-1"/>
        <s v="b06f4427-0"/>
        <s v="d6fd4ffa-b"/>
        <s v="21e66fb0-8"/>
        <s v="1c5dc486-3"/>
        <s v="b9a0b553-3"/>
        <s v="527c6afc-d"/>
        <s v="29fd9f4c-2"/>
        <s v="9dd6fa49-2"/>
        <s v="fa9b0c94-c"/>
        <s v="898d3b83-7"/>
        <s v="3bac057e-7"/>
        <s v="4c32a366-9"/>
        <s v="a599e26a-7"/>
        <s v="2d6d02c8-3"/>
        <s v="a57d6d95-d"/>
        <s v="9f8a2ddf-4"/>
        <s v="1cc77022-7"/>
        <s v="1754a1c2-0"/>
        <s v="39dbd736-8"/>
        <s v="75b4dee8-f"/>
        <s v="21cd54a6-b"/>
        <s v="fe8c0849-5"/>
        <s v="40253e54-c"/>
        <s v="bdcbf1db-5"/>
        <s v="3aae97ce-e"/>
        <s v="397a849e-9"/>
        <s v="5e8d2fa4-b"/>
        <s v="fbe0711d-8"/>
        <s v="f48ee0b6-4"/>
        <s v="3153fc70-c"/>
        <s v="df647eab-1"/>
        <s v="1094a34f-c"/>
        <s v="06e64a6d-9"/>
        <s v="5256329a-b"/>
        <s v="94d1d4e5-8"/>
        <s v="346ca473-d"/>
        <s v="c0b2e627-a"/>
        <s v="e86bbd6a-c"/>
        <s v="9e362869-e"/>
        <s v="14f61c03-2"/>
        <s v="d415a5a0-0"/>
        <s v="13e61b83-0"/>
        <s v="0a207bc4-2"/>
        <s v="966fffa4-8"/>
        <s v="73b70ac2-6"/>
        <s v="e4712712-5"/>
        <s v="1be08cb5-0"/>
        <s v="26f79595-6"/>
        <s v="da3142f3-3"/>
        <s v="1c112403-d"/>
        <s v="ea327b14-f"/>
        <s v="b5f17aa1-3"/>
        <s v="27f8c0d1-a"/>
        <s v="616ab617-1"/>
        <s v="1db0a0d7-d"/>
        <s v="a45383ed-9"/>
        <s v="36253681-2"/>
        <s v="5211bcb4-4"/>
        <s v="936b1b79-4"/>
        <s v="45eb8579-5"/>
        <s v="3df45155-a"/>
        <s v="7b21851a-f"/>
        <s v="6f35afb4-0"/>
        <s v="3b81e1b0-2"/>
        <s v="6f80640c-e"/>
        <s v="c92cf5c0-2"/>
        <s v="dd4ab37f-9"/>
        <s v="9f50736e-b"/>
        <s v="d6e2737f-c"/>
        <s v="8b9e7563-e"/>
        <s v="027fc4d8-d"/>
        <s v="e31e4665-3"/>
        <s v="6bcafd23-8"/>
        <s v="94db1f71-4"/>
        <s v="468410b1-b"/>
        <s v="523b5770-d"/>
        <s v="c86217cd-2"/>
        <s v="a7f2a6e5-d"/>
        <s v="916c2bf4-7"/>
        <s v="f412ae56-7"/>
        <s v="89e30633-9"/>
        <s v="ab9809e2-9"/>
        <s v="8b6956ef-0"/>
        <s v="e2ea7af7-9"/>
        <s v="6ab73ad3-c"/>
        <s v="a3592481-b"/>
        <s v="87a2c25d-1"/>
        <s v="03645f13-2"/>
        <s v="81601d96-c"/>
        <s v="6b482363-8"/>
        <s v="62f53ba1-6"/>
        <s v="1a2c6fc4-3"/>
        <s v="3c244368-d"/>
        <s v="7cd8f2a8-d"/>
        <s v="516465df-c"/>
        <s v="4c20f3a2-4"/>
        <s v="a3bb0ee7-6"/>
        <s v="8fb834c6-d"/>
        <s v="c7432ae5-d"/>
        <s v="b4683e3f-5"/>
        <s v="c6678dfd-e"/>
        <s v="d1a4dd43-b"/>
        <s v="05276afc-4"/>
        <s v="d0feadab-5"/>
        <s v="b23e0152-d"/>
        <s v="fd3499b4-a"/>
        <s v="99c4efc0-3"/>
        <s v="590b8280-4"/>
        <s v="f007440f-4"/>
        <s v="0afa4ac3-f"/>
        <s v="36d673d6-b"/>
        <s v="2ab88ed7-e"/>
        <s v="ede349c0-3"/>
        <s v="fc66d1b9-d"/>
        <s v="b34b4437-c"/>
        <s v="6d0c7871-b"/>
        <s v="0c788a9d-f"/>
        <s v="df7fe53a-3"/>
        <s v="cd56e7a6-9"/>
        <s v="fc24fdb7-0"/>
        <s v="99312242-3"/>
        <s v="04e031b4-7"/>
        <s v="ceac98df-1"/>
        <s v="bd178e35-6"/>
        <s v="5933b2dd-2"/>
        <s v="4ecdcc3c-d"/>
        <s v="fde4af99-e"/>
        <s v="ce8d953e-0"/>
        <s v="74f9d647-0"/>
        <s v="54c6c382-8"/>
        <s v="4ae6e368-7"/>
        <s v="bb939790-9"/>
        <s v="fd5ff259-b"/>
        <s v="45a890f4-2"/>
        <s v="ab4b088f-1"/>
        <s v="edcf8345-f"/>
        <s v="4ee44cb9-b"/>
        <s v="ac890a55-a"/>
        <s v="b7ddde9c-d"/>
        <s v="0b325fcf-3"/>
        <s v="e9916462-0"/>
        <s v="2a8e2f78-1"/>
        <s v="062b2e28-5"/>
        <s v="e80188fd-b"/>
        <s v="5ee2c43a-4"/>
        <s v="a0ad1806-c"/>
        <s v="791f0dd9-1"/>
        <s v="8bf6dbe2-e"/>
        <s v="4d852084-c"/>
        <s v="705d8bd6-e"/>
        <s v="d14ce47a-e"/>
        <s v="fa938c93-7"/>
        <s v="0a815ba8-4"/>
        <s v="0a39160c-f"/>
        <s v="2c770b54-1"/>
        <s v="1eeee585-b"/>
        <s v="1a8229ee-a"/>
        <s v="bac7facb-1"/>
        <s v="cc0167d3-4"/>
        <s v="3f842f24-8"/>
        <s v="cd6bbc83-e"/>
        <s v="d7510d30-2"/>
        <s v="85f214bf-1"/>
        <s v="ada798d8-7"/>
        <s v="fc0f7387-2"/>
        <s v="7b620e7c-8"/>
        <s v="5e0804fa-9"/>
        <s v="630e08f4-d"/>
        <s v="9326646d-7"/>
        <s v="fc1ec9e9-d"/>
        <s v="5c071a3e-3"/>
        <s v="eb2fb3d1-7"/>
        <s v="fb339072-0"/>
        <s v="be87620f-9"/>
        <s v="5b7987b2-2"/>
        <s v="6a90f71c-1"/>
        <s v="6c3e6be6-b"/>
        <s v="34578a9e-2"/>
        <s v="38f70e29-6"/>
        <s v="d45881db-8"/>
        <s v="16fda4a4-4"/>
        <s v="3aa04295-7"/>
        <s v="080a1588-6"/>
        <s v="e01a29bc-7"/>
        <s v="7f4e3932-a"/>
        <s v="934af6fa-9"/>
        <s v="713d5f95-d"/>
        <s v="35bf1d25-e"/>
        <s v="e2cad399-f"/>
        <s v="fd62a479-8"/>
        <s v="af094393-c"/>
        <s v="49d274a9-8"/>
        <s v="0e29a6fa-2"/>
        <s v="14634891-f"/>
        <s v="921cad79-9"/>
        <s v="6eed063d-8"/>
        <s v="76d6e659-f"/>
        <s v="4c54bc3f-1"/>
        <s v="9a339c33-e"/>
        <s v="6a8083d3-7"/>
        <s v="4e37126e-2"/>
        <s v="ab0bb71f-3"/>
        <s v="6e814027-4"/>
        <s v="c57a437c-b"/>
        <s v="6b72dfda-c"/>
        <s v="d289d18d-5"/>
        <s v="be1966eb-d"/>
        <s v="e0798a1e-4"/>
        <s v="1537c930-7"/>
        <s v="0ec45da7-5"/>
        <s v="5968e23a-f"/>
        <s v="183d23fb-b"/>
        <s v="4ce71e3b-1"/>
        <s v="b5f6a3f5-4"/>
        <s v="b376b897-5"/>
        <s v="337e0f42-b"/>
        <s v="e0d9a8f7-e"/>
        <s v="c9ab8562-0"/>
        <s v="3f9836de-1"/>
        <s v="71a834ba-5"/>
        <s v="13bca435-3"/>
        <s v="862a9954-7"/>
        <s v="eb3a18a3-c"/>
        <s v="05b50e6a-0"/>
        <s v="6492654a-a"/>
        <s v="b848fedb-4"/>
        <s v="74a1e24e-f"/>
        <s v="da7b19b9-e"/>
        <n v="9.1100109999999995E-3"/>
        <s v="06b288a3-1"/>
        <s v="2cc466c8-3"/>
        <s v="c8dbe801-6"/>
        <s v="1d6ec559-1"/>
        <s v="0879e7a2-3"/>
        <s v="21f1ffb4-5"/>
        <s v="909e867e-a"/>
        <s v="974faa53-8"/>
        <s v="d4274eed-2"/>
        <s v="ed5918a0-f"/>
        <s v="65d571aa-f"/>
        <s v="b71df685-1"/>
        <s v="2d2a8bb5-4"/>
        <s v="b9f308d2-3"/>
        <s v="bccfc6f0-b"/>
        <s v="44966d58-e"/>
        <s v="9a47068b-3"/>
        <s v="5a8fe0a0-4"/>
        <s v="fa789197-d"/>
        <s v="8bf1214c-c"/>
        <s v="c5e4d064-f"/>
        <s v="c4e3be90-8"/>
        <s v="5140fdf2-0"/>
        <s v="b1aefea9-0"/>
        <s v="3c274f70-1"/>
        <s v="7d22dcf8-6"/>
        <s v="41474000-7"/>
        <s v="e957083c-5"/>
        <s v="d81f1f28-e"/>
        <s v="0fcd357b-3"/>
        <s v="d30ee264-9"/>
        <s v="d2e653f1-1"/>
        <s v="bd0ad888-8"/>
        <s v="74ebdb33-e"/>
        <s v="3cb64c8f-3"/>
        <s v="b87d7e2c-3"/>
        <s v="891e3976-2"/>
        <s v="d52923e3-6"/>
        <s v="273ce285-f"/>
        <s v="a60cc9d5-b"/>
        <s v="c562dbd0-9"/>
        <s v="14c148fc-3"/>
        <s v="0983e6d6-b"/>
        <s v="49360ce8-1"/>
        <s v="7af8b67f-e"/>
        <s v="004ae9eb-0"/>
        <s v="9cd2cba7-7"/>
        <s v="2d07d366-7"/>
        <s v="74577e64-d"/>
        <s v="8289aa1a-7"/>
        <s v="9b4f9de2-1"/>
        <s v="73b63a9d-3"/>
        <s v="a23c4e84-f"/>
        <s v="af7bd15a-8"/>
        <s v="1fff4ff8-8"/>
        <s v="817c1d74-7"/>
        <s v="19592ee3-5"/>
        <s v="84844630-e"/>
        <s v="c0cc6bff-6"/>
        <s v="a64f4cc1-1"/>
        <s v="c434508d-3"/>
        <s v="34f01a02-c"/>
        <s v="8ab203ed-0"/>
        <s v="6ffe0b61-d"/>
        <s v="482d9eb4-d"/>
        <s v="668aa034-6"/>
        <s v="aa3dbf64-5"/>
        <s v="50889b27-f"/>
        <s v="b683ba73-5"/>
        <s v="d45b8dc8-d"/>
        <s v="4f7e965b-1"/>
        <s v="787ca917-e"/>
        <s v="e80edd02-2"/>
        <s v="62b4ee7a-6"/>
        <s v="6b55c0d4-0"/>
        <s v="da046af8-6"/>
        <s v="d166d0c2-a"/>
        <s v="8da332da-a"/>
        <s v="79dc5c00-8"/>
        <s v="0bec836e-1"/>
        <s v="0b8e93ab-1"/>
        <s v="0aa405c8-b"/>
        <s v="a839d7a6-0"/>
        <s v="4b7aeeb4-d"/>
        <s v="9248f11b-8"/>
        <s v="4284ba03-7"/>
        <s v="4096a452-0"/>
        <s v="03504d8a-d"/>
        <s v="a38fa435-4"/>
        <s v="748793a0-2"/>
        <s v="117417c1-9"/>
        <s v="731bb929-8"/>
        <s v="5beb8bd2-0"/>
        <s v="dc3598ed-4"/>
        <s v="c850d4a5-9"/>
        <s v="3ee7c3f5-1"/>
        <s v="6e5a726a-a"/>
        <s v="b9394d22-4"/>
        <s v="0903f466-f"/>
        <s v="ccf9f689-6"/>
        <s v="31bc3b59-3"/>
        <s v="708ecda7-d"/>
        <s v="17c0c091-5"/>
        <s v="1dd30373-6"/>
        <s v="f9379563-e"/>
        <s v="2dd1d448-8"/>
        <s v="f3a1636e-1"/>
        <s v="97e677cb-6"/>
        <s v="eb1479f3-f"/>
        <s v="0b599874-2"/>
        <s v="0fc0a3c3-d"/>
        <s v="eb6be1ca-1"/>
        <s v="66c83748-3"/>
        <s v="7de11438-b"/>
        <s v="0c98dbfb-1"/>
        <s v="67dad671-2"/>
        <s v="8ef678aa-9"/>
        <s v="a49fddcb-4"/>
        <s v="1ef0156f-7"/>
        <s v="2f9f2265-e"/>
        <s v="73bd35e0-1"/>
        <s v="34e02965-3"/>
        <s v="2c952a50-4"/>
        <s v="99f2f294-d"/>
        <s v="de463b7d-8"/>
        <s v="ad7ec721-9"/>
        <s v="6b20bcd6-4"/>
        <s v="1155fc55-5"/>
        <s v="1ceb87ae-e"/>
        <s v="26be4ef8-4"/>
        <s v="427e49a5-7"/>
        <s v="73cded42-c"/>
        <s v="5adb772f-b"/>
        <s v="a371102e-f"/>
        <s v="e88dc97f-5"/>
        <s v="1e61b452-a"/>
        <s v="bbc7195e-8"/>
        <s v="c7dba5e8-1"/>
        <s v="5ce04406-8"/>
        <s v="f825c098-f"/>
        <s v="d2c5913e-a"/>
        <s v="de19ae1f-a"/>
        <s v="46af5cdd-0"/>
        <s v="a135c362-c"/>
        <s v="7bc64761-0"/>
        <s v="7da00e52-a"/>
        <s v="090421d9-5"/>
        <s v="55b6d10e-3"/>
        <s v="cafa45f9-e"/>
        <s v="bb656f87-5"/>
        <s v="ebfe5119-f"/>
        <s v="3825f76f-9"/>
        <s v="bc84ed28-8"/>
        <s v="6b3feb11-d"/>
        <s v="f10f6e27-5"/>
        <s v="3df02c31-e"/>
        <s v="09bfc749-2"/>
        <s v="e4637676-9"/>
        <s v="4885fdf1-e"/>
        <s v="50996230-2"/>
        <s v="708ad704-6"/>
        <s v="d29842bf-5"/>
        <s v="3a3431c0-1"/>
        <s v="fac92d7f-e"/>
        <s v="1fb11b6f-9"/>
        <s v="a2f9f3e2-7"/>
        <s v="0e8cfebd-e"/>
        <s v="5d9ef960-1"/>
        <s v="5f71ad74-e"/>
        <s v="ad3c9d8d-b"/>
        <s v="f580de18-9"/>
        <s v="02b3f5ae-b"/>
        <s v="2d8544d7-8"/>
        <s v="b9507324-c"/>
        <s v="bc3a7a7a-1"/>
        <s v="46067a09-f"/>
        <s v="1d980ea4-a"/>
        <s v="09a09097-c"/>
        <s v="49908afb-9"/>
        <s v="aa684113-0"/>
        <s v="9675e013-e"/>
        <s v="4ee8e600-b"/>
        <s v="b8eabdb6-0"/>
        <s v="1202fac1-8"/>
        <s v="07c8c702-1"/>
        <s v="ee5461f9-5"/>
        <s v="6a51da27-0"/>
        <s v="c06702ca-7"/>
        <s v="1c418a9a-f"/>
        <s v="5c275a49-6"/>
        <s v="36c32f94-e"/>
        <s v="e9f16b04-b"/>
        <s v="1913b9f5-f"/>
        <s v="c5776e2b-0"/>
        <s v="bb2afb7b-9"/>
        <s v="0db55b23-5"/>
        <s v="6dd643ff-f"/>
        <s v="89c2cf5c-5"/>
        <s v="3c2c7bd1-a"/>
        <s v="8d6a12a7-0"/>
        <s v="a463e1e2-5"/>
        <s v="e8bdd051-c"/>
        <s v="c33a593f-6"/>
        <s v="9df55aea-0"/>
        <s v="230d9649-c"/>
        <s v="56e22c85-1"/>
        <s v="fb547ae4-7"/>
        <s v="81aa1299-5"/>
        <s v="d0e09be9-c"/>
        <s v="1626312c-c"/>
        <s v="aed2d726-1"/>
        <s v="f9a4c648-b"/>
        <s v="55781174-b"/>
        <s v="ae06fbe8-0"/>
        <s v="594ef637-c"/>
        <s v="ce5bfe4c-0"/>
        <s v="8e83d866-a"/>
        <s v="02cefb6b-a"/>
        <s v="6dd487cc-4"/>
        <s v="65c19c36-c"/>
        <s v="9b5e7055-7"/>
        <s v="3e65294c-d"/>
        <s v="d45c3dfa-8"/>
        <s v="26348ec1-0"/>
        <s v="61556376-b"/>
        <s v="4e670a5b-8"/>
        <s v="0ac98a57-a"/>
        <s v="003d1f09-c"/>
        <s v="0595e396-b"/>
        <s v="ea6be03c-9"/>
        <s v="757cdf83-b"/>
        <s v="5a4aba10-8"/>
        <s v="c54c70f9-c"/>
        <s v="a567dafc-5"/>
        <s v="fdcb2e14-f"/>
        <s v="8e910cce-9"/>
        <s v="3003f89f-c"/>
        <s v="7036a176-4"/>
        <s v="00b3c8d1-b"/>
        <s v="bf26daef-1"/>
        <s v="2cc13aac-d"/>
        <s v="7c7054b6-b"/>
        <s v="6e609028-f"/>
        <s v="7e940f3c-8"/>
        <s v="5ad070b1-8"/>
        <s v="24cde985-c"/>
        <s v="67d7c91c-b"/>
        <s v="20c99ee6-7"/>
        <s v="f0b7f510-3"/>
        <s v="e18a5897-c"/>
        <s v="ab613eea-c"/>
        <s v="7f0a5173-a"/>
        <s v="c8df4458-3"/>
        <s v="2cf0d432-8"/>
        <s v="bfd85ecd-1"/>
        <s v="e5714c84-9"/>
        <s v="6a06a69a-b"/>
        <s v="ac7bf91d-0"/>
        <s v="12ca96d3-8"/>
        <s v="6f3a6478-1"/>
        <s v="8ef22240-7"/>
        <s v="ce0d6be8-5"/>
        <s v="1005ef1b-8"/>
        <s v="2bff9cc4-4"/>
        <s v="9f6995da-c"/>
        <s v="c0062d3e-a"/>
        <s v="819cf080-c"/>
        <s v="3907e89b-b"/>
        <s v="8ab8122b-7"/>
        <s v="b5f03124-1"/>
        <s v="81792d61-d"/>
        <s v="5b4b2513-5"/>
        <s v="62fa448b-9"/>
        <s v="a076e727-e"/>
        <s v="85ce9a52-3"/>
        <s v="13c71160-0"/>
        <s v="aac59317-7"/>
        <s v="6e2c6f03-9"/>
        <s v="0907acd4-7"/>
        <s v="7439579c-8"/>
        <s v="e4c206e9-f"/>
        <s v="1e6bef43-b"/>
        <s v="8f262ef1-f"/>
        <s v="bb0b56a8-0"/>
        <s v="c65f5cbc-4"/>
        <s v="3ce3e465-d"/>
        <s v="0dba9639-a"/>
        <n v="862.86680000000001"/>
        <s v="ee1c7116-f"/>
        <s v="339b8269-a"/>
        <s v="bb49caa3-2"/>
        <s v="bf113b2f-5"/>
        <s v="6ad232d8-0"/>
        <s v="8adce88d-f"/>
        <s v="825343f1-0"/>
        <s v="860e5dd3-0"/>
        <s v="99ec5f3d-c"/>
        <s v="9eab942b-0"/>
        <s v="ec854f0f-d"/>
        <s v="ebe8b43b-c"/>
        <s v="828e8cf5-8"/>
        <s v="f0fdca6b-4"/>
        <s v="f852678c-a"/>
        <s v="d3a06e65-a"/>
        <s v="d587cd2f-2"/>
        <s v="d8519efa-7"/>
        <s v="5aca3424-d"/>
        <s v="ffb9c83c-f"/>
        <s v="fc9b7220-8"/>
        <s v="ff1218f2-a"/>
        <s v="7c966874-4"/>
        <s v="0c723758-5"/>
        <s v="4dad1419-5"/>
        <s v="c8128ce6-f"/>
        <s v="3db407ae-2"/>
        <s v="7105de94-6"/>
        <s v="8be86f7a-9"/>
        <s v="50c30ff3-4"/>
        <s v="fd65745e-3"/>
        <s v="57b42657-b"/>
        <s v="9d5fbb5c-8"/>
        <s v="c4f93075-e"/>
        <s v="d9ac2b55-c"/>
        <s v="ad17107c-3"/>
        <s v="43f505c8-6"/>
        <s v="c2b44056-b"/>
        <s v="13741e7f-f"/>
        <s v="bbdc6651-3"/>
        <s v="4ce5173c-6"/>
        <s v="25583753-9"/>
        <s v="272f1feb-4"/>
        <s v="81bf8c6c-c"/>
        <s v="3d444ba2-6"/>
        <s v="58741ec0-3"/>
        <s v="6a975f71-2"/>
        <s v="3f87a674-e"/>
        <s v="6e039e31-8"/>
        <s v="d57ebdfe-f"/>
        <s v="b5cae03d-2"/>
        <s v="56b1fa03-5"/>
        <s v="786e085b-a"/>
        <s v="5be334f3-b"/>
        <s v="143b0a24-6"/>
        <s v="2902da20-1"/>
        <s v="772798f1-d"/>
        <s v="965ef4ce-4"/>
        <s v="ce301235-0"/>
        <s v="94586749-1"/>
        <s v="3f4e0fd0-3"/>
        <s v="9b3c5c8f-a"/>
        <s v="51714cbb-3"/>
        <s v="970d3f0c-a"/>
        <s v="ab34f455-d"/>
        <s v="df56e5a2-3"/>
        <s v="6d0321c6-b"/>
        <s v="0ad41cff-3"/>
        <s v="46cc5efc-9"/>
        <s v="e9b42654-9"/>
        <s v="3a45b287-4"/>
        <s v="6d122b75-8"/>
        <s v="73db29d6-9"/>
        <s v="b36687ef-b"/>
        <s v="a33cd9a4-a"/>
        <s v="2b4369eb-8"/>
        <s v="2215cddb-3"/>
        <s v="85693781-a"/>
        <s v="40c78e8a-c"/>
        <s v="c5bb69e8-1"/>
        <s v="7e201cc8-0"/>
        <s v="1ddb4839-f"/>
        <s v="1b774792-1"/>
        <s v="3fffc757-5"/>
        <s v="0c531a40-9"/>
        <s v="13733608-4"/>
        <s v="efc23d58-a"/>
        <s v="c98f8347-4"/>
        <s v="257bca99-8"/>
        <s v="e7e972e1-b"/>
        <s v="aea633be-6"/>
        <s v="638f689c-2"/>
        <s v="452b4ded-0"/>
        <s v="7f84540b-f"/>
        <s v="5a1355a8-c"/>
        <s v="4635b113-8"/>
        <s v="54dc6586-b"/>
        <s v="9c03e74e-5"/>
        <s v="d903018d-c"/>
        <s v="a955efd5-3"/>
        <s v="5cdea072-d"/>
        <s v="7226de32-a"/>
        <s v="1be63723-a"/>
        <s v="ce70b83a-b"/>
        <s v="9c22d058-e"/>
        <s v="9c80f68b-7"/>
        <s v="eaf0bd4e-6"/>
        <s v="9823aeae-9"/>
        <s v="34b2c858-e"/>
        <s v="08be4b5f-8"/>
        <s v="f07dfff0-3"/>
        <s v="55767258-f"/>
        <s v="f83c9a9f-8"/>
        <s v="2e319782-b"/>
        <s v="f5406e9f-0"/>
        <s v="9d2666f1-9"/>
        <s v="bda21a04-9"/>
        <s v="4a7d5999-0"/>
        <s v="e8d63fa7-6"/>
        <s v="d6d06f86-5"/>
        <s v="7baf5c66-7"/>
        <s v="7521556b-9"/>
        <s v="e720ba94-6"/>
        <s v="887725db-e"/>
        <s v="c364eefe-b"/>
        <s v="e63d4065-9"/>
        <s v="9d783d45-f"/>
        <s v="13f8e517-6"/>
        <s v="7af7b6b9-8"/>
        <s v="d1980e92-c"/>
        <s v="95e0e113-3"/>
        <s v="baa2239a-2"/>
        <s v="c6712c79-0"/>
        <s v="074ac86a-e"/>
        <s v="1840b0df-0"/>
        <s v="970c7b44-e"/>
        <s v="c24d3b93-9"/>
        <s v="fc58d2fa-b"/>
        <s v="17e7359b-d"/>
        <s v="f70dd60a-e"/>
        <s v="203b195c-f"/>
        <s v="503beecd-3"/>
        <s v="c19b4c84-1"/>
        <s v="66dbeb49-b"/>
        <s v="e4ea1690-0"/>
        <s v="2e17abb5-e"/>
        <s v="59dc4ca6-c"/>
        <s v="a4744089-d"/>
        <s v="6f13d2ba-3"/>
        <s v="26a6952d-5"/>
        <s v="98fa1373-2"/>
        <s v="50abae2d-e"/>
        <s v="ac86b890-3"/>
        <s v="76573101-d"/>
        <s v="6aedd577-8"/>
        <s v="45719f00-6"/>
        <s v="5e4a3b63-e"/>
        <s v="81356275-a"/>
        <s v="f1f419a7-2"/>
        <s v="1b8adf6e-1"/>
        <s v="60d1aaff-6"/>
        <s v="c2722564-1"/>
        <s v="70038a77-7"/>
        <s v="411d96de-8"/>
        <s v="f79a86d6-7"/>
        <s v="5a21c9b3-0"/>
        <s v="d4e58542-6"/>
        <s v="ae992cfe-8"/>
        <s v="a8dc7ad5-e"/>
        <s v="a654ef13-7"/>
        <s v="51f64685-1"/>
        <s v="c336381e-2"/>
        <s v="d3252599-5"/>
        <s v="1119a5d9-e"/>
        <s v="94754bb1-a"/>
        <s v="fefd3d88-4"/>
        <s v="bb287ce6-e"/>
        <s v="3e6d5f1a-6"/>
        <s v="2f050590-8"/>
        <s v="a07b6eb7-8"/>
        <s v="f2efe2c9-0"/>
        <s v="0f9b23d4-b"/>
        <s v="3c4e266b-1"/>
        <s v="ba1aeddc-6"/>
        <s v="3dd3a0c6-9"/>
        <s v="309e09ed-b"/>
        <s v="88a25e14-f"/>
        <s v="fb27cf00-b"/>
        <s v="2080ce3e-5"/>
        <s v="74b9a1c6-9"/>
        <s v="5421b4c8-f"/>
        <s v="ce358136-a"/>
        <s v="15983b6d-0"/>
        <s v="7d8dd0f0-2"/>
        <s v="522fb9fb-8"/>
        <s v="6b089f15-e"/>
        <s v="7fb86df7-8"/>
        <s v="61607168-d"/>
        <s v="1a020527-c"/>
        <s v="e35274e1-8"/>
        <s v="5fe8d63f-5"/>
        <s v="c1ea1c05-0"/>
        <s v="48aa9a64-c"/>
        <s v="015db72c-0"/>
        <s v="e3508600-6"/>
        <s v="677e9d50-8"/>
        <s v="04ccaf0f-6"/>
        <s v="e66c1407-e"/>
        <s v="ea8fb66a-8"/>
        <s v="1cf43582-9"/>
        <s v="6ed09154-a"/>
        <s v="17e8e153-e"/>
        <s v="e00ace59-9"/>
        <s v="31421ef6-3"/>
        <s v="c48b3198-1"/>
        <s v="397e3df0-7"/>
        <s v="4730cccc-1"/>
        <s v="6ac06d61-0"/>
        <s v="941bb2a0-3"/>
        <s v="3baea861-d"/>
        <s v="fa0af2c6-1"/>
        <s v="586cb8e2-1"/>
        <s v="df20c732-7"/>
        <s v="9c83496b-c"/>
        <s v="49cf6bb4-d"/>
        <s v="233f387c-1"/>
        <s v="48db1429-2"/>
        <s v="d858c042-1"/>
        <s v="2883c4ac-f"/>
        <s v="dadc64fc-7"/>
        <s v="fb9b8a28-0"/>
        <s v="f14c6602-a"/>
        <s v="38ca7a74-1"/>
        <s v="b9814c5b-8"/>
        <s v="5c564283-5"/>
        <s v="cc4ba47c-4"/>
        <s v="d79a97af-7"/>
        <s v="63966cd3-e"/>
        <s v="7f6bc8e2-e"/>
        <s v="9937c112-8"/>
        <s v="81ecd3ab-c"/>
        <s v="a476f50b-b"/>
        <s v="965e5e98-c"/>
        <s v="cb57e30b-c"/>
        <s v="a18c2dc8-6"/>
        <s v="d628dc52-4"/>
        <s v="fc41815f-e"/>
        <s v="b9117808-0"/>
        <s v="1791f55a-d"/>
        <s v="7160c687-8"/>
        <s v="274655e4-e"/>
        <s v="a0af3ec3-9"/>
        <s v="a58f35a8-e"/>
        <s v="3ffe4523-6"/>
        <s v="c20acdec-f"/>
        <s v="49bf1cb4-b"/>
        <s v="a1fb2513-7"/>
        <s v="41c59c9b-6"/>
        <s v="dd69f824-e"/>
        <s v="27edc33a-b"/>
        <s v="b4df519d-3"/>
        <s v="f5d84932-c"/>
        <s v="2dca1666-7"/>
        <s v="7af4e869-5"/>
        <s v="f355dbeb-0"/>
        <s v="cfaae2b3-e"/>
        <s v="f9d9bdde-6"/>
        <s v="f1898a02-a"/>
        <s v="943bb270-4"/>
        <s v="68186695-8"/>
        <s v="2ef7f9b2-0"/>
        <s v="3b735a05-d"/>
        <s v="13dfffe6-c"/>
        <s v="edae5249-0"/>
        <s v="e9696ff1-7"/>
        <s v="776fa794-3"/>
        <s v="a552d4bc-8"/>
        <s v="ba62c94d-d"/>
        <s v="383c3aab-0"/>
        <s v="0fab0af4-7"/>
        <s v="e5f942f3-8"/>
        <s v="07df35b4-9"/>
        <s v="fe974b83-c"/>
        <s v="35ed32b8-0"/>
        <s v="f7e31ff0-3"/>
        <s v="f934d520-d"/>
        <s v="01d22c80-5"/>
        <s v="53c83493-b"/>
        <s v="b18c0e0f-7"/>
        <s v="0c1b665c-f"/>
        <s v="e9d5ad81-4"/>
        <s v="ee2f115e-2"/>
        <s v="5a620590-5"/>
        <s v="ecde892a-6"/>
        <s v="f72e811d-c"/>
        <s v="28f61b71-1"/>
        <s v="5cff4a42-6"/>
        <s v="2531d8cb-d"/>
        <s v="3a6f68d0-c"/>
        <s v="dec78273-c"/>
        <s v="cc2a189c-2"/>
        <s v="1f5ed0c6-f"/>
        <s v="b2469e12-a"/>
        <s v="130534bb-e"/>
        <s v="2e43f4f8-8"/>
        <s v="7b06e4f3-1"/>
        <s v="244356f2-8"/>
        <s v="16470a66-0"/>
        <s v="540132b9-4"/>
        <s v="595ac82f-6"/>
        <s v="63508b8e-4"/>
        <s v="25257708-b"/>
        <s v="1482500a-e"/>
        <s v="39f3ffa9-f"/>
        <s v="bd577fc8-d"/>
        <s v="acd7f9c1-7"/>
        <s v="3abe5b39-e"/>
        <s v="a4248d87-7"/>
        <s v="ba13da59-b"/>
        <s v="73bd1e59-9"/>
        <s v="63f3bf90-9"/>
        <s v="72646c94-a"/>
        <s v="819f0936-f"/>
        <s v="5cc16227-8"/>
        <s v="93d9b420-b"/>
        <s v="84262d16-1"/>
        <s v="7f56151a-9"/>
        <s v="1a6e3dfa-a"/>
        <s v="b6968744-f"/>
        <s v="be9d0033-a"/>
        <s v="57a18d6a-0"/>
        <s v="562a51c3-c"/>
        <s v="36e91c9a-3"/>
        <s v="c30ec252-d"/>
        <s v="49f5da4e-a"/>
        <s v="693073b2-c"/>
        <s v="b79c15f2-b"/>
        <s v="dce0fa17-a"/>
        <s v="c883cfbc-e"/>
        <s v="8f95a763-9"/>
        <s v="c70d41ca-b"/>
        <s v="de176f57-6"/>
        <s v="717ed3a6-d"/>
        <s v="07874128-1"/>
        <s v="2d8a8589-1"/>
        <s v="0e7a2269-1"/>
        <s v="d593dcbf-e"/>
        <s v="f303f0e3-1"/>
        <s v="1dfa2788-6"/>
        <s v="03a1c4ff-3"/>
        <s v="bcf95241-9"/>
        <s v="aa363a36-7"/>
        <s v="80478563-7"/>
        <s v="e286045f-0"/>
        <s v="4fd01d30-d"/>
        <s v="896761ed-f"/>
        <s v="bb0bd498-7"/>
        <s v="f1bc8bc3-c"/>
        <s v="cb47f33f-8"/>
        <s v="0d67cfca-0"/>
        <s v="864a88f7-5"/>
        <s v="d1eb1bae-e"/>
        <s v="7d98618f-2"/>
        <s v="576c73b7-4"/>
        <s v="a2e789d0-4"/>
        <s v="ea6832c8-6"/>
        <s v="21560ace-1"/>
        <s v="8a46b2a2-c"/>
        <s v="e3b04091-f"/>
        <s v="66150296-4"/>
        <s v="65f9519c-3"/>
        <s v="741436e6-7"/>
        <s v="869241b6-0"/>
        <s v="3b9bc0ec-8"/>
        <s v="c5d5857f-a"/>
        <s v="c1fcc06b-8"/>
        <s v="87ff490c-e"/>
        <s v="5d86cb7e-c"/>
        <s v="e9c2c89a-2"/>
        <s v="dea0d8ef-d"/>
        <s v="1e824663-0"/>
        <s v="f6f2dc31-9"/>
        <s v="7aafb2cb-3"/>
        <s v="5f579136-a"/>
        <s v="182d97bc-c"/>
        <s v="456a22e6-5"/>
        <s v="3cba2745-2"/>
        <s v="793513ba-9"/>
        <s v="1a0925e6-3"/>
        <s v="868d34fe-c"/>
        <s v="2efe483e-1"/>
        <s v="42f0e639-2"/>
        <s v="408cde63-b"/>
        <s v="f88ccf3d-d"/>
        <s v="965b9199-b"/>
        <s v="92e681b3-c"/>
        <s v="db892307-f"/>
        <s v="58e7f616-5"/>
        <s v="0b1da022-c"/>
        <s v="3254a62d-e"/>
        <s v="7310a662-e"/>
        <s v="bc200efb-e"/>
        <s v="b4cfc871-d"/>
        <s v="5966ef80-9"/>
        <s v="5fc89cd5-4"/>
        <s v="3d2f62bd-b"/>
        <s v="476bde88-a"/>
        <s v="916e62e8-4"/>
        <s v="ae245da1-5"/>
        <s v="2117c581-f"/>
        <s v="71ec0c67-4"/>
        <s v="c4f0d6b6-8"/>
        <s v="9faa3baf-9"/>
        <s v="26dc7c92-a"/>
        <s v="ae6b2acd-b"/>
        <s v="51ae97b7-4"/>
        <s v="d08d3d0c-f"/>
        <s v="cd3d6d2e-4"/>
        <s v="dd0f4845-3"/>
        <s v="9896c7f5-d"/>
        <s v="c4ff4b90-7"/>
        <s v="8e4e44c7-4"/>
        <s v="84be9d60-f"/>
        <s v="8a364fb0-9"/>
        <s v="b1350489-6"/>
        <s v="3b93ac9a-a"/>
        <s v="b401dc71-f"/>
        <s v="2838e610-5"/>
        <s v="4d52f6d5-e"/>
        <s v="44b6fadd-b"/>
        <s v="0d489bb6-4"/>
        <s v="e8dd4357-9"/>
        <s v="dfbc899b-5"/>
        <s v="1967d8b1-1"/>
        <s v="b6fdbf1b-e"/>
        <s v="a8f5b055-f"/>
        <s v="9107f836-5"/>
        <s v="2cb12fa9-c"/>
        <s v="8a9bc667-9"/>
        <s v="d8db72ab-c"/>
        <s v="fd6e84a7-8"/>
        <s v="03f0b59e-9"/>
        <s v="22b092c6-3"/>
        <s v="5d23414d-8"/>
        <s v="f2a33f8e-a"/>
        <s v="cde041c3-2"/>
        <s v="0708c5d4-9"/>
        <s v="a1384978-7"/>
        <s v="ef8797ac-e"/>
        <s v="631f0593-2"/>
        <s v="d34a223b-d"/>
        <s v="a302d39c-0"/>
        <s v="d9bd76af-a"/>
        <s v="d1e1c77b-2"/>
        <s v="e58d1c94-c"/>
        <s v="5156c3fe-8"/>
        <s v="c4ade7bf-2"/>
        <s v="7c202cc0-d"/>
        <s v="944a7fdb-1"/>
        <s v="4f3b47d6-3"/>
        <s v="26f8ec46-a"/>
        <s v="1ec3ccd5-c"/>
        <s v="8389d3d3-e"/>
        <s v="9b35f85f-6"/>
        <s v="1dc049c6-4"/>
        <s v="6e95f22a-3"/>
        <s v="b28687a6-1"/>
        <s v="e7497b51-f"/>
        <s v="de8507e5-f"/>
        <s v="491c3a0b-4"/>
        <s v="b9d88d0b-9"/>
        <s v="40b12e81-a"/>
        <s v="0cae8a46-9"/>
        <s v="f3b35580-6"/>
        <s v="070064b0-9"/>
        <s v="83c49cc6-0"/>
        <s v="71620d1d-6"/>
        <s v="3e051cec-b"/>
        <s v="a2ba75ee-2"/>
        <s v="281cdac1-c"/>
        <s v="ecadc556-c"/>
        <s v="291f5620-7"/>
        <s v="e385f060-8"/>
        <s v="f6927a38-3"/>
        <s v="2fe3a9c8-9"/>
        <s v="7172d13e-a"/>
        <s v="9c368955-b"/>
        <s v="034a06a9-0"/>
        <s v="b874e454-b"/>
        <s v="c6c96044-f"/>
        <s v="02ffd99a-8"/>
        <s v="e3cd92bf-2"/>
        <s v="d70c88d3-b"/>
        <s v="b3b13670-2"/>
        <s v="65eef64c-a"/>
        <s v="dc38ea60-a"/>
        <s v="eb5d566f-d"/>
        <s v="a5917af7-9"/>
        <s v="4b2386b5-4"/>
        <s v="3836d72c-2"/>
        <s v="4e29f18f-e"/>
        <s v="578ea21f-a"/>
        <s v="bdd98eb8-b"/>
        <s v="0577be70-a"/>
        <s v="4a7a7141-e"/>
        <s v="b923e620-8"/>
        <s v="b8e04d3f-a"/>
        <s v="e11763da-d"/>
        <s v="f7f82ed1-6"/>
        <s v="4e87d04b-b"/>
        <s v="17552dd5-c"/>
        <s v="3ebc5b49-9"/>
        <s v="2ada5e55-e"/>
        <s v="d9968549-7"/>
        <s v="ab2d6785-a"/>
        <s v="26c5d2ac-8"/>
        <s v="e01767b6-4"/>
        <s v="9bea96c0-1"/>
        <s v="1cbdb12d-1"/>
        <s v="02e20c5f-d"/>
        <s v="76f01383-b"/>
        <s v="b8a69db7-f"/>
        <s v="9f830a6f-0"/>
        <s v="dba7748e-e"/>
        <s v="5b190265-c"/>
        <s v="341ff061-4"/>
        <s v="ce680de9-9"/>
        <s v="aacc0242-4"/>
        <s v="cc07fdea-5"/>
        <s v="c355955a-7"/>
        <s v="dcf51353-b"/>
        <s v="e3574b61-1"/>
        <s v="e716e837-9"/>
        <s v="ecbfbc26-8"/>
        <s v="867a9827-9"/>
        <s v="1213d45d-3"/>
        <s v="771902a5-0"/>
        <s v="b940457b-9"/>
        <s v="75488462-6"/>
        <s v="27ab5568-b"/>
        <s v="42e7f495-0"/>
        <s v="9c18936b-6"/>
        <s v="d14c5600-a"/>
        <s v="487e8ab5-6"/>
        <s v="71cdea9f-6"/>
        <s v="48cdb5fa-a"/>
        <s v="6c2539a3-1"/>
        <s v="c1f10b74-0"/>
        <s v="d646b6b4-e"/>
        <s v="70ef0ef5-1"/>
        <s v="7c549c30-a"/>
        <s v="a2a1bf06-6"/>
        <s v="27b08b7e-0"/>
        <s v="5e3a3479-c"/>
        <s v="c84645bd-f"/>
        <s v="20d69811-6"/>
        <s v="5919dbdc-5"/>
        <s v="65c809c9-2"/>
        <s v="a586b34e-9"/>
        <s v="77b29710-2"/>
        <s v="186eb4e6-a"/>
        <s v="22753e41-f"/>
        <s v="d4d94ba1-7"/>
        <s v="b69f2c67-5"/>
        <s v="f08c4492-a"/>
        <s v="b4cdab2b-0"/>
        <s v="a0522f4e-1"/>
        <s v="0ab6838c-8"/>
        <s v="bac20164-7"/>
        <s v="77c8ac60-9"/>
        <s v="64a0dfd5-3"/>
        <s v="741c8904-0"/>
        <s v="6bb7c64c-e"/>
        <s v="a7c4d22b-1"/>
        <s v="a59a21d3-b"/>
        <s v="dcf6d509-4"/>
        <s v="61746f09-7"/>
        <s v="59f12f5e-a"/>
        <n v="0.2450986"/>
        <s v="1dc9eade-e"/>
        <s v="0bc9709c-1"/>
        <s v="ca8f2b35-8"/>
        <s v="cd7e048b-a"/>
        <s v="a845a942-7"/>
        <s v="e789010d-4"/>
        <s v="ebcf582e-0"/>
        <s v="031a9f8f-f"/>
        <s v="e9cc48b5-8"/>
        <s v="d32f6c6b-b"/>
        <s v="bacaf816-0"/>
        <s v="49b5a19c-b"/>
        <s v="ed543135-8"/>
        <s v="d9211332-8"/>
        <s v="d13be26d-7"/>
        <s v="34a21b40-3"/>
        <s v="1b195936-7"/>
        <s v="5b93f5af-8"/>
        <s v="05a6d531-8"/>
        <s v="58fedada-b"/>
        <s v="97332847-9"/>
        <s v="4ab25679-d"/>
        <s v="d858e6de-f"/>
        <s v="9aaa064e-9"/>
        <s v="9f2ae6fd-8"/>
        <s v="610048f7-f"/>
        <s v="81e3d510-3"/>
        <s v="6cab92db-2"/>
        <s v="ba7748c5-6"/>
        <s v="9ee0c0d9-7"/>
        <s v="a1823938-6"/>
        <s v="3adf85d8-5"/>
        <s v="01c1488d-2"/>
        <s v="a7ef7bf6-f"/>
        <s v="17ed3053-e"/>
        <s v="7031b4e9-f"/>
        <s v="9b92d58e-1"/>
        <s v="54ef296a-5"/>
        <s v="c92d975b-0"/>
        <s v="7cdb7bcc-6"/>
        <s v="c6c4e17f-9"/>
        <s v="47dcb49b-5"/>
        <s v="274934eb-1"/>
        <s v="2a8fff8b-4"/>
        <s v="cfa52f4b-b"/>
        <s v="a3ea187a-6"/>
        <s v="c0cfe18f-a"/>
        <s v="55cd19bf-d"/>
        <s v="dcf55c7d-e"/>
        <s v="a195e087-1"/>
        <s v="6556f3ed-5"/>
        <s v="ab459f59-9"/>
        <s v="44d13aee-8"/>
        <s v="f9a08cdc-9"/>
        <s v="bdff5ceb-a"/>
        <s v="9a0f9442-0"/>
        <s v="f3090044-0"/>
        <s v="32f52e77-3"/>
        <s v="6a30e7e6-c"/>
        <s v="af326e04-8"/>
        <s v="30402e41-6"/>
        <s v="b05c6dba-1"/>
        <s v="d0a3f85b-f"/>
        <s v="94fc7678-1"/>
        <s v="d85e0838-d"/>
        <s v="a3749bf9-4"/>
        <s v="f609d1c0-8"/>
        <s v="cf8a6a42-e"/>
        <s v="8760cdc9-2"/>
        <s v="7c30618d-5"/>
        <s v="8cb10081-9"/>
        <s v="07d3c705-b"/>
        <s v="c69340de-d"/>
        <s v="0af60377-c"/>
        <s v="2ef11c9e-6"/>
        <s v="f95ba60a-d"/>
        <s v="ffa4a462-b"/>
        <s v="059c565d-1"/>
        <s v="2f9790c2-a"/>
        <s v="43eb2577-2"/>
        <s v="d63a71e5-9"/>
        <s v="71ed5cb0-b"/>
        <s v="6f74258e-5"/>
        <s v="721e95fc-7"/>
        <s v="7058ce9f-c"/>
        <s v="3db1bbd1-b"/>
        <s v="e652729a-6"/>
        <s v="7e42ee68-3"/>
        <s v="a96d8b06-5"/>
        <s v="241c5b49-7"/>
        <s v="fe823e51-e"/>
        <s v="b75e39cc-4"/>
        <s v="eb8bcfba-b"/>
        <s v="fd204ae7-3"/>
        <s v="3596eb92-f"/>
        <s v="fc12336b-4"/>
        <s v="cf38c5f3-3"/>
        <s v="d8179c70-9"/>
        <s v="fb8bb5e4-d"/>
        <s v="9a9926b5-e"/>
        <s v="99e30a62-2"/>
        <s v="4b2d81b8-b"/>
        <s v="6f3fb246-f"/>
        <s v="cdd4f661-4"/>
        <s v="5fa64fe3-8"/>
        <s v="6fd4ce69-0"/>
        <s v="2808821f-d"/>
        <s v="024bf585-e"/>
        <s v="07cfc2fd-6"/>
        <s v="5e246611-e"/>
        <s v="efbe8e1f-1"/>
        <s v="f721848c-d"/>
        <s v="3da581fa-d"/>
        <s v="88283ffc-e"/>
        <s v="ab632513-b"/>
        <s v="090c6a64-2"/>
        <s v="43944f95-7"/>
        <s v="a9a972ea-a"/>
        <s v="128bb94a-4"/>
        <s v="5f29a00a-f"/>
        <s v="327dab47-c"/>
        <s v="0e96bba7-f"/>
        <s v="d3cd79a0-d"/>
        <s v="87b3f6e5-6"/>
        <s v="26fcfebc-9"/>
        <s v="7dfb697f-1"/>
        <s v="1e8f5c9f-0"/>
        <s v="2ef97479-4"/>
        <s v="b6bb1f4b-5"/>
        <s v="e5379a31-b"/>
        <s v="e3c44ef7-d"/>
        <s v="159dc764-b"/>
        <s v="89a71662-4"/>
        <s v="deb3c2ea-7"/>
        <s v="e02c6641-8"/>
        <s v="b3a6731b-7"/>
        <s v="0444b3e7-e"/>
        <s v="18cbc03a-2"/>
        <s v="85baf850-e"/>
        <s v="9336c2d1-1"/>
        <s v="8f2b3ee0-e"/>
        <s v="88a957e9-b"/>
        <s v="41232e6b-0"/>
        <s v="2f4f7e97-3"/>
        <s v="10f600e2-a"/>
        <s v="95a41e50-2"/>
        <s v="7b62b19c-f"/>
        <s v="8660e2d3-8"/>
        <s v="1db41730-b"/>
        <s v="5a6c83a3-a"/>
        <s v="aaab8a7f-a"/>
        <s v="70f6b05e-c"/>
        <s v="6fe5c6ea-6"/>
        <s v="7db7d6ab-2"/>
        <s v="8132cfed-c"/>
        <s v="dec191a8-2"/>
        <s v="52a11028-5"/>
        <s v="5a2b7b42-2"/>
        <s v="24c63a38-9"/>
        <s v="f04a8aad-e"/>
        <s v="9ff96c86-e"/>
        <s v="da8e3eb2-c"/>
        <s v="5385184d-7"/>
        <s v="a8aaaab9-c"/>
        <s v="0b9b3d67-e"/>
        <s v="2f2961d7-2"/>
        <s v="922396c9-5"/>
        <s v="bff57146-b"/>
        <s v="83cdbe5b-d"/>
        <s v="ccd15bd9-f"/>
        <s v="7aaef086-4"/>
        <s v="29802c45-f"/>
        <s v="5f21f214-6"/>
        <s v="5c4dbe08-e"/>
        <s v="540fc545-b"/>
        <s v="d6af616f-e"/>
        <s v="05fb83f5-5"/>
        <s v="8ad678aa-5"/>
        <s v="611e47e6-7"/>
        <s v="49bd4399-b"/>
        <s v="be08cab2-c"/>
        <s v="71163b94-9"/>
        <s v="b671ec0c-a"/>
        <s v="ac551181-6"/>
        <s v="96332841-4"/>
        <s v="192148e8-d"/>
        <s v="5deea061-5"/>
        <s v="253f8125-b"/>
        <s v="61ce87ca-8"/>
        <s v="48dde606-1"/>
        <s v="0f93e3db-f"/>
        <s v="5c344a6e-b"/>
        <s v="250519ce-c"/>
        <s v="f620d94d-8"/>
        <s v="5a3adec7-d"/>
        <s v="a4a2fdda-e"/>
        <s v="8168dbcc-a"/>
        <s v="5ddc0052-e"/>
        <s v="1676300b-1"/>
        <s v="861acc2d-e"/>
        <s v="d308f981-5"/>
        <s v="23b0c06e-4"/>
        <s v="b4a1e1c6-8"/>
        <s v="e8e89970-a"/>
        <s v="25d4249f-8"/>
        <s v="8249738d-4"/>
        <s v="8ed95f0b-0"/>
        <s v="8b1f209a-9"/>
        <s v="ed83742c-8"/>
        <s v="fbc2def3-3"/>
        <s v="db2c1f3e-1"/>
        <s v="3c025691-9"/>
        <s v="6a6da424-7"/>
        <s v="61d4d31e-c"/>
        <s v="456dd49c-a"/>
        <s v="386ac42a-2"/>
        <s v="fe3e592a-f"/>
        <s v="d4f8bb14-c"/>
        <s v="e504b46b-a"/>
        <s v="0163c4eb-b"/>
        <s v="e671d436-a"/>
        <s v="f4a06faf-9"/>
        <s v="b489b2b3-b"/>
        <s v="e9c79473-d"/>
        <s v="b1686020-0"/>
        <s v="2933f49f-c"/>
        <s v="6cff7e5b-7"/>
        <s v="605dde07-5"/>
        <s v="ac3960d0-3"/>
        <s v="4c3fce3c-7"/>
        <s v="c6297969-c"/>
        <s v="1a41a273-7"/>
        <s v="3821c082-a"/>
        <s v="a0806601-f"/>
        <s v="c71fd02b-3"/>
        <s v="d8f7208e-9"/>
        <s v="13a0fb92-0"/>
        <s v="348eebab-6"/>
        <s v="e845627c-e"/>
        <s v="eca4c411-a"/>
        <s v="2171a7a9-3"/>
        <s v="081c867e-d"/>
        <s v="a2ca0417-c"/>
        <s v="0c8235e6-1"/>
        <s v="6d6f9b42-8"/>
        <s v="bc16cccb-e"/>
        <s v="b4fd3311-4"/>
        <s v="3bf3112c-c"/>
        <s v="41409b71-d"/>
        <s v="75fb7c82-7"/>
        <s v="632f132c-2"/>
        <s v="6782d91e-a"/>
        <s v="5eb79b27-e"/>
        <s v="6ad98a9f-a"/>
        <s v="cc6afc23-3"/>
        <s v="72a2a739-6"/>
        <s v="06f04616-9"/>
        <s v="4767f4f9-a"/>
        <s v="d4b67c79-9"/>
        <s v="11bc8942-0"/>
        <s v="ae94fc57-6"/>
        <s v="c746b898-a"/>
        <s v="492eb03f-1"/>
        <s v="4c69c893-e"/>
        <s v="fbc99468-d"/>
        <s v="d0fde69e-d"/>
        <s v="b061f870-c"/>
        <s v="195cfd98-7"/>
        <s v="6eaf6197-0"/>
        <s v="282631c1-5"/>
        <s v="6802eae8-d"/>
        <s v="3a69c3a0-d"/>
        <s v="19db04e8-9"/>
        <s v="fa06d96a-a"/>
        <s v="a121de58-6"/>
        <s v="6714d9f5-0"/>
        <s v="6f933a3f-7"/>
        <s v="2a3c4165-1"/>
        <s v="62618c9b-0"/>
        <s v="51ea777d-f"/>
        <n v="4.3087300000000002E-3"/>
        <s v="136fbb48-c"/>
        <s v="17a0e86a-6"/>
        <s v="2245ba41-8"/>
        <s v="656c4717-e"/>
        <s v="2fa4644f-f"/>
        <s v="803ed1ef-4"/>
        <s v="7cf4dc07-6"/>
        <s v="68931536-a"/>
        <s v="5e363698-2"/>
        <s v="b5e7c030-b"/>
        <s v="9c1c55f3-3"/>
        <s v="0e574c91-5"/>
        <s v="b81a2d01-e"/>
        <s v="a937b54d-f"/>
        <s v="66bc7e84-f"/>
        <s v="5ed1a6ec-f"/>
        <s v="b4223b18-c"/>
        <s v="ba30a600-6"/>
        <s v="00d20e0d-6"/>
        <s v="3ef564dd-7"/>
        <s v="fe6ad58f-0"/>
        <s v="aa78760a-b"/>
        <s v="1d053cf8-1"/>
        <s v="26a27ad3-4"/>
        <s v="49502edc-e"/>
        <s v="7e6780ba-b"/>
        <s v="1517ace3-f"/>
        <s v="b92d62e3-c"/>
        <s v="ba598345-4"/>
        <s v="843b8f99-f"/>
        <s v="46ddbf2a-0"/>
        <s v="0ded6d51-b"/>
        <s v="b34abdfb-8"/>
        <s v="3281432b-a"/>
        <s v="f6e1973d-d"/>
        <s v="46d205d7-b"/>
        <s v="5c0c794f-c"/>
        <s v="51c2dc56-7"/>
        <s v="8a77898b-8"/>
        <s v="ad9581a4-0"/>
        <s v="1306885a-f"/>
        <s v="b1920f07-6"/>
        <s v="9366eec8-b"/>
        <s v="8037dc93-a"/>
        <s v="1a0d08bb-d"/>
        <s v="f7ebaec2-4"/>
        <s v="0764f6d3-c"/>
        <s v="a8d1277a-0"/>
        <s v="102b9ab9-f"/>
        <s v="0e9d8aba-c"/>
        <s v="a2137180-3"/>
        <s v="cda05d56-5"/>
        <s v="6ec7b270-1"/>
        <s v="3d9280ac-8"/>
        <s v="10f11f18-5"/>
        <s v="d2c02693-7"/>
        <s v="73d0ed60-0"/>
        <s v="e4da43fb-b"/>
        <s v="dfae4cb5-7"/>
        <s v="dab77002-a"/>
        <s v="918372e9-e"/>
        <s v="4baa2a93-c"/>
        <s v="f0bf4f4a-e"/>
        <s v="74b85d53-2"/>
        <s v="b9c5a1cd-8"/>
        <s v="55ad51a4-7"/>
        <s v="f209e50b-6"/>
        <s v="bb22db47-5"/>
        <s v="0d17cc68-f"/>
        <s v="4ec3a5c5-c"/>
        <s v="c6aa7b68-4"/>
        <s v="d02581bb-6"/>
        <s v="0063786d-0"/>
        <s v="8cd97b59-d"/>
        <s v="10f30747-e"/>
        <s v="758e2e7f-1"/>
        <s v="749b802c-a"/>
        <s v="cb658966-e"/>
        <s v="df9f33f5-1"/>
        <s v="178b783b-5"/>
        <s v="2f18091d-4"/>
        <s v="ed0cc782-d"/>
        <s v="2ab6358d-4"/>
        <s v="24913f2e-2"/>
        <s v="793b5123-c"/>
        <s v="835fac32-5"/>
        <s v="d63815b9-c"/>
        <s v="afb954bb-f"/>
        <s v="694fc02b-a"/>
        <s v="cef56506-5"/>
        <s v="ef4f7c42-e"/>
        <s v="0b4dc863-c"/>
        <s v="7ebc97fb-b"/>
        <s v="918b5f9a-3"/>
        <s v="c548cf2c-b"/>
        <s v="df747575-7"/>
        <s v="827e917d-5"/>
        <s v="8bb1e074-4"/>
        <s v="4678822d-d"/>
        <s v="521bae69-4"/>
        <s v="102c84db-6"/>
        <s v="ebe13d4f-7"/>
        <s v="ae024f47-f"/>
        <s v="6bf29c21-b"/>
        <s v="44554ff5-b"/>
        <s v="0bf21190-0"/>
        <s v="0d81c583-f"/>
        <s v="0b2ac28d-3"/>
        <s v="151f3148-4"/>
        <s v="43f85fc8-5"/>
        <s v="7d749d16-a"/>
        <s v="2bd88536-d"/>
        <s v="6d385880-3"/>
        <s v="d7dc3c83-7"/>
        <s v="2acb95e2-9"/>
        <s v="db768ef3-e"/>
        <s v="c940cc52-a"/>
        <s v="72ce314e-c"/>
        <s v="8c735cf6-6"/>
        <s v="31068fbd-5"/>
        <s v="5abf64dc-f"/>
        <s v="d65380b8-b"/>
        <s v="ccdca36b-5"/>
        <s v="2739d8a4-1"/>
        <s v="a537747a-b"/>
        <s v="5f56f43c-3"/>
        <s v="080b71c4-4"/>
        <s v="1df2222c-7"/>
        <s v="6ee9e3f0-3"/>
        <s v="9ec84b7e-f"/>
        <s v="7199581b-3"/>
        <s v="5ac642e8-2"/>
        <s v="0deb5462-0"/>
        <s v="359b2172-9"/>
        <s v="737eae8d-e"/>
        <s v="006cd2ab-5"/>
        <s v="1b9cd71e-b"/>
        <s v="742b2734-0"/>
        <s v="525a3c3a-f"/>
        <s v="35fbbd87-6"/>
        <s v="4b6f292d-e"/>
        <s v="780f63d6-5"/>
        <s v="880c9bdf-3"/>
        <s v="32d01cbe-c"/>
        <s v="3a0c22e7-4"/>
        <s v="142c03ad-2"/>
        <s v="55edee38-f"/>
        <s v="6e863b90-e"/>
        <s v="d1c954d1-9"/>
        <s v="27bea5fd-b"/>
        <s v="ef3c93eb-7"/>
        <s v="34f7ba7d-c"/>
        <s v="476cb286-2"/>
        <s v="593f72e9-e"/>
        <s v="07f7a673-8"/>
        <s v="cc64be0e-f"/>
        <s v="4a8b4b0b-b"/>
        <s v="61e20ac1-7"/>
        <s v="904999a9-7"/>
        <s v="baea080a-9"/>
        <s v="6e3beafc-d"/>
        <s v="e5937e20-5"/>
        <s v="5e1ac35c-a"/>
        <s v="d11ab1dd-a"/>
        <s v="7db532eb-7"/>
        <s v="8bd5e64f-d"/>
        <s v="7ca7107b-7"/>
        <s v="addbc2a0-1"/>
        <s v="4ede3d2b-a"/>
        <s v="055a9bc5-a"/>
        <s v="17ede104-6"/>
        <s v="a262c069-4"/>
        <s v="905cb450-c"/>
        <s v="e6ddc669-c"/>
        <s v="156f7e2b-9"/>
        <s v="9e533c02-7"/>
        <s v="ab6bdbee-3"/>
        <s v="72d77546-2"/>
        <s v="437789ec-5"/>
        <s v="583179d7-5"/>
        <s v="6c21e943-3"/>
        <s v="55b3a852-9"/>
        <s v="76fa1c92-2"/>
        <s v="1fc03817-d"/>
        <s v="70fce63e-6"/>
        <s v="7f734297-4"/>
        <s v="9a49cb15-7"/>
        <s v="f5040cdd-f"/>
        <s v="e0cfa3c7-3"/>
        <s v="38d4979c-c"/>
        <s v="97113d45-4"/>
        <s v="52a56ac7-c"/>
        <s v="f24afeb8-c"/>
        <s v="a21685d4-7"/>
        <s v="ee6efec8-8"/>
        <s v="27f233b7-a"/>
        <s v="b169d475-5"/>
        <s v="9a743f52-0"/>
        <s v="14607706-8"/>
        <s v="b9334bd5-4"/>
        <s v="077818f5-8"/>
        <s v="19ebba70-8"/>
        <s v="d6bcd01d-c"/>
        <s v="28a99b08-3"/>
        <s v="8d0c9e1c-c"/>
        <s v="5dd81ddb-f"/>
        <s v="af7b0fdd-7"/>
        <s v="572dd8d9-2"/>
        <s v="4e553a64-6"/>
        <s v="34469e0b-6"/>
        <s v="2e962d53-a"/>
        <s v="e1fcc349-b"/>
        <s v="bb922b32-8"/>
        <s v="056e009d-6"/>
        <s v="333bfc25-0"/>
        <s v="2e895596-b"/>
        <s v="463221f1-b"/>
        <s v="0f7f7a5b-4"/>
        <s v="f0250a8a-1"/>
        <s v="23c39afd-4"/>
        <s v="53bca148-1"/>
        <s v="72d6c5f7-5"/>
        <s v="03373a01-a"/>
        <s v="747def18-0"/>
        <s v="ac440998-5"/>
        <s v="6181fdf3-3"/>
        <s v="d7099b67-2"/>
        <s v="34053ecd-3"/>
        <s v="c5b994a5-5"/>
        <s v="478bc891-e"/>
        <s v="26e42f88-5"/>
        <s v="e2da2cd0-0"/>
        <s v="67e41f7f-3"/>
        <s v="20f883e0-e"/>
        <s v="55159488-d"/>
        <s v="4ca008f8-5"/>
        <s v="7ad050b2-d"/>
        <s v="1f5425bf-6"/>
        <s v="7d2f6da6-1"/>
        <s v="d9dd7305-e"/>
        <s v="9e1cec60-9"/>
        <s v="ec441d57-7"/>
        <s v="ecc1678f-a"/>
        <s v="1fe8c373-3"/>
        <s v="02dbf50b-0"/>
        <s v="453cf006-6"/>
        <s v="6ff77386-0"/>
        <s v="a2a42e9d-b"/>
        <s v="01b89dba-d"/>
        <s v="1354da2f-5"/>
        <s v="f42e7272-8"/>
        <s v="ceaa19e1-5"/>
        <s v="d18ab621-0"/>
        <s v="c0b25d1f-c"/>
        <s v="ad81fe37-e"/>
        <s v="e76f4d92-1"/>
        <s v="f812b493-1"/>
        <s v="43c1b6b4-6"/>
        <s v="8be0f5e6-0"/>
        <s v="0288af94-1"/>
        <s v="73d60386-6"/>
        <s v="7bbb6c0f-c"/>
        <s v="72bc456d-d"/>
        <s v="f715aa03-c"/>
        <s v="2d25d93b-6"/>
        <s v="f4d910ca-8"/>
        <s v="9fecbeb4-1"/>
        <s v="0adf42d6-e"/>
        <s v="ff781f26-c"/>
        <s v="406b9285-e"/>
        <s v="244ed32c-a"/>
        <s v="62004d3d-c"/>
        <s v="e6e89737-8"/>
        <s v="610b6881-1"/>
        <s v="f74a5439-c"/>
        <s v="633b2814-6"/>
        <s v="b8877827-a"/>
        <s v="0fab213c-b"/>
        <s v="043c6198-3"/>
        <s v="74814259-a"/>
        <s v="12c5bcdc-9"/>
        <s v="23bbe375-4"/>
        <s v="35daad88-b"/>
        <s v="ab4d89bc-5"/>
        <s v="e4101576-c"/>
        <s v="5e3d48d8-a"/>
        <s v="e7b0cef4-d"/>
        <s v="23a7ef19-c"/>
        <s v="f8a2586c-3"/>
        <s v="46fbdba0-0"/>
        <s v="8b31b952-b"/>
        <s v="127e6307-0"/>
        <s v="aa9b03db-e"/>
        <s v="5461de47-f"/>
        <s v="077b1915-4"/>
        <s v="71acfa5b-1"/>
        <s v="8255795a-a"/>
        <s v="ca5ffc90-b"/>
        <s v="6ddaa573-1"/>
        <s v="50dd3bf5-d"/>
        <s v="6bdaf3da-3"/>
        <s v="35f0a72f-a"/>
        <s v="b360449a-b"/>
        <s v="d973b6bf-e"/>
        <s v="a6386230-6"/>
        <s v="7443ec94-2"/>
        <s v="e0af5ec8-9"/>
        <s v="e71ea629-6"/>
        <s v="31d6ea4b-9"/>
        <s v="4d8f3de2-c"/>
        <s v="0c380286-a"/>
        <s v="64a99f5d-4"/>
        <s v="f8c2cf0f-5"/>
        <s v="7c754cd4-b"/>
        <s v="96c4910e-e"/>
        <s v="ffc76feb-5"/>
        <s v="122ea7d5-4"/>
        <s v="74847d91-f"/>
        <s v="b6b50ccf-6"/>
        <s v="cdf2289c-6"/>
        <s v="0bb3b1f8-b"/>
        <s v="65d4a06c-3"/>
        <s v="6cf8083d-5"/>
        <s v="93af15e1-0"/>
        <s v="81b33def-9"/>
        <s v="0774cbb9-7"/>
        <s v="53da8163-6"/>
        <s v="d3ec1491-2"/>
        <s v="6b482634-f"/>
        <s v="cce3b781-9"/>
        <s v="ecfee708-c"/>
        <s v="2e625d0a-e"/>
        <s v="0cc21bc5-2"/>
        <s v="53a5a769-f"/>
        <s v="69c701b5-e"/>
        <s v="a9a54bb0-7"/>
        <s v="8eee2c96-a"/>
        <s v="f36c3d78-2"/>
        <s v="22e240d4-1"/>
        <s v="31f57700-9"/>
        <s v="66e16cc8-6"/>
        <s v="2e589993-c"/>
        <s v="c7ba1a27-a"/>
        <s v="f4d23f5f-d"/>
        <s v="e852197d-c"/>
        <s v="c9730c6b-8"/>
        <s v="021b5323-6"/>
        <s v="75361d13-c"/>
        <s v="67c6110c-d"/>
        <s v="de3193c1-5"/>
        <s v="27759c80-c"/>
        <s v="8e4f5f67-b"/>
        <s v="78871f14-5"/>
        <s v="f79b493a-a"/>
        <s v="abfbb29e-b"/>
        <s v="66735ed7-1"/>
        <s v="6afcbca0-5"/>
        <s v="0fdd5b3a-3"/>
        <s v="12e1b808-8"/>
        <s v="8556e66c-8"/>
        <s v="8f607500-f"/>
        <s v="fca49d30-4"/>
        <s v="2e17ee27-f"/>
        <s v="22ba3bc0-4"/>
        <s v="5f14d968-6"/>
        <s v="325aa7df-2"/>
        <s v="6bf09eaa-b"/>
        <s v="ddc5cc56-d"/>
        <s v="454a18be-b"/>
        <s v="1ce53602-d"/>
        <s v="cac7db78-2"/>
        <s v="0a92dd28-a"/>
        <s v="f01362a8-e"/>
        <s v="88c5852e-1"/>
        <s v="ad70a3a7-d"/>
        <s v="d8da0c70-7"/>
        <s v="3a293082-5"/>
        <s v="2296bad7-5"/>
        <s v="2a7b7a77-b"/>
        <s v="fe7b7f45-d"/>
        <s v="6bbc1f47-3"/>
        <s v="cdeb8fed-1"/>
        <s v="55d34999-4"/>
        <s v="d8f37fb7-4"/>
        <s v="669c2558-4"/>
        <s v="9f1e246e-7"/>
        <s v="ca5ade08-c"/>
        <s v="7f65820e-3"/>
        <s v="c8fd6364-9"/>
        <s v="63590819-0"/>
        <s v="6ede0fd1-8"/>
        <s v="ed1ae875-7"/>
        <s v="96967760-1"/>
        <s v="8273b4d6-a"/>
        <s v="9ce572cf-c"/>
        <s v="c5c953dc-1"/>
        <s v="76fabe22-a"/>
        <s v="2708706b-f"/>
        <s v="f2da22e6-4"/>
        <s v="9d71623e-6"/>
        <s v="260967ac-3"/>
        <s v="353f3937-0"/>
        <s v="b69ff3d5-0"/>
        <s v="605d4e9a-9"/>
        <s v="cf241107-4"/>
        <s v="f4e68cb9-c"/>
        <s v="1caa8cc2-d"/>
        <s v="fa74c07d-0"/>
        <s v="5fdc50b4-9"/>
        <s v="816750a6-2"/>
        <s v="52dab7d3-2"/>
        <n v="224899.20000000001"/>
        <s v="eccf2ef5-f"/>
        <s v="0fd849b9-6"/>
        <s v="aa0dd417-1"/>
        <s v="949b68fc-4"/>
        <s v="edd3115f-f"/>
        <s v="f25ed4ac-f"/>
        <s v="c10b4517-2"/>
        <s v="1432e84a-5"/>
        <s v="320ed873-2"/>
        <s v="ae12cb5e-b"/>
        <s v="424145fa-f"/>
        <s v="fd6d8c56-2"/>
        <s v="60fad8b3-2"/>
        <s v="2752a4e7-d"/>
        <s v="8d54a85c-b"/>
        <s v="9d7b3a40-1"/>
        <s v="208c25b0-f"/>
        <s v="e923ddb3-0"/>
        <s v="6aab4de3-c"/>
        <s v="c4b7e49b-3"/>
        <s v="eecc66fb-1"/>
        <s v="51f611f7-5"/>
        <s v="b73fbc73-a"/>
        <s v="7780976a-a"/>
        <s v="a38718aa-1"/>
        <s v="08d26d88-a"/>
        <s v="21c515e3-9"/>
        <s v="1b6d2e70-3"/>
        <s v="42eaef55-d"/>
        <s v="6e38e927-b"/>
        <s v="a51a4ade-9"/>
        <s v="731d74ce-8"/>
        <s v="4fad634f-d"/>
        <s v="8679b68a-2"/>
        <s v="44750fc4-5"/>
        <s v="a595d509-9"/>
        <s v="654b3879-5"/>
        <s v="3bf1555f-e"/>
        <s v="e11430ab-8"/>
        <s v="16f47d8b-3"/>
        <s v="57a2108b-b"/>
        <s v="72bf5c3c-e"/>
        <s v="11183869-3"/>
        <s v="d4ab229e-c"/>
        <s v="21f8295d-0"/>
        <s v="2fe45a62-d"/>
        <s v="802e2598-a"/>
        <s v="4f214f6b-a"/>
        <s v="c9254109-5"/>
        <s v="35118dda-c"/>
        <s v="afb2d617-c"/>
        <s v="4cdd9fa5-1"/>
        <s v="3d9448a2-d"/>
        <s v="2dd9f21a-9"/>
        <s v="e32822c0-4"/>
        <s v="cbfe0b39-9"/>
        <s v="f2abc93d-7"/>
        <s v="5c34ab2f-1"/>
        <s v="9cb987d3-7"/>
        <s v="c30789e2-2"/>
        <s v="27086972-3"/>
        <s v="93701244-6"/>
        <s v="ef09e847-4"/>
        <s v="672bdc23-b"/>
        <s v="4581d011-b"/>
        <s v="89023a7d-8"/>
        <s v="0d1afa5d-a"/>
        <s v="e7797ea9-2"/>
        <s v="9541684d-3"/>
        <s v="694dc185-6"/>
        <s v="fddffc2e-9"/>
        <s v="cecae3dc-8"/>
        <s v="d2d8de8e-9"/>
        <s v="20db9273-b"/>
        <s v="dc3e57fa-e"/>
        <s v="990c64e6-e"/>
        <s v="909a3085-c"/>
        <s v="f8947636-8"/>
        <s v="c803cb4d-f"/>
        <s v="af1f5832-c"/>
        <s v="05611fde-f"/>
        <s v="683396d0-8"/>
        <s v="fb547e8b-d"/>
        <s v="75a51dbb-6"/>
        <s v="511ebbe1-b"/>
        <s v="cfcf8a79-4"/>
        <s v="fd3b53af-c"/>
        <s v="2821ebc6-0"/>
        <s v="e4f7dbbd-b"/>
        <s v="5e070719-4"/>
        <s v="dc89fb50-2"/>
        <s v="9ec5b085-7"/>
        <s v="3d35c39c-5"/>
        <s v="19df81cc-7"/>
        <s v="b515ad91-9"/>
        <s v="03440158-4"/>
        <s v="7803ef47-f"/>
        <s v="ab788e03-9"/>
        <s v="9e01f018-3"/>
        <s v="bbf5a8c4-c"/>
        <s v="9de4ed40-3"/>
        <s v="279b80d2-3"/>
        <s v="bc3d8d56-d"/>
        <s v="cb1d13bc-a"/>
        <s v="ab743503-5"/>
        <s v="ad062ad5-4"/>
        <s v="c201b757-7"/>
        <s v="f2226ce1-5"/>
        <s v="c0c0bc6d-5"/>
        <s v="2c094686-a"/>
        <s v="434e63d4-3"/>
        <s v="fa9eac42-d"/>
        <s v="beed46fa-3"/>
        <s v="f4a35930-c"/>
        <s v="b15b2799-0"/>
        <s v="7184cb78-f"/>
        <s v="89622171-7"/>
        <s v="57bd01e9-5"/>
        <s v="ed994c1b-8"/>
        <s v="c7d050f3-d"/>
        <s v="47489c4d-c"/>
        <s v="17d2f080-1"/>
        <s v="b1fa8814-7"/>
        <s v="8a686224-d"/>
        <s v="a68ea643-5"/>
        <s v="6b443db9-7"/>
        <s v="9e0e3d1d-9"/>
        <s v="585b0773-2"/>
        <s v="ae83104f-9"/>
        <s v="2e3d2cff-e"/>
        <s v="5dc3861b-a"/>
        <s v="5c512226-0"/>
        <s v="cabdd327-d"/>
        <s v="b371fcde-5"/>
        <s v="b45ef0eb-6"/>
        <s v="8402c6f6-f"/>
        <s v="a2f456bc-6"/>
        <s v="cd15baa4-6"/>
        <s v="c5855ed0-1"/>
        <s v="aff28293-4"/>
        <s v="48abeefb-a"/>
        <s v="20ed3090-1"/>
        <s v="57d63443-6"/>
        <s v="9e94c33f-a"/>
        <s v="c6bc8604-1"/>
        <s v="f98164ab-b"/>
        <s v="38ffeb9d-2"/>
        <s v="d34354bc-4"/>
        <s v="f6e5b45b-1"/>
        <s v="444025dc-a"/>
        <s v="3ee2d742-e"/>
        <s v="7d8a413d-2"/>
        <s v="14316b67-4"/>
        <s v="32cefb76-9"/>
        <s v="d3e39266-3"/>
        <s v="1cda4de8-a"/>
        <s v="503f3f21-6"/>
        <s v="ae7411d3-2"/>
        <s v="d2715a4e-f"/>
        <s v="954b6084-d"/>
        <s v="b894955f-9"/>
        <s v="90083387-2"/>
        <s v="31706191-8"/>
        <s v="f0f93bcd-c"/>
        <s v="a41c5d52-d"/>
        <s v="240cbb3f-2"/>
        <s v="c957a166-d"/>
        <s v="59771ab0-8"/>
        <s v="8e123634-6"/>
        <s v="6a59db47-e"/>
        <s v="68867ed9-3"/>
        <s v="5420918c-0"/>
        <s v="28714133-6"/>
        <s v="08838c2c-9"/>
        <s v="c39a4f16-6"/>
        <s v="b4f67f96-9"/>
        <s v="a5d07442-d"/>
      </sharedItems>
    </cacheField>
    <cacheField name="Category" numFmtId="0">
      <sharedItems count="7">
        <s v="Sports"/>
        <s v="Clothing"/>
        <s v="Toys"/>
        <s v="Beauty"/>
        <s v="Books"/>
        <s v="Home &amp; Kitchen"/>
        <s v="Electronics"/>
      </sharedItems>
    </cacheField>
    <cacheField name="Price (Rs.)" numFmtId="0">
      <sharedItems containsSemiMixedTypes="0" containsString="0" containsNumber="1" minValue="10.09" maxValue="499.96"/>
    </cacheField>
    <cacheField name="Discount(%)" numFmtId="9">
      <sharedItems containsSemiMixedTypes="0" containsString="0" containsNumber="1" minValue="0" maxValue="0.5"/>
    </cacheField>
    <cacheField name="Discount" numFmtId="1">
      <sharedItems containsSemiMixedTypes="0" containsString="0" containsNumber="1" containsInteger="1" minValue="0" maxValue="50"/>
    </cacheField>
    <cacheField name="Final_Price(Rs.)" numFmtId="2">
      <sharedItems containsSemiMixedTypes="0" containsString="0" containsNumber="1" minValue="5.89" maxValue="496.82"/>
    </cacheField>
    <cacheField name="Payment_Method" numFmtId="0">
      <sharedItems count="5">
        <s v="Net Banking"/>
        <s v="Credit Card"/>
        <s v="UPI"/>
        <s v="Cash on Delivery"/>
        <s v="Debit Card"/>
      </sharedItems>
    </cacheField>
    <cacheField name="Purchase_Date" numFmtId="164">
      <sharedItems containsSemiMixedTypes="0" containsNonDate="0" containsDate="1" containsString="0" minDate="2024-01-01T00:00:00" maxDate="2024-11-22T00:00:00"/>
    </cacheField>
    <cacheField name="orders" numFmtId="0">
      <sharedItems containsSemiMixedTypes="0" containsString="0" containsNumber="1" containsInteger="1" minValue="1" maxValue="3660"/>
    </cacheField>
    <cacheField name="discount amount" numFmtId="0">
      <sharedItems containsSemiMixedTypes="0" containsString="0" containsNumber="1" minValue="0" maxValue="249.98"/>
    </cacheField>
    <cacheField name="Month" numFmtId="0">
      <sharedItems count="11">
        <s v="Nov"/>
        <s v="Feb"/>
        <s v="Sep"/>
        <s v="Apr"/>
        <s v="Aug"/>
        <s v="Mar"/>
        <s v="May"/>
        <s v="Jan"/>
        <s v="Oct"/>
        <s v="Jun"/>
        <s v="Jul"/>
      </sharedItems>
    </cacheField>
    <cacheField name="year" numFmtId="0">
      <sharedItems containsSemiMixedTypes="0" containsString="0" containsNumber="1" containsInteger="1" minValue="2024" maxValue="2024"/>
    </cacheField>
    <cacheField name="Quarter" numFmtId="0">
      <sharedItems count="4">
        <s v="Q4"/>
        <s v="Q1"/>
        <s v="Q3"/>
        <s v="Q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0">
  <r>
    <s v="337c166f"/>
    <x v="0"/>
    <x v="0"/>
    <n v="36.53"/>
    <n v="0.15"/>
    <n v="15"/>
    <n v="31.05"/>
    <x v="0"/>
    <d v="2024-11-12T00:00:00"/>
    <n v="1"/>
    <n v="5.4794999999999998"/>
    <x v="0"/>
    <n v="2024"/>
    <x v="0"/>
  </r>
  <r>
    <s v="d38a19bf"/>
    <x v="1"/>
    <x v="1"/>
    <n v="232.79"/>
    <n v="0.2"/>
    <n v="20"/>
    <n v="186.23"/>
    <x v="0"/>
    <d v="2024-02-09T00:00:00"/>
    <n v="2"/>
    <n v="46.558"/>
    <x v="1"/>
    <n v="2024"/>
    <x v="1"/>
  </r>
  <r>
    <s v="d7f5f0b0"/>
    <x v="2"/>
    <x v="0"/>
    <n v="317.02"/>
    <n v="0.25"/>
    <n v="25"/>
    <n v="237.76"/>
    <x v="1"/>
    <d v="2024-09-01T00:00:00"/>
    <n v="3"/>
    <n v="79.254999999999995"/>
    <x v="2"/>
    <n v="2024"/>
    <x v="2"/>
  </r>
  <r>
    <s v="395d4994"/>
    <x v="3"/>
    <x v="2"/>
    <n v="173.19"/>
    <n v="0.25"/>
    <n v="25"/>
    <n v="129.88999999999999"/>
    <x v="2"/>
    <d v="2024-04-01T00:00:00"/>
    <n v="4"/>
    <n v="43.297499999999999"/>
    <x v="3"/>
    <n v="2024"/>
    <x v="3"/>
  </r>
  <r>
    <s v="a83c145c"/>
    <x v="4"/>
    <x v="3"/>
    <n v="244.8"/>
    <n v="0.2"/>
    <n v="20"/>
    <n v="195.84"/>
    <x v="0"/>
    <d v="2024-09-27T00:00:00"/>
    <n v="5"/>
    <n v="48.960000000000008"/>
    <x v="2"/>
    <n v="2024"/>
    <x v="2"/>
  </r>
  <r>
    <s v="3fdcdae8"/>
    <x v="5"/>
    <x v="4"/>
    <n v="241.86"/>
    <n v="0.5"/>
    <n v="50"/>
    <n v="120.93"/>
    <x v="2"/>
    <d v="2024-08-08T00:00:00"/>
    <n v="6"/>
    <n v="120.93"/>
    <x v="4"/>
    <n v="2024"/>
    <x v="2"/>
  </r>
  <r>
    <n v="12772337"/>
    <x v="6"/>
    <x v="2"/>
    <n v="76.91"/>
    <n v="0.05"/>
    <n v="5"/>
    <n v="73.06"/>
    <x v="1"/>
    <d v="2024-03-28T00:00:00"/>
    <n v="7"/>
    <n v="3.8454999999999999"/>
    <x v="5"/>
    <n v="2024"/>
    <x v="1"/>
  </r>
  <r>
    <s v="9f0194af"/>
    <x v="7"/>
    <x v="0"/>
    <n v="213.23"/>
    <n v="0.2"/>
    <n v="20"/>
    <n v="170.58"/>
    <x v="0"/>
    <d v="2024-05-29T00:00:00"/>
    <n v="8"/>
    <n v="42.646000000000001"/>
    <x v="6"/>
    <n v="2024"/>
    <x v="3"/>
  </r>
  <r>
    <s v="7a8559d8"/>
    <x v="8"/>
    <x v="0"/>
    <n v="379.81"/>
    <n v="0.05"/>
    <n v="5"/>
    <n v="360.82"/>
    <x v="1"/>
    <d v="2024-02-26T00:00:00"/>
    <n v="9"/>
    <n v="18.990500000000001"/>
    <x v="1"/>
    <n v="2024"/>
    <x v="1"/>
  </r>
  <r>
    <s v="8911f0d1"/>
    <x v="9"/>
    <x v="5"/>
    <n v="415.36"/>
    <n v="0.5"/>
    <n v="50"/>
    <n v="207.68"/>
    <x v="0"/>
    <d v="2024-01-11T00:00:00"/>
    <n v="10"/>
    <n v="207.68"/>
    <x v="7"/>
    <n v="2024"/>
    <x v="1"/>
  </r>
  <r>
    <n v="9.8856999999999995E+45"/>
    <x v="10"/>
    <x v="4"/>
    <n v="73.09"/>
    <n v="0.1"/>
    <n v="10"/>
    <n v="65.78"/>
    <x v="3"/>
    <d v="2024-10-21T00:00:00"/>
    <n v="11"/>
    <n v="7.3090000000000011"/>
    <x v="8"/>
    <n v="2024"/>
    <x v="0"/>
  </r>
  <r>
    <s v="3b857e65"/>
    <x v="11"/>
    <x v="3"/>
    <n v="393.77"/>
    <n v="0.15"/>
    <n v="15"/>
    <n v="334.7"/>
    <x v="3"/>
    <d v="2024-09-10T00:00:00"/>
    <n v="12"/>
    <n v="59.065499999999993"/>
    <x v="2"/>
    <n v="2024"/>
    <x v="2"/>
  </r>
  <r>
    <s v="204fab33"/>
    <x v="12"/>
    <x v="5"/>
    <n v="287.69"/>
    <n v="0.1"/>
    <n v="10"/>
    <n v="258.92"/>
    <x v="1"/>
    <d v="2024-03-08T00:00:00"/>
    <n v="13"/>
    <n v="28.769000000000002"/>
    <x v="5"/>
    <n v="2024"/>
    <x v="1"/>
  </r>
  <r>
    <n v="88159234"/>
    <x v="13"/>
    <x v="0"/>
    <n v="26.26"/>
    <n v="0.5"/>
    <n v="50"/>
    <n v="13.13"/>
    <x v="1"/>
    <d v="2024-05-10T00:00:00"/>
    <n v="14"/>
    <n v="13.13"/>
    <x v="6"/>
    <n v="2024"/>
    <x v="3"/>
  </r>
  <r>
    <s v="8c1f2f98"/>
    <x v="14"/>
    <x v="1"/>
    <n v="305.10000000000002"/>
    <n v="0.25"/>
    <n v="25"/>
    <n v="228.83"/>
    <x v="2"/>
    <d v="2024-06-20T00:00:00"/>
    <n v="15"/>
    <n v="76.275000000000006"/>
    <x v="9"/>
    <n v="2024"/>
    <x v="3"/>
  </r>
  <r>
    <s v="a84d7206"/>
    <x v="15"/>
    <x v="5"/>
    <n v="113.71"/>
    <n v="0.05"/>
    <n v="5"/>
    <n v="108.02"/>
    <x v="1"/>
    <d v="2024-04-28T00:00:00"/>
    <n v="16"/>
    <n v="5.6855000000000002"/>
    <x v="3"/>
    <n v="2024"/>
    <x v="3"/>
  </r>
  <r>
    <s v="4578c08e"/>
    <x v="16"/>
    <x v="2"/>
    <n v="426.75"/>
    <n v="0"/>
    <n v="0"/>
    <n v="426.75"/>
    <x v="0"/>
    <d v="2024-08-17T00:00:00"/>
    <n v="17"/>
    <n v="0"/>
    <x v="4"/>
    <n v="2024"/>
    <x v="2"/>
  </r>
  <r>
    <s v="ba3964fa"/>
    <x v="17"/>
    <x v="5"/>
    <n v="52.98"/>
    <n v="0"/>
    <n v="0"/>
    <n v="52.98"/>
    <x v="0"/>
    <d v="2024-08-08T00:00:00"/>
    <n v="18"/>
    <n v="0"/>
    <x v="4"/>
    <n v="2024"/>
    <x v="2"/>
  </r>
  <r>
    <n v="78595586"/>
    <x v="18"/>
    <x v="6"/>
    <n v="223.89"/>
    <n v="0"/>
    <n v="0"/>
    <n v="223.89"/>
    <x v="3"/>
    <d v="2024-06-13T00:00:00"/>
    <n v="19"/>
    <n v="0"/>
    <x v="9"/>
    <n v="2024"/>
    <x v="3"/>
  </r>
  <r>
    <s v="195e0c14"/>
    <x v="19"/>
    <x v="1"/>
    <n v="166.75"/>
    <n v="0"/>
    <n v="0"/>
    <n v="166.75"/>
    <x v="4"/>
    <d v="2024-09-23T00:00:00"/>
    <n v="20"/>
    <n v="0"/>
    <x v="2"/>
    <n v="2024"/>
    <x v="2"/>
  </r>
  <r>
    <s v="7f6e9ab5"/>
    <x v="20"/>
    <x v="5"/>
    <n v="77.22"/>
    <n v="0.15"/>
    <n v="15"/>
    <n v="65.64"/>
    <x v="3"/>
    <d v="2024-06-01T00:00:00"/>
    <n v="21"/>
    <n v="11.583"/>
    <x v="9"/>
    <n v="2024"/>
    <x v="3"/>
  </r>
  <r>
    <s v="d33a1a62"/>
    <x v="21"/>
    <x v="2"/>
    <n v="28.6"/>
    <n v="0.25"/>
    <n v="25"/>
    <n v="21.45"/>
    <x v="1"/>
    <d v="2024-04-19T00:00:00"/>
    <n v="22"/>
    <n v="7.15"/>
    <x v="3"/>
    <n v="2024"/>
    <x v="3"/>
  </r>
  <r>
    <s v="427a8468"/>
    <x v="22"/>
    <x v="4"/>
    <n v="395.73"/>
    <n v="0.15"/>
    <n v="15"/>
    <n v="336.37"/>
    <x v="3"/>
    <d v="2024-11-07T00:00:00"/>
    <n v="23"/>
    <n v="59.359499999999997"/>
    <x v="0"/>
    <n v="2024"/>
    <x v="0"/>
  </r>
  <r>
    <s v="97f18950"/>
    <x v="23"/>
    <x v="5"/>
    <n v="351.87"/>
    <n v="0"/>
    <n v="0"/>
    <n v="351.87"/>
    <x v="0"/>
    <d v="2024-08-31T00:00:00"/>
    <n v="24"/>
    <n v="0"/>
    <x v="4"/>
    <n v="2024"/>
    <x v="2"/>
  </r>
  <r>
    <s v="426308a5"/>
    <x v="24"/>
    <x v="2"/>
    <n v="257.14"/>
    <n v="0.2"/>
    <n v="20"/>
    <n v="205.71"/>
    <x v="0"/>
    <d v="2024-09-14T00:00:00"/>
    <n v="25"/>
    <n v="51.427999999999997"/>
    <x v="2"/>
    <n v="2024"/>
    <x v="2"/>
  </r>
  <r>
    <s v="57c601ea"/>
    <x v="25"/>
    <x v="0"/>
    <n v="332"/>
    <n v="0.2"/>
    <n v="20"/>
    <n v="265.60000000000002"/>
    <x v="0"/>
    <d v="2024-02-03T00:00:00"/>
    <n v="26"/>
    <n v="66.400000000000006"/>
    <x v="1"/>
    <n v="2024"/>
    <x v="1"/>
  </r>
  <r>
    <s v="a429364b"/>
    <x v="26"/>
    <x v="2"/>
    <n v="375.59"/>
    <n v="0.3"/>
    <n v="30"/>
    <n v="262.91000000000003"/>
    <x v="0"/>
    <d v="2024-04-14T00:00:00"/>
    <n v="27"/>
    <n v="112.67699999999999"/>
    <x v="3"/>
    <n v="2024"/>
    <x v="3"/>
  </r>
  <r>
    <s v="928bddf9"/>
    <x v="27"/>
    <x v="3"/>
    <n v="235.13"/>
    <n v="0.25"/>
    <n v="25"/>
    <n v="176.35"/>
    <x v="2"/>
    <d v="2024-08-06T00:00:00"/>
    <n v="28"/>
    <n v="58.782499999999999"/>
    <x v="4"/>
    <n v="2024"/>
    <x v="2"/>
  </r>
  <r>
    <s v="0f32a6f6"/>
    <x v="28"/>
    <x v="6"/>
    <n v="352.95"/>
    <n v="0.5"/>
    <n v="50"/>
    <n v="176.47"/>
    <x v="2"/>
    <d v="2024-08-05T00:00:00"/>
    <n v="29"/>
    <n v="176.47499999999999"/>
    <x v="4"/>
    <n v="2024"/>
    <x v="2"/>
  </r>
  <r>
    <s v="d71af9e5"/>
    <x v="29"/>
    <x v="2"/>
    <n v="245.98"/>
    <n v="0.15"/>
    <n v="15"/>
    <n v="209.08"/>
    <x v="3"/>
    <d v="2024-06-28T00:00:00"/>
    <n v="30"/>
    <n v="36.896999999999998"/>
    <x v="9"/>
    <n v="2024"/>
    <x v="3"/>
  </r>
  <r>
    <s v="b0d1473b"/>
    <x v="30"/>
    <x v="2"/>
    <n v="389.72"/>
    <n v="0.1"/>
    <n v="10"/>
    <n v="350.75"/>
    <x v="4"/>
    <d v="2024-04-22T00:00:00"/>
    <n v="31"/>
    <n v="38.972000000000008"/>
    <x v="3"/>
    <n v="2024"/>
    <x v="3"/>
  </r>
  <r>
    <s v="9b99bfb0"/>
    <x v="31"/>
    <x v="5"/>
    <n v="88.07"/>
    <n v="0.3"/>
    <n v="30"/>
    <n v="61.65"/>
    <x v="2"/>
    <d v="2024-10-07T00:00:00"/>
    <n v="32"/>
    <n v="26.420999999999996"/>
    <x v="8"/>
    <n v="2024"/>
    <x v="0"/>
  </r>
  <r>
    <s v="de4cdcdd"/>
    <x v="32"/>
    <x v="3"/>
    <n v="40.78"/>
    <n v="0.5"/>
    <n v="50"/>
    <n v="20.39"/>
    <x v="3"/>
    <d v="2024-03-20T00:00:00"/>
    <n v="33"/>
    <n v="20.39"/>
    <x v="5"/>
    <n v="2024"/>
    <x v="1"/>
  </r>
  <r>
    <s v="5f57fbd4"/>
    <x v="33"/>
    <x v="2"/>
    <n v="105.1"/>
    <n v="0.25"/>
    <n v="25"/>
    <n v="78.819999999999993"/>
    <x v="0"/>
    <d v="2024-03-10T00:00:00"/>
    <n v="34"/>
    <n v="26.274999999999999"/>
    <x v="5"/>
    <n v="2024"/>
    <x v="1"/>
  </r>
  <r>
    <s v="87f21131"/>
    <x v="34"/>
    <x v="5"/>
    <n v="224.52"/>
    <n v="0.5"/>
    <n v="50"/>
    <n v="112.26"/>
    <x v="4"/>
    <d v="2024-05-21T00:00:00"/>
    <n v="35"/>
    <n v="112.26"/>
    <x v="6"/>
    <n v="2024"/>
    <x v="3"/>
  </r>
  <r>
    <s v="f7d6dfab"/>
    <x v="35"/>
    <x v="4"/>
    <n v="300.81"/>
    <n v="0.05"/>
    <n v="5"/>
    <n v="285.77"/>
    <x v="4"/>
    <d v="2024-06-01T00:00:00"/>
    <n v="36"/>
    <n v="15.040500000000002"/>
    <x v="9"/>
    <n v="2024"/>
    <x v="3"/>
  </r>
  <r>
    <s v="ca363a04"/>
    <x v="36"/>
    <x v="2"/>
    <n v="24.17"/>
    <n v="0.25"/>
    <n v="25"/>
    <n v="18.13"/>
    <x v="1"/>
    <d v="2024-01-15T00:00:00"/>
    <n v="37"/>
    <n v="6.0425000000000004"/>
    <x v="7"/>
    <n v="2024"/>
    <x v="1"/>
  </r>
  <r>
    <s v="68d24203"/>
    <x v="37"/>
    <x v="1"/>
    <n v="95.41"/>
    <n v="0.15"/>
    <n v="15"/>
    <n v="81.099999999999994"/>
    <x v="4"/>
    <d v="2024-04-21T00:00:00"/>
    <n v="38"/>
    <n v="14.311499999999999"/>
    <x v="3"/>
    <n v="2024"/>
    <x v="3"/>
  </r>
  <r>
    <s v="0ae7336e"/>
    <x v="38"/>
    <x v="1"/>
    <n v="490.77"/>
    <n v="0.1"/>
    <n v="10"/>
    <n v="441.69"/>
    <x v="2"/>
    <d v="2024-08-03T00:00:00"/>
    <n v="39"/>
    <n v="49.076999999999998"/>
    <x v="4"/>
    <n v="2024"/>
    <x v="2"/>
  </r>
  <r>
    <n v="72343250"/>
    <x v="39"/>
    <x v="6"/>
    <n v="188.07"/>
    <n v="0.5"/>
    <n v="50"/>
    <n v="94.03"/>
    <x v="4"/>
    <d v="2024-07-01T00:00:00"/>
    <n v="40"/>
    <n v="94.034999999999997"/>
    <x v="10"/>
    <n v="2024"/>
    <x v="2"/>
  </r>
  <r>
    <s v="021adfb6"/>
    <x v="40"/>
    <x v="5"/>
    <n v="319.29000000000002"/>
    <n v="0.05"/>
    <n v="5"/>
    <n v="303.33"/>
    <x v="1"/>
    <d v="2024-02-20T00:00:00"/>
    <n v="41"/>
    <n v="15.964500000000001"/>
    <x v="1"/>
    <n v="2024"/>
    <x v="1"/>
  </r>
  <r>
    <s v="a9f47880"/>
    <x v="41"/>
    <x v="2"/>
    <n v="403.4"/>
    <n v="0.1"/>
    <n v="10"/>
    <n v="363.06"/>
    <x v="0"/>
    <d v="2024-08-25T00:00:00"/>
    <n v="42"/>
    <n v="40.340000000000003"/>
    <x v="4"/>
    <n v="2024"/>
    <x v="2"/>
  </r>
  <r>
    <s v="005258a0"/>
    <x v="42"/>
    <x v="6"/>
    <n v="303.14"/>
    <n v="0"/>
    <n v="0"/>
    <n v="303.14"/>
    <x v="4"/>
    <d v="2024-05-17T00:00:00"/>
    <n v="43"/>
    <n v="0"/>
    <x v="6"/>
    <n v="2024"/>
    <x v="3"/>
  </r>
  <r>
    <s v="5e088877"/>
    <x v="43"/>
    <x v="5"/>
    <n v="337.81"/>
    <n v="0.25"/>
    <n v="25"/>
    <n v="253.36"/>
    <x v="1"/>
    <d v="2024-06-18T00:00:00"/>
    <n v="44"/>
    <n v="84.452500000000001"/>
    <x v="9"/>
    <n v="2024"/>
    <x v="3"/>
  </r>
  <r>
    <s v="f2e7bcc0"/>
    <x v="44"/>
    <x v="1"/>
    <n v="449.74"/>
    <n v="0.1"/>
    <n v="10"/>
    <n v="404.77"/>
    <x v="3"/>
    <d v="2024-09-15T00:00:00"/>
    <n v="45"/>
    <n v="44.974000000000004"/>
    <x v="2"/>
    <n v="2024"/>
    <x v="2"/>
  </r>
  <r>
    <s v="5a1d9851"/>
    <x v="45"/>
    <x v="0"/>
    <n v="272.92"/>
    <n v="0.3"/>
    <n v="30"/>
    <n v="191.04"/>
    <x v="0"/>
    <d v="2024-05-12T00:00:00"/>
    <n v="46"/>
    <n v="81.876000000000005"/>
    <x v="6"/>
    <n v="2024"/>
    <x v="3"/>
  </r>
  <r>
    <s v="cc672bd7"/>
    <x v="46"/>
    <x v="5"/>
    <n v="432.89"/>
    <n v="0.15"/>
    <n v="15"/>
    <n v="367.96"/>
    <x v="1"/>
    <d v="2024-02-25T00:00:00"/>
    <n v="47"/>
    <n v="64.933499999999995"/>
    <x v="1"/>
    <n v="2024"/>
    <x v="1"/>
  </r>
  <r>
    <s v="5c2f954d"/>
    <x v="47"/>
    <x v="5"/>
    <n v="310.86"/>
    <n v="0.1"/>
    <n v="10"/>
    <n v="279.77"/>
    <x v="2"/>
    <d v="2024-10-30T00:00:00"/>
    <n v="48"/>
    <n v="31.086000000000002"/>
    <x v="8"/>
    <n v="2024"/>
    <x v="0"/>
  </r>
  <r>
    <s v="d5daed7a"/>
    <x v="48"/>
    <x v="3"/>
    <n v="479.19"/>
    <n v="0"/>
    <n v="0"/>
    <n v="479.19"/>
    <x v="4"/>
    <d v="2024-08-11T00:00:00"/>
    <n v="49"/>
    <n v="0"/>
    <x v="4"/>
    <n v="2024"/>
    <x v="2"/>
  </r>
  <r>
    <s v="0b32dc6f"/>
    <x v="49"/>
    <x v="5"/>
    <n v="350.61"/>
    <n v="0.1"/>
    <n v="10"/>
    <n v="315.55"/>
    <x v="4"/>
    <d v="2024-06-03T00:00:00"/>
    <n v="50"/>
    <n v="35.061"/>
    <x v="9"/>
    <n v="2024"/>
    <x v="3"/>
  </r>
  <r>
    <s v="a151d3b5"/>
    <x v="50"/>
    <x v="4"/>
    <n v="154.62"/>
    <n v="0.5"/>
    <n v="50"/>
    <n v="77.31"/>
    <x v="0"/>
    <d v="2024-10-08T00:00:00"/>
    <n v="51"/>
    <n v="77.31"/>
    <x v="8"/>
    <n v="2024"/>
    <x v="0"/>
  </r>
  <r>
    <s v="e9fde811"/>
    <x v="51"/>
    <x v="2"/>
    <n v="435.6"/>
    <n v="0.5"/>
    <n v="50"/>
    <n v="217.8"/>
    <x v="0"/>
    <d v="2024-04-04T00:00:00"/>
    <n v="52"/>
    <n v="217.8"/>
    <x v="3"/>
    <n v="2024"/>
    <x v="3"/>
  </r>
  <r>
    <s v="932c893c"/>
    <x v="52"/>
    <x v="2"/>
    <n v="400.31"/>
    <n v="0.25"/>
    <n v="25"/>
    <n v="300.23"/>
    <x v="0"/>
    <d v="2024-08-03T00:00:00"/>
    <n v="53"/>
    <n v="100.0775"/>
    <x v="4"/>
    <n v="2024"/>
    <x v="2"/>
  </r>
  <r>
    <s v="b98d8283"/>
    <x v="53"/>
    <x v="6"/>
    <n v="15.81"/>
    <n v="0.25"/>
    <n v="25"/>
    <n v="11.86"/>
    <x v="2"/>
    <d v="2024-05-08T00:00:00"/>
    <n v="54"/>
    <n v="3.9525000000000001"/>
    <x v="6"/>
    <n v="2024"/>
    <x v="3"/>
  </r>
  <r>
    <s v="4319ad38"/>
    <x v="54"/>
    <x v="2"/>
    <n v="35.25"/>
    <n v="0.15"/>
    <n v="15"/>
    <n v="29.96"/>
    <x v="2"/>
    <d v="2024-01-11T00:00:00"/>
    <n v="55"/>
    <n v="5.2874999999999996"/>
    <x v="7"/>
    <n v="2024"/>
    <x v="1"/>
  </r>
  <r>
    <s v="0b204db3"/>
    <x v="55"/>
    <x v="6"/>
    <n v="414.76"/>
    <n v="0"/>
    <n v="0"/>
    <n v="414.76"/>
    <x v="4"/>
    <d v="2024-06-30T00:00:00"/>
    <n v="56"/>
    <n v="0"/>
    <x v="9"/>
    <n v="2024"/>
    <x v="3"/>
  </r>
  <r>
    <s v="eb65d1ca"/>
    <x v="56"/>
    <x v="2"/>
    <n v="334.47"/>
    <n v="0.3"/>
    <n v="30"/>
    <n v="234.13"/>
    <x v="4"/>
    <d v="2024-08-25T00:00:00"/>
    <n v="57"/>
    <n v="100.34100000000001"/>
    <x v="4"/>
    <n v="2024"/>
    <x v="2"/>
  </r>
  <r>
    <s v="2ce76c47"/>
    <x v="57"/>
    <x v="5"/>
    <n v="178.39"/>
    <n v="0.25"/>
    <n v="25"/>
    <n v="133.79"/>
    <x v="2"/>
    <d v="2024-10-04T00:00:00"/>
    <n v="58"/>
    <n v="44.597499999999997"/>
    <x v="8"/>
    <n v="2024"/>
    <x v="0"/>
  </r>
  <r>
    <s v="e186c635"/>
    <x v="58"/>
    <x v="4"/>
    <n v="237.95"/>
    <n v="0.15"/>
    <n v="15"/>
    <n v="202.26"/>
    <x v="0"/>
    <d v="2024-10-22T00:00:00"/>
    <n v="59"/>
    <n v="35.692499999999995"/>
    <x v="8"/>
    <n v="2024"/>
    <x v="0"/>
  </r>
  <r>
    <s v="8e9eae19"/>
    <x v="59"/>
    <x v="6"/>
    <n v="458.12"/>
    <n v="0.15"/>
    <n v="15"/>
    <n v="389.4"/>
    <x v="2"/>
    <d v="2024-08-29T00:00:00"/>
    <n v="60"/>
    <n v="68.718000000000004"/>
    <x v="4"/>
    <n v="2024"/>
    <x v="2"/>
  </r>
  <r>
    <s v="1100831a"/>
    <x v="60"/>
    <x v="3"/>
    <n v="286.5"/>
    <n v="0.05"/>
    <n v="5"/>
    <n v="272.18"/>
    <x v="1"/>
    <d v="2024-08-10T00:00:00"/>
    <n v="61"/>
    <n v="14.325000000000001"/>
    <x v="4"/>
    <n v="2024"/>
    <x v="2"/>
  </r>
  <r>
    <s v="64b48c94"/>
    <x v="61"/>
    <x v="0"/>
    <n v="10.78"/>
    <n v="0.1"/>
    <n v="10"/>
    <n v="9.6999999999999993"/>
    <x v="0"/>
    <d v="2024-08-22T00:00:00"/>
    <n v="62"/>
    <n v="1.0780000000000001"/>
    <x v="4"/>
    <n v="2024"/>
    <x v="2"/>
  </r>
  <r>
    <s v="88e9aac9"/>
    <x v="62"/>
    <x v="3"/>
    <n v="342.66"/>
    <n v="0.3"/>
    <n v="30"/>
    <n v="239.86"/>
    <x v="2"/>
    <d v="2024-07-24T00:00:00"/>
    <n v="63"/>
    <n v="102.798"/>
    <x v="10"/>
    <n v="2024"/>
    <x v="2"/>
  </r>
  <r>
    <s v="a87b658a"/>
    <x v="63"/>
    <x v="0"/>
    <n v="225.17"/>
    <n v="0.3"/>
    <n v="30"/>
    <n v="157.62"/>
    <x v="3"/>
    <d v="2024-09-16T00:00:00"/>
    <n v="64"/>
    <n v="67.550999999999988"/>
    <x v="2"/>
    <n v="2024"/>
    <x v="2"/>
  </r>
  <r>
    <s v="f92a5812"/>
    <x v="64"/>
    <x v="1"/>
    <n v="405.45"/>
    <n v="0.25"/>
    <n v="25"/>
    <n v="304.08999999999997"/>
    <x v="2"/>
    <d v="2024-07-18T00:00:00"/>
    <n v="65"/>
    <n v="101.3625"/>
    <x v="10"/>
    <n v="2024"/>
    <x v="2"/>
  </r>
  <r>
    <s v="158e8085"/>
    <x v="65"/>
    <x v="3"/>
    <n v="112.45"/>
    <n v="0"/>
    <n v="0"/>
    <n v="112.45"/>
    <x v="1"/>
    <d v="2024-07-07T00:00:00"/>
    <n v="66"/>
    <n v="0"/>
    <x v="10"/>
    <n v="2024"/>
    <x v="2"/>
  </r>
  <r>
    <s v="179ae4c5"/>
    <x v="66"/>
    <x v="4"/>
    <n v="380.81"/>
    <n v="0.2"/>
    <n v="20"/>
    <n v="304.64999999999998"/>
    <x v="1"/>
    <d v="2024-04-01T00:00:00"/>
    <n v="67"/>
    <n v="76.162000000000006"/>
    <x v="3"/>
    <n v="2024"/>
    <x v="3"/>
  </r>
  <r>
    <s v="79aff6cb"/>
    <x v="67"/>
    <x v="0"/>
    <n v="394.12"/>
    <n v="0.25"/>
    <n v="25"/>
    <n v="295.58999999999997"/>
    <x v="1"/>
    <d v="2024-03-09T00:00:00"/>
    <n v="68"/>
    <n v="98.53"/>
    <x v="5"/>
    <n v="2024"/>
    <x v="1"/>
  </r>
  <r>
    <s v="4e082c18"/>
    <x v="68"/>
    <x v="0"/>
    <n v="334.77"/>
    <n v="0.15"/>
    <n v="15"/>
    <n v="284.55"/>
    <x v="3"/>
    <d v="2024-01-29T00:00:00"/>
    <n v="69"/>
    <n v="50.215499999999999"/>
    <x v="7"/>
    <n v="2024"/>
    <x v="1"/>
  </r>
  <r>
    <s v="3a475b95"/>
    <x v="69"/>
    <x v="1"/>
    <n v="125.65"/>
    <n v="0.1"/>
    <n v="10"/>
    <n v="113.09"/>
    <x v="2"/>
    <d v="2024-02-27T00:00:00"/>
    <n v="70"/>
    <n v="12.565000000000001"/>
    <x v="1"/>
    <n v="2024"/>
    <x v="1"/>
  </r>
  <r>
    <s v="57633cda"/>
    <x v="70"/>
    <x v="2"/>
    <n v="202.26"/>
    <n v="0.2"/>
    <n v="20"/>
    <n v="161.81"/>
    <x v="3"/>
    <d v="2024-09-13T00:00:00"/>
    <n v="71"/>
    <n v="40.451999999999998"/>
    <x v="2"/>
    <n v="2024"/>
    <x v="2"/>
  </r>
  <r>
    <s v="3f09b3c3"/>
    <x v="71"/>
    <x v="1"/>
    <n v="173.51"/>
    <n v="0.2"/>
    <n v="20"/>
    <n v="138.81"/>
    <x v="0"/>
    <d v="2024-01-28T00:00:00"/>
    <n v="72"/>
    <n v="34.701999999999998"/>
    <x v="7"/>
    <n v="2024"/>
    <x v="1"/>
  </r>
  <r>
    <s v="12574fb0"/>
    <x v="72"/>
    <x v="2"/>
    <n v="30.8"/>
    <n v="0.5"/>
    <n v="50"/>
    <n v="15.4"/>
    <x v="2"/>
    <d v="2024-04-28T00:00:00"/>
    <n v="73"/>
    <n v="15.4"/>
    <x v="3"/>
    <n v="2024"/>
    <x v="3"/>
  </r>
  <r>
    <s v="6b92aea5"/>
    <x v="73"/>
    <x v="5"/>
    <n v="305.93"/>
    <n v="0.1"/>
    <n v="10"/>
    <n v="275.33999999999997"/>
    <x v="3"/>
    <d v="2024-10-19T00:00:00"/>
    <n v="74"/>
    <n v="30.593000000000004"/>
    <x v="8"/>
    <n v="2024"/>
    <x v="0"/>
  </r>
  <r>
    <s v="cf929cc7"/>
    <x v="74"/>
    <x v="1"/>
    <n v="282.5"/>
    <n v="0.05"/>
    <n v="5"/>
    <n v="268.38"/>
    <x v="3"/>
    <d v="2024-04-14T00:00:00"/>
    <n v="75"/>
    <n v="14.125"/>
    <x v="3"/>
    <n v="2024"/>
    <x v="3"/>
  </r>
  <r>
    <s v="c73916c0"/>
    <x v="75"/>
    <x v="4"/>
    <n v="274.87"/>
    <n v="0.5"/>
    <n v="50"/>
    <n v="137.44"/>
    <x v="0"/>
    <d v="2024-09-17T00:00:00"/>
    <n v="76"/>
    <n v="137.435"/>
    <x v="2"/>
    <n v="2024"/>
    <x v="2"/>
  </r>
  <r>
    <s v="ddae0858"/>
    <x v="76"/>
    <x v="6"/>
    <n v="93.08"/>
    <n v="0.2"/>
    <n v="20"/>
    <n v="74.459999999999994"/>
    <x v="0"/>
    <d v="2024-03-11T00:00:00"/>
    <n v="77"/>
    <n v="18.616"/>
    <x v="5"/>
    <n v="2024"/>
    <x v="1"/>
  </r>
  <r>
    <s v="616fca83"/>
    <x v="77"/>
    <x v="5"/>
    <n v="274.11"/>
    <n v="0.15"/>
    <n v="15"/>
    <n v="232.99"/>
    <x v="1"/>
    <d v="2024-10-17T00:00:00"/>
    <n v="78"/>
    <n v="41.116500000000002"/>
    <x v="8"/>
    <n v="2024"/>
    <x v="0"/>
  </r>
  <r>
    <s v="0ac5e876"/>
    <x v="78"/>
    <x v="0"/>
    <n v="362.61"/>
    <n v="0"/>
    <n v="0"/>
    <n v="362.61"/>
    <x v="3"/>
    <d v="2024-11-21T00:00:00"/>
    <n v="79"/>
    <n v="0"/>
    <x v="0"/>
    <n v="2024"/>
    <x v="0"/>
  </r>
  <r>
    <s v="5d31e0f4"/>
    <x v="79"/>
    <x v="6"/>
    <n v="486.62"/>
    <n v="0.25"/>
    <n v="25"/>
    <n v="364.97"/>
    <x v="0"/>
    <d v="2024-01-09T00:00:00"/>
    <n v="80"/>
    <n v="121.655"/>
    <x v="7"/>
    <n v="2024"/>
    <x v="1"/>
  </r>
  <r>
    <s v="04cdb11d"/>
    <x v="80"/>
    <x v="5"/>
    <n v="336.49"/>
    <n v="0.2"/>
    <n v="20"/>
    <n v="269.19"/>
    <x v="3"/>
    <d v="2024-09-03T00:00:00"/>
    <n v="81"/>
    <n v="67.298000000000002"/>
    <x v="2"/>
    <n v="2024"/>
    <x v="2"/>
  </r>
  <r>
    <s v="e54b0416"/>
    <x v="81"/>
    <x v="2"/>
    <n v="454.39"/>
    <n v="0.25"/>
    <n v="25"/>
    <n v="340.79"/>
    <x v="1"/>
    <d v="2024-09-04T00:00:00"/>
    <n v="82"/>
    <n v="113.5975"/>
    <x v="2"/>
    <n v="2024"/>
    <x v="2"/>
  </r>
  <r>
    <s v="0d9f9cc3"/>
    <x v="82"/>
    <x v="5"/>
    <n v="215.44"/>
    <n v="0.5"/>
    <n v="50"/>
    <n v="107.72"/>
    <x v="2"/>
    <d v="2024-06-22T00:00:00"/>
    <n v="83"/>
    <n v="107.72"/>
    <x v="9"/>
    <n v="2024"/>
    <x v="3"/>
  </r>
  <r>
    <s v="8c2e8d5f"/>
    <x v="83"/>
    <x v="1"/>
    <n v="33.020000000000003"/>
    <n v="0.15"/>
    <n v="15"/>
    <n v="28.07"/>
    <x v="2"/>
    <d v="2024-09-18T00:00:00"/>
    <n v="84"/>
    <n v="4.9530000000000003"/>
    <x v="2"/>
    <n v="2024"/>
    <x v="2"/>
  </r>
  <r>
    <s v="849f6eb8"/>
    <x v="84"/>
    <x v="2"/>
    <n v="138.83000000000001"/>
    <n v="0.1"/>
    <n v="10"/>
    <n v="124.95"/>
    <x v="0"/>
    <d v="2024-06-18T00:00:00"/>
    <n v="85"/>
    <n v="13.883000000000003"/>
    <x v="9"/>
    <n v="2024"/>
    <x v="3"/>
  </r>
  <r>
    <s v="6964d7bb"/>
    <x v="85"/>
    <x v="4"/>
    <n v="490.71"/>
    <n v="0.05"/>
    <n v="5"/>
    <n v="466.17"/>
    <x v="4"/>
    <d v="2024-03-10T00:00:00"/>
    <n v="86"/>
    <n v="24.535499999999999"/>
    <x v="5"/>
    <n v="2024"/>
    <x v="1"/>
  </r>
  <r>
    <s v="f9941dc2"/>
    <x v="86"/>
    <x v="2"/>
    <n v="280.66000000000003"/>
    <n v="0.15"/>
    <n v="15"/>
    <n v="238.56"/>
    <x v="4"/>
    <d v="2024-11-11T00:00:00"/>
    <n v="87"/>
    <n v="42.099000000000004"/>
    <x v="0"/>
    <n v="2024"/>
    <x v="0"/>
  </r>
  <r>
    <s v="aa8f723f"/>
    <x v="87"/>
    <x v="4"/>
    <n v="327.39999999999998"/>
    <n v="0.3"/>
    <n v="30"/>
    <n v="229.18"/>
    <x v="4"/>
    <d v="2024-09-11T00:00:00"/>
    <n v="88"/>
    <n v="98.219999999999985"/>
    <x v="2"/>
    <n v="2024"/>
    <x v="2"/>
  </r>
  <r>
    <s v="0f78333d"/>
    <x v="88"/>
    <x v="4"/>
    <n v="309.67"/>
    <n v="0.25"/>
    <n v="25"/>
    <n v="232.25"/>
    <x v="2"/>
    <d v="2024-09-04T00:00:00"/>
    <n v="89"/>
    <n v="77.417500000000004"/>
    <x v="2"/>
    <n v="2024"/>
    <x v="2"/>
  </r>
  <r>
    <s v="94aa211f"/>
    <x v="89"/>
    <x v="4"/>
    <n v="292.67"/>
    <n v="0.25"/>
    <n v="25"/>
    <n v="219.5"/>
    <x v="1"/>
    <d v="2024-02-13T00:00:00"/>
    <n v="90"/>
    <n v="73.167500000000004"/>
    <x v="1"/>
    <n v="2024"/>
    <x v="1"/>
  </r>
  <r>
    <s v="414b8fad"/>
    <x v="90"/>
    <x v="1"/>
    <n v="40.869999999999997"/>
    <n v="0.15"/>
    <n v="15"/>
    <n v="34.74"/>
    <x v="0"/>
    <d v="2024-03-11T00:00:00"/>
    <n v="91"/>
    <n v="6.1304999999999996"/>
    <x v="5"/>
    <n v="2024"/>
    <x v="1"/>
  </r>
  <r>
    <s v="8f081976"/>
    <x v="91"/>
    <x v="1"/>
    <n v="455.19"/>
    <n v="0.15"/>
    <n v="15"/>
    <n v="386.91"/>
    <x v="0"/>
    <d v="2024-10-05T00:00:00"/>
    <n v="92"/>
    <n v="68.278499999999994"/>
    <x v="8"/>
    <n v="2024"/>
    <x v="0"/>
  </r>
  <r>
    <n v="41622516"/>
    <x v="92"/>
    <x v="2"/>
    <n v="312.3"/>
    <n v="0.1"/>
    <n v="10"/>
    <n v="281.07"/>
    <x v="2"/>
    <d v="2024-01-31T00:00:00"/>
    <n v="93"/>
    <n v="31.230000000000004"/>
    <x v="7"/>
    <n v="2024"/>
    <x v="1"/>
  </r>
  <r>
    <s v="0b3c2c9f"/>
    <x v="93"/>
    <x v="0"/>
    <n v="193.28"/>
    <n v="0.1"/>
    <n v="10"/>
    <n v="173.95"/>
    <x v="2"/>
    <d v="2024-06-11T00:00:00"/>
    <n v="94"/>
    <n v="19.328000000000003"/>
    <x v="9"/>
    <n v="2024"/>
    <x v="3"/>
  </r>
  <r>
    <s v="b7f89b7e"/>
    <x v="94"/>
    <x v="6"/>
    <n v="216.18"/>
    <n v="0.3"/>
    <n v="30"/>
    <n v="151.33000000000001"/>
    <x v="1"/>
    <d v="2024-03-27T00:00:00"/>
    <n v="95"/>
    <n v="64.853999999999999"/>
    <x v="5"/>
    <n v="2024"/>
    <x v="1"/>
  </r>
  <r>
    <s v="458ce5f7"/>
    <x v="95"/>
    <x v="6"/>
    <n v="81.41"/>
    <n v="0.05"/>
    <n v="5"/>
    <n v="77.34"/>
    <x v="3"/>
    <d v="2024-02-20T00:00:00"/>
    <n v="96"/>
    <n v="4.0705"/>
    <x v="1"/>
    <n v="2024"/>
    <x v="1"/>
  </r>
  <r>
    <s v="b9fabe54"/>
    <x v="96"/>
    <x v="3"/>
    <n v="496.05"/>
    <n v="0.05"/>
    <n v="5"/>
    <n v="471.25"/>
    <x v="4"/>
    <d v="2024-01-09T00:00:00"/>
    <n v="97"/>
    <n v="24.802500000000002"/>
    <x v="7"/>
    <n v="2024"/>
    <x v="1"/>
  </r>
  <r>
    <s v="2403105a"/>
    <x v="97"/>
    <x v="0"/>
    <n v="357.54"/>
    <n v="0.15"/>
    <n v="15"/>
    <n v="303.91000000000003"/>
    <x v="3"/>
    <d v="2024-06-15T00:00:00"/>
    <n v="98"/>
    <n v="53.631"/>
    <x v="9"/>
    <n v="2024"/>
    <x v="3"/>
  </r>
  <r>
    <s v="7a5f0316"/>
    <x v="98"/>
    <x v="6"/>
    <n v="133.93"/>
    <n v="0"/>
    <n v="0"/>
    <n v="133.93"/>
    <x v="3"/>
    <d v="2024-04-24T00:00:00"/>
    <n v="99"/>
    <n v="0"/>
    <x v="3"/>
    <n v="2024"/>
    <x v="3"/>
  </r>
  <r>
    <s v="e0424124"/>
    <x v="99"/>
    <x v="1"/>
    <n v="90.2"/>
    <n v="0.1"/>
    <n v="10"/>
    <n v="81.180000000000007"/>
    <x v="4"/>
    <d v="2024-01-28T00:00:00"/>
    <n v="100"/>
    <n v="9.0200000000000014"/>
    <x v="7"/>
    <n v="2024"/>
    <x v="1"/>
  </r>
  <r>
    <s v="b717743a"/>
    <x v="100"/>
    <x v="4"/>
    <n v="431.44"/>
    <n v="0.5"/>
    <n v="50"/>
    <n v="215.72"/>
    <x v="2"/>
    <d v="2024-01-28T00:00:00"/>
    <n v="101"/>
    <n v="215.72"/>
    <x v="7"/>
    <n v="2024"/>
    <x v="1"/>
  </r>
  <r>
    <s v="82d284f0"/>
    <x v="101"/>
    <x v="5"/>
    <n v="42.98"/>
    <n v="0.05"/>
    <n v="5"/>
    <n v="40.83"/>
    <x v="2"/>
    <d v="2024-09-07T00:00:00"/>
    <n v="102"/>
    <n v="2.149"/>
    <x v="2"/>
    <n v="2024"/>
    <x v="2"/>
  </r>
  <r>
    <s v="83732a37"/>
    <x v="102"/>
    <x v="0"/>
    <n v="182.04"/>
    <n v="0"/>
    <n v="0"/>
    <n v="182.04"/>
    <x v="2"/>
    <d v="2024-08-23T00:00:00"/>
    <n v="103"/>
    <n v="0"/>
    <x v="4"/>
    <n v="2024"/>
    <x v="2"/>
  </r>
  <r>
    <s v="d8e5dd07"/>
    <x v="103"/>
    <x v="3"/>
    <n v="83.58"/>
    <n v="0.2"/>
    <n v="20"/>
    <n v="66.86"/>
    <x v="0"/>
    <d v="2024-04-01T00:00:00"/>
    <n v="104"/>
    <n v="16.716000000000001"/>
    <x v="3"/>
    <n v="2024"/>
    <x v="3"/>
  </r>
  <r>
    <s v="458c8213"/>
    <x v="104"/>
    <x v="1"/>
    <n v="92.92"/>
    <n v="0.1"/>
    <n v="10"/>
    <n v="83.63"/>
    <x v="1"/>
    <d v="2024-04-02T00:00:00"/>
    <n v="105"/>
    <n v="9.2919999999999998"/>
    <x v="3"/>
    <n v="2024"/>
    <x v="3"/>
  </r>
  <r>
    <s v="b955c6ec"/>
    <x v="105"/>
    <x v="2"/>
    <n v="388.1"/>
    <n v="0.25"/>
    <n v="25"/>
    <n v="291.08"/>
    <x v="3"/>
    <d v="2024-06-28T00:00:00"/>
    <n v="106"/>
    <n v="97.025000000000006"/>
    <x v="9"/>
    <n v="2024"/>
    <x v="3"/>
  </r>
  <r>
    <s v="1a4639c6"/>
    <x v="106"/>
    <x v="3"/>
    <n v="417.57"/>
    <n v="0.5"/>
    <n v="50"/>
    <n v="208.78"/>
    <x v="2"/>
    <d v="2024-02-22T00:00:00"/>
    <n v="107"/>
    <n v="208.785"/>
    <x v="1"/>
    <n v="2024"/>
    <x v="1"/>
  </r>
  <r>
    <s v="b3cb8c3c"/>
    <x v="107"/>
    <x v="0"/>
    <n v="322.93"/>
    <n v="0.05"/>
    <n v="5"/>
    <n v="306.77999999999997"/>
    <x v="1"/>
    <d v="2024-01-03T00:00:00"/>
    <n v="108"/>
    <n v="16.1465"/>
    <x v="7"/>
    <n v="2024"/>
    <x v="1"/>
  </r>
  <r>
    <s v="3043e68e"/>
    <x v="108"/>
    <x v="2"/>
    <n v="257.20999999999998"/>
    <n v="0.05"/>
    <n v="5"/>
    <n v="244.35"/>
    <x v="2"/>
    <d v="2024-09-05T00:00:00"/>
    <n v="109"/>
    <n v="12.8605"/>
    <x v="2"/>
    <n v="2024"/>
    <x v="2"/>
  </r>
  <r>
    <s v="ffda329b"/>
    <x v="109"/>
    <x v="5"/>
    <n v="29.92"/>
    <n v="0.5"/>
    <n v="50"/>
    <n v="14.96"/>
    <x v="4"/>
    <d v="2024-05-01T00:00:00"/>
    <n v="110"/>
    <n v="14.96"/>
    <x v="6"/>
    <n v="2024"/>
    <x v="3"/>
  </r>
  <r>
    <s v="b2ab489e"/>
    <x v="110"/>
    <x v="5"/>
    <n v="239.67"/>
    <n v="0.15"/>
    <n v="15"/>
    <n v="203.72"/>
    <x v="2"/>
    <d v="2024-01-27T00:00:00"/>
    <n v="111"/>
    <n v="35.950499999999998"/>
    <x v="7"/>
    <n v="2024"/>
    <x v="1"/>
  </r>
  <r>
    <s v="56c6e554"/>
    <x v="111"/>
    <x v="3"/>
    <n v="163.30000000000001"/>
    <n v="0.3"/>
    <n v="30"/>
    <n v="114.31"/>
    <x v="1"/>
    <d v="2024-05-31T00:00:00"/>
    <n v="112"/>
    <n v="48.99"/>
    <x v="6"/>
    <n v="2024"/>
    <x v="3"/>
  </r>
  <r>
    <s v="03ec5d73"/>
    <x v="112"/>
    <x v="4"/>
    <n v="135.62"/>
    <n v="0.3"/>
    <n v="30"/>
    <n v="94.93"/>
    <x v="2"/>
    <d v="2024-09-01T00:00:00"/>
    <n v="113"/>
    <n v="40.686"/>
    <x v="2"/>
    <n v="2024"/>
    <x v="2"/>
  </r>
  <r>
    <s v="3f20311f"/>
    <x v="113"/>
    <x v="2"/>
    <n v="61.84"/>
    <n v="0.5"/>
    <n v="50"/>
    <n v="30.92"/>
    <x v="0"/>
    <d v="2024-04-19T00:00:00"/>
    <n v="114"/>
    <n v="30.92"/>
    <x v="3"/>
    <n v="2024"/>
    <x v="3"/>
  </r>
  <r>
    <s v="d5fb8686"/>
    <x v="114"/>
    <x v="0"/>
    <n v="496.36"/>
    <n v="0.25"/>
    <n v="25"/>
    <n v="372.27"/>
    <x v="1"/>
    <d v="2024-07-30T00:00:00"/>
    <n v="115"/>
    <n v="124.09"/>
    <x v="10"/>
    <n v="2024"/>
    <x v="2"/>
  </r>
  <r>
    <s v="a3df5dd4"/>
    <x v="115"/>
    <x v="2"/>
    <n v="107.11"/>
    <n v="0.3"/>
    <n v="30"/>
    <n v="74.98"/>
    <x v="0"/>
    <d v="2024-04-29T00:00:00"/>
    <n v="116"/>
    <n v="32.132999999999996"/>
    <x v="3"/>
    <n v="2024"/>
    <x v="3"/>
  </r>
  <r>
    <s v="8fa5b154"/>
    <x v="116"/>
    <x v="6"/>
    <n v="384.8"/>
    <n v="0.25"/>
    <n v="25"/>
    <n v="288.60000000000002"/>
    <x v="1"/>
    <d v="2024-10-07T00:00:00"/>
    <n v="117"/>
    <n v="96.2"/>
    <x v="8"/>
    <n v="2024"/>
    <x v="0"/>
  </r>
  <r>
    <s v="f9b0b9bf"/>
    <x v="117"/>
    <x v="2"/>
    <n v="377.75"/>
    <n v="0.5"/>
    <n v="50"/>
    <n v="188.88"/>
    <x v="1"/>
    <d v="2024-05-25T00:00:00"/>
    <n v="118"/>
    <n v="188.875"/>
    <x v="6"/>
    <n v="2024"/>
    <x v="3"/>
  </r>
  <r>
    <s v="6b395741"/>
    <x v="118"/>
    <x v="5"/>
    <n v="285.18"/>
    <n v="0"/>
    <n v="0"/>
    <n v="285.18"/>
    <x v="0"/>
    <d v="2024-05-24T00:00:00"/>
    <n v="119"/>
    <n v="0"/>
    <x v="6"/>
    <n v="2024"/>
    <x v="3"/>
  </r>
  <r>
    <s v="367debf4"/>
    <x v="119"/>
    <x v="4"/>
    <n v="187.86"/>
    <n v="0"/>
    <n v="0"/>
    <n v="187.86"/>
    <x v="2"/>
    <d v="2024-02-24T00:00:00"/>
    <n v="120"/>
    <n v="0"/>
    <x v="1"/>
    <n v="2024"/>
    <x v="1"/>
  </r>
  <r>
    <s v="51dc4386"/>
    <x v="120"/>
    <x v="0"/>
    <n v="440.5"/>
    <n v="0.5"/>
    <n v="50"/>
    <n v="220.25"/>
    <x v="0"/>
    <d v="2024-09-24T00:00:00"/>
    <n v="121"/>
    <n v="220.25"/>
    <x v="2"/>
    <n v="2024"/>
    <x v="2"/>
  </r>
  <r>
    <s v="6b4ec06c"/>
    <x v="121"/>
    <x v="3"/>
    <n v="124.56"/>
    <n v="0"/>
    <n v="0"/>
    <n v="124.56"/>
    <x v="1"/>
    <d v="2024-04-16T00:00:00"/>
    <n v="122"/>
    <n v="0"/>
    <x v="3"/>
    <n v="2024"/>
    <x v="3"/>
  </r>
  <r>
    <s v="313b6efb"/>
    <x v="122"/>
    <x v="3"/>
    <n v="236.7"/>
    <n v="0"/>
    <n v="0"/>
    <n v="236.7"/>
    <x v="3"/>
    <d v="2024-09-16T00:00:00"/>
    <n v="123"/>
    <n v="0"/>
    <x v="2"/>
    <n v="2024"/>
    <x v="2"/>
  </r>
  <r>
    <s v="c68d813a"/>
    <x v="123"/>
    <x v="1"/>
    <n v="397.16"/>
    <n v="0.3"/>
    <n v="30"/>
    <n v="278.01"/>
    <x v="3"/>
    <d v="2024-10-11T00:00:00"/>
    <n v="124"/>
    <n v="119.148"/>
    <x v="8"/>
    <n v="2024"/>
    <x v="0"/>
  </r>
  <r>
    <s v="3b327b6e"/>
    <x v="124"/>
    <x v="3"/>
    <n v="248.95"/>
    <n v="0.15"/>
    <n v="15"/>
    <n v="211.61"/>
    <x v="4"/>
    <d v="2024-04-14T00:00:00"/>
    <n v="125"/>
    <n v="37.342499999999994"/>
    <x v="3"/>
    <n v="2024"/>
    <x v="3"/>
  </r>
  <r>
    <s v="bba6b57f"/>
    <x v="125"/>
    <x v="0"/>
    <n v="123.71"/>
    <n v="0.5"/>
    <n v="50"/>
    <n v="61.85"/>
    <x v="2"/>
    <d v="2024-10-12T00:00:00"/>
    <n v="126"/>
    <n v="61.854999999999997"/>
    <x v="8"/>
    <n v="2024"/>
    <x v="0"/>
  </r>
  <r>
    <s v="98a9ccae"/>
    <x v="126"/>
    <x v="6"/>
    <n v="62.46"/>
    <n v="0.3"/>
    <n v="30"/>
    <n v="43.72"/>
    <x v="4"/>
    <d v="2024-11-18T00:00:00"/>
    <n v="127"/>
    <n v="18.738"/>
    <x v="0"/>
    <n v="2024"/>
    <x v="0"/>
  </r>
  <r>
    <s v="021b5be9"/>
    <x v="127"/>
    <x v="6"/>
    <n v="451.3"/>
    <n v="0.2"/>
    <n v="20"/>
    <n v="361.04"/>
    <x v="3"/>
    <d v="2024-06-12T00:00:00"/>
    <n v="128"/>
    <n v="90.26"/>
    <x v="9"/>
    <n v="2024"/>
    <x v="3"/>
  </r>
  <r>
    <s v="2ea44e9d"/>
    <x v="128"/>
    <x v="0"/>
    <n v="320.08999999999997"/>
    <n v="0"/>
    <n v="0"/>
    <n v="320.08999999999997"/>
    <x v="2"/>
    <d v="2024-03-15T00:00:00"/>
    <n v="129"/>
    <n v="0"/>
    <x v="5"/>
    <n v="2024"/>
    <x v="1"/>
  </r>
  <r>
    <s v="ccab3064"/>
    <x v="129"/>
    <x v="2"/>
    <n v="51.73"/>
    <n v="0.3"/>
    <n v="30"/>
    <n v="36.21"/>
    <x v="4"/>
    <d v="2024-05-21T00:00:00"/>
    <n v="130"/>
    <n v="15.518999999999998"/>
    <x v="6"/>
    <n v="2024"/>
    <x v="3"/>
  </r>
  <r>
    <s v="ab1add51"/>
    <x v="130"/>
    <x v="2"/>
    <n v="388.94"/>
    <n v="0.2"/>
    <n v="20"/>
    <n v="311.14999999999998"/>
    <x v="0"/>
    <d v="2024-05-21T00:00:00"/>
    <n v="131"/>
    <n v="77.788000000000011"/>
    <x v="6"/>
    <n v="2024"/>
    <x v="3"/>
  </r>
  <r>
    <s v="f979e9ea"/>
    <x v="131"/>
    <x v="0"/>
    <n v="85.98"/>
    <n v="0.2"/>
    <n v="20"/>
    <n v="68.78"/>
    <x v="1"/>
    <d v="2024-05-14T00:00:00"/>
    <n v="132"/>
    <n v="17.196000000000002"/>
    <x v="6"/>
    <n v="2024"/>
    <x v="3"/>
  </r>
  <r>
    <s v="8f30f97d"/>
    <x v="132"/>
    <x v="5"/>
    <n v="460.89"/>
    <n v="0.1"/>
    <n v="10"/>
    <n v="414.8"/>
    <x v="4"/>
    <d v="2024-05-18T00:00:00"/>
    <n v="133"/>
    <n v="46.088999999999999"/>
    <x v="6"/>
    <n v="2024"/>
    <x v="3"/>
  </r>
  <r>
    <s v="b8e38e07"/>
    <x v="133"/>
    <x v="5"/>
    <n v="492.64"/>
    <n v="0.2"/>
    <n v="20"/>
    <n v="394.11"/>
    <x v="1"/>
    <d v="2024-07-07T00:00:00"/>
    <n v="134"/>
    <n v="98.528000000000006"/>
    <x v="10"/>
    <n v="2024"/>
    <x v="2"/>
  </r>
  <r>
    <s v="b1fe155c"/>
    <x v="134"/>
    <x v="0"/>
    <n v="86.95"/>
    <n v="0.25"/>
    <n v="25"/>
    <n v="65.209999999999994"/>
    <x v="3"/>
    <d v="2024-08-05T00:00:00"/>
    <n v="135"/>
    <n v="21.737500000000001"/>
    <x v="4"/>
    <n v="2024"/>
    <x v="2"/>
  </r>
  <r>
    <s v="9daac50a"/>
    <x v="135"/>
    <x v="3"/>
    <n v="416.65"/>
    <n v="0.15"/>
    <n v="15"/>
    <n v="354.15"/>
    <x v="0"/>
    <d v="2024-07-05T00:00:00"/>
    <n v="136"/>
    <n v="62.497499999999995"/>
    <x v="10"/>
    <n v="2024"/>
    <x v="2"/>
  </r>
  <r>
    <s v="02f68644"/>
    <x v="136"/>
    <x v="2"/>
    <n v="155.75"/>
    <n v="0.5"/>
    <n v="50"/>
    <n v="77.88"/>
    <x v="1"/>
    <d v="2024-07-22T00:00:00"/>
    <n v="137"/>
    <n v="77.875"/>
    <x v="10"/>
    <n v="2024"/>
    <x v="2"/>
  </r>
  <r>
    <s v="ab51add8"/>
    <x v="137"/>
    <x v="1"/>
    <n v="238.9"/>
    <n v="0.25"/>
    <n v="25"/>
    <n v="179.18"/>
    <x v="3"/>
    <d v="2024-04-17T00:00:00"/>
    <n v="138"/>
    <n v="59.725000000000001"/>
    <x v="3"/>
    <n v="2024"/>
    <x v="3"/>
  </r>
  <r>
    <s v="173a7d55"/>
    <x v="138"/>
    <x v="3"/>
    <n v="470.33"/>
    <n v="0"/>
    <n v="0"/>
    <n v="470.33"/>
    <x v="1"/>
    <d v="2024-04-12T00:00:00"/>
    <n v="139"/>
    <n v="0"/>
    <x v="3"/>
    <n v="2024"/>
    <x v="3"/>
  </r>
  <r>
    <s v="c9939103"/>
    <x v="139"/>
    <x v="2"/>
    <n v="62.48"/>
    <n v="0.2"/>
    <n v="20"/>
    <n v="49.98"/>
    <x v="2"/>
    <d v="2024-06-02T00:00:00"/>
    <n v="140"/>
    <n v="12.496"/>
    <x v="9"/>
    <n v="2024"/>
    <x v="3"/>
  </r>
  <r>
    <s v="46b35e44"/>
    <x v="140"/>
    <x v="5"/>
    <n v="317.67"/>
    <n v="0.2"/>
    <n v="20"/>
    <n v="254.14"/>
    <x v="0"/>
    <d v="2024-02-10T00:00:00"/>
    <n v="141"/>
    <n v="63.534000000000006"/>
    <x v="1"/>
    <n v="2024"/>
    <x v="1"/>
  </r>
  <r>
    <s v="1b4424dd"/>
    <x v="141"/>
    <x v="3"/>
    <n v="33.21"/>
    <n v="0.2"/>
    <n v="20"/>
    <n v="26.57"/>
    <x v="0"/>
    <d v="2024-03-14T00:00:00"/>
    <n v="142"/>
    <n v="6.6420000000000003"/>
    <x v="5"/>
    <n v="2024"/>
    <x v="1"/>
  </r>
  <r>
    <s v="16b4c497"/>
    <x v="142"/>
    <x v="4"/>
    <n v="118.52"/>
    <n v="0.05"/>
    <n v="5"/>
    <n v="112.59"/>
    <x v="0"/>
    <d v="2024-04-11T00:00:00"/>
    <n v="143"/>
    <n v="5.9260000000000002"/>
    <x v="3"/>
    <n v="2024"/>
    <x v="3"/>
  </r>
  <r>
    <s v="ebbfafc3"/>
    <x v="143"/>
    <x v="1"/>
    <n v="376.63"/>
    <n v="0.15"/>
    <n v="15"/>
    <n v="320.14"/>
    <x v="1"/>
    <d v="2024-05-07T00:00:00"/>
    <n v="144"/>
    <n v="56.494499999999995"/>
    <x v="6"/>
    <n v="2024"/>
    <x v="3"/>
  </r>
  <r>
    <s v="f2c0a566"/>
    <x v="144"/>
    <x v="3"/>
    <n v="428.47"/>
    <n v="0"/>
    <n v="0"/>
    <n v="428.47"/>
    <x v="1"/>
    <d v="2024-03-15T00:00:00"/>
    <n v="145"/>
    <n v="0"/>
    <x v="5"/>
    <n v="2024"/>
    <x v="1"/>
  </r>
  <r>
    <s v="34dad111"/>
    <x v="145"/>
    <x v="3"/>
    <n v="462.91"/>
    <n v="0.2"/>
    <n v="20"/>
    <n v="370.33"/>
    <x v="3"/>
    <d v="2024-07-02T00:00:00"/>
    <n v="146"/>
    <n v="92.582000000000008"/>
    <x v="10"/>
    <n v="2024"/>
    <x v="2"/>
  </r>
  <r>
    <s v="aa7bdfa3"/>
    <x v="146"/>
    <x v="6"/>
    <n v="385.98"/>
    <n v="0.15"/>
    <n v="15"/>
    <n v="328.08"/>
    <x v="0"/>
    <d v="2024-05-08T00:00:00"/>
    <n v="147"/>
    <n v="57.896999999999998"/>
    <x v="6"/>
    <n v="2024"/>
    <x v="3"/>
  </r>
  <r>
    <s v="251c90d9"/>
    <x v="147"/>
    <x v="1"/>
    <n v="311"/>
    <n v="0.25"/>
    <n v="25"/>
    <n v="233.25"/>
    <x v="0"/>
    <d v="2024-07-31T00:00:00"/>
    <n v="148"/>
    <n v="77.75"/>
    <x v="10"/>
    <n v="2024"/>
    <x v="2"/>
  </r>
  <r>
    <s v="598efd02"/>
    <x v="148"/>
    <x v="2"/>
    <n v="268.49"/>
    <n v="0.25"/>
    <n v="25"/>
    <n v="201.37"/>
    <x v="2"/>
    <d v="2024-05-09T00:00:00"/>
    <n v="149"/>
    <n v="67.122500000000002"/>
    <x v="6"/>
    <n v="2024"/>
    <x v="3"/>
  </r>
  <r>
    <s v="c5642517"/>
    <x v="149"/>
    <x v="2"/>
    <n v="185.46"/>
    <n v="0.1"/>
    <n v="10"/>
    <n v="166.91"/>
    <x v="0"/>
    <d v="2024-06-12T00:00:00"/>
    <n v="150"/>
    <n v="18.546000000000003"/>
    <x v="9"/>
    <n v="2024"/>
    <x v="3"/>
  </r>
  <r>
    <s v="5e8aed36"/>
    <x v="150"/>
    <x v="6"/>
    <n v="267.39999999999998"/>
    <n v="0.05"/>
    <n v="5"/>
    <n v="254.03"/>
    <x v="3"/>
    <d v="2024-04-19T00:00:00"/>
    <n v="151"/>
    <n v="13.37"/>
    <x v="3"/>
    <n v="2024"/>
    <x v="3"/>
  </r>
  <r>
    <s v="7be076d6"/>
    <x v="151"/>
    <x v="5"/>
    <n v="203.43"/>
    <n v="0.05"/>
    <n v="5"/>
    <n v="193.26"/>
    <x v="4"/>
    <d v="2024-09-23T00:00:00"/>
    <n v="152"/>
    <n v="10.171500000000002"/>
    <x v="2"/>
    <n v="2024"/>
    <x v="2"/>
  </r>
  <r>
    <s v="41118f59"/>
    <x v="152"/>
    <x v="4"/>
    <n v="171.63"/>
    <n v="0.5"/>
    <n v="50"/>
    <n v="85.81"/>
    <x v="0"/>
    <d v="2024-02-21T00:00:00"/>
    <n v="153"/>
    <n v="85.814999999999998"/>
    <x v="1"/>
    <n v="2024"/>
    <x v="1"/>
  </r>
  <r>
    <s v="2da125c1"/>
    <x v="153"/>
    <x v="6"/>
    <n v="326.01"/>
    <n v="0"/>
    <n v="0"/>
    <n v="326.01"/>
    <x v="2"/>
    <d v="2024-10-11T00:00:00"/>
    <n v="154"/>
    <n v="0"/>
    <x v="8"/>
    <n v="2024"/>
    <x v="0"/>
  </r>
  <r>
    <s v="d6b94141"/>
    <x v="154"/>
    <x v="6"/>
    <n v="147.71"/>
    <n v="0"/>
    <n v="0"/>
    <n v="147.71"/>
    <x v="0"/>
    <d v="2024-06-09T00:00:00"/>
    <n v="155"/>
    <n v="0"/>
    <x v="9"/>
    <n v="2024"/>
    <x v="3"/>
  </r>
  <r>
    <s v="823e9a88"/>
    <x v="155"/>
    <x v="1"/>
    <n v="390.2"/>
    <n v="0"/>
    <n v="0"/>
    <n v="390.2"/>
    <x v="0"/>
    <d v="2024-02-02T00:00:00"/>
    <n v="156"/>
    <n v="0"/>
    <x v="1"/>
    <n v="2024"/>
    <x v="1"/>
  </r>
  <r>
    <s v="7391f331"/>
    <x v="156"/>
    <x v="5"/>
    <n v="406.06"/>
    <n v="0.5"/>
    <n v="50"/>
    <n v="203.03"/>
    <x v="2"/>
    <d v="2024-03-24T00:00:00"/>
    <n v="157"/>
    <n v="203.03"/>
    <x v="5"/>
    <n v="2024"/>
    <x v="1"/>
  </r>
  <r>
    <s v="6bdb1d9e"/>
    <x v="157"/>
    <x v="4"/>
    <n v="268.42"/>
    <n v="0.05"/>
    <n v="5"/>
    <n v="255"/>
    <x v="1"/>
    <d v="2024-03-10T00:00:00"/>
    <n v="158"/>
    <n v="13.421000000000001"/>
    <x v="5"/>
    <n v="2024"/>
    <x v="1"/>
  </r>
  <r>
    <s v="ab7273bc"/>
    <x v="158"/>
    <x v="3"/>
    <n v="210.36"/>
    <n v="0.1"/>
    <n v="10"/>
    <n v="189.32"/>
    <x v="3"/>
    <d v="2024-11-17T00:00:00"/>
    <n v="159"/>
    <n v="21.036000000000001"/>
    <x v="0"/>
    <n v="2024"/>
    <x v="0"/>
  </r>
  <r>
    <s v="839f23dc"/>
    <x v="159"/>
    <x v="5"/>
    <n v="285.47000000000003"/>
    <n v="0.2"/>
    <n v="20"/>
    <n v="228.38"/>
    <x v="0"/>
    <d v="2024-06-01T00:00:00"/>
    <n v="160"/>
    <n v="57.094000000000008"/>
    <x v="9"/>
    <n v="2024"/>
    <x v="3"/>
  </r>
  <r>
    <n v="42385946"/>
    <x v="160"/>
    <x v="2"/>
    <n v="494.46"/>
    <n v="0.1"/>
    <n v="10"/>
    <n v="445.01"/>
    <x v="1"/>
    <d v="2024-08-18T00:00:00"/>
    <n v="161"/>
    <n v="49.445999999999998"/>
    <x v="4"/>
    <n v="2024"/>
    <x v="2"/>
  </r>
  <r>
    <s v="c7978493"/>
    <x v="161"/>
    <x v="1"/>
    <n v="287.08999999999997"/>
    <n v="0.2"/>
    <n v="20"/>
    <n v="229.67"/>
    <x v="4"/>
    <d v="2024-04-10T00:00:00"/>
    <n v="162"/>
    <n v="57.417999999999999"/>
    <x v="3"/>
    <n v="2024"/>
    <x v="3"/>
  </r>
  <r>
    <s v="b6df8c21"/>
    <x v="162"/>
    <x v="1"/>
    <n v="378.27"/>
    <n v="0"/>
    <n v="0"/>
    <n v="378.27"/>
    <x v="3"/>
    <d v="2024-03-29T00:00:00"/>
    <n v="163"/>
    <n v="0"/>
    <x v="5"/>
    <n v="2024"/>
    <x v="1"/>
  </r>
  <r>
    <s v="c112eed4"/>
    <x v="163"/>
    <x v="1"/>
    <n v="23.54"/>
    <n v="0.2"/>
    <n v="20"/>
    <n v="18.829999999999998"/>
    <x v="4"/>
    <d v="2024-07-11T00:00:00"/>
    <n v="164"/>
    <n v="4.7080000000000002"/>
    <x v="10"/>
    <n v="2024"/>
    <x v="2"/>
  </r>
  <r>
    <s v="92e87211"/>
    <x v="164"/>
    <x v="1"/>
    <n v="383.58"/>
    <n v="0.1"/>
    <n v="10"/>
    <n v="345.22"/>
    <x v="2"/>
    <d v="2024-06-07T00:00:00"/>
    <n v="165"/>
    <n v="38.357999999999997"/>
    <x v="9"/>
    <n v="2024"/>
    <x v="3"/>
  </r>
  <r>
    <s v="a7a46866"/>
    <x v="165"/>
    <x v="0"/>
    <n v="41.61"/>
    <n v="0.15"/>
    <n v="15"/>
    <n v="35.369999999999997"/>
    <x v="1"/>
    <d v="2024-11-05T00:00:00"/>
    <n v="166"/>
    <n v="6.2414999999999994"/>
    <x v="0"/>
    <n v="2024"/>
    <x v="0"/>
  </r>
  <r>
    <s v="a1adb0ae"/>
    <x v="166"/>
    <x v="2"/>
    <n v="261.57"/>
    <n v="0.5"/>
    <n v="50"/>
    <n v="130.78"/>
    <x v="4"/>
    <d v="2024-07-20T00:00:00"/>
    <n v="167"/>
    <n v="130.785"/>
    <x v="10"/>
    <n v="2024"/>
    <x v="2"/>
  </r>
  <r>
    <s v="f30003fb"/>
    <x v="167"/>
    <x v="6"/>
    <n v="251.32"/>
    <n v="0.05"/>
    <n v="5"/>
    <n v="238.75"/>
    <x v="1"/>
    <d v="2024-06-28T00:00:00"/>
    <n v="168"/>
    <n v="12.566000000000001"/>
    <x v="9"/>
    <n v="2024"/>
    <x v="3"/>
  </r>
  <r>
    <s v="73bfc396"/>
    <x v="168"/>
    <x v="0"/>
    <n v="72.430000000000007"/>
    <n v="0.5"/>
    <n v="50"/>
    <n v="36.22"/>
    <x v="4"/>
    <d v="2024-09-15T00:00:00"/>
    <n v="169"/>
    <n v="36.215000000000003"/>
    <x v="2"/>
    <n v="2024"/>
    <x v="2"/>
  </r>
  <r>
    <s v="3e41585f"/>
    <x v="169"/>
    <x v="0"/>
    <n v="421"/>
    <n v="0.1"/>
    <n v="10"/>
    <n v="378.9"/>
    <x v="0"/>
    <d v="2024-07-03T00:00:00"/>
    <n v="170"/>
    <n v="42.1"/>
    <x v="10"/>
    <n v="2024"/>
    <x v="2"/>
  </r>
  <r>
    <s v="599dbf81"/>
    <x v="170"/>
    <x v="4"/>
    <n v="422.02"/>
    <n v="0.3"/>
    <n v="30"/>
    <n v="295.41000000000003"/>
    <x v="4"/>
    <d v="2024-06-07T00:00:00"/>
    <n v="171"/>
    <n v="126.60599999999999"/>
    <x v="9"/>
    <n v="2024"/>
    <x v="3"/>
  </r>
  <r>
    <s v="7cb6d3eb"/>
    <x v="171"/>
    <x v="2"/>
    <n v="219.83"/>
    <n v="0.05"/>
    <n v="5"/>
    <n v="208.84"/>
    <x v="1"/>
    <d v="2024-10-13T00:00:00"/>
    <n v="172"/>
    <n v="10.991500000000002"/>
    <x v="8"/>
    <n v="2024"/>
    <x v="0"/>
  </r>
  <r>
    <s v="73a54189"/>
    <x v="172"/>
    <x v="6"/>
    <n v="242.33"/>
    <n v="0.15"/>
    <n v="15"/>
    <n v="205.98"/>
    <x v="0"/>
    <d v="2024-05-10T00:00:00"/>
    <n v="173"/>
    <n v="36.349499999999999"/>
    <x v="6"/>
    <n v="2024"/>
    <x v="3"/>
  </r>
  <r>
    <n v="13649191"/>
    <x v="173"/>
    <x v="1"/>
    <n v="334.28"/>
    <n v="0.15"/>
    <n v="15"/>
    <n v="284.14"/>
    <x v="3"/>
    <d v="2024-05-07T00:00:00"/>
    <n v="174"/>
    <n v="50.141999999999996"/>
    <x v="6"/>
    <n v="2024"/>
    <x v="3"/>
  </r>
  <r>
    <s v="fea0052e"/>
    <x v="174"/>
    <x v="4"/>
    <n v="148.21"/>
    <n v="0.5"/>
    <n v="50"/>
    <n v="74.11"/>
    <x v="0"/>
    <d v="2024-08-22T00:00:00"/>
    <n v="175"/>
    <n v="74.105000000000004"/>
    <x v="4"/>
    <n v="2024"/>
    <x v="2"/>
  </r>
  <r>
    <s v="a0968a8d"/>
    <x v="175"/>
    <x v="5"/>
    <n v="275.11"/>
    <n v="0.5"/>
    <n v="50"/>
    <n v="137.56"/>
    <x v="0"/>
    <d v="2024-08-25T00:00:00"/>
    <n v="176"/>
    <n v="137.55500000000001"/>
    <x v="4"/>
    <n v="2024"/>
    <x v="2"/>
  </r>
  <r>
    <s v="cd1f4cd0"/>
    <x v="176"/>
    <x v="5"/>
    <n v="211.85"/>
    <n v="0.2"/>
    <n v="20"/>
    <n v="169.48"/>
    <x v="2"/>
    <d v="2024-05-28T00:00:00"/>
    <n v="177"/>
    <n v="42.370000000000005"/>
    <x v="6"/>
    <n v="2024"/>
    <x v="3"/>
  </r>
  <r>
    <s v="82f860f7"/>
    <x v="177"/>
    <x v="0"/>
    <n v="497.4"/>
    <n v="0.5"/>
    <n v="50"/>
    <n v="248.7"/>
    <x v="4"/>
    <d v="2024-08-08T00:00:00"/>
    <n v="178"/>
    <n v="248.7"/>
    <x v="4"/>
    <n v="2024"/>
    <x v="2"/>
  </r>
  <r>
    <s v="51dacac1"/>
    <x v="178"/>
    <x v="3"/>
    <n v="368.74"/>
    <n v="0.05"/>
    <n v="5"/>
    <n v="350.3"/>
    <x v="2"/>
    <d v="2024-02-26T00:00:00"/>
    <n v="179"/>
    <n v="18.437000000000001"/>
    <x v="1"/>
    <n v="2024"/>
    <x v="1"/>
  </r>
  <r>
    <s v="38a1e970"/>
    <x v="179"/>
    <x v="5"/>
    <n v="260.82"/>
    <n v="0"/>
    <n v="0"/>
    <n v="260.82"/>
    <x v="1"/>
    <d v="2024-02-05T00:00:00"/>
    <n v="180"/>
    <n v="0"/>
    <x v="1"/>
    <n v="2024"/>
    <x v="1"/>
  </r>
  <r>
    <s v="d0d5e3b0"/>
    <x v="180"/>
    <x v="3"/>
    <n v="394.35"/>
    <n v="0.15"/>
    <n v="15"/>
    <n v="335.2"/>
    <x v="0"/>
    <d v="2024-03-06T00:00:00"/>
    <n v="181"/>
    <n v="59.152500000000003"/>
    <x v="5"/>
    <n v="2024"/>
    <x v="1"/>
  </r>
  <r>
    <s v="4ff8266f"/>
    <x v="181"/>
    <x v="5"/>
    <n v="459.03"/>
    <n v="0.2"/>
    <n v="20"/>
    <n v="367.22"/>
    <x v="1"/>
    <d v="2024-08-11T00:00:00"/>
    <n v="182"/>
    <n v="91.805999999999997"/>
    <x v="4"/>
    <n v="2024"/>
    <x v="2"/>
  </r>
  <r>
    <s v="faff6ffa"/>
    <x v="182"/>
    <x v="3"/>
    <n v="377.99"/>
    <n v="0.1"/>
    <n v="10"/>
    <n v="340.19"/>
    <x v="4"/>
    <d v="2024-07-26T00:00:00"/>
    <n v="183"/>
    <n v="37.798999999999999"/>
    <x v="10"/>
    <n v="2024"/>
    <x v="2"/>
  </r>
  <r>
    <s v="8c3265d7"/>
    <x v="183"/>
    <x v="0"/>
    <n v="269.87"/>
    <n v="0.5"/>
    <n v="50"/>
    <n v="134.94"/>
    <x v="2"/>
    <d v="2024-08-06T00:00:00"/>
    <n v="184"/>
    <n v="134.935"/>
    <x v="4"/>
    <n v="2024"/>
    <x v="2"/>
  </r>
  <r>
    <s v="8a00dc54"/>
    <x v="184"/>
    <x v="3"/>
    <n v="458.8"/>
    <n v="0.5"/>
    <n v="50"/>
    <n v="229.4"/>
    <x v="0"/>
    <d v="2024-06-25T00:00:00"/>
    <n v="185"/>
    <n v="229.4"/>
    <x v="9"/>
    <n v="2024"/>
    <x v="3"/>
  </r>
  <r>
    <s v="3d0aec60"/>
    <x v="185"/>
    <x v="5"/>
    <n v="414.08"/>
    <n v="0.2"/>
    <n v="20"/>
    <n v="331.26"/>
    <x v="0"/>
    <d v="2024-04-03T00:00:00"/>
    <n v="186"/>
    <n v="82.816000000000003"/>
    <x v="3"/>
    <n v="2024"/>
    <x v="3"/>
  </r>
  <r>
    <s v="4f231045"/>
    <x v="186"/>
    <x v="1"/>
    <n v="496.06"/>
    <n v="0.15"/>
    <n v="15"/>
    <n v="421.65"/>
    <x v="4"/>
    <d v="2024-10-20T00:00:00"/>
    <n v="187"/>
    <n v="74.408999999999992"/>
    <x v="8"/>
    <n v="2024"/>
    <x v="0"/>
  </r>
  <r>
    <s v="72a44b20"/>
    <x v="187"/>
    <x v="4"/>
    <n v="295.86"/>
    <n v="0.3"/>
    <n v="30"/>
    <n v="207.1"/>
    <x v="2"/>
    <d v="2024-10-29T00:00:00"/>
    <n v="188"/>
    <n v="88.757999999999996"/>
    <x v="8"/>
    <n v="2024"/>
    <x v="0"/>
  </r>
  <r>
    <s v="c34605d2"/>
    <x v="188"/>
    <x v="5"/>
    <n v="430.43"/>
    <n v="0"/>
    <n v="0"/>
    <n v="430.43"/>
    <x v="2"/>
    <d v="2024-10-02T00:00:00"/>
    <n v="189"/>
    <n v="0"/>
    <x v="8"/>
    <n v="2024"/>
    <x v="0"/>
  </r>
  <r>
    <s v="f836adad"/>
    <x v="189"/>
    <x v="0"/>
    <n v="169.71"/>
    <n v="0.25"/>
    <n v="25"/>
    <n v="127.28"/>
    <x v="1"/>
    <d v="2024-07-08T00:00:00"/>
    <n v="190"/>
    <n v="42.427500000000002"/>
    <x v="10"/>
    <n v="2024"/>
    <x v="2"/>
  </r>
  <r>
    <s v="aec17f43"/>
    <x v="190"/>
    <x v="1"/>
    <n v="315.8"/>
    <n v="0"/>
    <n v="0"/>
    <n v="315.8"/>
    <x v="0"/>
    <d v="2024-11-20T00:00:00"/>
    <n v="191"/>
    <n v="0"/>
    <x v="0"/>
    <n v="2024"/>
    <x v="0"/>
  </r>
  <r>
    <s v="f1cbd9ed"/>
    <x v="191"/>
    <x v="5"/>
    <n v="154.33000000000001"/>
    <n v="0.25"/>
    <n v="25"/>
    <n v="115.75"/>
    <x v="1"/>
    <d v="2024-08-04T00:00:00"/>
    <n v="192"/>
    <n v="38.582500000000003"/>
    <x v="4"/>
    <n v="2024"/>
    <x v="2"/>
  </r>
  <r>
    <s v="7c8bf4b9"/>
    <x v="192"/>
    <x v="5"/>
    <n v="197.33"/>
    <n v="0.25"/>
    <n v="25"/>
    <n v="148"/>
    <x v="1"/>
    <d v="2024-08-22T00:00:00"/>
    <n v="193"/>
    <n v="49.332500000000003"/>
    <x v="4"/>
    <n v="2024"/>
    <x v="2"/>
  </r>
  <r>
    <s v="a5cda6c8"/>
    <x v="193"/>
    <x v="2"/>
    <n v="270.73"/>
    <n v="0.2"/>
    <n v="20"/>
    <n v="216.58"/>
    <x v="0"/>
    <d v="2024-08-06T00:00:00"/>
    <n v="194"/>
    <n v="54.146000000000008"/>
    <x v="4"/>
    <n v="2024"/>
    <x v="2"/>
  </r>
  <r>
    <s v="c55dd505"/>
    <x v="194"/>
    <x v="5"/>
    <n v="261.23"/>
    <n v="0.2"/>
    <n v="20"/>
    <n v="208.98"/>
    <x v="3"/>
    <d v="2024-11-13T00:00:00"/>
    <n v="195"/>
    <n v="52.246000000000009"/>
    <x v="0"/>
    <n v="2024"/>
    <x v="0"/>
  </r>
  <r>
    <s v="f666dd75"/>
    <x v="195"/>
    <x v="5"/>
    <n v="334.87"/>
    <n v="0.5"/>
    <n v="50"/>
    <n v="167.44"/>
    <x v="3"/>
    <d v="2024-11-14T00:00:00"/>
    <n v="196"/>
    <n v="167.435"/>
    <x v="0"/>
    <n v="2024"/>
    <x v="0"/>
  </r>
  <r>
    <s v="c2eefc6e"/>
    <x v="196"/>
    <x v="3"/>
    <n v="266.2"/>
    <n v="0"/>
    <n v="0"/>
    <n v="266.2"/>
    <x v="2"/>
    <d v="2024-11-14T00:00:00"/>
    <n v="197"/>
    <n v="0"/>
    <x v="0"/>
    <n v="2024"/>
    <x v="0"/>
  </r>
  <r>
    <s v="4b3752aa"/>
    <x v="197"/>
    <x v="5"/>
    <n v="169.53"/>
    <n v="0.5"/>
    <n v="50"/>
    <n v="84.77"/>
    <x v="1"/>
    <d v="2024-03-06T00:00:00"/>
    <n v="198"/>
    <n v="84.765000000000001"/>
    <x v="5"/>
    <n v="2024"/>
    <x v="1"/>
  </r>
  <r>
    <s v="5984c518"/>
    <x v="198"/>
    <x v="1"/>
    <n v="332.57"/>
    <n v="0"/>
    <n v="0"/>
    <n v="332.57"/>
    <x v="0"/>
    <d v="2024-02-18T00:00:00"/>
    <n v="199"/>
    <n v="0"/>
    <x v="1"/>
    <n v="2024"/>
    <x v="1"/>
  </r>
  <r>
    <s v="ba0d460e"/>
    <x v="199"/>
    <x v="2"/>
    <n v="398.85"/>
    <n v="0.1"/>
    <n v="10"/>
    <n v="358.97"/>
    <x v="4"/>
    <d v="2024-09-23T00:00:00"/>
    <n v="200"/>
    <n v="39.885000000000005"/>
    <x v="2"/>
    <n v="2024"/>
    <x v="2"/>
  </r>
  <r>
    <s v="e0f55269"/>
    <x v="200"/>
    <x v="5"/>
    <n v="180.6"/>
    <n v="0"/>
    <n v="0"/>
    <n v="180.6"/>
    <x v="2"/>
    <d v="2024-09-24T00:00:00"/>
    <n v="201"/>
    <n v="0"/>
    <x v="2"/>
    <n v="2024"/>
    <x v="2"/>
  </r>
  <r>
    <s v="7bdff67a"/>
    <x v="201"/>
    <x v="4"/>
    <n v="433.59"/>
    <n v="0.25"/>
    <n v="25"/>
    <n v="325.19"/>
    <x v="4"/>
    <d v="2024-01-14T00:00:00"/>
    <n v="202"/>
    <n v="108.39749999999999"/>
    <x v="7"/>
    <n v="2024"/>
    <x v="1"/>
  </r>
  <r>
    <s v="10c31378"/>
    <x v="202"/>
    <x v="5"/>
    <n v="20.74"/>
    <n v="0.1"/>
    <n v="10"/>
    <n v="18.670000000000002"/>
    <x v="2"/>
    <d v="2024-09-01T00:00:00"/>
    <n v="203"/>
    <n v="2.0739999999999998"/>
    <x v="2"/>
    <n v="2024"/>
    <x v="2"/>
  </r>
  <r>
    <s v="e651377e"/>
    <x v="203"/>
    <x v="6"/>
    <n v="17.010000000000002"/>
    <n v="0.3"/>
    <n v="30"/>
    <n v="11.91"/>
    <x v="0"/>
    <d v="2024-05-24T00:00:00"/>
    <n v="204"/>
    <n v="5.1030000000000006"/>
    <x v="6"/>
    <n v="2024"/>
    <x v="3"/>
  </r>
  <r>
    <s v="ba678df8"/>
    <x v="204"/>
    <x v="6"/>
    <n v="34.130000000000003"/>
    <n v="0.5"/>
    <n v="50"/>
    <n v="17.07"/>
    <x v="3"/>
    <d v="2024-03-09T00:00:00"/>
    <n v="205"/>
    <n v="17.065000000000001"/>
    <x v="5"/>
    <n v="2024"/>
    <x v="1"/>
  </r>
  <r>
    <s v="49a759a7"/>
    <x v="205"/>
    <x v="5"/>
    <n v="11.14"/>
    <n v="0.15"/>
    <n v="15"/>
    <n v="9.4700000000000006"/>
    <x v="1"/>
    <d v="2024-03-19T00:00:00"/>
    <n v="206"/>
    <n v="1.671"/>
    <x v="5"/>
    <n v="2024"/>
    <x v="1"/>
  </r>
  <r>
    <s v="abb2fa33"/>
    <x v="206"/>
    <x v="5"/>
    <n v="206.97"/>
    <n v="0"/>
    <n v="0"/>
    <n v="206.97"/>
    <x v="0"/>
    <d v="2024-10-25T00:00:00"/>
    <n v="207"/>
    <n v="0"/>
    <x v="8"/>
    <n v="2024"/>
    <x v="0"/>
  </r>
  <r>
    <s v="a3b63775"/>
    <x v="207"/>
    <x v="5"/>
    <n v="353.08"/>
    <n v="0.5"/>
    <n v="50"/>
    <n v="176.54"/>
    <x v="1"/>
    <d v="2024-08-23T00:00:00"/>
    <n v="208"/>
    <n v="176.54"/>
    <x v="4"/>
    <n v="2024"/>
    <x v="2"/>
  </r>
  <r>
    <s v="1c816115"/>
    <x v="208"/>
    <x v="0"/>
    <n v="67.36"/>
    <n v="0.25"/>
    <n v="25"/>
    <n v="50.52"/>
    <x v="0"/>
    <d v="2024-11-10T00:00:00"/>
    <n v="209"/>
    <n v="16.84"/>
    <x v="0"/>
    <n v="2024"/>
    <x v="0"/>
  </r>
  <r>
    <s v="74ba5569"/>
    <x v="209"/>
    <x v="4"/>
    <n v="203.49"/>
    <n v="0.3"/>
    <n v="30"/>
    <n v="142.44"/>
    <x v="0"/>
    <d v="2024-04-30T00:00:00"/>
    <n v="210"/>
    <n v="61.046999999999997"/>
    <x v="3"/>
    <n v="2024"/>
    <x v="3"/>
  </r>
  <r>
    <s v="e0a14854"/>
    <x v="210"/>
    <x v="1"/>
    <n v="246.98"/>
    <n v="0.3"/>
    <n v="30"/>
    <n v="172.89"/>
    <x v="2"/>
    <d v="2024-05-11T00:00:00"/>
    <n v="211"/>
    <n v="74.093999999999994"/>
    <x v="6"/>
    <n v="2024"/>
    <x v="3"/>
  </r>
  <r>
    <s v="171a2e71"/>
    <x v="211"/>
    <x v="4"/>
    <n v="368.25"/>
    <n v="0.2"/>
    <n v="20"/>
    <n v="294.60000000000002"/>
    <x v="1"/>
    <d v="2024-11-16T00:00:00"/>
    <n v="212"/>
    <n v="73.650000000000006"/>
    <x v="0"/>
    <n v="2024"/>
    <x v="0"/>
  </r>
  <r>
    <s v="c7cd48dd"/>
    <x v="212"/>
    <x v="4"/>
    <n v="327.19"/>
    <n v="0.2"/>
    <n v="20"/>
    <n v="261.75"/>
    <x v="4"/>
    <d v="2024-11-02T00:00:00"/>
    <n v="213"/>
    <n v="65.438000000000002"/>
    <x v="0"/>
    <n v="2024"/>
    <x v="0"/>
  </r>
  <r>
    <s v="b7380b04"/>
    <x v="213"/>
    <x v="0"/>
    <n v="274.64999999999998"/>
    <n v="0.2"/>
    <n v="20"/>
    <n v="219.72"/>
    <x v="4"/>
    <d v="2024-11-08T00:00:00"/>
    <n v="214"/>
    <n v="54.93"/>
    <x v="0"/>
    <n v="2024"/>
    <x v="0"/>
  </r>
  <r>
    <s v="d799d699"/>
    <x v="214"/>
    <x v="6"/>
    <n v="369.15"/>
    <n v="0"/>
    <n v="0"/>
    <n v="369.15"/>
    <x v="1"/>
    <d v="2024-06-19T00:00:00"/>
    <n v="215"/>
    <n v="0"/>
    <x v="9"/>
    <n v="2024"/>
    <x v="3"/>
  </r>
  <r>
    <s v="d374b1f9"/>
    <x v="215"/>
    <x v="1"/>
    <n v="84.26"/>
    <n v="0.05"/>
    <n v="5"/>
    <n v="80.05"/>
    <x v="3"/>
    <d v="2024-10-16T00:00:00"/>
    <n v="216"/>
    <n v="4.2130000000000001"/>
    <x v="8"/>
    <n v="2024"/>
    <x v="0"/>
  </r>
  <r>
    <s v="e8492835"/>
    <x v="216"/>
    <x v="4"/>
    <n v="255.74"/>
    <n v="0.25"/>
    <n v="25"/>
    <n v="191.81"/>
    <x v="2"/>
    <d v="2024-06-04T00:00:00"/>
    <n v="217"/>
    <n v="63.935000000000002"/>
    <x v="9"/>
    <n v="2024"/>
    <x v="3"/>
  </r>
  <r>
    <s v="3efbfc39"/>
    <x v="217"/>
    <x v="0"/>
    <n v="440.74"/>
    <n v="0.3"/>
    <n v="30"/>
    <n v="308.52"/>
    <x v="3"/>
    <d v="2024-09-11T00:00:00"/>
    <n v="218"/>
    <n v="132.22200000000001"/>
    <x v="2"/>
    <n v="2024"/>
    <x v="2"/>
  </r>
  <r>
    <s v="b267883f"/>
    <x v="218"/>
    <x v="6"/>
    <n v="316.83999999999997"/>
    <n v="0.25"/>
    <n v="25"/>
    <n v="237.63"/>
    <x v="4"/>
    <d v="2024-05-25T00:00:00"/>
    <n v="219"/>
    <n v="79.209999999999994"/>
    <x v="6"/>
    <n v="2024"/>
    <x v="3"/>
  </r>
  <r>
    <s v="978ce91d"/>
    <x v="219"/>
    <x v="3"/>
    <n v="199.88"/>
    <n v="0.1"/>
    <n v="10"/>
    <n v="179.89"/>
    <x v="0"/>
    <d v="2024-01-20T00:00:00"/>
    <n v="220"/>
    <n v="19.988"/>
    <x v="7"/>
    <n v="2024"/>
    <x v="1"/>
  </r>
  <r>
    <s v="4062921e"/>
    <x v="220"/>
    <x v="5"/>
    <n v="389.85"/>
    <n v="0.3"/>
    <n v="30"/>
    <n v="272.89"/>
    <x v="0"/>
    <d v="2024-07-20T00:00:00"/>
    <n v="221"/>
    <n v="116.955"/>
    <x v="10"/>
    <n v="2024"/>
    <x v="2"/>
  </r>
  <r>
    <s v="2fb9f48b"/>
    <x v="221"/>
    <x v="0"/>
    <n v="317.98"/>
    <n v="0.05"/>
    <n v="5"/>
    <n v="302.08"/>
    <x v="1"/>
    <d v="2024-07-23T00:00:00"/>
    <n v="222"/>
    <n v="15.899000000000001"/>
    <x v="10"/>
    <n v="2024"/>
    <x v="2"/>
  </r>
  <r>
    <s v="aa744c61"/>
    <x v="222"/>
    <x v="5"/>
    <n v="165.06"/>
    <n v="0.3"/>
    <n v="30"/>
    <n v="115.54"/>
    <x v="4"/>
    <d v="2024-11-12T00:00:00"/>
    <n v="223"/>
    <n v="49.518000000000001"/>
    <x v="0"/>
    <n v="2024"/>
    <x v="0"/>
  </r>
  <r>
    <s v="121bdf3e"/>
    <x v="223"/>
    <x v="4"/>
    <n v="192.48"/>
    <n v="0.15"/>
    <n v="15"/>
    <n v="163.61000000000001"/>
    <x v="1"/>
    <d v="2024-06-05T00:00:00"/>
    <n v="224"/>
    <n v="28.871999999999996"/>
    <x v="9"/>
    <n v="2024"/>
    <x v="3"/>
  </r>
  <r>
    <s v="6894c5b0"/>
    <x v="224"/>
    <x v="5"/>
    <n v="106.34"/>
    <n v="0.2"/>
    <n v="20"/>
    <n v="85.07"/>
    <x v="2"/>
    <d v="2024-04-11T00:00:00"/>
    <n v="225"/>
    <n v="21.268000000000001"/>
    <x v="3"/>
    <n v="2024"/>
    <x v="3"/>
  </r>
  <r>
    <s v="152a3010"/>
    <x v="225"/>
    <x v="6"/>
    <n v="404.92"/>
    <n v="0.5"/>
    <n v="50"/>
    <n v="202.46"/>
    <x v="4"/>
    <d v="2024-10-22T00:00:00"/>
    <n v="226"/>
    <n v="202.46"/>
    <x v="8"/>
    <n v="2024"/>
    <x v="0"/>
  </r>
  <r>
    <s v="cc1c878a"/>
    <x v="226"/>
    <x v="2"/>
    <n v="289.62"/>
    <n v="0.1"/>
    <n v="10"/>
    <n v="260.66000000000003"/>
    <x v="0"/>
    <d v="2024-07-28T00:00:00"/>
    <n v="227"/>
    <n v="28.962000000000003"/>
    <x v="10"/>
    <n v="2024"/>
    <x v="2"/>
  </r>
  <r>
    <s v="02d317f1"/>
    <x v="227"/>
    <x v="3"/>
    <n v="129.88999999999999"/>
    <n v="0.05"/>
    <n v="5"/>
    <n v="123.4"/>
    <x v="4"/>
    <d v="2024-04-21T00:00:00"/>
    <n v="228"/>
    <n v="6.4944999999999995"/>
    <x v="3"/>
    <n v="2024"/>
    <x v="3"/>
  </r>
  <r>
    <s v="4789f600"/>
    <x v="228"/>
    <x v="5"/>
    <n v="41.2"/>
    <n v="0.05"/>
    <n v="5"/>
    <n v="39.14"/>
    <x v="0"/>
    <d v="2024-07-15T00:00:00"/>
    <n v="229"/>
    <n v="2.06"/>
    <x v="10"/>
    <n v="2024"/>
    <x v="2"/>
  </r>
  <r>
    <s v="f2e4ad50"/>
    <x v="229"/>
    <x v="1"/>
    <n v="208.08"/>
    <n v="0.15"/>
    <n v="15"/>
    <n v="176.87"/>
    <x v="2"/>
    <d v="2024-11-15T00:00:00"/>
    <n v="230"/>
    <n v="31.212"/>
    <x v="0"/>
    <n v="2024"/>
    <x v="0"/>
  </r>
  <r>
    <s v="b721c64b"/>
    <x v="230"/>
    <x v="0"/>
    <n v="114.84"/>
    <n v="0.2"/>
    <n v="20"/>
    <n v="91.87"/>
    <x v="3"/>
    <d v="2024-06-17T00:00:00"/>
    <n v="231"/>
    <n v="22.968000000000004"/>
    <x v="9"/>
    <n v="2024"/>
    <x v="3"/>
  </r>
  <r>
    <s v="30d3fca9"/>
    <x v="231"/>
    <x v="2"/>
    <n v="430.16"/>
    <n v="0.2"/>
    <n v="20"/>
    <n v="344.13"/>
    <x v="2"/>
    <d v="2024-01-31T00:00:00"/>
    <n v="232"/>
    <n v="86.032000000000011"/>
    <x v="7"/>
    <n v="2024"/>
    <x v="1"/>
  </r>
  <r>
    <s v="1e02db52"/>
    <x v="232"/>
    <x v="0"/>
    <n v="431.98"/>
    <n v="0.25"/>
    <n v="25"/>
    <n v="323.99"/>
    <x v="2"/>
    <d v="2024-01-06T00:00:00"/>
    <n v="233"/>
    <n v="107.995"/>
    <x v="7"/>
    <n v="2024"/>
    <x v="1"/>
  </r>
  <r>
    <s v="ccdec6cd"/>
    <x v="233"/>
    <x v="5"/>
    <n v="472.77"/>
    <n v="0.2"/>
    <n v="20"/>
    <n v="378.22"/>
    <x v="3"/>
    <d v="2024-03-29T00:00:00"/>
    <n v="234"/>
    <n v="94.554000000000002"/>
    <x v="5"/>
    <n v="2024"/>
    <x v="1"/>
  </r>
  <r>
    <s v="72baa45f"/>
    <x v="234"/>
    <x v="0"/>
    <n v="473.18"/>
    <n v="0.5"/>
    <n v="50"/>
    <n v="236.59"/>
    <x v="4"/>
    <d v="2024-10-24T00:00:00"/>
    <n v="235"/>
    <n v="236.59"/>
    <x v="8"/>
    <n v="2024"/>
    <x v="0"/>
  </r>
  <r>
    <s v="f3498014"/>
    <x v="235"/>
    <x v="4"/>
    <n v="205.06"/>
    <n v="0.25"/>
    <n v="25"/>
    <n v="153.80000000000001"/>
    <x v="3"/>
    <d v="2024-08-13T00:00:00"/>
    <n v="236"/>
    <n v="51.265000000000001"/>
    <x v="4"/>
    <n v="2024"/>
    <x v="2"/>
  </r>
  <r>
    <s v="d4438986"/>
    <x v="236"/>
    <x v="3"/>
    <n v="485.71"/>
    <n v="0.2"/>
    <n v="20"/>
    <n v="388.57"/>
    <x v="1"/>
    <d v="2024-06-07T00:00:00"/>
    <n v="237"/>
    <n v="97.141999999999996"/>
    <x v="9"/>
    <n v="2024"/>
    <x v="3"/>
  </r>
  <r>
    <s v="b7ce73a5"/>
    <x v="237"/>
    <x v="0"/>
    <n v="84.28"/>
    <n v="0.1"/>
    <n v="10"/>
    <n v="75.849999999999994"/>
    <x v="3"/>
    <d v="2024-09-23T00:00:00"/>
    <n v="238"/>
    <n v="8.4280000000000008"/>
    <x v="2"/>
    <n v="2024"/>
    <x v="2"/>
  </r>
  <r>
    <s v="56c899ff"/>
    <x v="238"/>
    <x v="4"/>
    <n v="189.84"/>
    <n v="0.2"/>
    <n v="20"/>
    <n v="151.87"/>
    <x v="1"/>
    <d v="2024-03-08T00:00:00"/>
    <n v="239"/>
    <n v="37.968000000000004"/>
    <x v="5"/>
    <n v="2024"/>
    <x v="1"/>
  </r>
  <r>
    <s v="8d6c950e"/>
    <x v="239"/>
    <x v="0"/>
    <n v="366.4"/>
    <n v="0.15"/>
    <n v="15"/>
    <n v="311.44"/>
    <x v="0"/>
    <d v="2024-09-12T00:00:00"/>
    <n v="240"/>
    <n v="54.959999999999994"/>
    <x v="2"/>
    <n v="2024"/>
    <x v="2"/>
  </r>
  <r>
    <s v="dcfc3adc"/>
    <x v="240"/>
    <x v="1"/>
    <n v="93.05"/>
    <n v="0.5"/>
    <n v="50"/>
    <n v="46.52"/>
    <x v="3"/>
    <d v="2024-05-15T00:00:00"/>
    <n v="241"/>
    <n v="46.524999999999999"/>
    <x v="6"/>
    <n v="2024"/>
    <x v="3"/>
  </r>
  <r>
    <s v="94ed2dce"/>
    <x v="241"/>
    <x v="2"/>
    <n v="398.16"/>
    <n v="0.05"/>
    <n v="5"/>
    <n v="378.25"/>
    <x v="1"/>
    <d v="2024-04-19T00:00:00"/>
    <n v="242"/>
    <n v="19.908000000000001"/>
    <x v="3"/>
    <n v="2024"/>
    <x v="3"/>
  </r>
  <r>
    <s v="7341f194"/>
    <x v="242"/>
    <x v="0"/>
    <n v="326.51"/>
    <n v="0.2"/>
    <n v="20"/>
    <n v="261.20999999999998"/>
    <x v="4"/>
    <d v="2024-05-27T00:00:00"/>
    <n v="243"/>
    <n v="65.302000000000007"/>
    <x v="6"/>
    <n v="2024"/>
    <x v="3"/>
  </r>
  <r>
    <s v="295a2e0b"/>
    <x v="243"/>
    <x v="2"/>
    <n v="367.98"/>
    <n v="0.05"/>
    <n v="5"/>
    <n v="349.58"/>
    <x v="1"/>
    <d v="2024-02-11T00:00:00"/>
    <n v="244"/>
    <n v="18.399000000000001"/>
    <x v="1"/>
    <n v="2024"/>
    <x v="1"/>
  </r>
  <r>
    <s v="480b55c6"/>
    <x v="244"/>
    <x v="2"/>
    <n v="424.14"/>
    <n v="0.5"/>
    <n v="50"/>
    <n v="212.07"/>
    <x v="4"/>
    <d v="2024-09-06T00:00:00"/>
    <n v="245"/>
    <n v="212.07"/>
    <x v="2"/>
    <n v="2024"/>
    <x v="2"/>
  </r>
  <r>
    <s v="4bd29822"/>
    <x v="245"/>
    <x v="1"/>
    <n v="359.51"/>
    <n v="0.3"/>
    <n v="30"/>
    <n v="251.66"/>
    <x v="2"/>
    <d v="2024-05-12T00:00:00"/>
    <n v="246"/>
    <n v="107.85299999999999"/>
    <x v="6"/>
    <n v="2024"/>
    <x v="3"/>
  </r>
  <r>
    <s v="11d1ef2a"/>
    <x v="246"/>
    <x v="2"/>
    <n v="187.2"/>
    <n v="0.25"/>
    <n v="25"/>
    <n v="140.4"/>
    <x v="0"/>
    <d v="2024-05-28T00:00:00"/>
    <n v="247"/>
    <n v="46.8"/>
    <x v="6"/>
    <n v="2024"/>
    <x v="3"/>
  </r>
  <r>
    <s v="c6952c07"/>
    <x v="247"/>
    <x v="5"/>
    <n v="232.12"/>
    <n v="0.05"/>
    <n v="5"/>
    <n v="220.51"/>
    <x v="2"/>
    <d v="2024-08-27T00:00:00"/>
    <n v="248"/>
    <n v="11.606000000000002"/>
    <x v="4"/>
    <n v="2024"/>
    <x v="2"/>
  </r>
  <r>
    <s v="171c325f"/>
    <x v="248"/>
    <x v="0"/>
    <n v="236.78"/>
    <n v="0.25"/>
    <n v="25"/>
    <n v="177.59"/>
    <x v="0"/>
    <d v="2024-06-23T00:00:00"/>
    <n v="249"/>
    <n v="59.195"/>
    <x v="9"/>
    <n v="2024"/>
    <x v="3"/>
  </r>
  <r>
    <s v="ed799954"/>
    <x v="249"/>
    <x v="0"/>
    <n v="439.4"/>
    <n v="0.1"/>
    <n v="10"/>
    <n v="395.46"/>
    <x v="3"/>
    <d v="2024-04-03T00:00:00"/>
    <n v="250"/>
    <n v="43.94"/>
    <x v="3"/>
    <n v="2024"/>
    <x v="3"/>
  </r>
  <r>
    <s v="4e3e6bab"/>
    <x v="250"/>
    <x v="2"/>
    <n v="133.33000000000001"/>
    <n v="0.05"/>
    <n v="5"/>
    <n v="126.66"/>
    <x v="1"/>
    <d v="2024-05-19T00:00:00"/>
    <n v="251"/>
    <n v="6.666500000000001"/>
    <x v="6"/>
    <n v="2024"/>
    <x v="3"/>
  </r>
  <r>
    <s v="29b1dbdf"/>
    <x v="251"/>
    <x v="3"/>
    <n v="199.31"/>
    <n v="0.05"/>
    <n v="5"/>
    <n v="189.34"/>
    <x v="2"/>
    <d v="2024-08-31T00:00:00"/>
    <n v="252"/>
    <n v="9.9655000000000005"/>
    <x v="4"/>
    <n v="2024"/>
    <x v="2"/>
  </r>
  <r>
    <n v="11692893"/>
    <x v="252"/>
    <x v="6"/>
    <n v="143.68"/>
    <n v="0.1"/>
    <n v="10"/>
    <n v="129.31"/>
    <x v="2"/>
    <d v="2024-08-02T00:00:00"/>
    <n v="253"/>
    <n v="14.368000000000002"/>
    <x v="4"/>
    <n v="2024"/>
    <x v="2"/>
  </r>
  <r>
    <s v="6258f6d7"/>
    <x v="253"/>
    <x v="5"/>
    <n v="313.37"/>
    <n v="0.15"/>
    <n v="15"/>
    <n v="266.36"/>
    <x v="2"/>
    <d v="2024-07-28T00:00:00"/>
    <n v="254"/>
    <n v="47.005499999999998"/>
    <x v="10"/>
    <n v="2024"/>
    <x v="2"/>
  </r>
  <r>
    <s v="ade66e84"/>
    <x v="254"/>
    <x v="6"/>
    <n v="311.05"/>
    <n v="0.3"/>
    <n v="30"/>
    <n v="217.73"/>
    <x v="0"/>
    <d v="2024-04-27T00:00:00"/>
    <n v="255"/>
    <n v="93.314999999999998"/>
    <x v="3"/>
    <n v="2024"/>
    <x v="3"/>
  </r>
  <r>
    <s v="7bad321f"/>
    <x v="255"/>
    <x v="3"/>
    <n v="71.34"/>
    <n v="0"/>
    <n v="0"/>
    <n v="71.34"/>
    <x v="2"/>
    <d v="2024-09-10T00:00:00"/>
    <n v="256"/>
    <n v="0"/>
    <x v="2"/>
    <n v="2024"/>
    <x v="2"/>
  </r>
  <r>
    <s v="cf78ab9a"/>
    <x v="256"/>
    <x v="4"/>
    <n v="354.11"/>
    <n v="0"/>
    <n v="0"/>
    <n v="354.11"/>
    <x v="4"/>
    <d v="2024-06-29T00:00:00"/>
    <n v="257"/>
    <n v="0"/>
    <x v="9"/>
    <n v="2024"/>
    <x v="3"/>
  </r>
  <r>
    <s v="a1573efd"/>
    <x v="257"/>
    <x v="4"/>
    <n v="163.91"/>
    <n v="0.1"/>
    <n v="10"/>
    <n v="147.52000000000001"/>
    <x v="3"/>
    <d v="2024-09-22T00:00:00"/>
    <n v="258"/>
    <n v="16.391000000000002"/>
    <x v="2"/>
    <n v="2024"/>
    <x v="2"/>
  </r>
  <r>
    <s v="8f87ab8c"/>
    <x v="258"/>
    <x v="1"/>
    <n v="460.83"/>
    <n v="0.3"/>
    <n v="30"/>
    <n v="322.58"/>
    <x v="3"/>
    <d v="2024-02-17T00:00:00"/>
    <n v="259"/>
    <n v="138.249"/>
    <x v="1"/>
    <n v="2024"/>
    <x v="1"/>
  </r>
  <r>
    <s v="3be9cded"/>
    <x v="259"/>
    <x v="3"/>
    <n v="49.61"/>
    <n v="0.2"/>
    <n v="20"/>
    <n v="39.69"/>
    <x v="1"/>
    <d v="2024-04-17T00:00:00"/>
    <n v="260"/>
    <n v="9.9220000000000006"/>
    <x v="3"/>
    <n v="2024"/>
    <x v="3"/>
  </r>
  <r>
    <s v="c0895f76"/>
    <x v="260"/>
    <x v="1"/>
    <n v="325.51"/>
    <n v="0.15"/>
    <n v="15"/>
    <n v="276.68"/>
    <x v="4"/>
    <d v="2024-11-10T00:00:00"/>
    <n v="261"/>
    <n v="48.826499999999996"/>
    <x v="0"/>
    <n v="2024"/>
    <x v="0"/>
  </r>
  <r>
    <s v="52d2c78c"/>
    <x v="261"/>
    <x v="4"/>
    <n v="394.16"/>
    <n v="0.1"/>
    <n v="10"/>
    <n v="354.74"/>
    <x v="0"/>
    <d v="2024-11-02T00:00:00"/>
    <n v="262"/>
    <n v="39.416000000000004"/>
    <x v="0"/>
    <n v="2024"/>
    <x v="0"/>
  </r>
  <r>
    <s v="b53aa320"/>
    <x v="262"/>
    <x v="5"/>
    <n v="440.11"/>
    <n v="0.05"/>
    <n v="5"/>
    <n v="418.1"/>
    <x v="4"/>
    <d v="2024-09-19T00:00:00"/>
    <n v="263"/>
    <n v="22.005500000000001"/>
    <x v="2"/>
    <n v="2024"/>
    <x v="2"/>
  </r>
  <r>
    <s v="fe747fa8"/>
    <x v="263"/>
    <x v="4"/>
    <n v="94.52"/>
    <n v="0.3"/>
    <n v="30"/>
    <n v="66.16"/>
    <x v="3"/>
    <d v="2024-10-10T00:00:00"/>
    <n v="264"/>
    <n v="28.355999999999998"/>
    <x v="8"/>
    <n v="2024"/>
    <x v="0"/>
  </r>
  <r>
    <s v="fab2b55b"/>
    <x v="264"/>
    <x v="3"/>
    <n v="209.41"/>
    <n v="0.5"/>
    <n v="50"/>
    <n v="104.7"/>
    <x v="0"/>
    <d v="2024-10-31T00:00:00"/>
    <n v="265"/>
    <n v="104.705"/>
    <x v="8"/>
    <n v="2024"/>
    <x v="0"/>
  </r>
  <r>
    <s v="4632f85b"/>
    <x v="265"/>
    <x v="2"/>
    <n v="413.31"/>
    <n v="0.3"/>
    <n v="30"/>
    <n v="289.32"/>
    <x v="0"/>
    <d v="2024-03-07T00:00:00"/>
    <n v="266"/>
    <n v="123.99299999999999"/>
    <x v="5"/>
    <n v="2024"/>
    <x v="1"/>
  </r>
  <r>
    <s v="c6781108"/>
    <x v="266"/>
    <x v="0"/>
    <n v="205.82"/>
    <n v="0.05"/>
    <n v="5"/>
    <n v="195.53"/>
    <x v="1"/>
    <d v="2024-10-07T00:00:00"/>
    <n v="267"/>
    <n v="10.291"/>
    <x v="8"/>
    <n v="2024"/>
    <x v="0"/>
  </r>
  <r>
    <s v="5bc7097b"/>
    <x v="267"/>
    <x v="5"/>
    <n v="110.73"/>
    <n v="0.3"/>
    <n v="30"/>
    <n v="77.510000000000005"/>
    <x v="3"/>
    <d v="2024-11-21T00:00:00"/>
    <n v="268"/>
    <n v="33.219000000000001"/>
    <x v="0"/>
    <n v="2024"/>
    <x v="0"/>
  </r>
  <r>
    <s v="e7dc9f25"/>
    <x v="268"/>
    <x v="2"/>
    <n v="432.1"/>
    <n v="0.05"/>
    <n v="5"/>
    <n v="410.5"/>
    <x v="0"/>
    <d v="2024-06-07T00:00:00"/>
    <n v="269"/>
    <n v="21.605000000000004"/>
    <x v="9"/>
    <n v="2024"/>
    <x v="3"/>
  </r>
  <r>
    <s v="f8fec828"/>
    <x v="269"/>
    <x v="0"/>
    <n v="375.09"/>
    <n v="0.05"/>
    <n v="5"/>
    <n v="356.34"/>
    <x v="4"/>
    <d v="2024-10-26T00:00:00"/>
    <n v="270"/>
    <n v="18.7545"/>
    <x v="8"/>
    <n v="2024"/>
    <x v="0"/>
  </r>
  <r>
    <s v="a0b8e39d"/>
    <x v="270"/>
    <x v="6"/>
    <n v="69.77"/>
    <n v="0.05"/>
    <n v="5"/>
    <n v="66.28"/>
    <x v="4"/>
    <d v="2024-06-17T00:00:00"/>
    <n v="271"/>
    <n v="3.4885000000000002"/>
    <x v="9"/>
    <n v="2024"/>
    <x v="3"/>
  </r>
  <r>
    <s v="81f9a928"/>
    <x v="271"/>
    <x v="3"/>
    <n v="430.96"/>
    <n v="0.15"/>
    <n v="15"/>
    <n v="366.32"/>
    <x v="3"/>
    <d v="2024-09-10T00:00:00"/>
    <n v="272"/>
    <n v="64.643999999999991"/>
    <x v="2"/>
    <n v="2024"/>
    <x v="2"/>
  </r>
  <r>
    <s v="91da6560"/>
    <x v="272"/>
    <x v="5"/>
    <n v="429.69"/>
    <n v="0.3"/>
    <n v="30"/>
    <n v="300.77999999999997"/>
    <x v="3"/>
    <d v="2024-02-07T00:00:00"/>
    <n v="273"/>
    <n v="128.90699999999998"/>
    <x v="1"/>
    <n v="2024"/>
    <x v="1"/>
  </r>
  <r>
    <s v="26d5be1a"/>
    <x v="273"/>
    <x v="4"/>
    <n v="381.28"/>
    <n v="0.15"/>
    <n v="15"/>
    <n v="324.08999999999997"/>
    <x v="3"/>
    <d v="2024-10-05T00:00:00"/>
    <n v="274"/>
    <n v="57.191999999999993"/>
    <x v="8"/>
    <n v="2024"/>
    <x v="0"/>
  </r>
  <r>
    <s v="7bf93a72"/>
    <x v="274"/>
    <x v="2"/>
    <n v="72.87"/>
    <n v="0.2"/>
    <n v="20"/>
    <n v="58.3"/>
    <x v="4"/>
    <d v="2024-02-14T00:00:00"/>
    <n v="275"/>
    <n v="14.574000000000002"/>
    <x v="1"/>
    <n v="2024"/>
    <x v="1"/>
  </r>
  <r>
    <n v="32839723"/>
    <x v="275"/>
    <x v="3"/>
    <n v="37.67"/>
    <n v="0.25"/>
    <n v="25"/>
    <n v="28.25"/>
    <x v="2"/>
    <d v="2024-04-07T00:00:00"/>
    <n v="276"/>
    <n v="9.4175000000000004"/>
    <x v="3"/>
    <n v="2024"/>
    <x v="3"/>
  </r>
  <r>
    <s v="2c2500ea"/>
    <x v="276"/>
    <x v="4"/>
    <n v="485"/>
    <n v="0.15"/>
    <n v="15"/>
    <n v="412.25"/>
    <x v="0"/>
    <d v="2024-11-17T00:00:00"/>
    <n v="277"/>
    <n v="72.75"/>
    <x v="0"/>
    <n v="2024"/>
    <x v="0"/>
  </r>
  <r>
    <s v="39d11da5"/>
    <x v="277"/>
    <x v="5"/>
    <n v="214.45"/>
    <n v="0"/>
    <n v="0"/>
    <n v="214.45"/>
    <x v="1"/>
    <d v="2024-04-14T00:00:00"/>
    <n v="278"/>
    <n v="0"/>
    <x v="3"/>
    <n v="2024"/>
    <x v="3"/>
  </r>
  <r>
    <s v="70f75830"/>
    <x v="278"/>
    <x v="3"/>
    <n v="315.89"/>
    <n v="0"/>
    <n v="0"/>
    <n v="315.89"/>
    <x v="3"/>
    <d v="2024-01-02T00:00:00"/>
    <n v="279"/>
    <n v="0"/>
    <x v="7"/>
    <n v="2024"/>
    <x v="1"/>
  </r>
  <r>
    <s v="3066b9d4"/>
    <x v="279"/>
    <x v="4"/>
    <n v="211.67"/>
    <n v="0.5"/>
    <n v="50"/>
    <n v="105.83"/>
    <x v="0"/>
    <d v="2024-05-07T00:00:00"/>
    <n v="280"/>
    <n v="105.83499999999999"/>
    <x v="6"/>
    <n v="2024"/>
    <x v="3"/>
  </r>
  <r>
    <s v="a35fe5e5"/>
    <x v="280"/>
    <x v="2"/>
    <n v="490.75"/>
    <n v="0.3"/>
    <n v="30"/>
    <n v="343.52"/>
    <x v="1"/>
    <d v="2024-07-01T00:00:00"/>
    <n v="281"/>
    <n v="147.22499999999999"/>
    <x v="10"/>
    <n v="2024"/>
    <x v="2"/>
  </r>
  <r>
    <s v="a3e73890"/>
    <x v="281"/>
    <x v="2"/>
    <n v="444.27"/>
    <n v="0.1"/>
    <n v="10"/>
    <n v="399.84"/>
    <x v="3"/>
    <d v="2024-02-26T00:00:00"/>
    <n v="282"/>
    <n v="44.427"/>
    <x v="1"/>
    <n v="2024"/>
    <x v="1"/>
  </r>
  <r>
    <s v="e3c4830d"/>
    <x v="282"/>
    <x v="0"/>
    <n v="244.61"/>
    <n v="0.1"/>
    <n v="10"/>
    <n v="220.15"/>
    <x v="0"/>
    <d v="2024-08-23T00:00:00"/>
    <n v="283"/>
    <n v="24.461000000000002"/>
    <x v="4"/>
    <n v="2024"/>
    <x v="2"/>
  </r>
  <r>
    <s v="186f1145"/>
    <x v="283"/>
    <x v="4"/>
    <n v="444.87"/>
    <n v="0.3"/>
    <n v="30"/>
    <n v="311.41000000000003"/>
    <x v="1"/>
    <d v="2024-03-09T00:00:00"/>
    <n v="284"/>
    <n v="133.46099999999998"/>
    <x v="5"/>
    <n v="2024"/>
    <x v="1"/>
  </r>
  <r>
    <s v="a2dd035d"/>
    <x v="284"/>
    <x v="4"/>
    <n v="231.08"/>
    <n v="0.1"/>
    <n v="10"/>
    <n v="207.97"/>
    <x v="4"/>
    <d v="2024-01-31T00:00:00"/>
    <n v="285"/>
    <n v="23.108000000000004"/>
    <x v="7"/>
    <n v="2024"/>
    <x v="1"/>
  </r>
  <r>
    <s v="b2de1538"/>
    <x v="285"/>
    <x v="3"/>
    <n v="32.39"/>
    <n v="0.2"/>
    <n v="20"/>
    <n v="25.91"/>
    <x v="1"/>
    <d v="2024-05-11T00:00:00"/>
    <n v="286"/>
    <n v="6.4780000000000006"/>
    <x v="6"/>
    <n v="2024"/>
    <x v="3"/>
  </r>
  <r>
    <s v="3b7c7e0d"/>
    <x v="286"/>
    <x v="2"/>
    <n v="260.74"/>
    <n v="0.05"/>
    <n v="5"/>
    <n v="247.7"/>
    <x v="0"/>
    <d v="2024-09-20T00:00:00"/>
    <n v="287"/>
    <n v="13.037000000000001"/>
    <x v="2"/>
    <n v="2024"/>
    <x v="2"/>
  </r>
  <r>
    <s v="cab404e5"/>
    <x v="287"/>
    <x v="6"/>
    <n v="446.14"/>
    <n v="0"/>
    <n v="0"/>
    <n v="446.14"/>
    <x v="2"/>
    <d v="2024-01-03T00:00:00"/>
    <n v="288"/>
    <n v="0"/>
    <x v="7"/>
    <n v="2024"/>
    <x v="1"/>
  </r>
  <r>
    <s v="c0b59a57"/>
    <x v="288"/>
    <x v="3"/>
    <n v="144.56"/>
    <n v="0.1"/>
    <n v="10"/>
    <n v="130.1"/>
    <x v="2"/>
    <d v="2024-08-08T00:00:00"/>
    <n v="289"/>
    <n v="14.456000000000001"/>
    <x v="4"/>
    <n v="2024"/>
    <x v="2"/>
  </r>
  <r>
    <s v="5a2835a0"/>
    <x v="289"/>
    <x v="5"/>
    <n v="467.35"/>
    <n v="0.5"/>
    <n v="50"/>
    <n v="233.68"/>
    <x v="4"/>
    <d v="2024-07-11T00:00:00"/>
    <n v="290"/>
    <n v="233.67500000000001"/>
    <x v="10"/>
    <n v="2024"/>
    <x v="2"/>
  </r>
  <r>
    <s v="68376ad1"/>
    <x v="290"/>
    <x v="2"/>
    <n v="71.02"/>
    <n v="0.5"/>
    <n v="50"/>
    <n v="35.51"/>
    <x v="3"/>
    <d v="2024-11-17T00:00:00"/>
    <n v="291"/>
    <n v="35.51"/>
    <x v="0"/>
    <n v="2024"/>
    <x v="0"/>
  </r>
  <r>
    <s v="e6b61602"/>
    <x v="291"/>
    <x v="0"/>
    <n v="374.32"/>
    <n v="0.5"/>
    <n v="50"/>
    <n v="187.16"/>
    <x v="3"/>
    <d v="2024-01-07T00:00:00"/>
    <n v="292"/>
    <n v="187.16"/>
    <x v="7"/>
    <n v="2024"/>
    <x v="1"/>
  </r>
  <r>
    <s v="ed127a6a"/>
    <x v="292"/>
    <x v="4"/>
    <n v="61.82"/>
    <n v="0.2"/>
    <n v="20"/>
    <n v="49.46"/>
    <x v="2"/>
    <d v="2024-01-21T00:00:00"/>
    <n v="293"/>
    <n v="12.364000000000001"/>
    <x v="7"/>
    <n v="2024"/>
    <x v="1"/>
  </r>
  <r>
    <s v="cdce35a4"/>
    <x v="293"/>
    <x v="5"/>
    <n v="214.64"/>
    <n v="0.2"/>
    <n v="20"/>
    <n v="171.71"/>
    <x v="3"/>
    <d v="2024-08-05T00:00:00"/>
    <n v="294"/>
    <n v="42.927999999999997"/>
    <x v="4"/>
    <n v="2024"/>
    <x v="2"/>
  </r>
  <r>
    <s v="b7ce1000"/>
    <x v="294"/>
    <x v="4"/>
    <n v="220.76"/>
    <n v="0.15"/>
    <n v="15"/>
    <n v="187.65"/>
    <x v="3"/>
    <d v="2024-03-14T00:00:00"/>
    <n v="295"/>
    <n v="33.113999999999997"/>
    <x v="5"/>
    <n v="2024"/>
    <x v="1"/>
  </r>
  <r>
    <s v="4eada12f"/>
    <x v="295"/>
    <x v="2"/>
    <n v="204.56"/>
    <n v="0"/>
    <n v="0"/>
    <n v="204.56"/>
    <x v="2"/>
    <d v="2024-03-06T00:00:00"/>
    <n v="296"/>
    <n v="0"/>
    <x v="5"/>
    <n v="2024"/>
    <x v="1"/>
  </r>
  <r>
    <n v="72033276"/>
    <x v="296"/>
    <x v="3"/>
    <n v="78.430000000000007"/>
    <n v="0.15"/>
    <n v="15"/>
    <n v="66.67"/>
    <x v="0"/>
    <d v="2024-08-24T00:00:00"/>
    <n v="297"/>
    <n v="11.7645"/>
    <x v="4"/>
    <n v="2024"/>
    <x v="2"/>
  </r>
  <r>
    <s v="d3e271bc"/>
    <x v="297"/>
    <x v="5"/>
    <n v="132.47999999999999"/>
    <n v="0.2"/>
    <n v="20"/>
    <n v="105.98"/>
    <x v="2"/>
    <d v="2024-05-01T00:00:00"/>
    <n v="298"/>
    <n v="26.495999999999999"/>
    <x v="6"/>
    <n v="2024"/>
    <x v="3"/>
  </r>
  <r>
    <s v="75f9ffb4"/>
    <x v="298"/>
    <x v="4"/>
    <n v="334.55"/>
    <n v="0.05"/>
    <n v="5"/>
    <n v="317.82"/>
    <x v="0"/>
    <d v="2024-11-13T00:00:00"/>
    <n v="299"/>
    <n v="16.727500000000003"/>
    <x v="0"/>
    <n v="2024"/>
    <x v="0"/>
  </r>
  <r>
    <s v="1ec3ff2a"/>
    <x v="299"/>
    <x v="6"/>
    <n v="311.29000000000002"/>
    <n v="0.1"/>
    <n v="10"/>
    <n v="280.16000000000003"/>
    <x v="4"/>
    <d v="2024-10-12T00:00:00"/>
    <n v="300"/>
    <n v="31.129000000000005"/>
    <x v="8"/>
    <n v="2024"/>
    <x v="0"/>
  </r>
  <r>
    <s v="9977a28d"/>
    <x v="300"/>
    <x v="6"/>
    <n v="70.489999999999995"/>
    <n v="0.15"/>
    <n v="15"/>
    <n v="59.92"/>
    <x v="4"/>
    <d v="2024-01-24T00:00:00"/>
    <n v="301"/>
    <n v="10.573499999999999"/>
    <x v="7"/>
    <n v="2024"/>
    <x v="1"/>
  </r>
  <r>
    <s v="b622561c"/>
    <x v="301"/>
    <x v="6"/>
    <n v="243.69"/>
    <n v="0.5"/>
    <n v="50"/>
    <n v="121.84"/>
    <x v="1"/>
    <d v="2024-01-05T00:00:00"/>
    <n v="302"/>
    <n v="121.845"/>
    <x v="7"/>
    <n v="2024"/>
    <x v="1"/>
  </r>
  <r>
    <s v="6f7f0073"/>
    <x v="302"/>
    <x v="1"/>
    <n v="74.67"/>
    <n v="0.2"/>
    <n v="20"/>
    <n v="59.74"/>
    <x v="3"/>
    <d v="2024-05-21T00:00:00"/>
    <n v="303"/>
    <n v="14.934000000000001"/>
    <x v="6"/>
    <n v="2024"/>
    <x v="3"/>
  </r>
  <r>
    <s v="0593db79"/>
    <x v="303"/>
    <x v="6"/>
    <n v="388.03"/>
    <n v="0.05"/>
    <n v="5"/>
    <n v="368.63"/>
    <x v="0"/>
    <d v="2024-07-07T00:00:00"/>
    <n v="304"/>
    <n v="19.401499999999999"/>
    <x v="10"/>
    <n v="2024"/>
    <x v="2"/>
  </r>
  <r>
    <s v="6531579c"/>
    <x v="304"/>
    <x v="0"/>
    <n v="28.12"/>
    <n v="0"/>
    <n v="0"/>
    <n v="28.12"/>
    <x v="1"/>
    <d v="2024-03-17T00:00:00"/>
    <n v="305"/>
    <n v="0"/>
    <x v="5"/>
    <n v="2024"/>
    <x v="1"/>
  </r>
  <r>
    <s v="6c54fef2"/>
    <x v="305"/>
    <x v="4"/>
    <n v="112.53"/>
    <n v="0.15"/>
    <n v="15"/>
    <n v="95.65"/>
    <x v="1"/>
    <d v="2024-06-12T00:00:00"/>
    <n v="306"/>
    <n v="16.8795"/>
    <x v="9"/>
    <n v="2024"/>
    <x v="3"/>
  </r>
  <r>
    <s v="b1a586a8"/>
    <x v="306"/>
    <x v="4"/>
    <n v="439.81"/>
    <n v="0.15"/>
    <n v="15"/>
    <n v="373.84"/>
    <x v="0"/>
    <d v="2024-05-25T00:00:00"/>
    <n v="307"/>
    <n v="65.971499999999992"/>
    <x v="6"/>
    <n v="2024"/>
    <x v="3"/>
  </r>
  <r>
    <s v="ed87a707"/>
    <x v="307"/>
    <x v="0"/>
    <n v="220.37"/>
    <n v="0.2"/>
    <n v="20"/>
    <n v="176.3"/>
    <x v="2"/>
    <d v="2024-02-05T00:00:00"/>
    <n v="308"/>
    <n v="44.074000000000005"/>
    <x v="1"/>
    <n v="2024"/>
    <x v="1"/>
  </r>
  <r>
    <s v="ae15cd88"/>
    <x v="308"/>
    <x v="5"/>
    <n v="314.16000000000003"/>
    <n v="0.3"/>
    <n v="30"/>
    <n v="219.91"/>
    <x v="2"/>
    <d v="2024-09-29T00:00:00"/>
    <n v="309"/>
    <n v="94.248000000000005"/>
    <x v="2"/>
    <n v="2024"/>
    <x v="2"/>
  </r>
  <r>
    <s v="a87689fb"/>
    <x v="309"/>
    <x v="1"/>
    <n v="438.97"/>
    <n v="0.1"/>
    <n v="10"/>
    <n v="395.07"/>
    <x v="3"/>
    <d v="2024-10-18T00:00:00"/>
    <n v="310"/>
    <n v="43.897000000000006"/>
    <x v="8"/>
    <n v="2024"/>
    <x v="0"/>
  </r>
  <r>
    <s v="d2cafe90"/>
    <x v="310"/>
    <x v="1"/>
    <n v="166.89"/>
    <n v="0.1"/>
    <n v="10"/>
    <n v="150.19999999999999"/>
    <x v="4"/>
    <d v="2024-01-09T00:00:00"/>
    <n v="311"/>
    <n v="16.689"/>
    <x v="7"/>
    <n v="2024"/>
    <x v="1"/>
  </r>
  <r>
    <s v="43fbc7a3"/>
    <x v="311"/>
    <x v="4"/>
    <n v="222.28"/>
    <n v="0"/>
    <n v="0"/>
    <n v="222.28"/>
    <x v="3"/>
    <d v="2024-09-07T00:00:00"/>
    <n v="312"/>
    <n v="0"/>
    <x v="2"/>
    <n v="2024"/>
    <x v="2"/>
  </r>
  <r>
    <s v="0a75e9da"/>
    <x v="312"/>
    <x v="1"/>
    <n v="128.88999999999999"/>
    <n v="0.25"/>
    <n v="25"/>
    <n v="96.67"/>
    <x v="0"/>
    <d v="2024-06-24T00:00:00"/>
    <n v="313"/>
    <n v="32.222499999999997"/>
    <x v="9"/>
    <n v="2024"/>
    <x v="3"/>
  </r>
  <r>
    <s v="1c74138b"/>
    <x v="313"/>
    <x v="3"/>
    <n v="65.88"/>
    <n v="0.3"/>
    <n v="30"/>
    <n v="46.12"/>
    <x v="3"/>
    <d v="2024-10-12T00:00:00"/>
    <n v="314"/>
    <n v="19.763999999999999"/>
    <x v="8"/>
    <n v="2024"/>
    <x v="0"/>
  </r>
  <r>
    <s v="f1733214"/>
    <x v="314"/>
    <x v="3"/>
    <n v="31.93"/>
    <n v="0.15"/>
    <n v="15"/>
    <n v="27.14"/>
    <x v="0"/>
    <d v="2024-03-14T00:00:00"/>
    <n v="315"/>
    <n v="4.7894999999999994"/>
    <x v="5"/>
    <n v="2024"/>
    <x v="1"/>
  </r>
  <r>
    <s v="4c95d133"/>
    <x v="315"/>
    <x v="5"/>
    <n v="18.79"/>
    <n v="0.5"/>
    <n v="50"/>
    <n v="9.39"/>
    <x v="4"/>
    <d v="2024-10-04T00:00:00"/>
    <n v="316"/>
    <n v="9.3949999999999996"/>
    <x v="8"/>
    <n v="2024"/>
    <x v="0"/>
  </r>
  <r>
    <s v="294af876"/>
    <x v="316"/>
    <x v="3"/>
    <n v="46.99"/>
    <n v="0.25"/>
    <n v="25"/>
    <n v="35.24"/>
    <x v="2"/>
    <d v="2024-03-10T00:00:00"/>
    <n v="317"/>
    <n v="11.7475"/>
    <x v="5"/>
    <n v="2024"/>
    <x v="1"/>
  </r>
  <r>
    <s v="249fb3ec"/>
    <x v="317"/>
    <x v="3"/>
    <n v="293.27999999999997"/>
    <n v="0.3"/>
    <n v="30"/>
    <n v="205.3"/>
    <x v="0"/>
    <d v="2024-07-27T00:00:00"/>
    <n v="318"/>
    <n v="87.983999999999995"/>
    <x v="10"/>
    <n v="2024"/>
    <x v="2"/>
  </r>
  <r>
    <s v="ab71021f"/>
    <x v="318"/>
    <x v="0"/>
    <n v="419.54"/>
    <n v="0.1"/>
    <n v="10"/>
    <n v="377.59"/>
    <x v="3"/>
    <d v="2024-06-17T00:00:00"/>
    <n v="319"/>
    <n v="41.954000000000008"/>
    <x v="9"/>
    <n v="2024"/>
    <x v="3"/>
  </r>
  <r>
    <s v="2bca9bc1"/>
    <x v="319"/>
    <x v="6"/>
    <n v="150.09"/>
    <n v="0.1"/>
    <n v="10"/>
    <n v="135.08000000000001"/>
    <x v="4"/>
    <d v="2024-02-13T00:00:00"/>
    <n v="320"/>
    <n v="15.009"/>
    <x v="1"/>
    <n v="2024"/>
    <x v="1"/>
  </r>
  <r>
    <s v="4cc8d249"/>
    <x v="320"/>
    <x v="4"/>
    <n v="172.11"/>
    <n v="0.25"/>
    <n v="25"/>
    <n v="129.08000000000001"/>
    <x v="0"/>
    <d v="2024-07-01T00:00:00"/>
    <n v="321"/>
    <n v="43.027500000000003"/>
    <x v="10"/>
    <n v="2024"/>
    <x v="2"/>
  </r>
  <r>
    <s v="1171aed4"/>
    <x v="321"/>
    <x v="4"/>
    <n v="440.57"/>
    <n v="0.05"/>
    <n v="5"/>
    <n v="418.54"/>
    <x v="2"/>
    <d v="2024-08-05T00:00:00"/>
    <n v="322"/>
    <n v="22.028500000000001"/>
    <x v="4"/>
    <n v="2024"/>
    <x v="2"/>
  </r>
  <r>
    <s v="20951b9c"/>
    <x v="322"/>
    <x v="2"/>
    <n v="121.31"/>
    <n v="0.15"/>
    <n v="15"/>
    <n v="103.11"/>
    <x v="2"/>
    <d v="2024-09-03T00:00:00"/>
    <n v="323"/>
    <n v="18.1965"/>
    <x v="2"/>
    <n v="2024"/>
    <x v="2"/>
  </r>
  <r>
    <s v="c4eb27aa"/>
    <x v="323"/>
    <x v="6"/>
    <n v="481.88"/>
    <n v="0.15"/>
    <n v="15"/>
    <n v="409.6"/>
    <x v="4"/>
    <d v="2024-05-30T00:00:00"/>
    <n v="324"/>
    <n v="72.281999999999996"/>
    <x v="6"/>
    <n v="2024"/>
    <x v="3"/>
  </r>
  <r>
    <s v="122abbd7"/>
    <x v="324"/>
    <x v="5"/>
    <n v="177.59"/>
    <n v="0.2"/>
    <n v="20"/>
    <n v="142.07"/>
    <x v="1"/>
    <d v="2024-05-17T00:00:00"/>
    <n v="325"/>
    <n v="35.518000000000001"/>
    <x v="6"/>
    <n v="2024"/>
    <x v="3"/>
  </r>
  <r>
    <s v="bf16d78e"/>
    <x v="325"/>
    <x v="6"/>
    <n v="443.05"/>
    <n v="0.3"/>
    <n v="30"/>
    <n v="310.13"/>
    <x v="4"/>
    <d v="2024-01-27T00:00:00"/>
    <n v="326"/>
    <n v="132.91499999999999"/>
    <x v="7"/>
    <n v="2024"/>
    <x v="1"/>
  </r>
  <r>
    <s v="23d9f470"/>
    <x v="326"/>
    <x v="6"/>
    <n v="235.33"/>
    <n v="0.5"/>
    <n v="50"/>
    <n v="117.67"/>
    <x v="1"/>
    <d v="2024-06-20T00:00:00"/>
    <n v="327"/>
    <n v="117.66500000000001"/>
    <x v="9"/>
    <n v="2024"/>
    <x v="3"/>
  </r>
  <r>
    <s v="cc33391a"/>
    <x v="327"/>
    <x v="3"/>
    <n v="24.75"/>
    <n v="0.5"/>
    <n v="50"/>
    <n v="12.38"/>
    <x v="0"/>
    <d v="2024-01-14T00:00:00"/>
    <n v="328"/>
    <n v="12.375"/>
    <x v="7"/>
    <n v="2024"/>
    <x v="1"/>
  </r>
  <r>
    <s v="f196dcc8"/>
    <x v="328"/>
    <x v="6"/>
    <n v="470.9"/>
    <n v="0.1"/>
    <n v="10"/>
    <n v="423.81"/>
    <x v="2"/>
    <d v="2024-02-20T00:00:00"/>
    <n v="329"/>
    <n v="47.09"/>
    <x v="1"/>
    <n v="2024"/>
    <x v="1"/>
  </r>
  <r>
    <s v="5c4cc9cd"/>
    <x v="329"/>
    <x v="4"/>
    <n v="237.27"/>
    <n v="0"/>
    <n v="0"/>
    <n v="237.27"/>
    <x v="3"/>
    <d v="2024-11-13T00:00:00"/>
    <n v="330"/>
    <n v="0"/>
    <x v="0"/>
    <n v="2024"/>
    <x v="0"/>
  </r>
  <r>
    <s v="6b76e9a1"/>
    <x v="330"/>
    <x v="4"/>
    <n v="151.72"/>
    <n v="0.05"/>
    <n v="5"/>
    <n v="144.13"/>
    <x v="1"/>
    <d v="2024-03-23T00:00:00"/>
    <n v="331"/>
    <n v="7.5860000000000003"/>
    <x v="5"/>
    <n v="2024"/>
    <x v="1"/>
  </r>
  <r>
    <s v="d9028424"/>
    <x v="331"/>
    <x v="4"/>
    <n v="27.88"/>
    <n v="0.5"/>
    <n v="50"/>
    <n v="13.94"/>
    <x v="1"/>
    <d v="2024-04-24T00:00:00"/>
    <n v="332"/>
    <n v="13.94"/>
    <x v="3"/>
    <n v="2024"/>
    <x v="3"/>
  </r>
  <r>
    <s v="d6e84fa8"/>
    <x v="332"/>
    <x v="0"/>
    <n v="26.95"/>
    <n v="0.2"/>
    <n v="20"/>
    <n v="21.56"/>
    <x v="4"/>
    <d v="2024-03-08T00:00:00"/>
    <n v="333"/>
    <n v="5.3900000000000006"/>
    <x v="5"/>
    <n v="2024"/>
    <x v="1"/>
  </r>
  <r>
    <s v="3cce7ee7"/>
    <x v="333"/>
    <x v="0"/>
    <n v="417.34"/>
    <n v="0.3"/>
    <n v="30"/>
    <n v="292.14"/>
    <x v="4"/>
    <d v="2024-02-17T00:00:00"/>
    <n v="334"/>
    <n v="125.20199999999998"/>
    <x v="1"/>
    <n v="2024"/>
    <x v="1"/>
  </r>
  <r>
    <s v="2359eacf"/>
    <x v="334"/>
    <x v="1"/>
    <n v="207.54"/>
    <n v="0.1"/>
    <n v="10"/>
    <n v="186.79"/>
    <x v="4"/>
    <d v="2024-06-26T00:00:00"/>
    <n v="335"/>
    <n v="20.754000000000001"/>
    <x v="9"/>
    <n v="2024"/>
    <x v="3"/>
  </r>
  <r>
    <s v="cea71fcf"/>
    <x v="335"/>
    <x v="5"/>
    <n v="123.41"/>
    <n v="0.25"/>
    <n v="25"/>
    <n v="92.56"/>
    <x v="2"/>
    <d v="2024-05-05T00:00:00"/>
    <n v="336"/>
    <n v="30.852499999999999"/>
    <x v="6"/>
    <n v="2024"/>
    <x v="3"/>
  </r>
  <r>
    <s v="aeb09719"/>
    <x v="336"/>
    <x v="0"/>
    <n v="398.36"/>
    <n v="0"/>
    <n v="0"/>
    <n v="398.36"/>
    <x v="4"/>
    <d v="2024-03-26T00:00:00"/>
    <n v="337"/>
    <n v="0"/>
    <x v="5"/>
    <n v="2024"/>
    <x v="1"/>
  </r>
  <r>
    <s v="afbfbe33"/>
    <x v="337"/>
    <x v="0"/>
    <n v="350.5"/>
    <n v="0.15"/>
    <n v="15"/>
    <n v="297.93"/>
    <x v="2"/>
    <d v="2024-01-12T00:00:00"/>
    <n v="338"/>
    <n v="52.574999999999996"/>
    <x v="7"/>
    <n v="2024"/>
    <x v="1"/>
  </r>
  <r>
    <s v="8ee04e56"/>
    <x v="338"/>
    <x v="4"/>
    <n v="459.93"/>
    <n v="0"/>
    <n v="0"/>
    <n v="459.93"/>
    <x v="1"/>
    <d v="2024-06-19T00:00:00"/>
    <n v="339"/>
    <n v="0"/>
    <x v="9"/>
    <n v="2024"/>
    <x v="3"/>
  </r>
  <r>
    <s v="17ec5173"/>
    <x v="339"/>
    <x v="2"/>
    <n v="324.93"/>
    <n v="0.25"/>
    <n v="25"/>
    <n v="243.7"/>
    <x v="3"/>
    <d v="2024-02-29T00:00:00"/>
    <n v="340"/>
    <n v="81.232500000000002"/>
    <x v="1"/>
    <n v="2024"/>
    <x v="1"/>
  </r>
  <r>
    <s v="4277aa34"/>
    <x v="340"/>
    <x v="2"/>
    <n v="483.48"/>
    <n v="0.15"/>
    <n v="15"/>
    <n v="410.96"/>
    <x v="3"/>
    <d v="2024-09-12T00:00:00"/>
    <n v="341"/>
    <n v="72.522000000000006"/>
    <x v="2"/>
    <n v="2024"/>
    <x v="2"/>
  </r>
  <r>
    <s v="4a66b400"/>
    <x v="341"/>
    <x v="4"/>
    <n v="286.37"/>
    <n v="0.25"/>
    <n v="25"/>
    <n v="214.78"/>
    <x v="4"/>
    <d v="2024-03-18T00:00:00"/>
    <n v="342"/>
    <n v="71.592500000000001"/>
    <x v="5"/>
    <n v="2024"/>
    <x v="1"/>
  </r>
  <r>
    <s v="b849ee82"/>
    <x v="342"/>
    <x v="0"/>
    <n v="486.15"/>
    <n v="0.05"/>
    <n v="5"/>
    <n v="461.84"/>
    <x v="0"/>
    <d v="2024-06-25T00:00:00"/>
    <n v="343"/>
    <n v="24.307500000000001"/>
    <x v="9"/>
    <n v="2024"/>
    <x v="3"/>
  </r>
  <r>
    <s v="d8adad87"/>
    <x v="343"/>
    <x v="1"/>
    <n v="44.29"/>
    <n v="0"/>
    <n v="0"/>
    <n v="44.29"/>
    <x v="1"/>
    <d v="2024-10-08T00:00:00"/>
    <n v="344"/>
    <n v="0"/>
    <x v="8"/>
    <n v="2024"/>
    <x v="0"/>
  </r>
  <r>
    <s v="e3181955"/>
    <x v="344"/>
    <x v="0"/>
    <n v="481.53"/>
    <n v="0.25"/>
    <n v="25"/>
    <n v="361.15"/>
    <x v="2"/>
    <d v="2024-08-21T00:00:00"/>
    <n v="345"/>
    <n v="120.38249999999999"/>
    <x v="4"/>
    <n v="2024"/>
    <x v="2"/>
  </r>
  <r>
    <s v="b7b776d2"/>
    <x v="345"/>
    <x v="2"/>
    <n v="404.07"/>
    <n v="0.15"/>
    <n v="15"/>
    <n v="343.46"/>
    <x v="2"/>
    <d v="2024-07-01T00:00:00"/>
    <n v="346"/>
    <n v="60.610499999999995"/>
    <x v="10"/>
    <n v="2024"/>
    <x v="2"/>
  </r>
  <r>
    <s v="6707ca3f"/>
    <x v="346"/>
    <x v="0"/>
    <n v="63.31"/>
    <n v="0.2"/>
    <n v="20"/>
    <n v="50.65"/>
    <x v="2"/>
    <d v="2024-06-12T00:00:00"/>
    <n v="347"/>
    <n v="12.662000000000001"/>
    <x v="9"/>
    <n v="2024"/>
    <x v="3"/>
  </r>
  <r>
    <s v="3421e7ba"/>
    <x v="347"/>
    <x v="6"/>
    <n v="254.31"/>
    <n v="0"/>
    <n v="0"/>
    <n v="254.31"/>
    <x v="2"/>
    <d v="2024-04-05T00:00:00"/>
    <n v="348"/>
    <n v="0"/>
    <x v="3"/>
    <n v="2024"/>
    <x v="3"/>
  </r>
  <r>
    <s v="14a322ad"/>
    <x v="348"/>
    <x v="5"/>
    <n v="152.97999999999999"/>
    <n v="0.15"/>
    <n v="15"/>
    <n v="130.03"/>
    <x v="2"/>
    <d v="2024-06-18T00:00:00"/>
    <n v="349"/>
    <n v="22.946999999999999"/>
    <x v="9"/>
    <n v="2024"/>
    <x v="3"/>
  </r>
  <r>
    <s v="c3a6ef65"/>
    <x v="349"/>
    <x v="6"/>
    <n v="199.16"/>
    <n v="0.15"/>
    <n v="15"/>
    <n v="169.29"/>
    <x v="4"/>
    <d v="2024-03-20T00:00:00"/>
    <n v="350"/>
    <n v="29.873999999999999"/>
    <x v="5"/>
    <n v="2024"/>
    <x v="1"/>
  </r>
  <r>
    <s v="58e5b2b1"/>
    <x v="350"/>
    <x v="6"/>
    <n v="384.71"/>
    <n v="0.1"/>
    <n v="10"/>
    <n v="346.24"/>
    <x v="2"/>
    <d v="2024-03-08T00:00:00"/>
    <n v="351"/>
    <n v="38.471000000000004"/>
    <x v="5"/>
    <n v="2024"/>
    <x v="1"/>
  </r>
  <r>
    <s v="913acac1"/>
    <x v="351"/>
    <x v="2"/>
    <n v="498.37"/>
    <n v="0.1"/>
    <n v="10"/>
    <n v="448.53"/>
    <x v="1"/>
    <d v="2024-06-23T00:00:00"/>
    <n v="352"/>
    <n v="49.837000000000003"/>
    <x v="9"/>
    <n v="2024"/>
    <x v="3"/>
  </r>
  <r>
    <s v="d51c7bc1"/>
    <x v="352"/>
    <x v="3"/>
    <n v="142.53"/>
    <n v="0.1"/>
    <n v="10"/>
    <n v="128.28"/>
    <x v="2"/>
    <d v="2024-10-07T00:00:00"/>
    <n v="353"/>
    <n v="14.253"/>
    <x v="8"/>
    <n v="2024"/>
    <x v="0"/>
  </r>
  <r>
    <s v="531b6e08"/>
    <x v="353"/>
    <x v="3"/>
    <n v="353.77"/>
    <n v="0.15"/>
    <n v="15"/>
    <n v="300.7"/>
    <x v="2"/>
    <d v="2024-02-05T00:00:00"/>
    <n v="354"/>
    <n v="53.065499999999993"/>
    <x v="1"/>
    <n v="2024"/>
    <x v="1"/>
  </r>
  <r>
    <s v="36e2ff8c"/>
    <x v="354"/>
    <x v="2"/>
    <n v="38.68"/>
    <n v="0.05"/>
    <n v="5"/>
    <n v="36.75"/>
    <x v="2"/>
    <d v="2024-09-11T00:00:00"/>
    <n v="355"/>
    <n v="1.9340000000000002"/>
    <x v="2"/>
    <n v="2024"/>
    <x v="2"/>
  </r>
  <r>
    <s v="c98a91eb"/>
    <x v="355"/>
    <x v="6"/>
    <n v="34.299999999999997"/>
    <n v="0.1"/>
    <n v="10"/>
    <n v="30.87"/>
    <x v="3"/>
    <d v="2024-11-12T00:00:00"/>
    <n v="356"/>
    <n v="3.4299999999999997"/>
    <x v="0"/>
    <n v="2024"/>
    <x v="0"/>
  </r>
  <r>
    <s v="d30c4698"/>
    <x v="356"/>
    <x v="0"/>
    <n v="121.05"/>
    <n v="0.25"/>
    <n v="25"/>
    <n v="90.79"/>
    <x v="3"/>
    <d v="2024-09-13T00:00:00"/>
    <n v="357"/>
    <n v="30.262499999999999"/>
    <x v="2"/>
    <n v="2024"/>
    <x v="2"/>
  </r>
  <r>
    <n v="29782162"/>
    <x v="357"/>
    <x v="0"/>
    <n v="117.95"/>
    <n v="0.15"/>
    <n v="15"/>
    <n v="100.26"/>
    <x v="1"/>
    <d v="2024-01-14T00:00:00"/>
    <n v="358"/>
    <n v="17.692499999999999"/>
    <x v="7"/>
    <n v="2024"/>
    <x v="1"/>
  </r>
  <r>
    <s v="fdb2b385"/>
    <x v="358"/>
    <x v="1"/>
    <n v="41.11"/>
    <n v="0.2"/>
    <n v="20"/>
    <n v="32.89"/>
    <x v="4"/>
    <d v="2024-11-12T00:00:00"/>
    <n v="359"/>
    <n v="8.2219999999999995"/>
    <x v="0"/>
    <n v="2024"/>
    <x v="0"/>
  </r>
  <r>
    <s v="833e59d2"/>
    <x v="359"/>
    <x v="6"/>
    <n v="171.56"/>
    <n v="0.2"/>
    <n v="20"/>
    <n v="137.25"/>
    <x v="2"/>
    <d v="2024-07-26T00:00:00"/>
    <n v="360"/>
    <n v="34.312000000000005"/>
    <x v="10"/>
    <n v="2024"/>
    <x v="2"/>
  </r>
  <r>
    <s v="8f46fab4"/>
    <x v="360"/>
    <x v="1"/>
    <n v="190.47"/>
    <n v="0.2"/>
    <n v="20"/>
    <n v="152.38"/>
    <x v="2"/>
    <d v="2024-04-11T00:00:00"/>
    <n v="361"/>
    <n v="38.094000000000001"/>
    <x v="3"/>
    <n v="2024"/>
    <x v="3"/>
  </r>
  <r>
    <s v="f69c9130"/>
    <x v="361"/>
    <x v="2"/>
    <n v="94.21"/>
    <n v="0.25"/>
    <n v="25"/>
    <n v="70.66"/>
    <x v="0"/>
    <d v="2024-04-06T00:00:00"/>
    <n v="362"/>
    <n v="23.552499999999998"/>
    <x v="3"/>
    <n v="2024"/>
    <x v="3"/>
  </r>
  <r>
    <s v="c1edff29"/>
    <x v="362"/>
    <x v="6"/>
    <n v="294.66000000000003"/>
    <n v="0.15"/>
    <n v="15"/>
    <n v="250.46"/>
    <x v="0"/>
    <d v="2024-10-19T00:00:00"/>
    <n v="363"/>
    <n v="44.199000000000005"/>
    <x v="8"/>
    <n v="2024"/>
    <x v="0"/>
  </r>
  <r>
    <s v="741de2c1"/>
    <x v="363"/>
    <x v="5"/>
    <n v="262.14999999999998"/>
    <n v="0.15"/>
    <n v="15"/>
    <n v="222.83"/>
    <x v="3"/>
    <d v="2024-01-14T00:00:00"/>
    <n v="364"/>
    <n v="39.322499999999998"/>
    <x v="7"/>
    <n v="2024"/>
    <x v="1"/>
  </r>
  <r>
    <s v="c9c10b75"/>
    <x v="364"/>
    <x v="4"/>
    <n v="257.35000000000002"/>
    <n v="0.5"/>
    <n v="50"/>
    <n v="128.68"/>
    <x v="1"/>
    <d v="2024-11-13T00:00:00"/>
    <n v="365"/>
    <n v="128.67500000000001"/>
    <x v="0"/>
    <n v="2024"/>
    <x v="0"/>
  </r>
  <r>
    <n v="2428050"/>
    <x v="365"/>
    <x v="4"/>
    <n v="318.14999999999998"/>
    <n v="0.1"/>
    <n v="10"/>
    <n v="286.33"/>
    <x v="1"/>
    <d v="2024-03-17T00:00:00"/>
    <n v="366"/>
    <n v="31.814999999999998"/>
    <x v="5"/>
    <n v="2024"/>
    <x v="1"/>
  </r>
  <r>
    <s v="cc0dfe20"/>
    <x v="366"/>
    <x v="0"/>
    <n v="432.56"/>
    <n v="0.3"/>
    <n v="30"/>
    <n v="302.79000000000002"/>
    <x v="4"/>
    <d v="2024-05-17T00:00:00"/>
    <n v="367"/>
    <n v="129.768"/>
    <x v="6"/>
    <n v="2024"/>
    <x v="3"/>
  </r>
  <r>
    <s v="32d535ae"/>
    <x v="367"/>
    <x v="4"/>
    <n v="386.32"/>
    <n v="0.1"/>
    <n v="10"/>
    <n v="347.69"/>
    <x v="2"/>
    <d v="2024-04-16T00:00:00"/>
    <n v="368"/>
    <n v="38.632000000000005"/>
    <x v="3"/>
    <n v="2024"/>
    <x v="3"/>
  </r>
  <r>
    <s v="87bf4ca6"/>
    <x v="368"/>
    <x v="2"/>
    <n v="131.54"/>
    <n v="0.05"/>
    <n v="5"/>
    <n v="124.96"/>
    <x v="0"/>
    <d v="2024-11-09T00:00:00"/>
    <n v="369"/>
    <n v="6.577"/>
    <x v="0"/>
    <n v="2024"/>
    <x v="0"/>
  </r>
  <r>
    <s v="24af6c3e"/>
    <x v="369"/>
    <x v="1"/>
    <n v="32.29"/>
    <n v="0"/>
    <n v="0"/>
    <n v="32.29"/>
    <x v="2"/>
    <d v="2024-10-13T00:00:00"/>
    <n v="370"/>
    <n v="0"/>
    <x v="8"/>
    <n v="2024"/>
    <x v="0"/>
  </r>
  <r>
    <s v="1828fb43"/>
    <x v="370"/>
    <x v="5"/>
    <n v="278.02999999999997"/>
    <n v="0.1"/>
    <n v="10"/>
    <n v="250.23"/>
    <x v="1"/>
    <d v="2024-02-14T00:00:00"/>
    <n v="371"/>
    <n v="27.802999999999997"/>
    <x v="1"/>
    <n v="2024"/>
    <x v="1"/>
  </r>
  <r>
    <s v="65aaf4f4"/>
    <x v="371"/>
    <x v="3"/>
    <n v="381.05"/>
    <n v="0.1"/>
    <n v="10"/>
    <n v="342.94"/>
    <x v="4"/>
    <d v="2024-10-07T00:00:00"/>
    <n v="372"/>
    <n v="38.105000000000004"/>
    <x v="8"/>
    <n v="2024"/>
    <x v="0"/>
  </r>
  <r>
    <s v="faf193a9"/>
    <x v="372"/>
    <x v="2"/>
    <n v="56.78"/>
    <n v="0.1"/>
    <n v="10"/>
    <n v="51.1"/>
    <x v="2"/>
    <d v="2024-03-11T00:00:00"/>
    <n v="373"/>
    <n v="5.6780000000000008"/>
    <x v="5"/>
    <n v="2024"/>
    <x v="1"/>
  </r>
  <r>
    <s v="c6a2892f"/>
    <x v="373"/>
    <x v="0"/>
    <n v="30.56"/>
    <n v="0.3"/>
    <n v="30"/>
    <n v="21.39"/>
    <x v="2"/>
    <d v="2024-06-02T00:00:00"/>
    <n v="374"/>
    <n v="9.1679999999999993"/>
    <x v="9"/>
    <n v="2024"/>
    <x v="3"/>
  </r>
  <r>
    <s v="4e432e36"/>
    <x v="374"/>
    <x v="1"/>
    <n v="387.81"/>
    <n v="0.2"/>
    <n v="20"/>
    <n v="310.25"/>
    <x v="3"/>
    <d v="2024-08-01T00:00:00"/>
    <n v="375"/>
    <n v="77.562000000000012"/>
    <x v="4"/>
    <n v="2024"/>
    <x v="2"/>
  </r>
  <r>
    <n v="29421930"/>
    <x v="375"/>
    <x v="1"/>
    <n v="375.41"/>
    <n v="0.3"/>
    <n v="30"/>
    <n v="262.79000000000002"/>
    <x v="2"/>
    <d v="2024-02-27T00:00:00"/>
    <n v="376"/>
    <n v="112.623"/>
    <x v="1"/>
    <n v="2024"/>
    <x v="1"/>
  </r>
  <r>
    <n v="85227829"/>
    <x v="376"/>
    <x v="0"/>
    <n v="183.1"/>
    <n v="0.05"/>
    <n v="5"/>
    <n v="173.94"/>
    <x v="4"/>
    <d v="2024-03-11T00:00:00"/>
    <n v="377"/>
    <n v="9.1549999999999994"/>
    <x v="5"/>
    <n v="2024"/>
    <x v="1"/>
  </r>
  <r>
    <s v="fcf06f0b"/>
    <x v="377"/>
    <x v="6"/>
    <n v="278.54000000000002"/>
    <n v="0.15"/>
    <n v="15"/>
    <n v="236.76"/>
    <x v="4"/>
    <d v="2024-10-15T00:00:00"/>
    <n v="378"/>
    <n v="41.780999999999999"/>
    <x v="8"/>
    <n v="2024"/>
    <x v="0"/>
  </r>
  <r>
    <s v="df90d7c9"/>
    <x v="378"/>
    <x v="1"/>
    <n v="227.68"/>
    <n v="0.1"/>
    <n v="10"/>
    <n v="204.91"/>
    <x v="2"/>
    <d v="2024-09-16T00:00:00"/>
    <n v="379"/>
    <n v="22.768000000000001"/>
    <x v="2"/>
    <n v="2024"/>
    <x v="2"/>
  </r>
  <r>
    <s v="3adf00f3"/>
    <x v="379"/>
    <x v="6"/>
    <n v="490.91"/>
    <n v="0.3"/>
    <n v="30"/>
    <n v="343.64"/>
    <x v="0"/>
    <d v="2024-08-02T00:00:00"/>
    <n v="380"/>
    <n v="147.273"/>
    <x v="4"/>
    <n v="2024"/>
    <x v="2"/>
  </r>
  <r>
    <s v="27dd0710"/>
    <x v="380"/>
    <x v="1"/>
    <n v="69.31"/>
    <n v="0.5"/>
    <n v="50"/>
    <n v="34.659999999999997"/>
    <x v="0"/>
    <d v="2024-09-23T00:00:00"/>
    <n v="381"/>
    <n v="34.655000000000001"/>
    <x v="2"/>
    <n v="2024"/>
    <x v="2"/>
  </r>
  <r>
    <s v="500dfa44"/>
    <x v="381"/>
    <x v="3"/>
    <n v="31.12"/>
    <n v="0.5"/>
    <n v="50"/>
    <n v="15.56"/>
    <x v="3"/>
    <d v="2024-08-16T00:00:00"/>
    <n v="382"/>
    <n v="15.56"/>
    <x v="4"/>
    <n v="2024"/>
    <x v="2"/>
  </r>
  <r>
    <s v="c41750b6"/>
    <x v="382"/>
    <x v="0"/>
    <n v="225.59"/>
    <n v="0.25"/>
    <n v="25"/>
    <n v="169.19"/>
    <x v="0"/>
    <d v="2024-09-11T00:00:00"/>
    <n v="383"/>
    <n v="56.397500000000001"/>
    <x v="2"/>
    <n v="2024"/>
    <x v="2"/>
  </r>
  <r>
    <s v="e6659f20"/>
    <x v="383"/>
    <x v="2"/>
    <n v="328.31"/>
    <n v="0.1"/>
    <n v="10"/>
    <n v="295.48"/>
    <x v="1"/>
    <d v="2024-08-30T00:00:00"/>
    <n v="384"/>
    <n v="32.831000000000003"/>
    <x v="4"/>
    <n v="2024"/>
    <x v="2"/>
  </r>
  <r>
    <s v="ea529ab7"/>
    <x v="384"/>
    <x v="4"/>
    <n v="92.21"/>
    <n v="0.5"/>
    <n v="50"/>
    <n v="46.1"/>
    <x v="3"/>
    <d v="2024-09-12T00:00:00"/>
    <n v="385"/>
    <n v="46.104999999999997"/>
    <x v="2"/>
    <n v="2024"/>
    <x v="2"/>
  </r>
  <r>
    <s v="83bef224"/>
    <x v="385"/>
    <x v="5"/>
    <n v="95.3"/>
    <n v="0.15"/>
    <n v="15"/>
    <n v="81"/>
    <x v="0"/>
    <d v="2024-03-21T00:00:00"/>
    <n v="386"/>
    <n v="14.295"/>
    <x v="5"/>
    <n v="2024"/>
    <x v="1"/>
  </r>
  <r>
    <s v="f14cd9dc"/>
    <x v="386"/>
    <x v="2"/>
    <n v="467.24"/>
    <n v="0"/>
    <n v="0"/>
    <n v="467.24"/>
    <x v="2"/>
    <d v="2024-08-09T00:00:00"/>
    <n v="387"/>
    <n v="0"/>
    <x v="4"/>
    <n v="2024"/>
    <x v="2"/>
  </r>
  <r>
    <s v="97d33649"/>
    <x v="387"/>
    <x v="0"/>
    <n v="181.68"/>
    <n v="0.1"/>
    <n v="10"/>
    <n v="163.51"/>
    <x v="4"/>
    <d v="2024-02-21T00:00:00"/>
    <n v="388"/>
    <n v="18.168000000000003"/>
    <x v="1"/>
    <n v="2024"/>
    <x v="1"/>
  </r>
  <r>
    <s v="0be6c0bb"/>
    <x v="388"/>
    <x v="1"/>
    <n v="267.88"/>
    <n v="0.5"/>
    <n v="50"/>
    <n v="133.94"/>
    <x v="2"/>
    <d v="2024-07-16T00:00:00"/>
    <n v="389"/>
    <n v="133.94"/>
    <x v="10"/>
    <n v="2024"/>
    <x v="2"/>
  </r>
  <r>
    <s v="09ed6fb4"/>
    <x v="389"/>
    <x v="6"/>
    <n v="138.46"/>
    <n v="0"/>
    <n v="0"/>
    <n v="138.46"/>
    <x v="3"/>
    <d v="2024-05-22T00:00:00"/>
    <n v="390"/>
    <n v="0"/>
    <x v="6"/>
    <n v="2024"/>
    <x v="3"/>
  </r>
  <r>
    <s v="898f9c6d"/>
    <x v="390"/>
    <x v="1"/>
    <n v="151.91999999999999"/>
    <n v="0.05"/>
    <n v="5"/>
    <n v="144.32"/>
    <x v="1"/>
    <d v="2024-06-12T00:00:00"/>
    <n v="391"/>
    <n v="7.5960000000000001"/>
    <x v="9"/>
    <n v="2024"/>
    <x v="3"/>
  </r>
  <r>
    <s v="116fecb8"/>
    <x v="391"/>
    <x v="6"/>
    <n v="163.54"/>
    <n v="0.25"/>
    <n v="25"/>
    <n v="122.66"/>
    <x v="4"/>
    <d v="2024-03-03T00:00:00"/>
    <n v="392"/>
    <n v="40.884999999999998"/>
    <x v="5"/>
    <n v="2024"/>
    <x v="1"/>
  </r>
  <r>
    <s v="594294be"/>
    <x v="392"/>
    <x v="3"/>
    <n v="286.08999999999997"/>
    <n v="0.3"/>
    <n v="30"/>
    <n v="200.26"/>
    <x v="0"/>
    <d v="2024-06-05T00:00:00"/>
    <n v="393"/>
    <n v="85.826999999999984"/>
    <x v="9"/>
    <n v="2024"/>
    <x v="3"/>
  </r>
  <r>
    <s v="ad1e2bd6"/>
    <x v="393"/>
    <x v="3"/>
    <n v="209.89"/>
    <n v="0.3"/>
    <n v="30"/>
    <n v="146.91999999999999"/>
    <x v="2"/>
    <d v="2024-02-29T00:00:00"/>
    <n v="394"/>
    <n v="62.966999999999992"/>
    <x v="1"/>
    <n v="2024"/>
    <x v="1"/>
  </r>
  <r>
    <s v="e45edb68"/>
    <x v="394"/>
    <x v="2"/>
    <n v="454.14"/>
    <n v="0.1"/>
    <n v="10"/>
    <n v="408.73"/>
    <x v="0"/>
    <d v="2024-11-13T00:00:00"/>
    <n v="395"/>
    <n v="45.414000000000001"/>
    <x v="0"/>
    <n v="2024"/>
    <x v="0"/>
  </r>
  <r>
    <s v="39c35fd6"/>
    <x v="395"/>
    <x v="5"/>
    <n v="87.6"/>
    <n v="0.25"/>
    <n v="25"/>
    <n v="65.7"/>
    <x v="2"/>
    <d v="2024-05-16T00:00:00"/>
    <n v="396"/>
    <n v="21.9"/>
    <x v="6"/>
    <n v="2024"/>
    <x v="3"/>
  </r>
  <r>
    <s v="3d958865"/>
    <x v="396"/>
    <x v="3"/>
    <n v="223.73"/>
    <n v="0.3"/>
    <n v="30"/>
    <n v="156.61000000000001"/>
    <x v="0"/>
    <d v="2024-07-31T00:00:00"/>
    <n v="397"/>
    <n v="67.119"/>
    <x v="10"/>
    <n v="2024"/>
    <x v="2"/>
  </r>
  <r>
    <s v="52ee67bc"/>
    <x v="397"/>
    <x v="1"/>
    <n v="473.12"/>
    <n v="0.1"/>
    <n v="10"/>
    <n v="425.81"/>
    <x v="2"/>
    <d v="2024-11-11T00:00:00"/>
    <n v="398"/>
    <n v="47.312000000000005"/>
    <x v="0"/>
    <n v="2024"/>
    <x v="0"/>
  </r>
  <r>
    <s v="00db7b85"/>
    <x v="398"/>
    <x v="1"/>
    <n v="474.63"/>
    <n v="0.05"/>
    <n v="5"/>
    <n v="450.9"/>
    <x v="0"/>
    <d v="2024-04-18T00:00:00"/>
    <n v="399"/>
    <n v="23.7315"/>
    <x v="3"/>
    <n v="2024"/>
    <x v="3"/>
  </r>
  <r>
    <s v="d4336610"/>
    <x v="399"/>
    <x v="4"/>
    <n v="351.26"/>
    <n v="0.1"/>
    <n v="10"/>
    <n v="316.13"/>
    <x v="1"/>
    <d v="2024-11-20T00:00:00"/>
    <n v="400"/>
    <n v="35.125999999999998"/>
    <x v="0"/>
    <n v="2024"/>
    <x v="0"/>
  </r>
  <r>
    <s v="18fa5e20"/>
    <x v="400"/>
    <x v="1"/>
    <n v="412.47"/>
    <n v="0.15"/>
    <n v="15"/>
    <n v="350.6"/>
    <x v="3"/>
    <d v="2024-08-07T00:00:00"/>
    <n v="401"/>
    <n v="61.8705"/>
    <x v="4"/>
    <n v="2024"/>
    <x v="2"/>
  </r>
  <r>
    <s v="c981b672"/>
    <x v="401"/>
    <x v="0"/>
    <n v="221.39"/>
    <n v="0.2"/>
    <n v="20"/>
    <n v="177.11"/>
    <x v="4"/>
    <d v="2024-05-28T00:00:00"/>
    <n v="402"/>
    <n v="44.277999999999999"/>
    <x v="6"/>
    <n v="2024"/>
    <x v="3"/>
  </r>
  <r>
    <s v="66ab38ee"/>
    <x v="402"/>
    <x v="1"/>
    <n v="47.18"/>
    <n v="0"/>
    <n v="0"/>
    <n v="47.18"/>
    <x v="4"/>
    <d v="2024-01-17T00:00:00"/>
    <n v="403"/>
    <n v="0"/>
    <x v="7"/>
    <n v="2024"/>
    <x v="1"/>
  </r>
  <r>
    <s v="4f56d40d"/>
    <x v="403"/>
    <x v="0"/>
    <n v="363.37"/>
    <n v="0.5"/>
    <n v="50"/>
    <n v="181.69"/>
    <x v="4"/>
    <d v="2024-05-17T00:00:00"/>
    <n v="404"/>
    <n v="181.685"/>
    <x v="6"/>
    <n v="2024"/>
    <x v="3"/>
  </r>
  <r>
    <s v="0f8a805d"/>
    <x v="404"/>
    <x v="0"/>
    <n v="116.06"/>
    <n v="0"/>
    <n v="0"/>
    <n v="116.06"/>
    <x v="0"/>
    <d v="2024-10-17T00:00:00"/>
    <n v="405"/>
    <n v="0"/>
    <x v="8"/>
    <n v="2024"/>
    <x v="0"/>
  </r>
  <r>
    <s v="7d67e3f1"/>
    <x v="405"/>
    <x v="5"/>
    <n v="321.07"/>
    <n v="0.2"/>
    <n v="20"/>
    <n v="256.86"/>
    <x v="3"/>
    <d v="2024-07-08T00:00:00"/>
    <n v="406"/>
    <n v="64.213999999999999"/>
    <x v="10"/>
    <n v="2024"/>
    <x v="2"/>
  </r>
  <r>
    <s v="ab9fa9a3"/>
    <x v="406"/>
    <x v="4"/>
    <n v="485.4"/>
    <n v="0.2"/>
    <n v="20"/>
    <n v="388.32"/>
    <x v="1"/>
    <d v="2024-11-02T00:00:00"/>
    <n v="407"/>
    <n v="97.08"/>
    <x v="0"/>
    <n v="2024"/>
    <x v="0"/>
  </r>
  <r>
    <s v="b428f6cc"/>
    <x v="407"/>
    <x v="1"/>
    <n v="129.71"/>
    <n v="0.25"/>
    <n v="25"/>
    <n v="97.28"/>
    <x v="3"/>
    <d v="2024-05-18T00:00:00"/>
    <n v="408"/>
    <n v="32.427500000000002"/>
    <x v="6"/>
    <n v="2024"/>
    <x v="3"/>
  </r>
  <r>
    <s v="a03eaa0c"/>
    <x v="408"/>
    <x v="1"/>
    <n v="481.63"/>
    <n v="0.2"/>
    <n v="20"/>
    <n v="385.3"/>
    <x v="3"/>
    <d v="2024-05-06T00:00:00"/>
    <n v="409"/>
    <n v="96.326000000000008"/>
    <x v="6"/>
    <n v="2024"/>
    <x v="3"/>
  </r>
  <r>
    <s v="6e2c9c02"/>
    <x v="409"/>
    <x v="6"/>
    <n v="112"/>
    <n v="0"/>
    <n v="0"/>
    <n v="112"/>
    <x v="2"/>
    <d v="2024-06-12T00:00:00"/>
    <n v="410"/>
    <n v="0"/>
    <x v="9"/>
    <n v="2024"/>
    <x v="3"/>
  </r>
  <r>
    <s v="5767f51e"/>
    <x v="410"/>
    <x v="4"/>
    <n v="444.98"/>
    <n v="0"/>
    <n v="0"/>
    <n v="444.98"/>
    <x v="3"/>
    <d v="2024-03-22T00:00:00"/>
    <n v="411"/>
    <n v="0"/>
    <x v="5"/>
    <n v="2024"/>
    <x v="1"/>
  </r>
  <r>
    <s v="08f509e7"/>
    <x v="411"/>
    <x v="3"/>
    <n v="226.97"/>
    <n v="0.25"/>
    <n v="25"/>
    <n v="170.23"/>
    <x v="1"/>
    <d v="2024-10-21T00:00:00"/>
    <n v="412"/>
    <n v="56.7425"/>
    <x v="8"/>
    <n v="2024"/>
    <x v="0"/>
  </r>
  <r>
    <s v="0c414eaf"/>
    <x v="412"/>
    <x v="6"/>
    <n v="412.98"/>
    <n v="0.2"/>
    <n v="20"/>
    <n v="330.38"/>
    <x v="4"/>
    <d v="2024-10-06T00:00:00"/>
    <n v="413"/>
    <n v="82.596000000000004"/>
    <x v="8"/>
    <n v="2024"/>
    <x v="0"/>
  </r>
  <r>
    <s v="f198455a"/>
    <x v="413"/>
    <x v="6"/>
    <n v="306.97000000000003"/>
    <n v="0.2"/>
    <n v="20"/>
    <n v="245.58"/>
    <x v="1"/>
    <d v="2024-03-07T00:00:00"/>
    <n v="414"/>
    <n v="61.394000000000005"/>
    <x v="5"/>
    <n v="2024"/>
    <x v="1"/>
  </r>
  <r>
    <s v="c7060813"/>
    <x v="414"/>
    <x v="4"/>
    <n v="479.52"/>
    <n v="0.15"/>
    <n v="15"/>
    <n v="407.59"/>
    <x v="2"/>
    <d v="2024-09-25T00:00:00"/>
    <n v="415"/>
    <n v="71.927999999999997"/>
    <x v="2"/>
    <n v="2024"/>
    <x v="2"/>
  </r>
  <r>
    <s v="e235eaa8"/>
    <x v="415"/>
    <x v="0"/>
    <n v="422.68"/>
    <n v="0.15"/>
    <n v="15"/>
    <n v="359.28"/>
    <x v="2"/>
    <d v="2024-02-02T00:00:00"/>
    <n v="416"/>
    <n v="63.402000000000001"/>
    <x v="1"/>
    <n v="2024"/>
    <x v="1"/>
  </r>
  <r>
    <s v="bc022fce"/>
    <x v="416"/>
    <x v="2"/>
    <n v="450.51"/>
    <n v="0.3"/>
    <n v="30"/>
    <n v="315.36"/>
    <x v="2"/>
    <d v="2024-10-11T00:00:00"/>
    <n v="417"/>
    <n v="135.15299999999999"/>
    <x v="8"/>
    <n v="2024"/>
    <x v="0"/>
  </r>
  <r>
    <s v="c6a1341f"/>
    <x v="417"/>
    <x v="1"/>
    <n v="337.72"/>
    <n v="0.05"/>
    <n v="5"/>
    <n v="320.83"/>
    <x v="1"/>
    <d v="2024-05-26T00:00:00"/>
    <n v="418"/>
    <n v="16.886000000000003"/>
    <x v="6"/>
    <n v="2024"/>
    <x v="3"/>
  </r>
  <r>
    <s v="1738af2a"/>
    <x v="418"/>
    <x v="1"/>
    <n v="355.43"/>
    <n v="0.25"/>
    <n v="25"/>
    <n v="266.57"/>
    <x v="2"/>
    <d v="2024-09-08T00:00:00"/>
    <n v="419"/>
    <n v="88.857500000000002"/>
    <x v="2"/>
    <n v="2024"/>
    <x v="2"/>
  </r>
  <r>
    <s v="5390cbdf"/>
    <x v="419"/>
    <x v="0"/>
    <n v="250.41"/>
    <n v="0.5"/>
    <n v="50"/>
    <n v="125.2"/>
    <x v="4"/>
    <d v="2024-01-13T00:00:00"/>
    <n v="420"/>
    <n v="125.205"/>
    <x v="7"/>
    <n v="2024"/>
    <x v="1"/>
  </r>
  <r>
    <s v="371ace0c"/>
    <x v="420"/>
    <x v="3"/>
    <n v="258.08"/>
    <n v="0.25"/>
    <n v="25"/>
    <n v="193.56"/>
    <x v="0"/>
    <d v="2024-06-19T00:00:00"/>
    <n v="421"/>
    <n v="64.52"/>
    <x v="9"/>
    <n v="2024"/>
    <x v="3"/>
  </r>
  <r>
    <s v="187108d8"/>
    <x v="421"/>
    <x v="0"/>
    <n v="61.98"/>
    <n v="0"/>
    <n v="0"/>
    <n v="61.98"/>
    <x v="1"/>
    <d v="2024-01-17T00:00:00"/>
    <n v="422"/>
    <n v="0"/>
    <x v="7"/>
    <n v="2024"/>
    <x v="1"/>
  </r>
  <r>
    <s v="66f00c2d"/>
    <x v="422"/>
    <x v="4"/>
    <n v="277.14"/>
    <n v="0.1"/>
    <n v="10"/>
    <n v="249.43"/>
    <x v="2"/>
    <d v="2024-07-15T00:00:00"/>
    <n v="423"/>
    <n v="27.713999999999999"/>
    <x v="10"/>
    <n v="2024"/>
    <x v="2"/>
  </r>
  <r>
    <s v="376f737f"/>
    <x v="423"/>
    <x v="6"/>
    <n v="181.62"/>
    <n v="0.5"/>
    <n v="50"/>
    <n v="90.81"/>
    <x v="1"/>
    <d v="2024-10-24T00:00:00"/>
    <n v="424"/>
    <n v="90.81"/>
    <x v="8"/>
    <n v="2024"/>
    <x v="0"/>
  </r>
  <r>
    <s v="7679f01b"/>
    <x v="424"/>
    <x v="3"/>
    <n v="101.29"/>
    <n v="0.15"/>
    <n v="15"/>
    <n v="86.1"/>
    <x v="2"/>
    <d v="2024-02-23T00:00:00"/>
    <n v="425"/>
    <n v="15.1935"/>
    <x v="1"/>
    <n v="2024"/>
    <x v="1"/>
  </r>
  <r>
    <s v="0513a984"/>
    <x v="425"/>
    <x v="0"/>
    <n v="399.69"/>
    <n v="0.25"/>
    <n v="25"/>
    <n v="299.77"/>
    <x v="3"/>
    <d v="2024-07-04T00:00:00"/>
    <n v="426"/>
    <n v="99.922499999999999"/>
    <x v="10"/>
    <n v="2024"/>
    <x v="2"/>
  </r>
  <r>
    <s v="f4658b9f"/>
    <x v="426"/>
    <x v="4"/>
    <n v="181.69"/>
    <n v="0.1"/>
    <n v="10"/>
    <n v="163.52000000000001"/>
    <x v="4"/>
    <d v="2024-02-09T00:00:00"/>
    <n v="427"/>
    <n v="18.169"/>
    <x v="1"/>
    <n v="2024"/>
    <x v="1"/>
  </r>
  <r>
    <s v="9826f69a"/>
    <x v="427"/>
    <x v="1"/>
    <n v="138.51"/>
    <n v="0.15"/>
    <n v="15"/>
    <n v="117.73"/>
    <x v="1"/>
    <d v="2024-02-20T00:00:00"/>
    <n v="428"/>
    <n v="20.776499999999999"/>
    <x v="1"/>
    <n v="2024"/>
    <x v="1"/>
  </r>
  <r>
    <s v="39b5a2a7"/>
    <x v="428"/>
    <x v="0"/>
    <n v="360.88"/>
    <n v="0.3"/>
    <n v="30"/>
    <n v="252.62"/>
    <x v="4"/>
    <d v="2024-09-23T00:00:00"/>
    <n v="429"/>
    <n v="108.264"/>
    <x v="2"/>
    <n v="2024"/>
    <x v="2"/>
  </r>
  <r>
    <s v="f720b9b7"/>
    <x v="429"/>
    <x v="2"/>
    <n v="152.43"/>
    <n v="0.2"/>
    <n v="20"/>
    <n v="121.94"/>
    <x v="4"/>
    <d v="2024-04-02T00:00:00"/>
    <n v="430"/>
    <n v="30.486000000000004"/>
    <x v="3"/>
    <n v="2024"/>
    <x v="3"/>
  </r>
  <r>
    <s v="771ce878"/>
    <x v="430"/>
    <x v="5"/>
    <n v="278.77999999999997"/>
    <n v="0.15"/>
    <n v="15"/>
    <n v="236.96"/>
    <x v="4"/>
    <d v="2024-01-13T00:00:00"/>
    <n v="431"/>
    <n v="41.816999999999993"/>
    <x v="7"/>
    <n v="2024"/>
    <x v="1"/>
  </r>
  <r>
    <s v="f1807b8c"/>
    <x v="431"/>
    <x v="3"/>
    <n v="82.95"/>
    <n v="0.1"/>
    <n v="10"/>
    <n v="74.66"/>
    <x v="1"/>
    <d v="2024-06-23T00:00:00"/>
    <n v="432"/>
    <n v="8.2949999999999999"/>
    <x v="9"/>
    <n v="2024"/>
    <x v="3"/>
  </r>
  <r>
    <s v="c78d307b"/>
    <x v="432"/>
    <x v="0"/>
    <n v="83.31"/>
    <n v="0.05"/>
    <n v="5"/>
    <n v="79.14"/>
    <x v="4"/>
    <d v="2024-10-04T00:00:00"/>
    <n v="433"/>
    <n v="4.1655000000000006"/>
    <x v="8"/>
    <n v="2024"/>
    <x v="0"/>
  </r>
  <r>
    <n v="18571441"/>
    <x v="433"/>
    <x v="4"/>
    <n v="268.14"/>
    <n v="0"/>
    <n v="0"/>
    <n v="268.14"/>
    <x v="4"/>
    <d v="2024-06-02T00:00:00"/>
    <n v="434"/>
    <n v="0"/>
    <x v="9"/>
    <n v="2024"/>
    <x v="3"/>
  </r>
  <r>
    <s v="4d7042f4"/>
    <x v="434"/>
    <x v="0"/>
    <n v="489.42"/>
    <n v="0.5"/>
    <n v="50"/>
    <n v="244.71"/>
    <x v="3"/>
    <d v="2024-08-20T00:00:00"/>
    <n v="435"/>
    <n v="244.71"/>
    <x v="4"/>
    <n v="2024"/>
    <x v="2"/>
  </r>
  <r>
    <s v="52b9a923"/>
    <x v="435"/>
    <x v="5"/>
    <n v="210.4"/>
    <n v="0"/>
    <n v="0"/>
    <n v="210.4"/>
    <x v="0"/>
    <d v="2024-05-23T00:00:00"/>
    <n v="436"/>
    <n v="0"/>
    <x v="6"/>
    <n v="2024"/>
    <x v="3"/>
  </r>
  <r>
    <s v="f40a9b6d"/>
    <x v="436"/>
    <x v="4"/>
    <n v="99.23"/>
    <n v="0.2"/>
    <n v="20"/>
    <n v="79.38"/>
    <x v="2"/>
    <d v="2024-02-28T00:00:00"/>
    <n v="437"/>
    <n v="19.846000000000004"/>
    <x v="1"/>
    <n v="2024"/>
    <x v="1"/>
  </r>
  <r>
    <s v="0e01eaf1"/>
    <x v="437"/>
    <x v="6"/>
    <n v="280.2"/>
    <n v="0"/>
    <n v="0"/>
    <n v="280.2"/>
    <x v="2"/>
    <d v="2024-07-28T00:00:00"/>
    <n v="438"/>
    <n v="0"/>
    <x v="10"/>
    <n v="2024"/>
    <x v="2"/>
  </r>
  <r>
    <s v="5b662387"/>
    <x v="438"/>
    <x v="3"/>
    <n v="200.14"/>
    <n v="0.1"/>
    <n v="10"/>
    <n v="180.13"/>
    <x v="1"/>
    <d v="2024-11-06T00:00:00"/>
    <n v="439"/>
    <n v="20.013999999999999"/>
    <x v="0"/>
    <n v="2024"/>
    <x v="0"/>
  </r>
  <r>
    <s v="c2b48c64"/>
    <x v="439"/>
    <x v="5"/>
    <n v="388.45"/>
    <n v="0.15"/>
    <n v="15"/>
    <n v="330.18"/>
    <x v="0"/>
    <d v="2024-04-19T00:00:00"/>
    <n v="440"/>
    <n v="58.267499999999998"/>
    <x v="3"/>
    <n v="2024"/>
    <x v="3"/>
  </r>
  <r>
    <s v="4ae01f60"/>
    <x v="440"/>
    <x v="6"/>
    <n v="429.43"/>
    <n v="0.5"/>
    <n v="50"/>
    <n v="214.72"/>
    <x v="1"/>
    <d v="2024-08-04T00:00:00"/>
    <n v="441"/>
    <n v="214.715"/>
    <x v="4"/>
    <n v="2024"/>
    <x v="2"/>
  </r>
  <r>
    <s v="3696bfd0"/>
    <x v="441"/>
    <x v="2"/>
    <n v="348.15"/>
    <n v="0.15"/>
    <n v="15"/>
    <n v="295.93"/>
    <x v="4"/>
    <d v="2024-01-10T00:00:00"/>
    <n v="442"/>
    <n v="52.222499999999997"/>
    <x v="7"/>
    <n v="2024"/>
    <x v="1"/>
  </r>
  <r>
    <s v="b5603d04"/>
    <x v="442"/>
    <x v="4"/>
    <n v="176.6"/>
    <n v="0"/>
    <n v="0"/>
    <n v="176.6"/>
    <x v="1"/>
    <d v="2024-03-12T00:00:00"/>
    <n v="443"/>
    <n v="0"/>
    <x v="5"/>
    <n v="2024"/>
    <x v="1"/>
  </r>
  <r>
    <s v="1a80943e"/>
    <x v="443"/>
    <x v="3"/>
    <n v="228.74"/>
    <n v="0"/>
    <n v="0"/>
    <n v="228.74"/>
    <x v="2"/>
    <d v="2024-07-04T00:00:00"/>
    <n v="444"/>
    <n v="0"/>
    <x v="10"/>
    <n v="2024"/>
    <x v="2"/>
  </r>
  <r>
    <s v="e14e962f"/>
    <x v="444"/>
    <x v="5"/>
    <n v="302.97000000000003"/>
    <n v="0.15"/>
    <n v="15"/>
    <n v="257.52"/>
    <x v="3"/>
    <d v="2024-07-09T00:00:00"/>
    <n v="445"/>
    <n v="45.445500000000003"/>
    <x v="10"/>
    <n v="2024"/>
    <x v="2"/>
  </r>
  <r>
    <s v="2b3198dd"/>
    <x v="445"/>
    <x v="3"/>
    <n v="117.7"/>
    <n v="0.25"/>
    <n v="25"/>
    <n v="88.28"/>
    <x v="0"/>
    <d v="2024-08-11T00:00:00"/>
    <n v="446"/>
    <n v="29.425000000000001"/>
    <x v="4"/>
    <n v="2024"/>
    <x v="2"/>
  </r>
  <r>
    <s v="8c24815e"/>
    <x v="446"/>
    <x v="1"/>
    <n v="219.19"/>
    <n v="0.25"/>
    <n v="25"/>
    <n v="164.39"/>
    <x v="2"/>
    <d v="2024-07-25T00:00:00"/>
    <n v="447"/>
    <n v="54.797499999999999"/>
    <x v="10"/>
    <n v="2024"/>
    <x v="2"/>
  </r>
  <r>
    <s v="e6ee5109"/>
    <x v="447"/>
    <x v="5"/>
    <n v="137.74"/>
    <n v="0.3"/>
    <n v="30"/>
    <n v="96.42"/>
    <x v="3"/>
    <d v="2024-08-23T00:00:00"/>
    <n v="448"/>
    <n v="41.322000000000003"/>
    <x v="4"/>
    <n v="2024"/>
    <x v="2"/>
  </r>
  <r>
    <s v="a1aad5f0"/>
    <x v="448"/>
    <x v="3"/>
    <n v="436.86"/>
    <n v="0.05"/>
    <n v="5"/>
    <n v="415.02"/>
    <x v="0"/>
    <d v="2024-02-11T00:00:00"/>
    <n v="449"/>
    <n v="21.843000000000004"/>
    <x v="1"/>
    <n v="2024"/>
    <x v="1"/>
  </r>
  <r>
    <s v="51d656fb"/>
    <x v="449"/>
    <x v="0"/>
    <n v="269.89"/>
    <n v="0.2"/>
    <n v="20"/>
    <n v="215.91"/>
    <x v="0"/>
    <d v="2024-09-28T00:00:00"/>
    <n v="450"/>
    <n v="53.978000000000002"/>
    <x v="2"/>
    <n v="2024"/>
    <x v="2"/>
  </r>
  <r>
    <s v="dc1a6629"/>
    <x v="450"/>
    <x v="0"/>
    <n v="81.819999999999993"/>
    <n v="0.1"/>
    <n v="10"/>
    <n v="73.64"/>
    <x v="0"/>
    <d v="2024-06-05T00:00:00"/>
    <n v="451"/>
    <n v="8.1820000000000004"/>
    <x v="9"/>
    <n v="2024"/>
    <x v="3"/>
  </r>
  <r>
    <s v="fcb88b64"/>
    <x v="451"/>
    <x v="4"/>
    <n v="353.61"/>
    <n v="0.2"/>
    <n v="20"/>
    <n v="282.89"/>
    <x v="1"/>
    <d v="2024-04-26T00:00:00"/>
    <n v="452"/>
    <n v="70.722000000000008"/>
    <x v="3"/>
    <n v="2024"/>
    <x v="3"/>
  </r>
  <r>
    <s v="0410a28c"/>
    <x v="452"/>
    <x v="2"/>
    <n v="37.729999999999997"/>
    <n v="0.15"/>
    <n v="15"/>
    <n v="32.07"/>
    <x v="0"/>
    <d v="2024-04-27T00:00:00"/>
    <n v="453"/>
    <n v="5.6594999999999995"/>
    <x v="3"/>
    <n v="2024"/>
    <x v="3"/>
  </r>
  <r>
    <s v="b1851eeb"/>
    <x v="453"/>
    <x v="4"/>
    <n v="215.34"/>
    <n v="0.05"/>
    <n v="5"/>
    <n v="204.57"/>
    <x v="1"/>
    <d v="2024-03-25T00:00:00"/>
    <n v="454"/>
    <n v="10.767000000000001"/>
    <x v="5"/>
    <n v="2024"/>
    <x v="1"/>
  </r>
  <r>
    <s v="128c7985"/>
    <x v="454"/>
    <x v="2"/>
    <n v="117.18"/>
    <n v="0.1"/>
    <n v="10"/>
    <n v="105.46"/>
    <x v="4"/>
    <d v="2024-03-07T00:00:00"/>
    <n v="455"/>
    <n v="11.718000000000002"/>
    <x v="5"/>
    <n v="2024"/>
    <x v="1"/>
  </r>
  <r>
    <s v="da8e2fdc"/>
    <x v="455"/>
    <x v="3"/>
    <n v="451.22"/>
    <n v="0.05"/>
    <n v="5"/>
    <n v="428.66"/>
    <x v="0"/>
    <d v="2024-03-29T00:00:00"/>
    <n v="456"/>
    <n v="22.561000000000003"/>
    <x v="5"/>
    <n v="2024"/>
    <x v="1"/>
  </r>
  <r>
    <s v="48f6819e"/>
    <x v="456"/>
    <x v="3"/>
    <n v="382.83"/>
    <n v="0.3"/>
    <n v="30"/>
    <n v="267.98"/>
    <x v="3"/>
    <d v="2024-01-08T00:00:00"/>
    <n v="457"/>
    <n v="114.84899999999999"/>
    <x v="7"/>
    <n v="2024"/>
    <x v="1"/>
  </r>
  <r>
    <s v="13fcb9dd"/>
    <x v="457"/>
    <x v="0"/>
    <n v="213"/>
    <n v="0.5"/>
    <n v="50"/>
    <n v="106.5"/>
    <x v="0"/>
    <d v="2024-01-08T00:00:00"/>
    <n v="458"/>
    <n v="106.5"/>
    <x v="7"/>
    <n v="2024"/>
    <x v="1"/>
  </r>
  <r>
    <s v="db68c3eb"/>
    <x v="458"/>
    <x v="5"/>
    <n v="450.17"/>
    <n v="0"/>
    <n v="0"/>
    <n v="450.17"/>
    <x v="1"/>
    <d v="2024-03-21T00:00:00"/>
    <n v="459"/>
    <n v="0"/>
    <x v="5"/>
    <n v="2024"/>
    <x v="1"/>
  </r>
  <r>
    <n v="71466805"/>
    <x v="459"/>
    <x v="5"/>
    <n v="251.98"/>
    <n v="0.5"/>
    <n v="50"/>
    <n v="125.99"/>
    <x v="2"/>
    <d v="2024-07-31T00:00:00"/>
    <n v="460"/>
    <n v="125.99"/>
    <x v="10"/>
    <n v="2024"/>
    <x v="2"/>
  </r>
  <r>
    <s v="1e5bd791"/>
    <x v="460"/>
    <x v="3"/>
    <n v="345.49"/>
    <n v="0.25"/>
    <n v="25"/>
    <n v="259.12"/>
    <x v="2"/>
    <d v="2024-03-27T00:00:00"/>
    <n v="461"/>
    <n v="86.372500000000002"/>
    <x v="5"/>
    <n v="2024"/>
    <x v="1"/>
  </r>
  <r>
    <s v="7dd71ecb"/>
    <x v="461"/>
    <x v="3"/>
    <n v="431.89"/>
    <n v="0.15"/>
    <n v="15"/>
    <n v="367.11"/>
    <x v="0"/>
    <d v="2024-02-03T00:00:00"/>
    <n v="462"/>
    <n v="64.783499999999989"/>
    <x v="1"/>
    <n v="2024"/>
    <x v="1"/>
  </r>
  <r>
    <s v="3c8ad6d6"/>
    <x v="462"/>
    <x v="1"/>
    <n v="76.69"/>
    <n v="0"/>
    <n v="0"/>
    <n v="76.69"/>
    <x v="4"/>
    <d v="2024-07-02T00:00:00"/>
    <n v="463"/>
    <n v="0"/>
    <x v="10"/>
    <n v="2024"/>
    <x v="2"/>
  </r>
  <r>
    <s v="e7267a38"/>
    <x v="463"/>
    <x v="6"/>
    <n v="373.26"/>
    <n v="0.5"/>
    <n v="50"/>
    <n v="186.63"/>
    <x v="1"/>
    <d v="2024-02-12T00:00:00"/>
    <n v="464"/>
    <n v="186.63"/>
    <x v="1"/>
    <n v="2024"/>
    <x v="1"/>
  </r>
  <r>
    <s v="33f0e5f8"/>
    <x v="464"/>
    <x v="4"/>
    <n v="26.71"/>
    <n v="0.3"/>
    <n v="30"/>
    <n v="18.7"/>
    <x v="3"/>
    <d v="2024-06-05T00:00:00"/>
    <n v="465"/>
    <n v="8.0129999999999999"/>
    <x v="9"/>
    <n v="2024"/>
    <x v="3"/>
  </r>
  <r>
    <s v="9cb99a90"/>
    <x v="465"/>
    <x v="6"/>
    <n v="191.54"/>
    <n v="0"/>
    <n v="0"/>
    <n v="191.54"/>
    <x v="4"/>
    <d v="2024-08-07T00:00:00"/>
    <n v="466"/>
    <n v="0"/>
    <x v="4"/>
    <n v="2024"/>
    <x v="2"/>
  </r>
  <r>
    <s v="a69f0bc8"/>
    <x v="466"/>
    <x v="0"/>
    <n v="473.96"/>
    <n v="0.25"/>
    <n v="25"/>
    <n v="355.47"/>
    <x v="2"/>
    <d v="2024-04-03T00:00:00"/>
    <n v="467"/>
    <n v="118.49"/>
    <x v="3"/>
    <n v="2024"/>
    <x v="3"/>
  </r>
  <r>
    <s v="b1ae1119"/>
    <x v="467"/>
    <x v="3"/>
    <n v="347.43"/>
    <n v="0.15"/>
    <n v="15"/>
    <n v="295.32"/>
    <x v="0"/>
    <d v="2024-05-22T00:00:00"/>
    <n v="468"/>
    <n v="52.1145"/>
    <x v="6"/>
    <n v="2024"/>
    <x v="3"/>
  </r>
  <r>
    <s v="eb5ebf37"/>
    <x v="468"/>
    <x v="1"/>
    <n v="200.63"/>
    <n v="0.05"/>
    <n v="5"/>
    <n v="190.6"/>
    <x v="3"/>
    <d v="2024-03-31T00:00:00"/>
    <n v="469"/>
    <n v="10.031500000000001"/>
    <x v="5"/>
    <n v="2024"/>
    <x v="1"/>
  </r>
  <r>
    <s v="116383a9"/>
    <x v="469"/>
    <x v="5"/>
    <n v="47.45"/>
    <n v="0.25"/>
    <n v="25"/>
    <n v="35.590000000000003"/>
    <x v="4"/>
    <d v="2024-05-22T00:00:00"/>
    <n v="470"/>
    <n v="11.862500000000001"/>
    <x v="6"/>
    <n v="2024"/>
    <x v="3"/>
  </r>
  <r>
    <s v="fe8a21d2"/>
    <x v="470"/>
    <x v="5"/>
    <n v="453.53"/>
    <n v="0.2"/>
    <n v="20"/>
    <n v="362.82"/>
    <x v="4"/>
    <d v="2024-04-05T00:00:00"/>
    <n v="471"/>
    <n v="90.706000000000003"/>
    <x v="3"/>
    <n v="2024"/>
    <x v="3"/>
  </r>
  <r>
    <s v="81b75cf4"/>
    <x v="471"/>
    <x v="1"/>
    <n v="378.95"/>
    <n v="0.2"/>
    <n v="20"/>
    <n v="303.16000000000003"/>
    <x v="1"/>
    <d v="2024-11-21T00:00:00"/>
    <n v="472"/>
    <n v="75.790000000000006"/>
    <x v="0"/>
    <n v="2024"/>
    <x v="0"/>
  </r>
  <r>
    <s v="b755ad6c"/>
    <x v="472"/>
    <x v="0"/>
    <n v="321.66000000000003"/>
    <n v="0"/>
    <n v="0"/>
    <n v="321.66000000000003"/>
    <x v="1"/>
    <d v="2024-05-08T00:00:00"/>
    <n v="473"/>
    <n v="0"/>
    <x v="6"/>
    <n v="2024"/>
    <x v="3"/>
  </r>
  <r>
    <s v="e3fa60e2"/>
    <x v="473"/>
    <x v="5"/>
    <n v="429.78"/>
    <n v="0.05"/>
    <n v="5"/>
    <n v="408.29"/>
    <x v="4"/>
    <d v="2024-07-19T00:00:00"/>
    <n v="474"/>
    <n v="21.489000000000001"/>
    <x v="10"/>
    <n v="2024"/>
    <x v="2"/>
  </r>
  <r>
    <s v="74d77f27"/>
    <x v="474"/>
    <x v="5"/>
    <n v="392.26"/>
    <n v="0.05"/>
    <n v="5"/>
    <n v="372.65"/>
    <x v="0"/>
    <d v="2024-01-16T00:00:00"/>
    <n v="475"/>
    <n v="19.613"/>
    <x v="7"/>
    <n v="2024"/>
    <x v="1"/>
  </r>
  <r>
    <s v="a852ff82"/>
    <x v="475"/>
    <x v="5"/>
    <n v="169.92"/>
    <n v="0.25"/>
    <n v="25"/>
    <n v="127.44"/>
    <x v="0"/>
    <d v="2024-04-30T00:00:00"/>
    <n v="476"/>
    <n v="42.48"/>
    <x v="3"/>
    <n v="2024"/>
    <x v="3"/>
  </r>
  <r>
    <s v="a5464600"/>
    <x v="476"/>
    <x v="3"/>
    <n v="344.08"/>
    <n v="0.3"/>
    <n v="30"/>
    <n v="240.86"/>
    <x v="4"/>
    <d v="2024-04-17T00:00:00"/>
    <n v="477"/>
    <n v="103.22399999999999"/>
    <x v="3"/>
    <n v="2024"/>
    <x v="3"/>
  </r>
  <r>
    <s v="ee300046"/>
    <x v="477"/>
    <x v="4"/>
    <n v="119.61"/>
    <n v="0.5"/>
    <n v="50"/>
    <n v="59.8"/>
    <x v="4"/>
    <d v="2024-08-06T00:00:00"/>
    <n v="478"/>
    <n v="59.805"/>
    <x v="4"/>
    <n v="2024"/>
    <x v="2"/>
  </r>
  <r>
    <s v="a49da7a4"/>
    <x v="478"/>
    <x v="2"/>
    <n v="304.02"/>
    <n v="0.15"/>
    <n v="15"/>
    <n v="258.42"/>
    <x v="0"/>
    <d v="2024-09-13T00:00:00"/>
    <n v="479"/>
    <n v="45.602999999999994"/>
    <x v="2"/>
    <n v="2024"/>
    <x v="2"/>
  </r>
  <r>
    <s v="2e541d01"/>
    <x v="479"/>
    <x v="4"/>
    <n v="221.6"/>
    <n v="0.2"/>
    <n v="20"/>
    <n v="177.28"/>
    <x v="1"/>
    <d v="2024-03-10T00:00:00"/>
    <n v="480"/>
    <n v="44.32"/>
    <x v="5"/>
    <n v="2024"/>
    <x v="1"/>
  </r>
  <r>
    <s v="6c22afc7"/>
    <x v="480"/>
    <x v="1"/>
    <n v="371.72"/>
    <n v="0.15"/>
    <n v="15"/>
    <n v="315.95999999999998"/>
    <x v="0"/>
    <d v="2024-08-14T00:00:00"/>
    <n v="481"/>
    <n v="55.758000000000003"/>
    <x v="4"/>
    <n v="2024"/>
    <x v="2"/>
  </r>
  <r>
    <s v="e4aa32a0"/>
    <x v="481"/>
    <x v="4"/>
    <n v="245.53"/>
    <n v="0"/>
    <n v="0"/>
    <n v="245.53"/>
    <x v="2"/>
    <d v="2024-04-12T00:00:00"/>
    <n v="482"/>
    <n v="0"/>
    <x v="3"/>
    <n v="2024"/>
    <x v="3"/>
  </r>
  <r>
    <s v="09ca67b7"/>
    <x v="482"/>
    <x v="5"/>
    <n v="435.73"/>
    <n v="0.5"/>
    <n v="50"/>
    <n v="217.87"/>
    <x v="4"/>
    <d v="2024-07-23T00:00:00"/>
    <n v="483"/>
    <n v="217.86500000000001"/>
    <x v="10"/>
    <n v="2024"/>
    <x v="2"/>
  </r>
  <r>
    <s v="1672d24e"/>
    <x v="483"/>
    <x v="3"/>
    <n v="399.88"/>
    <n v="0.05"/>
    <n v="5"/>
    <n v="379.89"/>
    <x v="3"/>
    <d v="2024-11-06T00:00:00"/>
    <n v="484"/>
    <n v="19.994"/>
    <x v="0"/>
    <n v="2024"/>
    <x v="0"/>
  </r>
  <r>
    <s v="a4b13791"/>
    <x v="484"/>
    <x v="1"/>
    <n v="471.77"/>
    <n v="0.15"/>
    <n v="15"/>
    <n v="401"/>
    <x v="2"/>
    <d v="2024-10-06T00:00:00"/>
    <n v="485"/>
    <n v="70.765499999999989"/>
    <x v="8"/>
    <n v="2024"/>
    <x v="0"/>
  </r>
  <r>
    <s v="a8343047"/>
    <x v="485"/>
    <x v="6"/>
    <n v="451.25"/>
    <n v="0.3"/>
    <n v="30"/>
    <n v="315.88"/>
    <x v="0"/>
    <d v="2024-06-10T00:00:00"/>
    <n v="486"/>
    <n v="135.375"/>
    <x v="9"/>
    <n v="2024"/>
    <x v="3"/>
  </r>
  <r>
    <s v="16424ec7"/>
    <x v="486"/>
    <x v="2"/>
    <n v="168.52"/>
    <n v="0.05"/>
    <n v="5"/>
    <n v="160.09"/>
    <x v="0"/>
    <d v="2024-04-03T00:00:00"/>
    <n v="487"/>
    <n v="8.4260000000000002"/>
    <x v="3"/>
    <n v="2024"/>
    <x v="3"/>
  </r>
  <r>
    <s v="ec4f4397"/>
    <x v="487"/>
    <x v="5"/>
    <n v="272.8"/>
    <n v="0.3"/>
    <n v="30"/>
    <n v="190.96"/>
    <x v="1"/>
    <d v="2024-05-08T00:00:00"/>
    <n v="488"/>
    <n v="81.84"/>
    <x v="6"/>
    <n v="2024"/>
    <x v="3"/>
  </r>
  <r>
    <s v="7c959ad5"/>
    <x v="488"/>
    <x v="6"/>
    <n v="153.13"/>
    <n v="0.05"/>
    <n v="5"/>
    <n v="145.47"/>
    <x v="1"/>
    <d v="2024-04-21T00:00:00"/>
    <n v="489"/>
    <n v="7.6565000000000003"/>
    <x v="3"/>
    <n v="2024"/>
    <x v="3"/>
  </r>
  <r>
    <s v="9cf50531"/>
    <x v="489"/>
    <x v="1"/>
    <n v="244.73"/>
    <n v="0.5"/>
    <n v="50"/>
    <n v="122.36"/>
    <x v="2"/>
    <d v="2024-09-02T00:00:00"/>
    <n v="490"/>
    <n v="122.36499999999999"/>
    <x v="2"/>
    <n v="2024"/>
    <x v="2"/>
  </r>
  <r>
    <s v="3aec426f"/>
    <x v="490"/>
    <x v="0"/>
    <n v="74.64"/>
    <n v="0.3"/>
    <n v="30"/>
    <n v="52.25"/>
    <x v="3"/>
    <d v="2024-11-17T00:00:00"/>
    <n v="491"/>
    <n v="22.391999999999999"/>
    <x v="0"/>
    <n v="2024"/>
    <x v="0"/>
  </r>
  <r>
    <s v="1e6e48c2"/>
    <x v="491"/>
    <x v="0"/>
    <n v="204.33"/>
    <n v="0.1"/>
    <n v="10"/>
    <n v="183.9"/>
    <x v="1"/>
    <d v="2024-08-08T00:00:00"/>
    <n v="492"/>
    <n v="20.433000000000003"/>
    <x v="4"/>
    <n v="2024"/>
    <x v="2"/>
  </r>
  <r>
    <s v="9328a910"/>
    <x v="492"/>
    <x v="4"/>
    <n v="426.27"/>
    <n v="0.15"/>
    <n v="15"/>
    <n v="362.33"/>
    <x v="3"/>
    <d v="2024-09-20T00:00:00"/>
    <n v="493"/>
    <n v="63.940499999999993"/>
    <x v="2"/>
    <n v="2024"/>
    <x v="2"/>
  </r>
  <r>
    <s v="ecbb43d3"/>
    <x v="493"/>
    <x v="6"/>
    <n v="369.36"/>
    <n v="0.1"/>
    <n v="10"/>
    <n v="332.42"/>
    <x v="1"/>
    <d v="2024-09-23T00:00:00"/>
    <n v="494"/>
    <n v="36.936"/>
    <x v="2"/>
    <n v="2024"/>
    <x v="2"/>
  </r>
  <r>
    <s v="a577d4b8"/>
    <x v="494"/>
    <x v="6"/>
    <n v="384.61"/>
    <n v="0"/>
    <n v="0"/>
    <n v="384.61"/>
    <x v="2"/>
    <d v="2024-02-29T00:00:00"/>
    <n v="495"/>
    <n v="0"/>
    <x v="1"/>
    <n v="2024"/>
    <x v="1"/>
  </r>
  <r>
    <s v="317bca3f"/>
    <x v="495"/>
    <x v="1"/>
    <n v="203.19"/>
    <n v="0.2"/>
    <n v="20"/>
    <n v="162.55000000000001"/>
    <x v="2"/>
    <d v="2024-03-12T00:00:00"/>
    <n v="496"/>
    <n v="40.638000000000005"/>
    <x v="5"/>
    <n v="2024"/>
    <x v="1"/>
  </r>
  <r>
    <s v="2efb6b7f"/>
    <x v="496"/>
    <x v="6"/>
    <n v="394.31"/>
    <n v="0.2"/>
    <n v="20"/>
    <n v="315.45"/>
    <x v="1"/>
    <d v="2024-05-30T00:00:00"/>
    <n v="497"/>
    <n v="78.862000000000009"/>
    <x v="6"/>
    <n v="2024"/>
    <x v="3"/>
  </r>
  <r>
    <s v="ed1ebaa0"/>
    <x v="497"/>
    <x v="3"/>
    <n v="135.22"/>
    <n v="0.25"/>
    <n v="25"/>
    <n v="101.41"/>
    <x v="2"/>
    <d v="2024-01-19T00:00:00"/>
    <n v="498"/>
    <n v="33.805"/>
    <x v="7"/>
    <n v="2024"/>
    <x v="1"/>
  </r>
  <r>
    <s v="eb1911f4"/>
    <x v="498"/>
    <x v="2"/>
    <n v="241.76"/>
    <n v="0.5"/>
    <n v="50"/>
    <n v="120.88"/>
    <x v="2"/>
    <d v="2024-01-15T00:00:00"/>
    <n v="499"/>
    <n v="120.88"/>
    <x v="7"/>
    <n v="2024"/>
    <x v="1"/>
  </r>
  <r>
    <s v="260c8ec5"/>
    <x v="499"/>
    <x v="2"/>
    <n v="20.309999999999999"/>
    <n v="0.05"/>
    <n v="5"/>
    <n v="19.29"/>
    <x v="0"/>
    <d v="2024-06-05T00:00:00"/>
    <n v="500"/>
    <n v="1.0155000000000001"/>
    <x v="9"/>
    <n v="2024"/>
    <x v="3"/>
  </r>
  <r>
    <s v="a8fc85ce"/>
    <x v="500"/>
    <x v="2"/>
    <n v="236.62"/>
    <n v="0.2"/>
    <n v="20"/>
    <n v="189.3"/>
    <x v="4"/>
    <d v="2024-09-29T00:00:00"/>
    <n v="501"/>
    <n v="47.324000000000005"/>
    <x v="2"/>
    <n v="2024"/>
    <x v="2"/>
  </r>
  <r>
    <s v="fb8277c8"/>
    <x v="501"/>
    <x v="0"/>
    <n v="250.72"/>
    <n v="0"/>
    <n v="0"/>
    <n v="250.72"/>
    <x v="1"/>
    <d v="2024-08-18T00:00:00"/>
    <n v="502"/>
    <n v="0"/>
    <x v="4"/>
    <n v="2024"/>
    <x v="2"/>
  </r>
  <r>
    <s v="afacdc15"/>
    <x v="502"/>
    <x v="4"/>
    <n v="407.45"/>
    <n v="0.3"/>
    <n v="30"/>
    <n v="285.20999999999998"/>
    <x v="2"/>
    <d v="2024-04-23T00:00:00"/>
    <n v="503"/>
    <n v="122.23499999999999"/>
    <x v="3"/>
    <n v="2024"/>
    <x v="3"/>
  </r>
  <r>
    <s v="06539e8b"/>
    <x v="503"/>
    <x v="6"/>
    <n v="436.95"/>
    <n v="0.1"/>
    <n v="10"/>
    <n v="393.25"/>
    <x v="1"/>
    <d v="2024-10-18T00:00:00"/>
    <n v="504"/>
    <n v="43.695"/>
    <x v="8"/>
    <n v="2024"/>
    <x v="0"/>
  </r>
  <r>
    <s v="f6e5828e"/>
    <x v="504"/>
    <x v="2"/>
    <n v="292.37"/>
    <n v="0.5"/>
    <n v="50"/>
    <n v="146.19"/>
    <x v="4"/>
    <d v="2024-10-18T00:00:00"/>
    <n v="505"/>
    <n v="146.185"/>
    <x v="8"/>
    <n v="2024"/>
    <x v="0"/>
  </r>
  <r>
    <s v="7da79df6"/>
    <x v="505"/>
    <x v="0"/>
    <n v="63.8"/>
    <n v="0"/>
    <n v="0"/>
    <n v="63.8"/>
    <x v="1"/>
    <d v="2024-09-12T00:00:00"/>
    <n v="506"/>
    <n v="0"/>
    <x v="2"/>
    <n v="2024"/>
    <x v="2"/>
  </r>
  <r>
    <s v="29db5c37"/>
    <x v="506"/>
    <x v="0"/>
    <n v="462.49"/>
    <n v="0.15"/>
    <n v="15"/>
    <n v="393.12"/>
    <x v="3"/>
    <d v="2024-08-31T00:00:00"/>
    <n v="507"/>
    <n v="69.373499999999993"/>
    <x v="4"/>
    <n v="2024"/>
    <x v="2"/>
  </r>
  <r>
    <s v="c8e51376"/>
    <x v="507"/>
    <x v="0"/>
    <n v="122.14"/>
    <n v="0.05"/>
    <n v="5"/>
    <n v="116.03"/>
    <x v="1"/>
    <d v="2024-05-08T00:00:00"/>
    <n v="508"/>
    <n v="6.1070000000000002"/>
    <x v="6"/>
    <n v="2024"/>
    <x v="3"/>
  </r>
  <r>
    <s v="403ab1e9"/>
    <x v="508"/>
    <x v="2"/>
    <n v="430.8"/>
    <n v="0.5"/>
    <n v="50"/>
    <n v="215.4"/>
    <x v="2"/>
    <d v="2024-04-03T00:00:00"/>
    <n v="509"/>
    <n v="215.4"/>
    <x v="3"/>
    <n v="2024"/>
    <x v="3"/>
  </r>
  <r>
    <s v="a458dc49"/>
    <x v="509"/>
    <x v="4"/>
    <n v="245.54"/>
    <n v="0.15"/>
    <n v="15"/>
    <n v="208.71"/>
    <x v="3"/>
    <d v="2024-09-17T00:00:00"/>
    <n v="510"/>
    <n v="36.830999999999996"/>
    <x v="2"/>
    <n v="2024"/>
    <x v="2"/>
  </r>
  <r>
    <s v="aca0dcaf"/>
    <x v="510"/>
    <x v="2"/>
    <n v="411.1"/>
    <n v="0.3"/>
    <n v="30"/>
    <n v="287.77"/>
    <x v="3"/>
    <d v="2024-06-19T00:00:00"/>
    <n v="511"/>
    <n v="123.33"/>
    <x v="9"/>
    <n v="2024"/>
    <x v="3"/>
  </r>
  <r>
    <s v="a31224b8"/>
    <x v="511"/>
    <x v="1"/>
    <n v="152.62"/>
    <n v="0.5"/>
    <n v="50"/>
    <n v="76.31"/>
    <x v="1"/>
    <d v="2024-05-15T00:00:00"/>
    <n v="512"/>
    <n v="76.31"/>
    <x v="6"/>
    <n v="2024"/>
    <x v="3"/>
  </r>
  <r>
    <s v="695fccc3"/>
    <x v="512"/>
    <x v="2"/>
    <n v="141.24"/>
    <n v="0.5"/>
    <n v="50"/>
    <n v="70.62"/>
    <x v="1"/>
    <d v="2024-09-24T00:00:00"/>
    <n v="513"/>
    <n v="70.62"/>
    <x v="2"/>
    <n v="2024"/>
    <x v="2"/>
  </r>
  <r>
    <s v="501b16d8"/>
    <x v="513"/>
    <x v="6"/>
    <n v="419.81"/>
    <n v="0.15"/>
    <n v="15"/>
    <n v="356.84"/>
    <x v="1"/>
    <d v="2024-04-09T00:00:00"/>
    <n v="514"/>
    <n v="62.971499999999999"/>
    <x v="3"/>
    <n v="2024"/>
    <x v="3"/>
  </r>
  <r>
    <s v="7d7f6ad1"/>
    <x v="514"/>
    <x v="1"/>
    <n v="389.67"/>
    <n v="0"/>
    <n v="0"/>
    <n v="389.67"/>
    <x v="4"/>
    <d v="2024-06-04T00:00:00"/>
    <n v="515"/>
    <n v="0"/>
    <x v="9"/>
    <n v="2024"/>
    <x v="3"/>
  </r>
  <r>
    <s v="c814cdcc"/>
    <x v="515"/>
    <x v="6"/>
    <n v="426.13"/>
    <n v="0.2"/>
    <n v="20"/>
    <n v="340.9"/>
    <x v="1"/>
    <d v="2024-04-05T00:00:00"/>
    <n v="516"/>
    <n v="85.225999999999999"/>
    <x v="3"/>
    <n v="2024"/>
    <x v="3"/>
  </r>
  <r>
    <s v="c6b46864"/>
    <x v="516"/>
    <x v="6"/>
    <n v="496.76"/>
    <n v="0.05"/>
    <n v="5"/>
    <n v="471.92"/>
    <x v="3"/>
    <d v="2024-03-10T00:00:00"/>
    <n v="517"/>
    <n v="24.838000000000001"/>
    <x v="5"/>
    <n v="2024"/>
    <x v="1"/>
  </r>
  <r>
    <s v="5a627202"/>
    <x v="517"/>
    <x v="6"/>
    <n v="109.99"/>
    <n v="0.15"/>
    <n v="15"/>
    <n v="93.49"/>
    <x v="3"/>
    <d v="2024-06-18T00:00:00"/>
    <n v="518"/>
    <n v="16.4985"/>
    <x v="9"/>
    <n v="2024"/>
    <x v="3"/>
  </r>
  <r>
    <s v="63fef598"/>
    <x v="518"/>
    <x v="4"/>
    <n v="423.41"/>
    <n v="0.25"/>
    <n v="25"/>
    <n v="317.56"/>
    <x v="3"/>
    <d v="2024-06-04T00:00:00"/>
    <n v="519"/>
    <n v="105.85250000000001"/>
    <x v="9"/>
    <n v="2024"/>
    <x v="3"/>
  </r>
  <r>
    <s v="00d8ac27"/>
    <x v="519"/>
    <x v="5"/>
    <n v="59.42"/>
    <n v="0.2"/>
    <n v="20"/>
    <n v="47.54"/>
    <x v="2"/>
    <d v="2024-11-18T00:00:00"/>
    <n v="520"/>
    <n v="11.884"/>
    <x v="0"/>
    <n v="2024"/>
    <x v="0"/>
  </r>
  <r>
    <s v="0b4f24e1"/>
    <x v="520"/>
    <x v="1"/>
    <n v="14.4"/>
    <n v="0.2"/>
    <n v="20"/>
    <n v="11.52"/>
    <x v="4"/>
    <d v="2024-05-21T00:00:00"/>
    <n v="521"/>
    <n v="2.8800000000000003"/>
    <x v="6"/>
    <n v="2024"/>
    <x v="3"/>
  </r>
  <r>
    <s v="59dce1d0"/>
    <x v="521"/>
    <x v="3"/>
    <n v="127.92"/>
    <n v="0.1"/>
    <n v="10"/>
    <n v="115.13"/>
    <x v="2"/>
    <d v="2024-08-26T00:00:00"/>
    <n v="522"/>
    <n v="12.792000000000002"/>
    <x v="4"/>
    <n v="2024"/>
    <x v="2"/>
  </r>
  <r>
    <s v="d60ab6ad"/>
    <x v="522"/>
    <x v="0"/>
    <n v="190.26"/>
    <n v="0"/>
    <n v="0"/>
    <n v="190.26"/>
    <x v="4"/>
    <d v="2024-01-15T00:00:00"/>
    <n v="523"/>
    <n v="0"/>
    <x v="7"/>
    <n v="2024"/>
    <x v="1"/>
  </r>
  <r>
    <s v="d9a0217a"/>
    <x v="523"/>
    <x v="4"/>
    <n v="366.79"/>
    <n v="0.2"/>
    <n v="20"/>
    <n v="293.43"/>
    <x v="3"/>
    <d v="2024-03-22T00:00:00"/>
    <n v="524"/>
    <n v="73.358000000000004"/>
    <x v="5"/>
    <n v="2024"/>
    <x v="1"/>
  </r>
  <r>
    <s v="4720abd8"/>
    <x v="524"/>
    <x v="5"/>
    <n v="238.92"/>
    <n v="0.25"/>
    <n v="25"/>
    <n v="179.19"/>
    <x v="3"/>
    <d v="2024-11-12T00:00:00"/>
    <n v="525"/>
    <n v="59.73"/>
    <x v="0"/>
    <n v="2024"/>
    <x v="0"/>
  </r>
  <r>
    <s v="c0e9ac8d"/>
    <x v="525"/>
    <x v="4"/>
    <n v="105.61"/>
    <n v="0.1"/>
    <n v="10"/>
    <n v="95.05"/>
    <x v="3"/>
    <d v="2024-07-13T00:00:00"/>
    <n v="526"/>
    <n v="10.561"/>
    <x v="10"/>
    <n v="2024"/>
    <x v="2"/>
  </r>
  <r>
    <s v="a9fa4694"/>
    <x v="526"/>
    <x v="3"/>
    <n v="251.84"/>
    <n v="0.05"/>
    <n v="5"/>
    <n v="239.25"/>
    <x v="1"/>
    <d v="2024-01-23T00:00:00"/>
    <n v="527"/>
    <n v="12.592000000000001"/>
    <x v="7"/>
    <n v="2024"/>
    <x v="1"/>
  </r>
  <r>
    <s v="c19814f1"/>
    <x v="527"/>
    <x v="2"/>
    <n v="482.78"/>
    <n v="0.3"/>
    <n v="30"/>
    <n v="337.95"/>
    <x v="1"/>
    <d v="2024-07-01T00:00:00"/>
    <n v="528"/>
    <n v="144.83399999999997"/>
    <x v="10"/>
    <n v="2024"/>
    <x v="2"/>
  </r>
  <r>
    <s v="e7e2b27c"/>
    <x v="528"/>
    <x v="2"/>
    <n v="204.49"/>
    <n v="0.05"/>
    <n v="5"/>
    <n v="194.27"/>
    <x v="4"/>
    <d v="2024-02-24T00:00:00"/>
    <n v="529"/>
    <n v="10.224500000000001"/>
    <x v="1"/>
    <n v="2024"/>
    <x v="1"/>
  </r>
  <r>
    <s v="f3b73afc"/>
    <x v="529"/>
    <x v="6"/>
    <n v="364.65"/>
    <n v="0.05"/>
    <n v="5"/>
    <n v="346.42"/>
    <x v="1"/>
    <d v="2024-02-22T00:00:00"/>
    <n v="530"/>
    <n v="18.232499999999998"/>
    <x v="1"/>
    <n v="2024"/>
    <x v="1"/>
  </r>
  <r>
    <s v="8a3d2683"/>
    <x v="530"/>
    <x v="4"/>
    <n v="66.290000000000006"/>
    <n v="0.5"/>
    <n v="50"/>
    <n v="33.15"/>
    <x v="2"/>
    <d v="2024-09-16T00:00:00"/>
    <n v="531"/>
    <n v="33.145000000000003"/>
    <x v="2"/>
    <n v="2024"/>
    <x v="2"/>
  </r>
  <r>
    <s v="fdc23ea4"/>
    <x v="531"/>
    <x v="5"/>
    <n v="122.79"/>
    <n v="0.25"/>
    <n v="25"/>
    <n v="92.09"/>
    <x v="4"/>
    <d v="2024-01-09T00:00:00"/>
    <n v="532"/>
    <n v="30.697500000000002"/>
    <x v="7"/>
    <n v="2024"/>
    <x v="1"/>
  </r>
  <r>
    <s v="753861d7"/>
    <x v="532"/>
    <x v="5"/>
    <n v="59.16"/>
    <n v="0.2"/>
    <n v="20"/>
    <n v="47.33"/>
    <x v="3"/>
    <d v="2024-03-25T00:00:00"/>
    <n v="533"/>
    <n v="11.832000000000001"/>
    <x v="5"/>
    <n v="2024"/>
    <x v="1"/>
  </r>
  <r>
    <s v="fe1668db"/>
    <x v="533"/>
    <x v="2"/>
    <n v="482.74"/>
    <n v="0.2"/>
    <n v="20"/>
    <n v="386.19"/>
    <x v="3"/>
    <d v="2024-03-08T00:00:00"/>
    <n v="534"/>
    <n v="96.548000000000002"/>
    <x v="5"/>
    <n v="2024"/>
    <x v="1"/>
  </r>
  <r>
    <s v="26dd0325"/>
    <x v="534"/>
    <x v="2"/>
    <n v="400.25"/>
    <n v="0.3"/>
    <n v="30"/>
    <n v="280.17"/>
    <x v="1"/>
    <d v="2024-07-07T00:00:00"/>
    <n v="535"/>
    <n v="120.07499999999999"/>
    <x v="10"/>
    <n v="2024"/>
    <x v="2"/>
  </r>
  <r>
    <s v="abdb1e26"/>
    <x v="535"/>
    <x v="1"/>
    <n v="278.69"/>
    <n v="0.3"/>
    <n v="30"/>
    <n v="195.08"/>
    <x v="1"/>
    <d v="2024-10-14T00:00:00"/>
    <n v="536"/>
    <n v="83.606999999999999"/>
    <x v="8"/>
    <n v="2024"/>
    <x v="0"/>
  </r>
  <r>
    <s v="86dbac6e"/>
    <x v="536"/>
    <x v="4"/>
    <n v="446.45"/>
    <n v="0.05"/>
    <n v="5"/>
    <n v="424.13"/>
    <x v="2"/>
    <d v="2024-10-15T00:00:00"/>
    <n v="537"/>
    <n v="22.322500000000002"/>
    <x v="8"/>
    <n v="2024"/>
    <x v="0"/>
  </r>
  <r>
    <s v="942598dd"/>
    <x v="537"/>
    <x v="2"/>
    <n v="77.790000000000006"/>
    <n v="0.1"/>
    <n v="10"/>
    <n v="70.010000000000005"/>
    <x v="2"/>
    <d v="2024-01-05T00:00:00"/>
    <n v="538"/>
    <n v="7.7790000000000008"/>
    <x v="7"/>
    <n v="2024"/>
    <x v="1"/>
  </r>
  <r>
    <s v="aa467976"/>
    <x v="538"/>
    <x v="1"/>
    <n v="126.91"/>
    <n v="0.2"/>
    <n v="20"/>
    <n v="101.53"/>
    <x v="4"/>
    <d v="2024-09-07T00:00:00"/>
    <n v="539"/>
    <n v="25.382000000000001"/>
    <x v="2"/>
    <n v="2024"/>
    <x v="2"/>
  </r>
  <r>
    <s v="c731ecdc"/>
    <x v="539"/>
    <x v="2"/>
    <n v="350.82"/>
    <n v="0.3"/>
    <n v="30"/>
    <n v="245.57"/>
    <x v="2"/>
    <d v="2024-05-29T00:00:00"/>
    <n v="540"/>
    <n v="105.246"/>
    <x v="6"/>
    <n v="2024"/>
    <x v="3"/>
  </r>
  <r>
    <s v="9798d65d"/>
    <x v="540"/>
    <x v="4"/>
    <n v="43.02"/>
    <n v="0.1"/>
    <n v="10"/>
    <n v="38.72"/>
    <x v="0"/>
    <d v="2024-01-18T00:00:00"/>
    <n v="541"/>
    <n v="4.3020000000000005"/>
    <x v="7"/>
    <n v="2024"/>
    <x v="1"/>
  </r>
  <r>
    <s v="cfc35694"/>
    <x v="541"/>
    <x v="2"/>
    <n v="416.29"/>
    <n v="0.25"/>
    <n v="25"/>
    <n v="312.22000000000003"/>
    <x v="2"/>
    <d v="2024-09-09T00:00:00"/>
    <n v="542"/>
    <n v="104.07250000000001"/>
    <x v="2"/>
    <n v="2024"/>
    <x v="2"/>
  </r>
  <r>
    <s v="ae08fdb3"/>
    <x v="542"/>
    <x v="4"/>
    <n v="128.19999999999999"/>
    <n v="0.15"/>
    <n v="15"/>
    <n v="108.97"/>
    <x v="4"/>
    <d v="2024-09-30T00:00:00"/>
    <n v="543"/>
    <n v="19.229999999999997"/>
    <x v="2"/>
    <n v="2024"/>
    <x v="2"/>
  </r>
  <r>
    <s v="9e064b40"/>
    <x v="543"/>
    <x v="2"/>
    <n v="112.97"/>
    <n v="0.25"/>
    <n v="25"/>
    <n v="84.73"/>
    <x v="2"/>
    <d v="2024-11-02T00:00:00"/>
    <n v="544"/>
    <n v="28.2425"/>
    <x v="0"/>
    <n v="2024"/>
    <x v="0"/>
  </r>
  <r>
    <s v="4f2da9a6"/>
    <x v="544"/>
    <x v="2"/>
    <n v="221.92"/>
    <n v="0.2"/>
    <n v="20"/>
    <n v="177.54"/>
    <x v="4"/>
    <d v="2024-08-21T00:00:00"/>
    <n v="545"/>
    <n v="44.384"/>
    <x v="4"/>
    <n v="2024"/>
    <x v="2"/>
  </r>
  <r>
    <s v="19769f0e"/>
    <x v="545"/>
    <x v="2"/>
    <n v="356.78"/>
    <n v="0.2"/>
    <n v="20"/>
    <n v="285.42"/>
    <x v="4"/>
    <d v="2024-03-22T00:00:00"/>
    <n v="546"/>
    <n v="71.355999999999995"/>
    <x v="5"/>
    <n v="2024"/>
    <x v="1"/>
  </r>
  <r>
    <s v="40fcae03"/>
    <x v="546"/>
    <x v="0"/>
    <n v="309.92"/>
    <n v="0.3"/>
    <n v="30"/>
    <n v="216.94"/>
    <x v="0"/>
    <d v="2024-08-22T00:00:00"/>
    <n v="547"/>
    <n v="92.975999999999999"/>
    <x v="4"/>
    <n v="2024"/>
    <x v="2"/>
  </r>
  <r>
    <s v="afc39278"/>
    <x v="547"/>
    <x v="4"/>
    <n v="400.63"/>
    <n v="0.3"/>
    <n v="30"/>
    <n v="280.44"/>
    <x v="2"/>
    <d v="2024-03-15T00:00:00"/>
    <n v="548"/>
    <n v="120.18899999999999"/>
    <x v="5"/>
    <n v="2024"/>
    <x v="1"/>
  </r>
  <r>
    <n v="24315376"/>
    <x v="548"/>
    <x v="4"/>
    <n v="377.55"/>
    <n v="0.5"/>
    <n v="50"/>
    <n v="188.78"/>
    <x v="2"/>
    <d v="2024-08-25T00:00:00"/>
    <n v="549"/>
    <n v="188.77500000000001"/>
    <x v="4"/>
    <n v="2024"/>
    <x v="2"/>
  </r>
  <r>
    <s v="968fb1ae"/>
    <x v="549"/>
    <x v="3"/>
    <n v="382.33"/>
    <n v="0.15"/>
    <n v="15"/>
    <n v="324.98"/>
    <x v="1"/>
    <d v="2024-09-09T00:00:00"/>
    <n v="550"/>
    <n v="57.349499999999999"/>
    <x v="2"/>
    <n v="2024"/>
    <x v="2"/>
  </r>
  <r>
    <s v="7c9152e1"/>
    <x v="550"/>
    <x v="3"/>
    <n v="215.61"/>
    <n v="0.15"/>
    <n v="15"/>
    <n v="183.27"/>
    <x v="1"/>
    <d v="2024-03-01T00:00:00"/>
    <n v="551"/>
    <n v="32.341500000000003"/>
    <x v="5"/>
    <n v="2024"/>
    <x v="1"/>
  </r>
  <r>
    <s v="1bc7e890"/>
    <x v="551"/>
    <x v="4"/>
    <n v="352.89"/>
    <n v="0.1"/>
    <n v="10"/>
    <n v="317.60000000000002"/>
    <x v="2"/>
    <d v="2024-02-02T00:00:00"/>
    <n v="552"/>
    <n v="35.289000000000001"/>
    <x v="1"/>
    <n v="2024"/>
    <x v="1"/>
  </r>
  <r>
    <s v="5f605f60"/>
    <x v="552"/>
    <x v="1"/>
    <n v="403.98"/>
    <n v="0.15"/>
    <n v="15"/>
    <n v="343.38"/>
    <x v="0"/>
    <d v="2024-09-08T00:00:00"/>
    <n v="553"/>
    <n v="60.597000000000001"/>
    <x v="2"/>
    <n v="2024"/>
    <x v="2"/>
  </r>
  <r>
    <s v="ad562a2f"/>
    <x v="553"/>
    <x v="3"/>
    <n v="19.440000000000001"/>
    <n v="0.15"/>
    <n v="15"/>
    <n v="16.52"/>
    <x v="0"/>
    <d v="2024-07-30T00:00:00"/>
    <n v="554"/>
    <n v="2.9159999999999999"/>
    <x v="10"/>
    <n v="2024"/>
    <x v="2"/>
  </r>
  <r>
    <s v="52a481f3"/>
    <x v="554"/>
    <x v="2"/>
    <n v="422.63"/>
    <n v="0.5"/>
    <n v="50"/>
    <n v="211.31"/>
    <x v="2"/>
    <d v="2024-10-21T00:00:00"/>
    <n v="555"/>
    <n v="211.315"/>
    <x v="8"/>
    <n v="2024"/>
    <x v="0"/>
  </r>
  <r>
    <s v="95f589a9"/>
    <x v="555"/>
    <x v="2"/>
    <n v="302.73"/>
    <n v="0.3"/>
    <n v="30"/>
    <n v="211.91"/>
    <x v="2"/>
    <d v="2024-05-24T00:00:00"/>
    <n v="556"/>
    <n v="90.819000000000003"/>
    <x v="6"/>
    <n v="2024"/>
    <x v="3"/>
  </r>
  <r>
    <s v="f5e44697"/>
    <x v="556"/>
    <x v="3"/>
    <n v="71.260000000000005"/>
    <n v="0"/>
    <n v="0"/>
    <n v="71.260000000000005"/>
    <x v="1"/>
    <d v="2024-09-03T00:00:00"/>
    <n v="557"/>
    <n v="0"/>
    <x v="2"/>
    <n v="2024"/>
    <x v="2"/>
  </r>
  <r>
    <s v="1d146f4a"/>
    <x v="557"/>
    <x v="4"/>
    <n v="332.89"/>
    <n v="0"/>
    <n v="0"/>
    <n v="332.89"/>
    <x v="0"/>
    <d v="2024-07-25T00:00:00"/>
    <n v="558"/>
    <n v="0"/>
    <x v="10"/>
    <n v="2024"/>
    <x v="2"/>
  </r>
  <r>
    <s v="e4c02adc"/>
    <x v="558"/>
    <x v="1"/>
    <n v="254.19"/>
    <n v="0.1"/>
    <n v="10"/>
    <n v="228.77"/>
    <x v="1"/>
    <d v="2024-07-29T00:00:00"/>
    <n v="559"/>
    <n v="25.419"/>
    <x v="10"/>
    <n v="2024"/>
    <x v="2"/>
  </r>
  <r>
    <s v="5cf1d75f"/>
    <x v="559"/>
    <x v="3"/>
    <n v="436.15"/>
    <n v="0.3"/>
    <n v="30"/>
    <n v="305.3"/>
    <x v="2"/>
    <d v="2024-08-14T00:00:00"/>
    <n v="560"/>
    <n v="130.845"/>
    <x v="4"/>
    <n v="2024"/>
    <x v="2"/>
  </r>
  <r>
    <s v="0353de5b"/>
    <x v="560"/>
    <x v="2"/>
    <n v="379.65"/>
    <n v="0.3"/>
    <n v="30"/>
    <n v="265.75"/>
    <x v="1"/>
    <d v="2024-11-04T00:00:00"/>
    <n v="561"/>
    <n v="113.895"/>
    <x v="0"/>
    <n v="2024"/>
    <x v="0"/>
  </r>
  <r>
    <s v="399a95fc"/>
    <x v="561"/>
    <x v="2"/>
    <n v="440.27"/>
    <n v="0.2"/>
    <n v="20"/>
    <n v="352.22"/>
    <x v="3"/>
    <d v="2024-04-01T00:00:00"/>
    <n v="562"/>
    <n v="88.054000000000002"/>
    <x v="3"/>
    <n v="2024"/>
    <x v="3"/>
  </r>
  <r>
    <s v="c5481eba"/>
    <x v="562"/>
    <x v="2"/>
    <n v="358.89"/>
    <n v="0"/>
    <n v="0"/>
    <n v="358.89"/>
    <x v="0"/>
    <d v="2024-01-18T00:00:00"/>
    <n v="563"/>
    <n v="0"/>
    <x v="7"/>
    <n v="2024"/>
    <x v="1"/>
  </r>
  <r>
    <s v="007d82ed"/>
    <x v="563"/>
    <x v="5"/>
    <n v="463.05"/>
    <n v="0.15"/>
    <n v="15"/>
    <n v="393.59"/>
    <x v="4"/>
    <d v="2024-04-06T00:00:00"/>
    <n v="564"/>
    <n v="69.457499999999996"/>
    <x v="3"/>
    <n v="2024"/>
    <x v="3"/>
  </r>
  <r>
    <s v="ee84c4d8"/>
    <x v="564"/>
    <x v="1"/>
    <n v="14.66"/>
    <n v="0.5"/>
    <n v="50"/>
    <n v="7.33"/>
    <x v="1"/>
    <d v="2024-05-15T00:00:00"/>
    <n v="565"/>
    <n v="7.33"/>
    <x v="6"/>
    <n v="2024"/>
    <x v="3"/>
  </r>
  <r>
    <s v="f3431ec8"/>
    <x v="565"/>
    <x v="1"/>
    <n v="374.15"/>
    <n v="0.1"/>
    <n v="10"/>
    <n v="336.74"/>
    <x v="0"/>
    <d v="2024-08-08T00:00:00"/>
    <n v="566"/>
    <n v="37.414999999999999"/>
    <x v="4"/>
    <n v="2024"/>
    <x v="2"/>
  </r>
  <r>
    <s v="5b67f35f"/>
    <x v="566"/>
    <x v="3"/>
    <n v="330.67"/>
    <n v="0.15"/>
    <n v="15"/>
    <n v="281.07"/>
    <x v="1"/>
    <d v="2024-05-27T00:00:00"/>
    <n v="567"/>
    <n v="49.600500000000004"/>
    <x v="6"/>
    <n v="2024"/>
    <x v="3"/>
  </r>
  <r>
    <s v="bec3ba15"/>
    <x v="567"/>
    <x v="4"/>
    <n v="367.14"/>
    <n v="0.05"/>
    <n v="5"/>
    <n v="348.78"/>
    <x v="0"/>
    <d v="2024-09-26T00:00:00"/>
    <n v="568"/>
    <n v="18.356999999999999"/>
    <x v="2"/>
    <n v="2024"/>
    <x v="2"/>
  </r>
  <r>
    <s v="b3b50a4f"/>
    <x v="568"/>
    <x v="6"/>
    <n v="96.93"/>
    <n v="0.5"/>
    <n v="50"/>
    <n v="48.47"/>
    <x v="3"/>
    <d v="2024-08-15T00:00:00"/>
    <n v="569"/>
    <n v="48.465000000000003"/>
    <x v="4"/>
    <n v="2024"/>
    <x v="2"/>
  </r>
  <r>
    <s v="7a1822f3"/>
    <x v="569"/>
    <x v="5"/>
    <n v="326.94"/>
    <n v="0.05"/>
    <n v="5"/>
    <n v="310.58999999999997"/>
    <x v="0"/>
    <d v="2024-09-26T00:00:00"/>
    <n v="570"/>
    <n v="16.347000000000001"/>
    <x v="2"/>
    <n v="2024"/>
    <x v="2"/>
  </r>
  <r>
    <s v="19250ed7"/>
    <x v="570"/>
    <x v="0"/>
    <n v="133.61000000000001"/>
    <n v="0.1"/>
    <n v="10"/>
    <n v="120.25"/>
    <x v="3"/>
    <d v="2024-01-06T00:00:00"/>
    <n v="571"/>
    <n v="13.361000000000002"/>
    <x v="7"/>
    <n v="2024"/>
    <x v="1"/>
  </r>
  <r>
    <s v="6f5fd5f2"/>
    <x v="571"/>
    <x v="6"/>
    <n v="319.29000000000002"/>
    <n v="0.5"/>
    <n v="50"/>
    <n v="159.65"/>
    <x v="2"/>
    <d v="2024-07-22T00:00:00"/>
    <n v="572"/>
    <n v="159.64500000000001"/>
    <x v="10"/>
    <n v="2024"/>
    <x v="2"/>
  </r>
  <r>
    <n v="82036553"/>
    <x v="572"/>
    <x v="5"/>
    <n v="473.16"/>
    <n v="0.3"/>
    <n v="30"/>
    <n v="331.21"/>
    <x v="0"/>
    <d v="2024-09-23T00:00:00"/>
    <n v="573"/>
    <n v="141.94800000000001"/>
    <x v="2"/>
    <n v="2024"/>
    <x v="2"/>
  </r>
  <r>
    <s v="557f87a5"/>
    <x v="573"/>
    <x v="6"/>
    <n v="261.33"/>
    <n v="0.3"/>
    <n v="30"/>
    <n v="182.93"/>
    <x v="1"/>
    <d v="2024-04-23T00:00:00"/>
    <n v="574"/>
    <n v="78.398999999999987"/>
    <x v="3"/>
    <n v="2024"/>
    <x v="3"/>
  </r>
  <r>
    <s v="1b3596a1"/>
    <x v="574"/>
    <x v="5"/>
    <n v="332.48"/>
    <n v="0.05"/>
    <n v="5"/>
    <n v="315.86"/>
    <x v="2"/>
    <d v="2024-09-17T00:00:00"/>
    <n v="575"/>
    <n v="16.624000000000002"/>
    <x v="2"/>
    <n v="2024"/>
    <x v="2"/>
  </r>
  <r>
    <s v="7f9c9f2c"/>
    <x v="575"/>
    <x v="1"/>
    <n v="180.06"/>
    <n v="0.05"/>
    <n v="5"/>
    <n v="171.06"/>
    <x v="4"/>
    <d v="2024-03-20T00:00:00"/>
    <n v="576"/>
    <n v="9.0030000000000001"/>
    <x v="5"/>
    <n v="2024"/>
    <x v="1"/>
  </r>
  <r>
    <s v="4fd21482"/>
    <x v="576"/>
    <x v="5"/>
    <n v="478.62"/>
    <n v="0.05"/>
    <n v="5"/>
    <n v="454.69"/>
    <x v="3"/>
    <d v="2024-03-09T00:00:00"/>
    <n v="577"/>
    <n v="23.931000000000001"/>
    <x v="5"/>
    <n v="2024"/>
    <x v="1"/>
  </r>
  <r>
    <s v="e8613d9e"/>
    <x v="577"/>
    <x v="0"/>
    <n v="391.77"/>
    <n v="0.3"/>
    <n v="30"/>
    <n v="274.24"/>
    <x v="2"/>
    <d v="2024-05-23T00:00:00"/>
    <n v="578"/>
    <n v="117.53099999999999"/>
    <x v="6"/>
    <n v="2024"/>
    <x v="3"/>
  </r>
  <r>
    <s v="2753195e"/>
    <x v="578"/>
    <x v="3"/>
    <n v="194.6"/>
    <n v="0.5"/>
    <n v="50"/>
    <n v="97.3"/>
    <x v="2"/>
    <d v="2024-11-19T00:00:00"/>
    <n v="579"/>
    <n v="97.3"/>
    <x v="0"/>
    <n v="2024"/>
    <x v="0"/>
  </r>
  <r>
    <s v="4aefa8a6"/>
    <x v="579"/>
    <x v="6"/>
    <n v="145.56"/>
    <n v="0.5"/>
    <n v="50"/>
    <n v="72.78"/>
    <x v="3"/>
    <d v="2024-02-20T00:00:00"/>
    <n v="580"/>
    <n v="72.78"/>
    <x v="1"/>
    <n v="2024"/>
    <x v="1"/>
  </r>
  <r>
    <s v="d9b16d55"/>
    <x v="580"/>
    <x v="2"/>
    <n v="149.93"/>
    <n v="0"/>
    <n v="0"/>
    <n v="149.93"/>
    <x v="2"/>
    <d v="2024-02-10T00:00:00"/>
    <n v="581"/>
    <n v="0"/>
    <x v="1"/>
    <n v="2024"/>
    <x v="1"/>
  </r>
  <r>
    <s v="6908d999"/>
    <x v="581"/>
    <x v="4"/>
    <n v="197.26"/>
    <n v="0.2"/>
    <n v="20"/>
    <n v="157.81"/>
    <x v="3"/>
    <d v="2024-06-03T00:00:00"/>
    <n v="582"/>
    <n v="39.451999999999998"/>
    <x v="9"/>
    <n v="2024"/>
    <x v="3"/>
  </r>
  <r>
    <s v="4be691f6"/>
    <x v="582"/>
    <x v="4"/>
    <n v="125.47"/>
    <n v="0.15"/>
    <n v="15"/>
    <n v="106.65"/>
    <x v="3"/>
    <d v="2024-09-22T00:00:00"/>
    <n v="583"/>
    <n v="18.820499999999999"/>
    <x v="2"/>
    <n v="2024"/>
    <x v="2"/>
  </r>
  <r>
    <s v="13d4dd27"/>
    <x v="583"/>
    <x v="0"/>
    <n v="221.24"/>
    <n v="0"/>
    <n v="0"/>
    <n v="221.24"/>
    <x v="0"/>
    <d v="2024-01-04T00:00:00"/>
    <n v="584"/>
    <n v="0"/>
    <x v="7"/>
    <n v="2024"/>
    <x v="1"/>
  </r>
  <r>
    <s v="155fe399"/>
    <x v="584"/>
    <x v="1"/>
    <n v="421.76"/>
    <n v="0.5"/>
    <n v="50"/>
    <n v="210.88"/>
    <x v="1"/>
    <d v="2024-03-21T00:00:00"/>
    <n v="585"/>
    <n v="210.88"/>
    <x v="5"/>
    <n v="2024"/>
    <x v="1"/>
  </r>
  <r>
    <s v="8ebce110"/>
    <x v="585"/>
    <x v="0"/>
    <n v="342.6"/>
    <n v="0.2"/>
    <n v="20"/>
    <n v="274.08"/>
    <x v="0"/>
    <d v="2024-02-04T00:00:00"/>
    <n v="586"/>
    <n v="68.52000000000001"/>
    <x v="1"/>
    <n v="2024"/>
    <x v="1"/>
  </r>
  <r>
    <s v="257af577"/>
    <x v="586"/>
    <x v="3"/>
    <n v="380.5"/>
    <n v="0.25"/>
    <n v="25"/>
    <n v="285.38"/>
    <x v="2"/>
    <d v="2024-08-07T00:00:00"/>
    <n v="587"/>
    <n v="95.125"/>
    <x v="4"/>
    <n v="2024"/>
    <x v="2"/>
  </r>
  <r>
    <s v="57dcfe4f"/>
    <x v="587"/>
    <x v="6"/>
    <n v="435.45"/>
    <n v="0"/>
    <n v="0"/>
    <n v="435.45"/>
    <x v="1"/>
    <d v="2024-01-14T00:00:00"/>
    <n v="588"/>
    <n v="0"/>
    <x v="7"/>
    <n v="2024"/>
    <x v="1"/>
  </r>
  <r>
    <s v="8c2e9d07"/>
    <x v="588"/>
    <x v="4"/>
    <n v="255.26"/>
    <n v="0.25"/>
    <n v="25"/>
    <n v="191.44"/>
    <x v="0"/>
    <d v="2024-11-03T00:00:00"/>
    <n v="589"/>
    <n v="63.814999999999998"/>
    <x v="0"/>
    <n v="2024"/>
    <x v="0"/>
  </r>
  <r>
    <s v="b1466009"/>
    <x v="589"/>
    <x v="0"/>
    <n v="142.91999999999999"/>
    <n v="0.25"/>
    <n v="25"/>
    <n v="107.19"/>
    <x v="0"/>
    <d v="2024-08-24T00:00:00"/>
    <n v="590"/>
    <n v="35.729999999999997"/>
    <x v="4"/>
    <n v="2024"/>
    <x v="2"/>
  </r>
  <r>
    <s v="449c33f0"/>
    <x v="590"/>
    <x v="6"/>
    <n v="203.54"/>
    <n v="0.25"/>
    <n v="25"/>
    <n v="152.66"/>
    <x v="2"/>
    <d v="2024-03-12T00:00:00"/>
    <n v="591"/>
    <n v="50.884999999999998"/>
    <x v="5"/>
    <n v="2024"/>
    <x v="1"/>
  </r>
  <r>
    <s v="48091eea"/>
    <x v="591"/>
    <x v="6"/>
    <n v="71.16"/>
    <n v="0"/>
    <n v="0"/>
    <n v="71.16"/>
    <x v="0"/>
    <d v="2024-08-01T00:00:00"/>
    <n v="592"/>
    <n v="0"/>
    <x v="4"/>
    <n v="2024"/>
    <x v="2"/>
  </r>
  <r>
    <s v="b857395f"/>
    <x v="592"/>
    <x v="4"/>
    <n v="484.89"/>
    <n v="0.2"/>
    <n v="20"/>
    <n v="387.91"/>
    <x v="1"/>
    <d v="2024-05-01T00:00:00"/>
    <n v="593"/>
    <n v="96.978000000000009"/>
    <x v="6"/>
    <n v="2024"/>
    <x v="3"/>
  </r>
  <r>
    <s v="cd23f9b3"/>
    <x v="593"/>
    <x v="5"/>
    <n v="431.84"/>
    <n v="0.1"/>
    <n v="10"/>
    <n v="388.66"/>
    <x v="1"/>
    <d v="2024-07-18T00:00:00"/>
    <n v="594"/>
    <n v="43.183999999999997"/>
    <x v="10"/>
    <n v="2024"/>
    <x v="2"/>
  </r>
  <r>
    <s v="50483cad"/>
    <x v="594"/>
    <x v="4"/>
    <n v="236.16"/>
    <n v="0.15"/>
    <n v="15"/>
    <n v="200.74"/>
    <x v="0"/>
    <d v="2024-02-29T00:00:00"/>
    <n v="595"/>
    <n v="35.423999999999999"/>
    <x v="1"/>
    <n v="2024"/>
    <x v="1"/>
  </r>
  <r>
    <s v="2a238fbc"/>
    <x v="595"/>
    <x v="6"/>
    <n v="319.55"/>
    <n v="0.25"/>
    <n v="25"/>
    <n v="239.66"/>
    <x v="2"/>
    <d v="2024-09-21T00:00:00"/>
    <n v="596"/>
    <n v="79.887500000000003"/>
    <x v="2"/>
    <n v="2024"/>
    <x v="2"/>
  </r>
  <r>
    <s v="dc5e478b"/>
    <x v="596"/>
    <x v="1"/>
    <n v="132.66999999999999"/>
    <n v="0.15"/>
    <n v="15"/>
    <n v="112.77"/>
    <x v="3"/>
    <d v="2024-10-20T00:00:00"/>
    <n v="597"/>
    <n v="19.900499999999997"/>
    <x v="8"/>
    <n v="2024"/>
    <x v="0"/>
  </r>
  <r>
    <s v="b24bd3b7"/>
    <x v="597"/>
    <x v="2"/>
    <n v="112.35"/>
    <n v="0.05"/>
    <n v="5"/>
    <n v="106.73"/>
    <x v="1"/>
    <d v="2024-02-22T00:00:00"/>
    <n v="598"/>
    <n v="5.6174999999999997"/>
    <x v="1"/>
    <n v="2024"/>
    <x v="1"/>
  </r>
  <r>
    <n v="26503871"/>
    <x v="598"/>
    <x v="4"/>
    <n v="170.5"/>
    <n v="0.1"/>
    <n v="10"/>
    <n v="153.44999999999999"/>
    <x v="3"/>
    <d v="2024-10-22T00:00:00"/>
    <n v="599"/>
    <n v="17.05"/>
    <x v="8"/>
    <n v="2024"/>
    <x v="0"/>
  </r>
  <r>
    <s v="065012c5"/>
    <x v="599"/>
    <x v="6"/>
    <n v="287.69"/>
    <n v="0.1"/>
    <n v="10"/>
    <n v="258.92"/>
    <x v="2"/>
    <d v="2024-02-13T00:00:00"/>
    <n v="600"/>
    <n v="28.769000000000002"/>
    <x v="1"/>
    <n v="2024"/>
    <x v="1"/>
  </r>
  <r>
    <s v="d312906a"/>
    <x v="600"/>
    <x v="2"/>
    <n v="216.75"/>
    <n v="0"/>
    <n v="0"/>
    <n v="216.75"/>
    <x v="2"/>
    <d v="2024-05-28T00:00:00"/>
    <n v="601"/>
    <n v="0"/>
    <x v="6"/>
    <n v="2024"/>
    <x v="3"/>
  </r>
  <r>
    <s v="5136adde"/>
    <x v="601"/>
    <x v="6"/>
    <n v="37.79"/>
    <n v="0.1"/>
    <n v="10"/>
    <n v="34.01"/>
    <x v="0"/>
    <d v="2024-05-08T00:00:00"/>
    <n v="602"/>
    <n v="3.7789999999999999"/>
    <x v="6"/>
    <n v="2024"/>
    <x v="3"/>
  </r>
  <r>
    <s v="d0e8803c"/>
    <x v="602"/>
    <x v="4"/>
    <n v="100.23"/>
    <n v="0.5"/>
    <n v="50"/>
    <n v="50.12"/>
    <x v="0"/>
    <d v="2024-05-31T00:00:00"/>
    <n v="603"/>
    <n v="50.115000000000002"/>
    <x v="6"/>
    <n v="2024"/>
    <x v="3"/>
  </r>
  <r>
    <s v="1962082e"/>
    <x v="603"/>
    <x v="3"/>
    <n v="453.66"/>
    <n v="0"/>
    <n v="0"/>
    <n v="453.66"/>
    <x v="3"/>
    <d v="2024-07-29T00:00:00"/>
    <n v="604"/>
    <n v="0"/>
    <x v="10"/>
    <n v="2024"/>
    <x v="2"/>
  </r>
  <r>
    <s v="b753077b"/>
    <x v="604"/>
    <x v="2"/>
    <n v="401.54"/>
    <n v="0.1"/>
    <n v="10"/>
    <n v="361.39"/>
    <x v="4"/>
    <d v="2024-09-14T00:00:00"/>
    <n v="605"/>
    <n v="40.154000000000003"/>
    <x v="2"/>
    <n v="2024"/>
    <x v="2"/>
  </r>
  <r>
    <s v="8ce64055"/>
    <x v="605"/>
    <x v="3"/>
    <n v="442.41"/>
    <n v="0.15"/>
    <n v="15"/>
    <n v="376.05"/>
    <x v="4"/>
    <d v="2024-03-19T00:00:00"/>
    <n v="606"/>
    <n v="66.361500000000007"/>
    <x v="5"/>
    <n v="2024"/>
    <x v="1"/>
  </r>
  <r>
    <s v="101938a5"/>
    <x v="606"/>
    <x v="6"/>
    <n v="224.56"/>
    <n v="0.5"/>
    <n v="50"/>
    <n v="112.28"/>
    <x v="3"/>
    <d v="2024-10-19T00:00:00"/>
    <n v="607"/>
    <n v="112.28"/>
    <x v="8"/>
    <n v="2024"/>
    <x v="0"/>
  </r>
  <r>
    <s v="292307da"/>
    <x v="607"/>
    <x v="1"/>
    <n v="435.97"/>
    <n v="0.15"/>
    <n v="15"/>
    <n v="370.57"/>
    <x v="2"/>
    <d v="2024-08-18T00:00:00"/>
    <n v="608"/>
    <n v="65.395499999999998"/>
    <x v="4"/>
    <n v="2024"/>
    <x v="2"/>
  </r>
  <r>
    <s v="b805a15f"/>
    <x v="608"/>
    <x v="6"/>
    <n v="398.25"/>
    <n v="0.15"/>
    <n v="15"/>
    <n v="338.51"/>
    <x v="0"/>
    <d v="2024-04-05T00:00:00"/>
    <n v="609"/>
    <n v="59.737499999999997"/>
    <x v="3"/>
    <n v="2024"/>
    <x v="3"/>
  </r>
  <r>
    <s v="fbef474d"/>
    <x v="609"/>
    <x v="2"/>
    <n v="262.8"/>
    <n v="0"/>
    <n v="0"/>
    <n v="262.8"/>
    <x v="1"/>
    <d v="2024-03-18T00:00:00"/>
    <n v="610"/>
    <n v="0"/>
    <x v="5"/>
    <n v="2024"/>
    <x v="1"/>
  </r>
  <r>
    <s v="dcaca6db"/>
    <x v="610"/>
    <x v="5"/>
    <n v="257.67"/>
    <n v="0"/>
    <n v="0"/>
    <n v="257.67"/>
    <x v="4"/>
    <d v="2024-11-04T00:00:00"/>
    <n v="611"/>
    <n v="0"/>
    <x v="0"/>
    <n v="2024"/>
    <x v="0"/>
  </r>
  <r>
    <s v="7a7d8d61"/>
    <x v="611"/>
    <x v="2"/>
    <n v="410.07"/>
    <n v="0.5"/>
    <n v="50"/>
    <n v="205.03"/>
    <x v="3"/>
    <d v="2024-09-05T00:00:00"/>
    <n v="612"/>
    <n v="205.035"/>
    <x v="2"/>
    <n v="2024"/>
    <x v="2"/>
  </r>
  <r>
    <s v="34e04e99"/>
    <x v="612"/>
    <x v="2"/>
    <n v="51.33"/>
    <n v="0.2"/>
    <n v="20"/>
    <n v="41.06"/>
    <x v="1"/>
    <d v="2024-09-08T00:00:00"/>
    <n v="613"/>
    <n v="10.266"/>
    <x v="2"/>
    <n v="2024"/>
    <x v="2"/>
  </r>
  <r>
    <s v="b2eb65f3"/>
    <x v="613"/>
    <x v="3"/>
    <n v="28.77"/>
    <n v="0.1"/>
    <n v="10"/>
    <n v="25.89"/>
    <x v="4"/>
    <d v="2024-09-06T00:00:00"/>
    <n v="614"/>
    <n v="2.8770000000000002"/>
    <x v="2"/>
    <n v="2024"/>
    <x v="2"/>
  </r>
  <r>
    <s v="861f12bb"/>
    <x v="614"/>
    <x v="1"/>
    <n v="130.27000000000001"/>
    <n v="0.2"/>
    <n v="20"/>
    <n v="104.22"/>
    <x v="3"/>
    <d v="2024-04-18T00:00:00"/>
    <n v="615"/>
    <n v="26.054000000000002"/>
    <x v="3"/>
    <n v="2024"/>
    <x v="3"/>
  </r>
  <r>
    <s v="f1c5f192"/>
    <x v="615"/>
    <x v="3"/>
    <n v="113.72"/>
    <n v="0.5"/>
    <n v="50"/>
    <n v="56.86"/>
    <x v="2"/>
    <d v="2024-11-01T00:00:00"/>
    <n v="616"/>
    <n v="56.86"/>
    <x v="0"/>
    <n v="2024"/>
    <x v="0"/>
  </r>
  <r>
    <s v="de8c7e00"/>
    <x v="616"/>
    <x v="3"/>
    <n v="306.77"/>
    <n v="0.5"/>
    <n v="50"/>
    <n v="153.38"/>
    <x v="0"/>
    <d v="2024-06-01T00:00:00"/>
    <n v="617"/>
    <n v="153.38499999999999"/>
    <x v="9"/>
    <n v="2024"/>
    <x v="3"/>
  </r>
  <r>
    <s v="79b8569c"/>
    <x v="617"/>
    <x v="5"/>
    <n v="68.53"/>
    <n v="0"/>
    <n v="0"/>
    <n v="68.53"/>
    <x v="4"/>
    <d v="2024-10-21T00:00:00"/>
    <n v="618"/>
    <n v="0"/>
    <x v="8"/>
    <n v="2024"/>
    <x v="0"/>
  </r>
  <r>
    <s v="a5ed8855"/>
    <x v="618"/>
    <x v="6"/>
    <n v="186.96"/>
    <n v="0.2"/>
    <n v="20"/>
    <n v="149.57"/>
    <x v="1"/>
    <d v="2024-08-06T00:00:00"/>
    <n v="619"/>
    <n v="37.392000000000003"/>
    <x v="4"/>
    <n v="2024"/>
    <x v="2"/>
  </r>
  <r>
    <s v="c2f278b8"/>
    <x v="619"/>
    <x v="0"/>
    <n v="496.79"/>
    <n v="0.05"/>
    <n v="5"/>
    <n v="471.95"/>
    <x v="1"/>
    <d v="2024-05-10T00:00:00"/>
    <n v="620"/>
    <n v="24.839500000000001"/>
    <x v="6"/>
    <n v="2024"/>
    <x v="3"/>
  </r>
  <r>
    <s v="f9e89622"/>
    <x v="620"/>
    <x v="4"/>
    <n v="479.63"/>
    <n v="0"/>
    <n v="0"/>
    <n v="479.63"/>
    <x v="2"/>
    <d v="2024-04-12T00:00:00"/>
    <n v="621"/>
    <n v="0"/>
    <x v="3"/>
    <n v="2024"/>
    <x v="3"/>
  </r>
  <r>
    <s v="c9aee337"/>
    <x v="621"/>
    <x v="0"/>
    <n v="235.86"/>
    <n v="0.2"/>
    <n v="20"/>
    <n v="188.69"/>
    <x v="0"/>
    <d v="2024-10-31T00:00:00"/>
    <n v="622"/>
    <n v="47.172000000000004"/>
    <x v="8"/>
    <n v="2024"/>
    <x v="0"/>
  </r>
  <r>
    <s v="eb72f968"/>
    <x v="622"/>
    <x v="3"/>
    <n v="74.55"/>
    <n v="0.3"/>
    <n v="30"/>
    <n v="52.18"/>
    <x v="3"/>
    <d v="2024-07-23T00:00:00"/>
    <n v="623"/>
    <n v="22.364999999999998"/>
    <x v="10"/>
    <n v="2024"/>
    <x v="2"/>
  </r>
  <r>
    <s v="6e91de44"/>
    <x v="623"/>
    <x v="5"/>
    <n v="269.25"/>
    <n v="0.3"/>
    <n v="30"/>
    <n v="188.47"/>
    <x v="2"/>
    <d v="2024-10-09T00:00:00"/>
    <n v="624"/>
    <n v="80.774999999999991"/>
    <x v="8"/>
    <n v="2024"/>
    <x v="0"/>
  </r>
  <r>
    <s v="f581d1f7"/>
    <x v="624"/>
    <x v="4"/>
    <n v="66.37"/>
    <n v="0.25"/>
    <n v="25"/>
    <n v="49.78"/>
    <x v="3"/>
    <d v="2024-09-09T00:00:00"/>
    <n v="625"/>
    <n v="16.592500000000001"/>
    <x v="2"/>
    <n v="2024"/>
    <x v="2"/>
  </r>
  <r>
    <s v="a9f8e515"/>
    <x v="625"/>
    <x v="2"/>
    <n v="122.84"/>
    <n v="0.05"/>
    <n v="5"/>
    <n v="116.7"/>
    <x v="2"/>
    <d v="2024-04-26T00:00:00"/>
    <n v="626"/>
    <n v="6.1420000000000003"/>
    <x v="3"/>
    <n v="2024"/>
    <x v="3"/>
  </r>
  <r>
    <s v="bb542976"/>
    <x v="626"/>
    <x v="6"/>
    <n v="209.68"/>
    <n v="0.05"/>
    <n v="5"/>
    <n v="199.2"/>
    <x v="3"/>
    <d v="2024-04-28T00:00:00"/>
    <n v="627"/>
    <n v="10.484000000000002"/>
    <x v="3"/>
    <n v="2024"/>
    <x v="3"/>
  </r>
  <r>
    <s v="028809d1"/>
    <x v="627"/>
    <x v="5"/>
    <n v="243.62"/>
    <n v="0.2"/>
    <n v="20"/>
    <n v="194.9"/>
    <x v="1"/>
    <d v="2024-07-13T00:00:00"/>
    <n v="628"/>
    <n v="48.724000000000004"/>
    <x v="10"/>
    <n v="2024"/>
    <x v="2"/>
  </r>
  <r>
    <s v="8b660196"/>
    <x v="628"/>
    <x v="0"/>
    <n v="421.25"/>
    <n v="0.25"/>
    <n v="25"/>
    <n v="315.94"/>
    <x v="3"/>
    <d v="2024-04-16T00:00:00"/>
    <n v="629"/>
    <n v="105.3125"/>
    <x v="3"/>
    <n v="2024"/>
    <x v="3"/>
  </r>
  <r>
    <s v="5516b600"/>
    <x v="629"/>
    <x v="3"/>
    <n v="281.60000000000002"/>
    <n v="0.5"/>
    <n v="50"/>
    <n v="140.80000000000001"/>
    <x v="0"/>
    <d v="2024-04-29T00:00:00"/>
    <n v="630"/>
    <n v="140.80000000000001"/>
    <x v="3"/>
    <n v="2024"/>
    <x v="3"/>
  </r>
  <r>
    <s v="77c9aa5b"/>
    <x v="630"/>
    <x v="1"/>
    <n v="355.16"/>
    <n v="0.1"/>
    <n v="10"/>
    <n v="319.64"/>
    <x v="2"/>
    <d v="2024-04-28T00:00:00"/>
    <n v="631"/>
    <n v="35.516000000000005"/>
    <x v="3"/>
    <n v="2024"/>
    <x v="3"/>
  </r>
  <r>
    <s v="d1dd56ce"/>
    <x v="631"/>
    <x v="1"/>
    <n v="172.78"/>
    <n v="0.05"/>
    <n v="5"/>
    <n v="164.14"/>
    <x v="4"/>
    <d v="2024-06-01T00:00:00"/>
    <n v="632"/>
    <n v="8.6390000000000011"/>
    <x v="9"/>
    <n v="2024"/>
    <x v="3"/>
  </r>
  <r>
    <s v="8b67d82f"/>
    <x v="632"/>
    <x v="6"/>
    <n v="96.27"/>
    <n v="0.3"/>
    <n v="30"/>
    <n v="67.39"/>
    <x v="1"/>
    <d v="2024-09-23T00:00:00"/>
    <n v="633"/>
    <n v="28.880999999999997"/>
    <x v="2"/>
    <n v="2024"/>
    <x v="2"/>
  </r>
  <r>
    <s v="55ade9bd"/>
    <x v="633"/>
    <x v="0"/>
    <n v="286.08999999999997"/>
    <n v="0.1"/>
    <n v="10"/>
    <n v="257.48"/>
    <x v="3"/>
    <d v="2024-09-12T00:00:00"/>
    <n v="634"/>
    <n v="28.608999999999998"/>
    <x v="2"/>
    <n v="2024"/>
    <x v="2"/>
  </r>
  <r>
    <n v="70536778"/>
    <x v="634"/>
    <x v="5"/>
    <n v="407.47"/>
    <n v="0.3"/>
    <n v="30"/>
    <n v="285.23"/>
    <x v="1"/>
    <d v="2024-10-05T00:00:00"/>
    <n v="635"/>
    <n v="122.241"/>
    <x v="8"/>
    <n v="2024"/>
    <x v="0"/>
  </r>
  <r>
    <s v="98cb1265"/>
    <x v="635"/>
    <x v="1"/>
    <n v="230.18"/>
    <n v="0.1"/>
    <n v="10"/>
    <n v="207.16"/>
    <x v="0"/>
    <d v="2024-10-26T00:00:00"/>
    <n v="636"/>
    <n v="23.018000000000001"/>
    <x v="8"/>
    <n v="2024"/>
    <x v="0"/>
  </r>
  <r>
    <s v="db0be3ef"/>
    <x v="636"/>
    <x v="5"/>
    <n v="473.05"/>
    <n v="0.5"/>
    <n v="50"/>
    <n v="236.53"/>
    <x v="0"/>
    <d v="2024-08-23T00:00:00"/>
    <n v="637"/>
    <n v="236.52500000000001"/>
    <x v="4"/>
    <n v="2024"/>
    <x v="2"/>
  </r>
  <r>
    <s v="b4fffe29"/>
    <x v="637"/>
    <x v="1"/>
    <n v="126.42"/>
    <n v="0.05"/>
    <n v="5"/>
    <n v="120.1"/>
    <x v="0"/>
    <d v="2024-01-31T00:00:00"/>
    <n v="638"/>
    <n v="6.3210000000000006"/>
    <x v="7"/>
    <n v="2024"/>
    <x v="1"/>
  </r>
  <r>
    <s v="9f8bb54c"/>
    <x v="638"/>
    <x v="6"/>
    <n v="357.02"/>
    <n v="0.05"/>
    <n v="5"/>
    <n v="339.17"/>
    <x v="1"/>
    <d v="2024-02-11T00:00:00"/>
    <n v="639"/>
    <n v="17.850999999999999"/>
    <x v="1"/>
    <n v="2024"/>
    <x v="1"/>
  </r>
  <r>
    <s v="03aa0d65"/>
    <x v="639"/>
    <x v="5"/>
    <n v="114.6"/>
    <n v="0.05"/>
    <n v="5"/>
    <n v="108.87"/>
    <x v="3"/>
    <d v="2024-10-26T00:00:00"/>
    <n v="640"/>
    <n v="5.73"/>
    <x v="8"/>
    <n v="2024"/>
    <x v="0"/>
  </r>
  <r>
    <s v="2589f4a9"/>
    <x v="640"/>
    <x v="3"/>
    <n v="483.93"/>
    <n v="0.5"/>
    <n v="50"/>
    <n v="241.97"/>
    <x v="4"/>
    <d v="2024-09-10T00:00:00"/>
    <n v="641"/>
    <n v="241.965"/>
    <x v="2"/>
    <n v="2024"/>
    <x v="2"/>
  </r>
  <r>
    <s v="dbea38e1"/>
    <x v="641"/>
    <x v="6"/>
    <n v="410.02"/>
    <n v="0.3"/>
    <n v="30"/>
    <n v="287.01"/>
    <x v="0"/>
    <d v="2024-03-29T00:00:00"/>
    <n v="642"/>
    <n v="123.00599999999999"/>
    <x v="5"/>
    <n v="2024"/>
    <x v="1"/>
  </r>
  <r>
    <s v="f6207bb8"/>
    <x v="642"/>
    <x v="5"/>
    <n v="39.29"/>
    <n v="0.15"/>
    <n v="15"/>
    <n v="33.4"/>
    <x v="1"/>
    <d v="2024-09-22T00:00:00"/>
    <n v="643"/>
    <n v="5.8934999999999995"/>
    <x v="2"/>
    <n v="2024"/>
    <x v="2"/>
  </r>
  <r>
    <s v="20603af4"/>
    <x v="643"/>
    <x v="5"/>
    <n v="143.25"/>
    <n v="0.2"/>
    <n v="20"/>
    <n v="114.6"/>
    <x v="2"/>
    <d v="2024-07-15T00:00:00"/>
    <n v="644"/>
    <n v="28.650000000000002"/>
    <x v="10"/>
    <n v="2024"/>
    <x v="2"/>
  </r>
  <r>
    <s v="222d2020"/>
    <x v="644"/>
    <x v="0"/>
    <n v="487.54"/>
    <n v="0.5"/>
    <n v="50"/>
    <n v="243.77"/>
    <x v="0"/>
    <d v="2024-04-14T00:00:00"/>
    <n v="645"/>
    <n v="243.77"/>
    <x v="3"/>
    <n v="2024"/>
    <x v="3"/>
  </r>
  <r>
    <s v="1f5cc3ae"/>
    <x v="645"/>
    <x v="2"/>
    <n v="84.34"/>
    <n v="0.5"/>
    <n v="50"/>
    <n v="42.17"/>
    <x v="0"/>
    <d v="2024-08-20T00:00:00"/>
    <n v="646"/>
    <n v="42.17"/>
    <x v="4"/>
    <n v="2024"/>
    <x v="2"/>
  </r>
  <r>
    <s v="86b387f6"/>
    <x v="646"/>
    <x v="6"/>
    <n v="83.69"/>
    <n v="0.1"/>
    <n v="10"/>
    <n v="75.319999999999993"/>
    <x v="2"/>
    <d v="2024-05-05T00:00:00"/>
    <n v="647"/>
    <n v="8.3689999999999998"/>
    <x v="6"/>
    <n v="2024"/>
    <x v="3"/>
  </r>
  <r>
    <s v="7b339542"/>
    <x v="647"/>
    <x v="6"/>
    <n v="412.56"/>
    <n v="0.5"/>
    <n v="50"/>
    <n v="206.28"/>
    <x v="0"/>
    <d v="2024-06-16T00:00:00"/>
    <n v="648"/>
    <n v="206.28"/>
    <x v="9"/>
    <n v="2024"/>
    <x v="3"/>
  </r>
  <r>
    <s v="b1b2edb7"/>
    <x v="648"/>
    <x v="2"/>
    <n v="83.48"/>
    <n v="0.5"/>
    <n v="50"/>
    <n v="41.74"/>
    <x v="0"/>
    <d v="2024-03-04T00:00:00"/>
    <n v="649"/>
    <n v="41.74"/>
    <x v="5"/>
    <n v="2024"/>
    <x v="1"/>
  </r>
  <r>
    <s v="c6d36874"/>
    <x v="649"/>
    <x v="1"/>
    <n v="422.69"/>
    <n v="0.2"/>
    <n v="20"/>
    <n v="338.15"/>
    <x v="0"/>
    <d v="2024-04-28T00:00:00"/>
    <n v="650"/>
    <n v="84.538000000000011"/>
    <x v="3"/>
    <n v="2024"/>
    <x v="3"/>
  </r>
  <r>
    <s v="fb1b3d3f"/>
    <x v="650"/>
    <x v="2"/>
    <n v="110.52"/>
    <n v="0.2"/>
    <n v="20"/>
    <n v="88.42"/>
    <x v="1"/>
    <d v="2024-10-04T00:00:00"/>
    <n v="651"/>
    <n v="22.103999999999999"/>
    <x v="8"/>
    <n v="2024"/>
    <x v="0"/>
  </r>
  <r>
    <s v="a3ffda9b"/>
    <x v="651"/>
    <x v="6"/>
    <n v="307.25"/>
    <n v="0.1"/>
    <n v="10"/>
    <n v="276.52999999999997"/>
    <x v="3"/>
    <d v="2024-10-23T00:00:00"/>
    <n v="652"/>
    <n v="30.725000000000001"/>
    <x v="8"/>
    <n v="2024"/>
    <x v="0"/>
  </r>
  <r>
    <s v="e47fbc15"/>
    <x v="652"/>
    <x v="4"/>
    <n v="83.16"/>
    <n v="0"/>
    <n v="0"/>
    <n v="83.16"/>
    <x v="0"/>
    <d v="2024-04-24T00:00:00"/>
    <n v="653"/>
    <n v="0"/>
    <x v="3"/>
    <n v="2024"/>
    <x v="3"/>
  </r>
  <r>
    <s v="48d6fb7f"/>
    <x v="653"/>
    <x v="3"/>
    <n v="33.33"/>
    <n v="0.1"/>
    <n v="10"/>
    <n v="30"/>
    <x v="1"/>
    <d v="2024-11-17T00:00:00"/>
    <n v="654"/>
    <n v="3.3330000000000002"/>
    <x v="0"/>
    <n v="2024"/>
    <x v="0"/>
  </r>
  <r>
    <s v="c9aec1e2"/>
    <x v="654"/>
    <x v="4"/>
    <n v="96.23"/>
    <n v="0.2"/>
    <n v="20"/>
    <n v="76.98"/>
    <x v="4"/>
    <d v="2024-07-19T00:00:00"/>
    <n v="655"/>
    <n v="19.246000000000002"/>
    <x v="10"/>
    <n v="2024"/>
    <x v="2"/>
  </r>
  <r>
    <s v="52a3c1ff"/>
    <x v="655"/>
    <x v="1"/>
    <n v="246.49"/>
    <n v="0.15"/>
    <n v="15"/>
    <n v="209.52"/>
    <x v="2"/>
    <d v="2024-08-28T00:00:00"/>
    <n v="656"/>
    <n v="36.973500000000001"/>
    <x v="4"/>
    <n v="2024"/>
    <x v="2"/>
  </r>
  <r>
    <s v="3937299c"/>
    <x v="656"/>
    <x v="4"/>
    <n v="414.86"/>
    <n v="0.5"/>
    <n v="50"/>
    <n v="207.43"/>
    <x v="0"/>
    <d v="2024-04-24T00:00:00"/>
    <n v="657"/>
    <n v="207.43"/>
    <x v="3"/>
    <n v="2024"/>
    <x v="3"/>
  </r>
  <r>
    <s v="d8d9cf8b"/>
    <x v="657"/>
    <x v="6"/>
    <n v="87.2"/>
    <n v="0.05"/>
    <n v="5"/>
    <n v="82.84"/>
    <x v="2"/>
    <d v="2024-10-15T00:00:00"/>
    <n v="658"/>
    <n v="4.3600000000000003"/>
    <x v="8"/>
    <n v="2024"/>
    <x v="0"/>
  </r>
  <r>
    <s v="8d992fcd"/>
    <x v="658"/>
    <x v="6"/>
    <n v="15.67"/>
    <n v="0.05"/>
    <n v="5"/>
    <n v="14.89"/>
    <x v="0"/>
    <d v="2024-01-10T00:00:00"/>
    <n v="659"/>
    <n v="0.78350000000000009"/>
    <x v="7"/>
    <n v="2024"/>
    <x v="1"/>
  </r>
  <r>
    <s v="eccbc70c"/>
    <x v="659"/>
    <x v="3"/>
    <n v="396.59"/>
    <n v="0.15"/>
    <n v="15"/>
    <n v="337.1"/>
    <x v="4"/>
    <d v="2024-05-17T00:00:00"/>
    <n v="660"/>
    <n v="59.488499999999995"/>
    <x v="6"/>
    <n v="2024"/>
    <x v="3"/>
  </r>
  <r>
    <s v="e1e7e360"/>
    <x v="660"/>
    <x v="4"/>
    <n v="64.47"/>
    <n v="0.15"/>
    <n v="15"/>
    <n v="54.8"/>
    <x v="0"/>
    <d v="2024-09-18T00:00:00"/>
    <n v="661"/>
    <n v="9.6704999999999988"/>
    <x v="2"/>
    <n v="2024"/>
    <x v="2"/>
  </r>
  <r>
    <s v="af47fc4e"/>
    <x v="661"/>
    <x v="4"/>
    <n v="364.19"/>
    <n v="0.1"/>
    <n v="10"/>
    <n v="327.77"/>
    <x v="0"/>
    <d v="2024-05-01T00:00:00"/>
    <n v="662"/>
    <n v="36.419000000000004"/>
    <x v="6"/>
    <n v="2024"/>
    <x v="3"/>
  </r>
  <r>
    <s v="03eadaf0"/>
    <x v="662"/>
    <x v="3"/>
    <n v="265.86"/>
    <n v="0.15"/>
    <n v="15"/>
    <n v="225.98"/>
    <x v="0"/>
    <d v="2024-10-14T00:00:00"/>
    <n v="663"/>
    <n v="39.878999999999998"/>
    <x v="8"/>
    <n v="2024"/>
    <x v="0"/>
  </r>
  <r>
    <s v="a61e1a8f"/>
    <x v="663"/>
    <x v="1"/>
    <n v="202.03"/>
    <n v="0.25"/>
    <n v="25"/>
    <n v="151.52000000000001"/>
    <x v="0"/>
    <d v="2024-08-19T00:00:00"/>
    <n v="664"/>
    <n v="50.5075"/>
    <x v="4"/>
    <n v="2024"/>
    <x v="2"/>
  </r>
  <r>
    <s v="9c7914f5"/>
    <x v="664"/>
    <x v="2"/>
    <n v="340.26"/>
    <n v="0.05"/>
    <n v="5"/>
    <n v="323.25"/>
    <x v="0"/>
    <d v="2024-01-09T00:00:00"/>
    <n v="665"/>
    <n v="17.013000000000002"/>
    <x v="7"/>
    <n v="2024"/>
    <x v="1"/>
  </r>
  <r>
    <s v="e452c507"/>
    <x v="665"/>
    <x v="1"/>
    <n v="84.13"/>
    <n v="0.3"/>
    <n v="30"/>
    <n v="58.89"/>
    <x v="1"/>
    <d v="2024-04-27T00:00:00"/>
    <n v="666"/>
    <n v="25.238999999999997"/>
    <x v="3"/>
    <n v="2024"/>
    <x v="3"/>
  </r>
  <r>
    <s v="b90a8b2c"/>
    <x v="666"/>
    <x v="5"/>
    <n v="72.959999999999994"/>
    <n v="0.05"/>
    <n v="5"/>
    <n v="69.31"/>
    <x v="1"/>
    <d v="2024-08-27T00:00:00"/>
    <n v="667"/>
    <n v="3.6479999999999997"/>
    <x v="4"/>
    <n v="2024"/>
    <x v="2"/>
  </r>
  <r>
    <s v="acba07dd"/>
    <x v="667"/>
    <x v="5"/>
    <n v="412.27"/>
    <n v="0.2"/>
    <n v="20"/>
    <n v="329.82"/>
    <x v="2"/>
    <d v="2024-08-21T00:00:00"/>
    <n v="668"/>
    <n v="82.454000000000008"/>
    <x v="4"/>
    <n v="2024"/>
    <x v="2"/>
  </r>
  <r>
    <s v="dbf58ab7"/>
    <x v="668"/>
    <x v="6"/>
    <n v="16.079999999999998"/>
    <n v="0.3"/>
    <n v="30"/>
    <n v="11.26"/>
    <x v="1"/>
    <d v="2024-03-15T00:00:00"/>
    <n v="669"/>
    <n v="4.823999999999999"/>
    <x v="5"/>
    <n v="2024"/>
    <x v="1"/>
  </r>
  <r>
    <n v="8.3976000000000003E+37"/>
    <x v="669"/>
    <x v="3"/>
    <n v="13.43"/>
    <n v="0.1"/>
    <n v="10"/>
    <n v="12.09"/>
    <x v="1"/>
    <d v="2024-03-31T00:00:00"/>
    <n v="670"/>
    <n v="1.343"/>
    <x v="5"/>
    <n v="2024"/>
    <x v="1"/>
  </r>
  <r>
    <s v="7ab838a2"/>
    <x v="670"/>
    <x v="0"/>
    <n v="375.79"/>
    <n v="0.3"/>
    <n v="30"/>
    <n v="263.05"/>
    <x v="3"/>
    <d v="2024-04-05T00:00:00"/>
    <n v="671"/>
    <n v="112.73700000000001"/>
    <x v="3"/>
    <n v="2024"/>
    <x v="3"/>
  </r>
  <r>
    <s v="ac98d8ba"/>
    <x v="671"/>
    <x v="4"/>
    <n v="184.8"/>
    <n v="0.3"/>
    <n v="30"/>
    <n v="129.36000000000001"/>
    <x v="4"/>
    <d v="2024-10-01T00:00:00"/>
    <n v="672"/>
    <n v="55.440000000000005"/>
    <x v="8"/>
    <n v="2024"/>
    <x v="0"/>
  </r>
  <r>
    <s v="d7c5fdbb"/>
    <x v="672"/>
    <x v="2"/>
    <n v="15.56"/>
    <n v="0.1"/>
    <n v="10"/>
    <n v="14"/>
    <x v="4"/>
    <d v="2024-01-24T00:00:00"/>
    <n v="673"/>
    <n v="1.556"/>
    <x v="7"/>
    <n v="2024"/>
    <x v="1"/>
  </r>
  <r>
    <s v="1a6c5c08"/>
    <x v="673"/>
    <x v="0"/>
    <n v="197.79"/>
    <n v="0.3"/>
    <n v="30"/>
    <n v="138.44999999999999"/>
    <x v="2"/>
    <d v="2024-02-18T00:00:00"/>
    <n v="674"/>
    <n v="59.336999999999996"/>
    <x v="1"/>
    <n v="2024"/>
    <x v="1"/>
  </r>
  <r>
    <s v="d817723a"/>
    <x v="674"/>
    <x v="4"/>
    <n v="175.77"/>
    <n v="0.25"/>
    <n v="25"/>
    <n v="131.83000000000001"/>
    <x v="1"/>
    <d v="2024-05-13T00:00:00"/>
    <n v="675"/>
    <n v="43.942500000000003"/>
    <x v="6"/>
    <n v="2024"/>
    <x v="3"/>
  </r>
  <r>
    <s v="88c35a80"/>
    <x v="675"/>
    <x v="3"/>
    <n v="174.56"/>
    <n v="0"/>
    <n v="0"/>
    <n v="174.56"/>
    <x v="1"/>
    <d v="2024-09-24T00:00:00"/>
    <n v="676"/>
    <n v="0"/>
    <x v="2"/>
    <n v="2024"/>
    <x v="2"/>
  </r>
  <r>
    <s v="e6e322f8"/>
    <x v="676"/>
    <x v="3"/>
    <n v="279.38"/>
    <n v="0.2"/>
    <n v="20"/>
    <n v="223.5"/>
    <x v="0"/>
    <d v="2024-02-24T00:00:00"/>
    <n v="677"/>
    <n v="55.876000000000005"/>
    <x v="1"/>
    <n v="2024"/>
    <x v="1"/>
  </r>
  <r>
    <s v="d0138d14"/>
    <x v="677"/>
    <x v="1"/>
    <n v="129.52000000000001"/>
    <n v="0.25"/>
    <n v="25"/>
    <n v="97.14"/>
    <x v="3"/>
    <d v="2024-11-08T00:00:00"/>
    <n v="678"/>
    <n v="32.380000000000003"/>
    <x v="0"/>
    <n v="2024"/>
    <x v="0"/>
  </r>
  <r>
    <s v="9ea9ff00"/>
    <x v="678"/>
    <x v="1"/>
    <n v="125.93"/>
    <n v="0.2"/>
    <n v="20"/>
    <n v="100.74"/>
    <x v="0"/>
    <d v="2024-06-14T00:00:00"/>
    <n v="679"/>
    <n v="25.186000000000003"/>
    <x v="9"/>
    <n v="2024"/>
    <x v="3"/>
  </r>
  <r>
    <s v="e733dc52"/>
    <x v="679"/>
    <x v="4"/>
    <n v="78.34"/>
    <n v="0.25"/>
    <n v="25"/>
    <n v="58.76"/>
    <x v="0"/>
    <d v="2024-06-09T00:00:00"/>
    <n v="680"/>
    <n v="19.585000000000001"/>
    <x v="9"/>
    <n v="2024"/>
    <x v="3"/>
  </r>
  <r>
    <s v="d7329afe"/>
    <x v="680"/>
    <x v="0"/>
    <n v="23.85"/>
    <n v="0.2"/>
    <n v="20"/>
    <n v="19.079999999999998"/>
    <x v="3"/>
    <d v="2024-10-10T00:00:00"/>
    <n v="681"/>
    <n v="4.7700000000000005"/>
    <x v="8"/>
    <n v="2024"/>
    <x v="0"/>
  </r>
  <r>
    <s v="c0811288"/>
    <x v="681"/>
    <x v="5"/>
    <n v="209.44"/>
    <n v="0.15"/>
    <n v="15"/>
    <n v="178.02"/>
    <x v="1"/>
    <d v="2024-02-21T00:00:00"/>
    <n v="682"/>
    <n v="31.415999999999997"/>
    <x v="1"/>
    <n v="2024"/>
    <x v="1"/>
  </r>
  <r>
    <s v="7c5e50fe"/>
    <x v="682"/>
    <x v="6"/>
    <n v="291.97000000000003"/>
    <n v="0.15"/>
    <n v="15"/>
    <n v="248.17"/>
    <x v="4"/>
    <d v="2024-02-06T00:00:00"/>
    <n v="683"/>
    <n v="43.795500000000004"/>
    <x v="1"/>
    <n v="2024"/>
    <x v="1"/>
  </r>
  <r>
    <s v="29b3c37a"/>
    <x v="683"/>
    <x v="6"/>
    <n v="401.11"/>
    <n v="0.05"/>
    <n v="5"/>
    <n v="381.05"/>
    <x v="0"/>
    <d v="2024-08-29T00:00:00"/>
    <n v="684"/>
    <n v="20.055500000000002"/>
    <x v="4"/>
    <n v="2024"/>
    <x v="2"/>
  </r>
  <r>
    <s v="f8d08b85"/>
    <x v="684"/>
    <x v="4"/>
    <n v="335.49"/>
    <n v="0"/>
    <n v="0"/>
    <n v="335.49"/>
    <x v="0"/>
    <d v="2024-09-18T00:00:00"/>
    <n v="685"/>
    <n v="0"/>
    <x v="2"/>
    <n v="2024"/>
    <x v="2"/>
  </r>
  <r>
    <s v="36848d01"/>
    <x v="685"/>
    <x v="1"/>
    <n v="58.24"/>
    <n v="0.5"/>
    <n v="50"/>
    <n v="29.12"/>
    <x v="1"/>
    <d v="2024-01-07T00:00:00"/>
    <n v="686"/>
    <n v="29.12"/>
    <x v="7"/>
    <n v="2024"/>
    <x v="1"/>
  </r>
  <r>
    <s v="b96be743"/>
    <x v="686"/>
    <x v="2"/>
    <n v="164.37"/>
    <n v="0.3"/>
    <n v="30"/>
    <n v="115.06"/>
    <x v="0"/>
    <d v="2024-02-18T00:00:00"/>
    <n v="687"/>
    <n v="49.311"/>
    <x v="1"/>
    <n v="2024"/>
    <x v="1"/>
  </r>
  <r>
    <s v="9f5fd63c"/>
    <x v="687"/>
    <x v="3"/>
    <n v="99.36"/>
    <n v="0.05"/>
    <n v="5"/>
    <n v="94.39"/>
    <x v="0"/>
    <d v="2024-08-16T00:00:00"/>
    <n v="688"/>
    <n v="4.968"/>
    <x v="4"/>
    <n v="2024"/>
    <x v="2"/>
  </r>
  <r>
    <s v="812fe840"/>
    <x v="688"/>
    <x v="0"/>
    <n v="351.99"/>
    <n v="0.1"/>
    <n v="10"/>
    <n v="316.79000000000002"/>
    <x v="0"/>
    <d v="2024-09-17T00:00:00"/>
    <n v="689"/>
    <n v="35.199000000000005"/>
    <x v="2"/>
    <n v="2024"/>
    <x v="2"/>
  </r>
  <r>
    <s v="d42bcbcb"/>
    <x v="689"/>
    <x v="4"/>
    <n v="365.39"/>
    <n v="0.05"/>
    <n v="5"/>
    <n v="347.12"/>
    <x v="1"/>
    <d v="2024-07-15T00:00:00"/>
    <n v="690"/>
    <n v="18.269500000000001"/>
    <x v="10"/>
    <n v="2024"/>
    <x v="2"/>
  </r>
  <r>
    <n v="52516742"/>
    <x v="690"/>
    <x v="2"/>
    <n v="12.32"/>
    <n v="0.1"/>
    <n v="10"/>
    <n v="11.09"/>
    <x v="3"/>
    <d v="2024-01-22T00:00:00"/>
    <n v="691"/>
    <n v="1.2320000000000002"/>
    <x v="7"/>
    <n v="2024"/>
    <x v="1"/>
  </r>
  <r>
    <s v="27e9dd51"/>
    <x v="691"/>
    <x v="0"/>
    <n v="355.88"/>
    <n v="0.05"/>
    <n v="5"/>
    <n v="338.09"/>
    <x v="2"/>
    <d v="2024-01-22T00:00:00"/>
    <n v="692"/>
    <n v="17.794"/>
    <x v="7"/>
    <n v="2024"/>
    <x v="1"/>
  </r>
  <r>
    <s v="5e956744"/>
    <x v="692"/>
    <x v="3"/>
    <n v="462.7"/>
    <n v="0.15"/>
    <n v="15"/>
    <n v="393.29"/>
    <x v="4"/>
    <d v="2024-09-25T00:00:00"/>
    <n v="693"/>
    <n v="69.405000000000001"/>
    <x v="2"/>
    <n v="2024"/>
    <x v="2"/>
  </r>
  <r>
    <s v="8a35a896"/>
    <x v="693"/>
    <x v="1"/>
    <n v="308.66000000000003"/>
    <n v="0.05"/>
    <n v="5"/>
    <n v="293.23"/>
    <x v="2"/>
    <d v="2024-10-25T00:00:00"/>
    <n v="694"/>
    <n v="15.433000000000002"/>
    <x v="8"/>
    <n v="2024"/>
    <x v="0"/>
  </r>
  <r>
    <s v="3c499277"/>
    <x v="694"/>
    <x v="0"/>
    <n v="155.19999999999999"/>
    <n v="0.3"/>
    <n v="30"/>
    <n v="108.64"/>
    <x v="1"/>
    <d v="2024-05-03T00:00:00"/>
    <n v="695"/>
    <n v="46.559999999999995"/>
    <x v="6"/>
    <n v="2024"/>
    <x v="3"/>
  </r>
  <r>
    <s v="799f099f"/>
    <x v="695"/>
    <x v="3"/>
    <n v="143.63"/>
    <n v="0.25"/>
    <n v="25"/>
    <n v="107.72"/>
    <x v="4"/>
    <d v="2024-01-16T00:00:00"/>
    <n v="696"/>
    <n v="35.907499999999999"/>
    <x v="7"/>
    <n v="2024"/>
    <x v="1"/>
  </r>
  <r>
    <s v="9aec0029"/>
    <x v="696"/>
    <x v="1"/>
    <n v="23.78"/>
    <n v="0.05"/>
    <n v="5"/>
    <n v="22.59"/>
    <x v="0"/>
    <d v="2024-04-29T00:00:00"/>
    <n v="697"/>
    <n v="1.1890000000000001"/>
    <x v="3"/>
    <n v="2024"/>
    <x v="3"/>
  </r>
  <r>
    <s v="45ae61a8"/>
    <x v="697"/>
    <x v="6"/>
    <n v="365.38"/>
    <n v="0.5"/>
    <n v="50"/>
    <n v="182.69"/>
    <x v="2"/>
    <d v="2024-08-02T00:00:00"/>
    <n v="698"/>
    <n v="182.69"/>
    <x v="4"/>
    <n v="2024"/>
    <x v="2"/>
  </r>
  <r>
    <s v="7ced0b56"/>
    <x v="698"/>
    <x v="0"/>
    <n v="156.88999999999999"/>
    <n v="0.5"/>
    <n v="50"/>
    <n v="78.44"/>
    <x v="2"/>
    <d v="2024-08-02T00:00:00"/>
    <n v="699"/>
    <n v="78.444999999999993"/>
    <x v="4"/>
    <n v="2024"/>
    <x v="2"/>
  </r>
  <r>
    <s v="47a50dbd"/>
    <x v="699"/>
    <x v="4"/>
    <n v="429.37"/>
    <n v="0.5"/>
    <n v="50"/>
    <n v="214.69"/>
    <x v="1"/>
    <d v="2024-10-31T00:00:00"/>
    <n v="700"/>
    <n v="214.685"/>
    <x v="8"/>
    <n v="2024"/>
    <x v="0"/>
  </r>
  <r>
    <s v="01c083f3"/>
    <x v="700"/>
    <x v="5"/>
    <n v="197.66"/>
    <n v="0.15"/>
    <n v="15"/>
    <n v="168.01"/>
    <x v="2"/>
    <d v="2024-10-04T00:00:00"/>
    <n v="701"/>
    <n v="29.648999999999997"/>
    <x v="8"/>
    <n v="2024"/>
    <x v="0"/>
  </r>
  <r>
    <s v="e077268b"/>
    <x v="701"/>
    <x v="3"/>
    <n v="167.31"/>
    <n v="0.2"/>
    <n v="20"/>
    <n v="133.85"/>
    <x v="3"/>
    <d v="2024-01-10T00:00:00"/>
    <n v="702"/>
    <n v="33.462000000000003"/>
    <x v="7"/>
    <n v="2024"/>
    <x v="1"/>
  </r>
  <r>
    <s v="470c391e"/>
    <x v="702"/>
    <x v="2"/>
    <n v="494.3"/>
    <n v="0.2"/>
    <n v="20"/>
    <n v="395.44"/>
    <x v="3"/>
    <d v="2024-01-12T00:00:00"/>
    <n v="703"/>
    <n v="98.860000000000014"/>
    <x v="7"/>
    <n v="2024"/>
    <x v="1"/>
  </r>
  <r>
    <s v="451cdc5b"/>
    <x v="703"/>
    <x v="5"/>
    <n v="115.09"/>
    <n v="0.1"/>
    <n v="10"/>
    <n v="103.58"/>
    <x v="4"/>
    <d v="2024-08-16T00:00:00"/>
    <n v="704"/>
    <n v="11.509"/>
    <x v="4"/>
    <n v="2024"/>
    <x v="2"/>
  </r>
  <r>
    <s v="a48689fb"/>
    <x v="704"/>
    <x v="0"/>
    <n v="140.41999999999999"/>
    <n v="0"/>
    <n v="0"/>
    <n v="140.41999999999999"/>
    <x v="3"/>
    <d v="2024-05-28T00:00:00"/>
    <n v="705"/>
    <n v="0"/>
    <x v="6"/>
    <n v="2024"/>
    <x v="3"/>
  </r>
  <r>
    <s v="8f4a3a26"/>
    <x v="705"/>
    <x v="5"/>
    <n v="263.55"/>
    <n v="0.5"/>
    <n v="50"/>
    <n v="131.78"/>
    <x v="4"/>
    <d v="2024-11-10T00:00:00"/>
    <n v="706"/>
    <n v="131.77500000000001"/>
    <x v="0"/>
    <n v="2024"/>
    <x v="0"/>
  </r>
  <r>
    <s v="3f62d926"/>
    <x v="706"/>
    <x v="5"/>
    <n v="23.62"/>
    <n v="0.15"/>
    <n v="15"/>
    <n v="20.079999999999998"/>
    <x v="2"/>
    <d v="2024-04-22T00:00:00"/>
    <n v="707"/>
    <n v="3.5430000000000001"/>
    <x v="3"/>
    <n v="2024"/>
    <x v="3"/>
  </r>
  <r>
    <s v="f7cd3439"/>
    <x v="707"/>
    <x v="1"/>
    <n v="181.26"/>
    <n v="0.5"/>
    <n v="50"/>
    <n v="90.63"/>
    <x v="3"/>
    <d v="2024-06-26T00:00:00"/>
    <n v="708"/>
    <n v="90.63"/>
    <x v="9"/>
    <n v="2024"/>
    <x v="3"/>
  </r>
  <r>
    <s v="1699a74b"/>
    <x v="708"/>
    <x v="4"/>
    <n v="389.82"/>
    <n v="0.25"/>
    <n v="25"/>
    <n v="292.37"/>
    <x v="2"/>
    <d v="2024-08-25T00:00:00"/>
    <n v="709"/>
    <n v="97.454999999999998"/>
    <x v="4"/>
    <n v="2024"/>
    <x v="2"/>
  </r>
  <r>
    <s v="784fd769"/>
    <x v="709"/>
    <x v="0"/>
    <n v="347.3"/>
    <n v="0"/>
    <n v="0"/>
    <n v="347.3"/>
    <x v="2"/>
    <d v="2024-07-10T00:00:00"/>
    <n v="710"/>
    <n v="0"/>
    <x v="10"/>
    <n v="2024"/>
    <x v="2"/>
  </r>
  <r>
    <s v="a6c5b4a7"/>
    <x v="710"/>
    <x v="4"/>
    <n v="73.290000000000006"/>
    <n v="0"/>
    <n v="0"/>
    <n v="73.290000000000006"/>
    <x v="2"/>
    <d v="2024-09-01T00:00:00"/>
    <n v="711"/>
    <n v="0"/>
    <x v="2"/>
    <n v="2024"/>
    <x v="2"/>
  </r>
  <r>
    <s v="8e379422"/>
    <x v="711"/>
    <x v="6"/>
    <n v="308.08999999999997"/>
    <n v="0"/>
    <n v="0"/>
    <n v="308.08999999999997"/>
    <x v="1"/>
    <d v="2024-03-11T00:00:00"/>
    <n v="712"/>
    <n v="0"/>
    <x v="5"/>
    <n v="2024"/>
    <x v="1"/>
  </r>
  <r>
    <s v="7fc7c936"/>
    <x v="712"/>
    <x v="1"/>
    <n v="341.04"/>
    <n v="0.1"/>
    <n v="10"/>
    <n v="306.94"/>
    <x v="4"/>
    <d v="2024-01-10T00:00:00"/>
    <n v="713"/>
    <n v="34.104000000000006"/>
    <x v="7"/>
    <n v="2024"/>
    <x v="1"/>
  </r>
  <r>
    <s v="1c98d9cb"/>
    <x v="713"/>
    <x v="1"/>
    <n v="268.87"/>
    <n v="0.1"/>
    <n v="10"/>
    <n v="241.98"/>
    <x v="4"/>
    <d v="2024-09-09T00:00:00"/>
    <n v="714"/>
    <n v="26.887"/>
    <x v="2"/>
    <n v="2024"/>
    <x v="2"/>
  </r>
  <r>
    <s v="4e6186ba"/>
    <x v="714"/>
    <x v="6"/>
    <n v="30.54"/>
    <n v="0.25"/>
    <n v="25"/>
    <n v="22.91"/>
    <x v="4"/>
    <d v="2024-05-04T00:00:00"/>
    <n v="715"/>
    <n v="7.6349999999999998"/>
    <x v="6"/>
    <n v="2024"/>
    <x v="3"/>
  </r>
  <r>
    <s v="2e1fecb3"/>
    <x v="715"/>
    <x v="2"/>
    <n v="326.97000000000003"/>
    <n v="0.2"/>
    <n v="20"/>
    <n v="261.58"/>
    <x v="1"/>
    <d v="2024-05-24T00:00:00"/>
    <n v="716"/>
    <n v="65.394000000000005"/>
    <x v="6"/>
    <n v="2024"/>
    <x v="3"/>
  </r>
  <r>
    <s v="96af0aa4"/>
    <x v="716"/>
    <x v="0"/>
    <n v="143.47"/>
    <n v="0.25"/>
    <n v="25"/>
    <n v="107.6"/>
    <x v="4"/>
    <d v="2024-06-07T00:00:00"/>
    <n v="717"/>
    <n v="35.8675"/>
    <x v="9"/>
    <n v="2024"/>
    <x v="3"/>
  </r>
  <r>
    <s v="99caeb2a"/>
    <x v="717"/>
    <x v="4"/>
    <n v="243.15"/>
    <n v="0.5"/>
    <n v="50"/>
    <n v="121.58"/>
    <x v="4"/>
    <d v="2024-10-15T00:00:00"/>
    <n v="718"/>
    <n v="121.575"/>
    <x v="8"/>
    <n v="2024"/>
    <x v="0"/>
  </r>
  <r>
    <s v="48d36506"/>
    <x v="718"/>
    <x v="5"/>
    <n v="422.47"/>
    <n v="0.15"/>
    <n v="15"/>
    <n v="359.1"/>
    <x v="4"/>
    <d v="2024-10-27T00:00:00"/>
    <n v="719"/>
    <n v="63.3705"/>
    <x v="8"/>
    <n v="2024"/>
    <x v="0"/>
  </r>
  <r>
    <s v="577a37c4"/>
    <x v="719"/>
    <x v="4"/>
    <n v="243.06"/>
    <n v="0.1"/>
    <n v="10"/>
    <n v="218.75"/>
    <x v="2"/>
    <d v="2024-08-03T00:00:00"/>
    <n v="720"/>
    <n v="24.306000000000001"/>
    <x v="4"/>
    <n v="2024"/>
    <x v="2"/>
  </r>
  <r>
    <s v="bba4c3f8"/>
    <x v="720"/>
    <x v="5"/>
    <n v="179.92"/>
    <n v="0.25"/>
    <n v="25"/>
    <n v="134.94"/>
    <x v="0"/>
    <d v="2024-01-07T00:00:00"/>
    <n v="721"/>
    <n v="44.98"/>
    <x v="7"/>
    <n v="2024"/>
    <x v="1"/>
  </r>
  <r>
    <s v="8814e19d"/>
    <x v="721"/>
    <x v="4"/>
    <n v="95.75"/>
    <n v="0.05"/>
    <n v="5"/>
    <n v="90.96"/>
    <x v="2"/>
    <d v="2024-05-10T00:00:00"/>
    <n v="722"/>
    <n v="4.7875000000000005"/>
    <x v="6"/>
    <n v="2024"/>
    <x v="3"/>
  </r>
  <r>
    <s v="e08353ad"/>
    <x v="722"/>
    <x v="6"/>
    <n v="398.4"/>
    <n v="0.1"/>
    <n v="10"/>
    <n v="358.56"/>
    <x v="4"/>
    <d v="2024-06-10T00:00:00"/>
    <n v="723"/>
    <n v="39.840000000000003"/>
    <x v="9"/>
    <n v="2024"/>
    <x v="3"/>
  </r>
  <r>
    <s v="6e583aa2"/>
    <x v="723"/>
    <x v="2"/>
    <n v="447.35"/>
    <n v="0"/>
    <n v="0"/>
    <n v="447.35"/>
    <x v="0"/>
    <d v="2024-05-13T00:00:00"/>
    <n v="724"/>
    <n v="0"/>
    <x v="6"/>
    <n v="2024"/>
    <x v="3"/>
  </r>
  <r>
    <s v="cd315692"/>
    <x v="724"/>
    <x v="5"/>
    <n v="481.84"/>
    <n v="0.05"/>
    <n v="5"/>
    <n v="457.75"/>
    <x v="2"/>
    <d v="2024-08-29T00:00:00"/>
    <n v="725"/>
    <n v="24.091999999999999"/>
    <x v="4"/>
    <n v="2024"/>
    <x v="2"/>
  </r>
  <r>
    <s v="f01ebb7e"/>
    <x v="725"/>
    <x v="2"/>
    <n v="112.69"/>
    <n v="0.15"/>
    <n v="15"/>
    <n v="95.79"/>
    <x v="1"/>
    <d v="2024-03-13T00:00:00"/>
    <n v="726"/>
    <n v="16.903499999999998"/>
    <x v="5"/>
    <n v="2024"/>
    <x v="1"/>
  </r>
  <r>
    <s v="db220edd"/>
    <x v="726"/>
    <x v="6"/>
    <n v="466.59"/>
    <n v="0.5"/>
    <n v="50"/>
    <n v="233.29"/>
    <x v="0"/>
    <d v="2024-04-19T00:00:00"/>
    <n v="727"/>
    <n v="233.29499999999999"/>
    <x v="3"/>
    <n v="2024"/>
    <x v="3"/>
  </r>
  <r>
    <s v="d4184040"/>
    <x v="727"/>
    <x v="2"/>
    <n v="37.83"/>
    <n v="0.05"/>
    <n v="5"/>
    <n v="35.94"/>
    <x v="1"/>
    <d v="2024-10-12T00:00:00"/>
    <n v="728"/>
    <n v="1.8915"/>
    <x v="8"/>
    <n v="2024"/>
    <x v="0"/>
  </r>
  <r>
    <s v="60b3a0d1"/>
    <x v="728"/>
    <x v="3"/>
    <n v="197.76"/>
    <n v="0"/>
    <n v="0"/>
    <n v="197.76"/>
    <x v="4"/>
    <d v="2024-10-28T00:00:00"/>
    <n v="729"/>
    <n v="0"/>
    <x v="8"/>
    <n v="2024"/>
    <x v="0"/>
  </r>
  <r>
    <s v="077651c7"/>
    <x v="729"/>
    <x v="0"/>
    <n v="308.89999999999998"/>
    <n v="0.3"/>
    <n v="30"/>
    <n v="216.23"/>
    <x v="3"/>
    <d v="2024-04-14T00:00:00"/>
    <n v="730"/>
    <n v="92.669999999999987"/>
    <x v="3"/>
    <n v="2024"/>
    <x v="3"/>
  </r>
  <r>
    <s v="7ce9d2ad"/>
    <x v="730"/>
    <x v="5"/>
    <n v="169.15"/>
    <n v="0"/>
    <n v="0"/>
    <n v="169.15"/>
    <x v="4"/>
    <d v="2024-03-17T00:00:00"/>
    <n v="731"/>
    <n v="0"/>
    <x v="5"/>
    <n v="2024"/>
    <x v="1"/>
  </r>
  <r>
    <s v="b9fba9b9"/>
    <x v="731"/>
    <x v="0"/>
    <n v="220.98"/>
    <n v="0.3"/>
    <n v="30"/>
    <n v="154.69"/>
    <x v="0"/>
    <d v="2024-05-23T00:00:00"/>
    <n v="732"/>
    <n v="66.293999999999997"/>
    <x v="6"/>
    <n v="2024"/>
    <x v="3"/>
  </r>
  <r>
    <s v="82dd0dcb"/>
    <x v="732"/>
    <x v="5"/>
    <n v="218.58"/>
    <n v="0.05"/>
    <n v="5"/>
    <n v="207.65"/>
    <x v="4"/>
    <d v="2024-08-06T00:00:00"/>
    <n v="733"/>
    <n v="10.929000000000002"/>
    <x v="4"/>
    <n v="2024"/>
    <x v="2"/>
  </r>
  <r>
    <s v="ac83afcb"/>
    <x v="733"/>
    <x v="1"/>
    <n v="259.42"/>
    <n v="0.2"/>
    <n v="20"/>
    <n v="207.54"/>
    <x v="3"/>
    <d v="2024-04-05T00:00:00"/>
    <n v="734"/>
    <n v="51.884000000000007"/>
    <x v="3"/>
    <n v="2024"/>
    <x v="3"/>
  </r>
  <r>
    <n v="20838914"/>
    <x v="734"/>
    <x v="2"/>
    <n v="369.33"/>
    <n v="0.05"/>
    <n v="5"/>
    <n v="350.86"/>
    <x v="2"/>
    <d v="2024-06-30T00:00:00"/>
    <n v="735"/>
    <n v="18.4665"/>
    <x v="9"/>
    <n v="2024"/>
    <x v="3"/>
  </r>
  <r>
    <s v="2d4ac994"/>
    <x v="735"/>
    <x v="6"/>
    <n v="424.82"/>
    <n v="0.5"/>
    <n v="50"/>
    <n v="212.41"/>
    <x v="3"/>
    <d v="2024-01-31T00:00:00"/>
    <n v="736"/>
    <n v="212.41"/>
    <x v="7"/>
    <n v="2024"/>
    <x v="1"/>
  </r>
  <r>
    <s v="b4f1a440"/>
    <x v="736"/>
    <x v="0"/>
    <n v="426.82"/>
    <n v="0.2"/>
    <n v="20"/>
    <n v="341.46"/>
    <x v="1"/>
    <d v="2024-03-29T00:00:00"/>
    <n v="737"/>
    <n v="85.364000000000004"/>
    <x v="5"/>
    <n v="2024"/>
    <x v="1"/>
  </r>
  <r>
    <s v="50d80b4e"/>
    <x v="737"/>
    <x v="1"/>
    <n v="50.89"/>
    <n v="0.2"/>
    <n v="20"/>
    <n v="40.71"/>
    <x v="1"/>
    <d v="2024-06-20T00:00:00"/>
    <n v="738"/>
    <n v="10.178000000000001"/>
    <x v="9"/>
    <n v="2024"/>
    <x v="3"/>
  </r>
  <r>
    <s v="ca8ce9be"/>
    <x v="738"/>
    <x v="2"/>
    <n v="362.6"/>
    <n v="0.2"/>
    <n v="20"/>
    <n v="290.08"/>
    <x v="3"/>
    <d v="2024-05-17T00:00:00"/>
    <n v="739"/>
    <n v="72.52000000000001"/>
    <x v="6"/>
    <n v="2024"/>
    <x v="3"/>
  </r>
  <r>
    <s v="2ce28bf9"/>
    <x v="739"/>
    <x v="1"/>
    <n v="150.55000000000001"/>
    <n v="0.25"/>
    <n v="25"/>
    <n v="112.91"/>
    <x v="3"/>
    <d v="2024-01-15T00:00:00"/>
    <n v="740"/>
    <n v="37.637500000000003"/>
    <x v="7"/>
    <n v="2024"/>
    <x v="1"/>
  </r>
  <r>
    <s v="2d6ba8ae"/>
    <x v="740"/>
    <x v="3"/>
    <n v="48.18"/>
    <n v="0.5"/>
    <n v="50"/>
    <n v="24.09"/>
    <x v="3"/>
    <d v="2024-10-01T00:00:00"/>
    <n v="741"/>
    <n v="24.09"/>
    <x v="8"/>
    <n v="2024"/>
    <x v="0"/>
  </r>
  <r>
    <s v="e4637540"/>
    <x v="741"/>
    <x v="3"/>
    <n v="138.63999999999999"/>
    <n v="0.2"/>
    <n v="20"/>
    <n v="110.91"/>
    <x v="1"/>
    <d v="2024-10-08T00:00:00"/>
    <n v="742"/>
    <n v="27.727999999999998"/>
    <x v="8"/>
    <n v="2024"/>
    <x v="0"/>
  </r>
  <r>
    <s v="40d1379a"/>
    <x v="742"/>
    <x v="6"/>
    <n v="274.22000000000003"/>
    <n v="0.25"/>
    <n v="25"/>
    <n v="205.67"/>
    <x v="0"/>
    <d v="2024-03-19T00:00:00"/>
    <n v="743"/>
    <n v="68.555000000000007"/>
    <x v="5"/>
    <n v="2024"/>
    <x v="1"/>
  </r>
  <r>
    <n v="23921511"/>
    <x v="743"/>
    <x v="3"/>
    <n v="327.52999999999997"/>
    <n v="0.3"/>
    <n v="30"/>
    <n v="229.27"/>
    <x v="1"/>
    <d v="2024-02-01T00:00:00"/>
    <n v="744"/>
    <n v="98.258999999999986"/>
    <x v="1"/>
    <n v="2024"/>
    <x v="1"/>
  </r>
  <r>
    <s v="c1022ceb"/>
    <x v="744"/>
    <x v="1"/>
    <n v="477.1"/>
    <n v="0.15"/>
    <n v="15"/>
    <n v="405.54"/>
    <x v="3"/>
    <d v="2024-11-16T00:00:00"/>
    <n v="745"/>
    <n v="71.564999999999998"/>
    <x v="0"/>
    <n v="2024"/>
    <x v="0"/>
  </r>
  <r>
    <s v="dfa876d1"/>
    <x v="745"/>
    <x v="3"/>
    <n v="213.97"/>
    <n v="0.5"/>
    <n v="50"/>
    <n v="106.98"/>
    <x v="2"/>
    <d v="2024-10-25T00:00:00"/>
    <n v="746"/>
    <n v="106.985"/>
    <x v="8"/>
    <n v="2024"/>
    <x v="0"/>
  </r>
  <r>
    <s v="268cf1de"/>
    <x v="746"/>
    <x v="0"/>
    <n v="305.91000000000003"/>
    <n v="0.2"/>
    <n v="20"/>
    <n v="244.73"/>
    <x v="4"/>
    <d v="2024-09-11T00:00:00"/>
    <n v="747"/>
    <n v="61.182000000000009"/>
    <x v="2"/>
    <n v="2024"/>
    <x v="2"/>
  </r>
  <r>
    <s v="cf9beee8"/>
    <x v="747"/>
    <x v="4"/>
    <n v="109.77"/>
    <n v="0.1"/>
    <n v="10"/>
    <n v="98.79"/>
    <x v="1"/>
    <d v="2024-11-16T00:00:00"/>
    <n v="748"/>
    <n v="10.977"/>
    <x v="0"/>
    <n v="2024"/>
    <x v="0"/>
  </r>
  <r>
    <s v="ac0a5a11"/>
    <x v="748"/>
    <x v="3"/>
    <n v="42.93"/>
    <n v="0"/>
    <n v="0"/>
    <n v="42.93"/>
    <x v="2"/>
    <d v="2024-11-04T00:00:00"/>
    <n v="749"/>
    <n v="0"/>
    <x v="0"/>
    <n v="2024"/>
    <x v="0"/>
  </r>
  <r>
    <s v="9e6874ab"/>
    <x v="749"/>
    <x v="4"/>
    <n v="387.69"/>
    <n v="0.25"/>
    <n v="25"/>
    <n v="290.77"/>
    <x v="0"/>
    <d v="2024-09-19T00:00:00"/>
    <n v="750"/>
    <n v="96.922499999999999"/>
    <x v="2"/>
    <n v="2024"/>
    <x v="2"/>
  </r>
  <r>
    <s v="68dfdbfb"/>
    <x v="750"/>
    <x v="0"/>
    <n v="64.680000000000007"/>
    <n v="0.3"/>
    <n v="30"/>
    <n v="45.28"/>
    <x v="1"/>
    <d v="2024-07-14T00:00:00"/>
    <n v="751"/>
    <n v="19.404"/>
    <x v="10"/>
    <n v="2024"/>
    <x v="2"/>
  </r>
  <r>
    <s v="f747c9ed"/>
    <x v="751"/>
    <x v="5"/>
    <n v="55"/>
    <n v="0.15"/>
    <n v="15"/>
    <n v="46.75"/>
    <x v="2"/>
    <d v="2024-10-11T00:00:00"/>
    <n v="752"/>
    <n v="8.25"/>
    <x v="8"/>
    <n v="2024"/>
    <x v="0"/>
  </r>
  <r>
    <s v="c640c4ac"/>
    <x v="752"/>
    <x v="2"/>
    <n v="261.36"/>
    <n v="0.1"/>
    <n v="10"/>
    <n v="235.22"/>
    <x v="1"/>
    <d v="2024-07-23T00:00:00"/>
    <n v="753"/>
    <n v="26.136000000000003"/>
    <x v="10"/>
    <n v="2024"/>
    <x v="2"/>
  </r>
  <r>
    <s v="e5a5e18d"/>
    <x v="753"/>
    <x v="5"/>
    <n v="415.54"/>
    <n v="0.1"/>
    <n v="10"/>
    <n v="373.99"/>
    <x v="3"/>
    <d v="2024-03-05T00:00:00"/>
    <n v="754"/>
    <n v="41.554000000000002"/>
    <x v="5"/>
    <n v="2024"/>
    <x v="1"/>
  </r>
  <r>
    <s v="6839399d"/>
    <x v="754"/>
    <x v="0"/>
    <n v="291.5"/>
    <n v="0.25"/>
    <n v="25"/>
    <n v="218.62"/>
    <x v="0"/>
    <d v="2024-08-18T00:00:00"/>
    <n v="755"/>
    <n v="72.875"/>
    <x v="4"/>
    <n v="2024"/>
    <x v="2"/>
  </r>
  <r>
    <s v="4e4016fc"/>
    <x v="755"/>
    <x v="4"/>
    <n v="56.4"/>
    <n v="0.05"/>
    <n v="5"/>
    <n v="53.58"/>
    <x v="4"/>
    <d v="2024-08-30T00:00:00"/>
    <n v="756"/>
    <n v="2.8200000000000003"/>
    <x v="4"/>
    <n v="2024"/>
    <x v="2"/>
  </r>
  <r>
    <s v="1117a729"/>
    <x v="756"/>
    <x v="2"/>
    <n v="63.96"/>
    <n v="0.05"/>
    <n v="5"/>
    <n v="60.76"/>
    <x v="2"/>
    <d v="2024-09-15T00:00:00"/>
    <n v="757"/>
    <n v="3.1980000000000004"/>
    <x v="2"/>
    <n v="2024"/>
    <x v="2"/>
  </r>
  <r>
    <s v="3c3c8f20"/>
    <x v="757"/>
    <x v="5"/>
    <n v="246.62"/>
    <n v="0"/>
    <n v="0"/>
    <n v="246.62"/>
    <x v="4"/>
    <d v="2024-05-31T00:00:00"/>
    <n v="758"/>
    <n v="0"/>
    <x v="6"/>
    <n v="2024"/>
    <x v="3"/>
  </r>
  <r>
    <s v="e207d13a"/>
    <x v="758"/>
    <x v="4"/>
    <n v="61.7"/>
    <n v="0.05"/>
    <n v="5"/>
    <n v="58.62"/>
    <x v="2"/>
    <d v="2024-02-24T00:00:00"/>
    <n v="759"/>
    <n v="3.0850000000000004"/>
    <x v="1"/>
    <n v="2024"/>
    <x v="1"/>
  </r>
  <r>
    <s v="77809d5c"/>
    <x v="759"/>
    <x v="4"/>
    <n v="434.51"/>
    <n v="0.15"/>
    <n v="15"/>
    <n v="369.33"/>
    <x v="1"/>
    <d v="2024-07-15T00:00:00"/>
    <n v="760"/>
    <n v="65.17649999999999"/>
    <x v="10"/>
    <n v="2024"/>
    <x v="2"/>
  </r>
  <r>
    <s v="3b12089e"/>
    <x v="760"/>
    <x v="1"/>
    <n v="350.78"/>
    <n v="0.1"/>
    <n v="10"/>
    <n v="315.7"/>
    <x v="4"/>
    <d v="2024-06-24T00:00:00"/>
    <n v="761"/>
    <n v="35.077999999999996"/>
    <x v="9"/>
    <n v="2024"/>
    <x v="3"/>
  </r>
  <r>
    <s v="22b16d50"/>
    <x v="761"/>
    <x v="4"/>
    <n v="137.81"/>
    <n v="0.1"/>
    <n v="10"/>
    <n v="124.03"/>
    <x v="4"/>
    <d v="2024-10-27T00:00:00"/>
    <n v="762"/>
    <n v="13.781000000000001"/>
    <x v="8"/>
    <n v="2024"/>
    <x v="0"/>
  </r>
  <r>
    <s v="fdadd527"/>
    <x v="762"/>
    <x v="3"/>
    <n v="18.739999999999998"/>
    <n v="0.05"/>
    <n v="5"/>
    <n v="17.8"/>
    <x v="4"/>
    <d v="2024-09-19T00:00:00"/>
    <n v="763"/>
    <n v="0.93699999999999994"/>
    <x v="2"/>
    <n v="2024"/>
    <x v="2"/>
  </r>
  <r>
    <s v="31c5ddc8"/>
    <x v="763"/>
    <x v="2"/>
    <n v="457.22"/>
    <n v="0.05"/>
    <n v="5"/>
    <n v="434.36"/>
    <x v="0"/>
    <d v="2024-10-02T00:00:00"/>
    <n v="764"/>
    <n v="22.861000000000004"/>
    <x v="8"/>
    <n v="2024"/>
    <x v="0"/>
  </r>
  <r>
    <s v="46ce5341"/>
    <x v="764"/>
    <x v="2"/>
    <n v="233.57"/>
    <n v="0"/>
    <n v="0"/>
    <n v="233.57"/>
    <x v="3"/>
    <d v="2024-08-18T00:00:00"/>
    <n v="765"/>
    <n v="0"/>
    <x v="4"/>
    <n v="2024"/>
    <x v="2"/>
  </r>
  <r>
    <s v="8db52810"/>
    <x v="765"/>
    <x v="6"/>
    <n v="136.96"/>
    <n v="0.25"/>
    <n v="25"/>
    <n v="102.72"/>
    <x v="2"/>
    <d v="2024-10-31T00:00:00"/>
    <n v="766"/>
    <n v="34.24"/>
    <x v="8"/>
    <n v="2024"/>
    <x v="0"/>
  </r>
  <r>
    <s v="b370acb7"/>
    <x v="766"/>
    <x v="1"/>
    <n v="440.6"/>
    <n v="0.25"/>
    <n v="25"/>
    <n v="330.45"/>
    <x v="2"/>
    <d v="2024-05-02T00:00:00"/>
    <n v="767"/>
    <n v="110.15"/>
    <x v="6"/>
    <n v="2024"/>
    <x v="3"/>
  </r>
  <r>
    <s v="25a0d325"/>
    <x v="767"/>
    <x v="6"/>
    <n v="267.99"/>
    <n v="0.05"/>
    <n v="5"/>
    <n v="254.59"/>
    <x v="3"/>
    <d v="2024-11-03T00:00:00"/>
    <n v="768"/>
    <n v="13.399500000000002"/>
    <x v="0"/>
    <n v="2024"/>
    <x v="0"/>
  </r>
  <r>
    <s v="b505dce0"/>
    <x v="768"/>
    <x v="3"/>
    <n v="80.569999999999993"/>
    <n v="0.25"/>
    <n v="25"/>
    <n v="60.43"/>
    <x v="0"/>
    <d v="2024-04-28T00:00:00"/>
    <n v="769"/>
    <n v="20.142499999999998"/>
    <x v="3"/>
    <n v="2024"/>
    <x v="3"/>
  </r>
  <r>
    <s v="ffb59cb8"/>
    <x v="769"/>
    <x v="0"/>
    <n v="417.36"/>
    <n v="0"/>
    <n v="0"/>
    <n v="417.36"/>
    <x v="3"/>
    <d v="2024-02-14T00:00:00"/>
    <n v="770"/>
    <n v="0"/>
    <x v="1"/>
    <n v="2024"/>
    <x v="1"/>
  </r>
  <r>
    <s v="125e7014"/>
    <x v="770"/>
    <x v="6"/>
    <n v="294.52"/>
    <n v="0.1"/>
    <n v="10"/>
    <n v="265.07"/>
    <x v="0"/>
    <d v="2024-01-24T00:00:00"/>
    <n v="771"/>
    <n v="29.451999999999998"/>
    <x v="7"/>
    <n v="2024"/>
    <x v="1"/>
  </r>
  <r>
    <s v="3bb0a7a9"/>
    <x v="771"/>
    <x v="0"/>
    <n v="375"/>
    <n v="0.2"/>
    <n v="20"/>
    <n v="300"/>
    <x v="2"/>
    <d v="2024-03-03T00:00:00"/>
    <n v="772"/>
    <n v="75"/>
    <x v="5"/>
    <n v="2024"/>
    <x v="1"/>
  </r>
  <r>
    <s v="060cf692"/>
    <x v="772"/>
    <x v="0"/>
    <n v="60.63"/>
    <n v="0.25"/>
    <n v="25"/>
    <n v="45.47"/>
    <x v="2"/>
    <d v="2024-03-21T00:00:00"/>
    <n v="773"/>
    <n v="15.157500000000001"/>
    <x v="5"/>
    <n v="2024"/>
    <x v="1"/>
  </r>
  <r>
    <s v="00812bf1"/>
    <x v="773"/>
    <x v="1"/>
    <n v="214.26"/>
    <n v="0.1"/>
    <n v="10"/>
    <n v="192.83"/>
    <x v="3"/>
    <d v="2024-01-24T00:00:00"/>
    <n v="774"/>
    <n v="21.426000000000002"/>
    <x v="7"/>
    <n v="2024"/>
    <x v="1"/>
  </r>
  <r>
    <s v="bebeda1a"/>
    <x v="774"/>
    <x v="5"/>
    <n v="131.08000000000001"/>
    <n v="0.5"/>
    <n v="50"/>
    <n v="65.540000000000006"/>
    <x v="0"/>
    <d v="2024-04-22T00:00:00"/>
    <n v="775"/>
    <n v="65.540000000000006"/>
    <x v="3"/>
    <n v="2024"/>
    <x v="3"/>
  </r>
  <r>
    <s v="661c6fad"/>
    <x v="775"/>
    <x v="1"/>
    <n v="395.41"/>
    <n v="0.1"/>
    <n v="10"/>
    <n v="355.87"/>
    <x v="3"/>
    <d v="2024-08-13T00:00:00"/>
    <n v="776"/>
    <n v="39.541000000000004"/>
    <x v="4"/>
    <n v="2024"/>
    <x v="2"/>
  </r>
  <r>
    <s v="c7fbbb37"/>
    <x v="776"/>
    <x v="6"/>
    <n v="477"/>
    <n v="0.25"/>
    <n v="25"/>
    <n v="357.75"/>
    <x v="1"/>
    <d v="2024-07-29T00:00:00"/>
    <n v="777"/>
    <n v="119.25"/>
    <x v="10"/>
    <n v="2024"/>
    <x v="2"/>
  </r>
  <r>
    <s v="22d2eefa"/>
    <x v="777"/>
    <x v="6"/>
    <n v="314.33999999999997"/>
    <n v="0.5"/>
    <n v="50"/>
    <n v="157.16999999999999"/>
    <x v="1"/>
    <d v="2024-03-12T00:00:00"/>
    <n v="778"/>
    <n v="157.16999999999999"/>
    <x v="5"/>
    <n v="2024"/>
    <x v="1"/>
  </r>
  <r>
    <s v="9d02cd04"/>
    <x v="778"/>
    <x v="1"/>
    <n v="232.51"/>
    <n v="0.2"/>
    <n v="20"/>
    <n v="186.01"/>
    <x v="4"/>
    <d v="2024-02-15T00:00:00"/>
    <n v="779"/>
    <n v="46.502000000000002"/>
    <x v="1"/>
    <n v="2024"/>
    <x v="1"/>
  </r>
  <r>
    <s v="315b7094"/>
    <x v="779"/>
    <x v="4"/>
    <n v="306.61"/>
    <n v="0.2"/>
    <n v="20"/>
    <n v="245.29"/>
    <x v="0"/>
    <d v="2024-05-03T00:00:00"/>
    <n v="780"/>
    <n v="61.322000000000003"/>
    <x v="6"/>
    <n v="2024"/>
    <x v="3"/>
  </r>
  <r>
    <s v="efaf3f1e"/>
    <x v="780"/>
    <x v="3"/>
    <n v="271.74"/>
    <n v="0.3"/>
    <n v="30"/>
    <n v="190.22"/>
    <x v="3"/>
    <d v="2024-03-23T00:00:00"/>
    <n v="781"/>
    <n v="81.522000000000006"/>
    <x v="5"/>
    <n v="2024"/>
    <x v="1"/>
  </r>
  <r>
    <s v="14a4d873"/>
    <x v="781"/>
    <x v="0"/>
    <n v="363.52"/>
    <n v="0.3"/>
    <n v="30"/>
    <n v="254.46"/>
    <x v="0"/>
    <d v="2024-02-08T00:00:00"/>
    <n v="782"/>
    <n v="109.056"/>
    <x v="1"/>
    <n v="2024"/>
    <x v="1"/>
  </r>
  <r>
    <s v="c44db413"/>
    <x v="782"/>
    <x v="6"/>
    <n v="304.33"/>
    <n v="0.5"/>
    <n v="50"/>
    <n v="152.16"/>
    <x v="1"/>
    <d v="2024-01-01T00:00:00"/>
    <n v="783"/>
    <n v="152.16499999999999"/>
    <x v="7"/>
    <n v="2024"/>
    <x v="1"/>
  </r>
  <r>
    <s v="288cd987"/>
    <x v="783"/>
    <x v="3"/>
    <n v="403.2"/>
    <n v="0.1"/>
    <n v="10"/>
    <n v="362.88"/>
    <x v="4"/>
    <d v="2024-01-20T00:00:00"/>
    <n v="784"/>
    <n v="40.32"/>
    <x v="7"/>
    <n v="2024"/>
    <x v="1"/>
  </r>
  <r>
    <s v="82db2175"/>
    <x v="784"/>
    <x v="6"/>
    <n v="317.23"/>
    <n v="0.3"/>
    <n v="30"/>
    <n v="222.06"/>
    <x v="2"/>
    <d v="2024-06-19T00:00:00"/>
    <n v="785"/>
    <n v="95.168999999999997"/>
    <x v="9"/>
    <n v="2024"/>
    <x v="3"/>
  </r>
  <r>
    <s v="038db720"/>
    <x v="785"/>
    <x v="5"/>
    <n v="325.63"/>
    <n v="0.5"/>
    <n v="50"/>
    <n v="162.81"/>
    <x v="4"/>
    <d v="2024-04-14T00:00:00"/>
    <n v="786"/>
    <n v="162.815"/>
    <x v="3"/>
    <n v="2024"/>
    <x v="3"/>
  </r>
  <r>
    <s v="c502b838"/>
    <x v="786"/>
    <x v="6"/>
    <n v="443.94"/>
    <n v="0.05"/>
    <n v="5"/>
    <n v="421.74"/>
    <x v="3"/>
    <d v="2024-05-11T00:00:00"/>
    <n v="787"/>
    <n v="22.197000000000003"/>
    <x v="6"/>
    <n v="2024"/>
    <x v="3"/>
  </r>
  <r>
    <s v="c0f8e7f5"/>
    <x v="787"/>
    <x v="4"/>
    <n v="105.16"/>
    <n v="0.05"/>
    <n v="5"/>
    <n v="99.9"/>
    <x v="0"/>
    <d v="2024-08-27T00:00:00"/>
    <n v="788"/>
    <n v="5.258"/>
    <x v="4"/>
    <n v="2024"/>
    <x v="2"/>
  </r>
  <r>
    <s v="aa91713c"/>
    <x v="788"/>
    <x v="5"/>
    <n v="95.11"/>
    <n v="0.2"/>
    <n v="20"/>
    <n v="76.09"/>
    <x v="3"/>
    <d v="2024-09-21T00:00:00"/>
    <n v="789"/>
    <n v="19.022000000000002"/>
    <x v="2"/>
    <n v="2024"/>
    <x v="2"/>
  </r>
  <r>
    <s v="b914b76f"/>
    <x v="789"/>
    <x v="2"/>
    <n v="231.11"/>
    <n v="0.2"/>
    <n v="20"/>
    <n v="184.89"/>
    <x v="2"/>
    <d v="2024-11-13T00:00:00"/>
    <n v="790"/>
    <n v="46.222000000000008"/>
    <x v="0"/>
    <n v="2024"/>
    <x v="0"/>
  </r>
  <r>
    <s v="48cd8d57"/>
    <x v="790"/>
    <x v="5"/>
    <n v="89.92"/>
    <n v="0.5"/>
    <n v="50"/>
    <n v="44.96"/>
    <x v="0"/>
    <d v="2024-01-23T00:00:00"/>
    <n v="791"/>
    <n v="44.96"/>
    <x v="7"/>
    <n v="2024"/>
    <x v="1"/>
  </r>
  <r>
    <s v="495bd9f4"/>
    <x v="791"/>
    <x v="5"/>
    <n v="293.2"/>
    <n v="0.5"/>
    <n v="50"/>
    <n v="146.6"/>
    <x v="0"/>
    <d v="2024-02-16T00:00:00"/>
    <n v="792"/>
    <n v="146.6"/>
    <x v="1"/>
    <n v="2024"/>
    <x v="1"/>
  </r>
  <r>
    <s v="f33c5a33"/>
    <x v="792"/>
    <x v="6"/>
    <n v="171.28"/>
    <n v="0.3"/>
    <n v="30"/>
    <n v="119.9"/>
    <x v="4"/>
    <d v="2024-10-30T00:00:00"/>
    <n v="793"/>
    <n v="51.384"/>
    <x v="8"/>
    <n v="2024"/>
    <x v="0"/>
  </r>
  <r>
    <s v="b17a752f"/>
    <x v="793"/>
    <x v="3"/>
    <n v="476.57"/>
    <n v="0.05"/>
    <n v="5"/>
    <n v="452.74"/>
    <x v="1"/>
    <d v="2024-09-23T00:00:00"/>
    <n v="794"/>
    <n v="23.828500000000002"/>
    <x v="2"/>
    <n v="2024"/>
    <x v="2"/>
  </r>
  <r>
    <s v="e54968ff"/>
    <x v="794"/>
    <x v="0"/>
    <n v="323.83999999999997"/>
    <n v="0.3"/>
    <n v="30"/>
    <n v="226.69"/>
    <x v="4"/>
    <d v="2024-02-16T00:00:00"/>
    <n v="795"/>
    <n v="97.151999999999987"/>
    <x v="1"/>
    <n v="2024"/>
    <x v="1"/>
  </r>
  <r>
    <s v="cdeb4b21"/>
    <x v="795"/>
    <x v="0"/>
    <n v="430.99"/>
    <n v="0.3"/>
    <n v="30"/>
    <n v="301.69"/>
    <x v="1"/>
    <d v="2024-07-15T00:00:00"/>
    <n v="796"/>
    <n v="129.297"/>
    <x v="10"/>
    <n v="2024"/>
    <x v="2"/>
  </r>
  <r>
    <s v="0a89bdec"/>
    <x v="796"/>
    <x v="5"/>
    <n v="74.430000000000007"/>
    <n v="0.15"/>
    <n v="15"/>
    <n v="63.27"/>
    <x v="3"/>
    <d v="2024-02-27T00:00:00"/>
    <n v="797"/>
    <n v="11.1645"/>
    <x v="1"/>
    <n v="2024"/>
    <x v="1"/>
  </r>
  <r>
    <s v="c729f44a"/>
    <x v="797"/>
    <x v="1"/>
    <n v="390.11"/>
    <n v="0"/>
    <n v="0"/>
    <n v="390.11"/>
    <x v="0"/>
    <d v="2024-03-24T00:00:00"/>
    <n v="798"/>
    <n v="0"/>
    <x v="5"/>
    <n v="2024"/>
    <x v="1"/>
  </r>
  <r>
    <s v="b74485f8"/>
    <x v="798"/>
    <x v="3"/>
    <n v="311.55"/>
    <n v="0.25"/>
    <n v="25"/>
    <n v="233.66"/>
    <x v="1"/>
    <d v="2024-01-07T00:00:00"/>
    <n v="799"/>
    <n v="77.887500000000003"/>
    <x v="7"/>
    <n v="2024"/>
    <x v="1"/>
  </r>
  <r>
    <s v="a687c77e"/>
    <x v="799"/>
    <x v="2"/>
    <n v="136.16999999999999"/>
    <n v="0.1"/>
    <n v="10"/>
    <n v="122.55"/>
    <x v="0"/>
    <d v="2024-06-15T00:00:00"/>
    <n v="800"/>
    <n v="13.616999999999999"/>
    <x v="9"/>
    <n v="2024"/>
    <x v="3"/>
  </r>
  <r>
    <s v="0c36392d"/>
    <x v="800"/>
    <x v="3"/>
    <n v="290.57"/>
    <n v="0.05"/>
    <n v="5"/>
    <n v="276.04000000000002"/>
    <x v="3"/>
    <d v="2024-11-06T00:00:00"/>
    <n v="801"/>
    <n v="14.528500000000001"/>
    <x v="0"/>
    <n v="2024"/>
    <x v="0"/>
  </r>
  <r>
    <s v="c4486290"/>
    <x v="801"/>
    <x v="3"/>
    <n v="465.37"/>
    <n v="0.5"/>
    <n v="50"/>
    <n v="232.69"/>
    <x v="1"/>
    <d v="2024-09-04T00:00:00"/>
    <n v="802"/>
    <n v="232.685"/>
    <x v="2"/>
    <n v="2024"/>
    <x v="2"/>
  </r>
  <r>
    <s v="4fdb0ac1"/>
    <x v="802"/>
    <x v="5"/>
    <n v="98.93"/>
    <n v="0"/>
    <n v="0"/>
    <n v="98.93"/>
    <x v="2"/>
    <d v="2024-10-30T00:00:00"/>
    <n v="803"/>
    <n v="0"/>
    <x v="8"/>
    <n v="2024"/>
    <x v="0"/>
  </r>
  <r>
    <s v="81c869a4"/>
    <x v="803"/>
    <x v="0"/>
    <n v="468.2"/>
    <n v="0.1"/>
    <n v="10"/>
    <n v="421.38"/>
    <x v="1"/>
    <d v="2024-11-09T00:00:00"/>
    <n v="804"/>
    <n v="46.82"/>
    <x v="0"/>
    <n v="2024"/>
    <x v="0"/>
  </r>
  <r>
    <s v="d0d5cc3f"/>
    <x v="804"/>
    <x v="4"/>
    <n v="146.93"/>
    <n v="0.2"/>
    <n v="20"/>
    <n v="117.54"/>
    <x v="4"/>
    <d v="2024-10-10T00:00:00"/>
    <n v="805"/>
    <n v="29.386000000000003"/>
    <x v="8"/>
    <n v="2024"/>
    <x v="0"/>
  </r>
  <r>
    <s v="543db6cb"/>
    <x v="805"/>
    <x v="2"/>
    <n v="481.22"/>
    <n v="0.05"/>
    <n v="5"/>
    <n v="457.16"/>
    <x v="4"/>
    <d v="2024-11-05T00:00:00"/>
    <n v="806"/>
    <n v="24.061000000000003"/>
    <x v="0"/>
    <n v="2024"/>
    <x v="0"/>
  </r>
  <r>
    <s v="45f3661b"/>
    <x v="806"/>
    <x v="5"/>
    <n v="51.83"/>
    <n v="0.5"/>
    <n v="50"/>
    <n v="25.91"/>
    <x v="4"/>
    <d v="2024-10-11T00:00:00"/>
    <n v="807"/>
    <n v="25.914999999999999"/>
    <x v="8"/>
    <n v="2024"/>
    <x v="0"/>
  </r>
  <r>
    <s v="a495b1c7"/>
    <x v="807"/>
    <x v="4"/>
    <n v="221.27"/>
    <n v="0.3"/>
    <n v="30"/>
    <n v="154.88999999999999"/>
    <x v="3"/>
    <d v="2024-08-09T00:00:00"/>
    <n v="808"/>
    <n v="66.381"/>
    <x v="4"/>
    <n v="2024"/>
    <x v="2"/>
  </r>
  <r>
    <s v="514c5365"/>
    <x v="808"/>
    <x v="1"/>
    <n v="39.97"/>
    <n v="0.2"/>
    <n v="20"/>
    <n v="31.98"/>
    <x v="3"/>
    <d v="2024-06-11T00:00:00"/>
    <n v="809"/>
    <n v="7.9939999999999998"/>
    <x v="9"/>
    <n v="2024"/>
    <x v="3"/>
  </r>
  <r>
    <s v="e0d4ca51"/>
    <x v="809"/>
    <x v="3"/>
    <n v="219.61"/>
    <n v="0.15"/>
    <n v="15"/>
    <n v="186.67"/>
    <x v="0"/>
    <d v="2024-03-20T00:00:00"/>
    <n v="810"/>
    <n v="32.941499999999998"/>
    <x v="5"/>
    <n v="2024"/>
    <x v="1"/>
  </r>
  <r>
    <s v="927e4946"/>
    <x v="810"/>
    <x v="0"/>
    <n v="153.68"/>
    <n v="0.25"/>
    <n v="25"/>
    <n v="115.26"/>
    <x v="2"/>
    <d v="2024-07-21T00:00:00"/>
    <n v="811"/>
    <n v="38.42"/>
    <x v="10"/>
    <n v="2024"/>
    <x v="2"/>
  </r>
  <r>
    <s v="b153ddb0"/>
    <x v="811"/>
    <x v="1"/>
    <n v="393.56"/>
    <n v="0.25"/>
    <n v="25"/>
    <n v="295.17"/>
    <x v="0"/>
    <d v="2024-07-21T00:00:00"/>
    <n v="812"/>
    <n v="98.39"/>
    <x v="10"/>
    <n v="2024"/>
    <x v="2"/>
  </r>
  <r>
    <s v="6e218819"/>
    <x v="812"/>
    <x v="1"/>
    <n v="27.49"/>
    <n v="0.2"/>
    <n v="20"/>
    <n v="21.99"/>
    <x v="0"/>
    <d v="2024-05-02T00:00:00"/>
    <n v="813"/>
    <n v="5.4980000000000002"/>
    <x v="6"/>
    <n v="2024"/>
    <x v="3"/>
  </r>
  <r>
    <s v="90c1895c"/>
    <x v="813"/>
    <x v="5"/>
    <n v="279.27999999999997"/>
    <n v="0.05"/>
    <n v="5"/>
    <n v="265.32"/>
    <x v="1"/>
    <d v="2024-06-02T00:00:00"/>
    <n v="814"/>
    <n v="13.963999999999999"/>
    <x v="9"/>
    <n v="2024"/>
    <x v="3"/>
  </r>
  <r>
    <s v="dd8674d1"/>
    <x v="814"/>
    <x v="6"/>
    <n v="77.45"/>
    <n v="0.2"/>
    <n v="20"/>
    <n v="61.96"/>
    <x v="3"/>
    <d v="2024-05-14T00:00:00"/>
    <n v="815"/>
    <n v="15.490000000000002"/>
    <x v="6"/>
    <n v="2024"/>
    <x v="3"/>
  </r>
  <r>
    <s v="5930f5c1"/>
    <x v="815"/>
    <x v="0"/>
    <n v="226.49"/>
    <n v="0.1"/>
    <n v="10"/>
    <n v="203.84"/>
    <x v="4"/>
    <d v="2024-10-04T00:00:00"/>
    <n v="816"/>
    <n v="22.649000000000001"/>
    <x v="8"/>
    <n v="2024"/>
    <x v="0"/>
  </r>
  <r>
    <s v="6fc35e9b"/>
    <x v="816"/>
    <x v="3"/>
    <n v="111.14"/>
    <n v="0"/>
    <n v="0"/>
    <n v="111.14"/>
    <x v="3"/>
    <d v="2024-03-28T00:00:00"/>
    <n v="817"/>
    <n v="0"/>
    <x v="5"/>
    <n v="2024"/>
    <x v="1"/>
  </r>
  <r>
    <s v="41ea1235"/>
    <x v="817"/>
    <x v="0"/>
    <n v="323.64"/>
    <n v="0.5"/>
    <n v="50"/>
    <n v="161.82"/>
    <x v="4"/>
    <d v="2024-02-05T00:00:00"/>
    <n v="818"/>
    <n v="161.82"/>
    <x v="1"/>
    <n v="2024"/>
    <x v="1"/>
  </r>
  <r>
    <s v="932cdbdb"/>
    <x v="818"/>
    <x v="4"/>
    <n v="235.75"/>
    <n v="0.2"/>
    <n v="20"/>
    <n v="188.6"/>
    <x v="3"/>
    <d v="2024-08-08T00:00:00"/>
    <n v="819"/>
    <n v="47.150000000000006"/>
    <x v="4"/>
    <n v="2024"/>
    <x v="2"/>
  </r>
  <r>
    <s v="e1310511"/>
    <x v="819"/>
    <x v="5"/>
    <n v="40.1"/>
    <n v="0.05"/>
    <n v="5"/>
    <n v="38.090000000000003"/>
    <x v="3"/>
    <d v="2024-01-04T00:00:00"/>
    <n v="820"/>
    <n v="2.0050000000000003"/>
    <x v="7"/>
    <n v="2024"/>
    <x v="1"/>
  </r>
  <r>
    <s v="574e5f84"/>
    <x v="820"/>
    <x v="5"/>
    <n v="379.07"/>
    <n v="0.2"/>
    <n v="20"/>
    <n v="303.26"/>
    <x v="0"/>
    <d v="2024-10-03T00:00:00"/>
    <n v="821"/>
    <n v="75.814000000000007"/>
    <x v="8"/>
    <n v="2024"/>
    <x v="0"/>
  </r>
  <r>
    <s v="7fb26e2e"/>
    <x v="821"/>
    <x v="6"/>
    <n v="25.28"/>
    <n v="0.05"/>
    <n v="5"/>
    <n v="24.02"/>
    <x v="0"/>
    <d v="2024-08-30T00:00:00"/>
    <n v="822"/>
    <n v="1.2640000000000002"/>
    <x v="4"/>
    <n v="2024"/>
    <x v="2"/>
  </r>
  <r>
    <s v="a03903f5"/>
    <x v="822"/>
    <x v="2"/>
    <n v="340.18"/>
    <n v="0.2"/>
    <n v="20"/>
    <n v="272.14"/>
    <x v="3"/>
    <d v="2024-02-05T00:00:00"/>
    <n v="823"/>
    <n v="68.036000000000001"/>
    <x v="1"/>
    <n v="2024"/>
    <x v="1"/>
  </r>
  <r>
    <s v="8c8a9c64"/>
    <x v="823"/>
    <x v="5"/>
    <n v="10.37"/>
    <n v="0.05"/>
    <n v="5"/>
    <n v="9.85"/>
    <x v="1"/>
    <d v="2024-10-16T00:00:00"/>
    <n v="824"/>
    <n v="0.51849999999999996"/>
    <x v="8"/>
    <n v="2024"/>
    <x v="0"/>
  </r>
  <r>
    <s v="257a8ce9"/>
    <x v="824"/>
    <x v="1"/>
    <n v="334.28"/>
    <n v="0.3"/>
    <n v="30"/>
    <n v="234"/>
    <x v="1"/>
    <d v="2024-03-07T00:00:00"/>
    <n v="825"/>
    <n v="100.28399999999999"/>
    <x v="5"/>
    <n v="2024"/>
    <x v="1"/>
  </r>
  <r>
    <s v="2fb02560"/>
    <x v="825"/>
    <x v="3"/>
    <n v="160.13"/>
    <n v="0.15"/>
    <n v="15"/>
    <n v="136.11000000000001"/>
    <x v="2"/>
    <d v="2024-01-27T00:00:00"/>
    <n v="826"/>
    <n v="24.019499999999997"/>
    <x v="7"/>
    <n v="2024"/>
    <x v="1"/>
  </r>
  <r>
    <s v="de1d3a1e"/>
    <x v="826"/>
    <x v="0"/>
    <n v="223.01"/>
    <n v="0.25"/>
    <n v="25"/>
    <n v="167.26"/>
    <x v="2"/>
    <d v="2024-09-10T00:00:00"/>
    <n v="827"/>
    <n v="55.752499999999998"/>
    <x v="2"/>
    <n v="2024"/>
    <x v="2"/>
  </r>
  <r>
    <s v="3b240cf4"/>
    <x v="827"/>
    <x v="1"/>
    <n v="330.76"/>
    <n v="0.1"/>
    <n v="10"/>
    <n v="297.68"/>
    <x v="4"/>
    <d v="2024-11-11T00:00:00"/>
    <n v="828"/>
    <n v="33.076000000000001"/>
    <x v="0"/>
    <n v="2024"/>
    <x v="0"/>
  </r>
  <r>
    <s v="55f14e41"/>
    <x v="828"/>
    <x v="0"/>
    <n v="345.47"/>
    <n v="0.25"/>
    <n v="25"/>
    <n v="259.10000000000002"/>
    <x v="3"/>
    <d v="2024-01-29T00:00:00"/>
    <n v="829"/>
    <n v="86.367500000000007"/>
    <x v="7"/>
    <n v="2024"/>
    <x v="1"/>
  </r>
  <r>
    <s v="99e8f646"/>
    <x v="829"/>
    <x v="4"/>
    <n v="404.19"/>
    <n v="0.15"/>
    <n v="15"/>
    <n v="343.56"/>
    <x v="0"/>
    <d v="2024-02-28T00:00:00"/>
    <n v="830"/>
    <n v="60.628499999999995"/>
    <x v="1"/>
    <n v="2024"/>
    <x v="1"/>
  </r>
  <r>
    <s v="1d2c993f"/>
    <x v="830"/>
    <x v="1"/>
    <n v="328.44"/>
    <n v="0.1"/>
    <n v="10"/>
    <n v="295.60000000000002"/>
    <x v="1"/>
    <d v="2024-09-28T00:00:00"/>
    <n v="831"/>
    <n v="32.844000000000001"/>
    <x v="2"/>
    <n v="2024"/>
    <x v="2"/>
  </r>
  <r>
    <s v="8487fbc7"/>
    <x v="831"/>
    <x v="4"/>
    <n v="152.84"/>
    <n v="0.05"/>
    <n v="5"/>
    <n v="145.19999999999999"/>
    <x v="3"/>
    <d v="2024-04-25T00:00:00"/>
    <n v="832"/>
    <n v="7.6420000000000003"/>
    <x v="3"/>
    <n v="2024"/>
    <x v="3"/>
  </r>
  <r>
    <s v="793fa422"/>
    <x v="832"/>
    <x v="0"/>
    <n v="353.96"/>
    <n v="0.1"/>
    <n v="10"/>
    <n v="318.56"/>
    <x v="3"/>
    <d v="2024-05-31T00:00:00"/>
    <n v="833"/>
    <n v="35.396000000000001"/>
    <x v="6"/>
    <n v="2024"/>
    <x v="3"/>
  </r>
  <r>
    <s v="d4104c7b"/>
    <x v="833"/>
    <x v="1"/>
    <n v="151.55000000000001"/>
    <n v="0.1"/>
    <n v="10"/>
    <n v="136.4"/>
    <x v="0"/>
    <d v="2024-11-13T00:00:00"/>
    <n v="834"/>
    <n v="15.155000000000001"/>
    <x v="0"/>
    <n v="2024"/>
    <x v="0"/>
  </r>
  <r>
    <s v="8b100551"/>
    <x v="834"/>
    <x v="1"/>
    <n v="412.92"/>
    <n v="0.5"/>
    <n v="50"/>
    <n v="206.46"/>
    <x v="3"/>
    <d v="2024-03-07T00:00:00"/>
    <n v="835"/>
    <n v="206.46"/>
    <x v="5"/>
    <n v="2024"/>
    <x v="1"/>
  </r>
  <r>
    <s v="c292a2d7"/>
    <x v="835"/>
    <x v="1"/>
    <n v="326.52"/>
    <n v="0.1"/>
    <n v="10"/>
    <n v="293.87"/>
    <x v="3"/>
    <d v="2024-03-02T00:00:00"/>
    <n v="836"/>
    <n v="32.652000000000001"/>
    <x v="5"/>
    <n v="2024"/>
    <x v="1"/>
  </r>
  <r>
    <s v="129e1ecd"/>
    <x v="836"/>
    <x v="6"/>
    <n v="198.45"/>
    <n v="0.25"/>
    <n v="25"/>
    <n v="148.84"/>
    <x v="3"/>
    <d v="2024-05-23T00:00:00"/>
    <n v="837"/>
    <n v="49.612499999999997"/>
    <x v="6"/>
    <n v="2024"/>
    <x v="3"/>
  </r>
  <r>
    <s v="83ec11b2"/>
    <x v="837"/>
    <x v="6"/>
    <n v="132.31"/>
    <n v="0.1"/>
    <n v="10"/>
    <n v="119.08"/>
    <x v="1"/>
    <d v="2024-10-18T00:00:00"/>
    <n v="838"/>
    <n v="13.231000000000002"/>
    <x v="8"/>
    <n v="2024"/>
    <x v="0"/>
  </r>
  <r>
    <s v="f94d89b9"/>
    <x v="838"/>
    <x v="6"/>
    <n v="359.46"/>
    <n v="0.5"/>
    <n v="50"/>
    <n v="179.73"/>
    <x v="4"/>
    <d v="2024-02-23T00:00:00"/>
    <n v="839"/>
    <n v="179.73"/>
    <x v="1"/>
    <n v="2024"/>
    <x v="1"/>
  </r>
  <r>
    <s v="6ac71d68"/>
    <x v="839"/>
    <x v="4"/>
    <n v="466.36"/>
    <n v="0.25"/>
    <n v="25"/>
    <n v="349.77"/>
    <x v="2"/>
    <d v="2024-09-13T00:00:00"/>
    <n v="840"/>
    <n v="116.59"/>
    <x v="2"/>
    <n v="2024"/>
    <x v="2"/>
  </r>
  <r>
    <s v="a6c1a28f"/>
    <x v="840"/>
    <x v="3"/>
    <n v="368.62"/>
    <n v="0.25"/>
    <n v="25"/>
    <n v="276.47000000000003"/>
    <x v="4"/>
    <d v="2024-03-20T00:00:00"/>
    <n v="841"/>
    <n v="92.155000000000001"/>
    <x v="5"/>
    <n v="2024"/>
    <x v="1"/>
  </r>
  <r>
    <s v="03632dc7"/>
    <x v="841"/>
    <x v="5"/>
    <n v="374.41"/>
    <n v="0.2"/>
    <n v="20"/>
    <n v="299.52999999999997"/>
    <x v="4"/>
    <d v="2024-06-27T00:00:00"/>
    <n v="842"/>
    <n v="74.882000000000005"/>
    <x v="9"/>
    <n v="2024"/>
    <x v="3"/>
  </r>
  <r>
    <s v="180900bc"/>
    <x v="842"/>
    <x v="6"/>
    <n v="408.46"/>
    <n v="0.5"/>
    <n v="50"/>
    <n v="204.23"/>
    <x v="2"/>
    <d v="2024-10-30T00:00:00"/>
    <n v="843"/>
    <n v="204.23"/>
    <x v="8"/>
    <n v="2024"/>
    <x v="0"/>
  </r>
  <r>
    <s v="473dac31"/>
    <x v="843"/>
    <x v="2"/>
    <n v="252.68"/>
    <n v="0"/>
    <n v="0"/>
    <n v="252.68"/>
    <x v="2"/>
    <d v="2024-08-13T00:00:00"/>
    <n v="844"/>
    <n v="0"/>
    <x v="4"/>
    <n v="2024"/>
    <x v="2"/>
  </r>
  <r>
    <s v="e878819f"/>
    <x v="844"/>
    <x v="4"/>
    <n v="302.72000000000003"/>
    <n v="0.5"/>
    <n v="50"/>
    <n v="151.36000000000001"/>
    <x v="2"/>
    <d v="2024-10-07T00:00:00"/>
    <n v="845"/>
    <n v="151.36000000000001"/>
    <x v="8"/>
    <n v="2024"/>
    <x v="0"/>
  </r>
  <r>
    <s v="247db661"/>
    <x v="845"/>
    <x v="6"/>
    <n v="335.31"/>
    <n v="0.25"/>
    <n v="25"/>
    <n v="251.48"/>
    <x v="0"/>
    <d v="2024-09-13T00:00:00"/>
    <n v="846"/>
    <n v="83.827500000000001"/>
    <x v="2"/>
    <n v="2024"/>
    <x v="2"/>
  </r>
  <r>
    <s v="8a55e87c"/>
    <x v="846"/>
    <x v="4"/>
    <n v="253.05"/>
    <n v="0.2"/>
    <n v="20"/>
    <n v="202.44"/>
    <x v="0"/>
    <d v="2024-05-19T00:00:00"/>
    <n v="847"/>
    <n v="50.610000000000007"/>
    <x v="6"/>
    <n v="2024"/>
    <x v="3"/>
  </r>
  <r>
    <s v="bc1ed9fe"/>
    <x v="847"/>
    <x v="0"/>
    <n v="482.4"/>
    <n v="0.5"/>
    <n v="50"/>
    <n v="241.2"/>
    <x v="4"/>
    <d v="2024-04-07T00:00:00"/>
    <n v="848"/>
    <n v="241.2"/>
    <x v="3"/>
    <n v="2024"/>
    <x v="3"/>
  </r>
  <r>
    <s v="925cb565"/>
    <x v="848"/>
    <x v="3"/>
    <n v="384.44"/>
    <n v="0.1"/>
    <n v="10"/>
    <n v="346"/>
    <x v="2"/>
    <d v="2024-09-16T00:00:00"/>
    <n v="849"/>
    <n v="38.444000000000003"/>
    <x v="2"/>
    <n v="2024"/>
    <x v="2"/>
  </r>
  <r>
    <s v="54f1cc93"/>
    <x v="849"/>
    <x v="2"/>
    <n v="340.43"/>
    <n v="0.3"/>
    <n v="30"/>
    <n v="238.3"/>
    <x v="3"/>
    <d v="2024-06-01T00:00:00"/>
    <n v="850"/>
    <n v="102.129"/>
    <x v="9"/>
    <n v="2024"/>
    <x v="3"/>
  </r>
  <r>
    <s v="8051cd77"/>
    <x v="850"/>
    <x v="2"/>
    <n v="323.45999999999998"/>
    <n v="0.1"/>
    <n v="10"/>
    <n v="291.11"/>
    <x v="4"/>
    <d v="2024-07-03T00:00:00"/>
    <n v="851"/>
    <n v="32.345999999999997"/>
    <x v="10"/>
    <n v="2024"/>
    <x v="2"/>
  </r>
  <r>
    <s v="8a161e0a"/>
    <x v="851"/>
    <x v="1"/>
    <n v="495.35"/>
    <n v="0.3"/>
    <n v="30"/>
    <n v="346.75"/>
    <x v="4"/>
    <d v="2024-05-15T00:00:00"/>
    <n v="852"/>
    <n v="148.60499999999999"/>
    <x v="6"/>
    <n v="2024"/>
    <x v="3"/>
  </r>
  <r>
    <s v="ae7b7c68"/>
    <x v="852"/>
    <x v="2"/>
    <n v="422.7"/>
    <n v="0"/>
    <n v="0"/>
    <n v="422.7"/>
    <x v="4"/>
    <d v="2024-09-20T00:00:00"/>
    <n v="853"/>
    <n v="0"/>
    <x v="2"/>
    <n v="2024"/>
    <x v="2"/>
  </r>
  <r>
    <s v="f648e9e7"/>
    <x v="853"/>
    <x v="4"/>
    <n v="183.06"/>
    <n v="0.3"/>
    <n v="30"/>
    <n v="128.13999999999999"/>
    <x v="3"/>
    <d v="2024-08-11T00:00:00"/>
    <n v="854"/>
    <n v="54.917999999999999"/>
    <x v="4"/>
    <n v="2024"/>
    <x v="2"/>
  </r>
  <r>
    <s v="f508691b"/>
    <x v="854"/>
    <x v="0"/>
    <n v="439.67"/>
    <n v="0.5"/>
    <n v="50"/>
    <n v="219.84"/>
    <x v="4"/>
    <d v="2024-05-14T00:00:00"/>
    <n v="855"/>
    <n v="219.83500000000001"/>
    <x v="6"/>
    <n v="2024"/>
    <x v="3"/>
  </r>
  <r>
    <s v="30eccf94"/>
    <x v="855"/>
    <x v="6"/>
    <n v="40.86"/>
    <n v="0.3"/>
    <n v="30"/>
    <n v="28.6"/>
    <x v="1"/>
    <d v="2024-07-21T00:00:00"/>
    <n v="856"/>
    <n v="12.257999999999999"/>
    <x v="10"/>
    <n v="2024"/>
    <x v="2"/>
  </r>
  <r>
    <s v="616c7917"/>
    <x v="856"/>
    <x v="4"/>
    <n v="131.99"/>
    <n v="0.5"/>
    <n v="50"/>
    <n v="66"/>
    <x v="2"/>
    <d v="2024-09-26T00:00:00"/>
    <n v="857"/>
    <n v="65.995000000000005"/>
    <x v="2"/>
    <n v="2024"/>
    <x v="2"/>
  </r>
  <r>
    <s v="cfe50543"/>
    <x v="857"/>
    <x v="1"/>
    <n v="264.43"/>
    <n v="0"/>
    <n v="0"/>
    <n v="264.43"/>
    <x v="2"/>
    <d v="2024-02-11T00:00:00"/>
    <n v="858"/>
    <n v="0"/>
    <x v="1"/>
    <n v="2024"/>
    <x v="1"/>
  </r>
  <r>
    <s v="fd4c3384"/>
    <x v="858"/>
    <x v="0"/>
    <n v="152.63"/>
    <n v="0.3"/>
    <n v="30"/>
    <n v="106.84"/>
    <x v="4"/>
    <d v="2024-07-16T00:00:00"/>
    <n v="859"/>
    <n v="45.788999999999994"/>
    <x v="10"/>
    <n v="2024"/>
    <x v="2"/>
  </r>
  <r>
    <s v="3b05ed95"/>
    <x v="859"/>
    <x v="2"/>
    <n v="435.67"/>
    <n v="0"/>
    <n v="0"/>
    <n v="435.67"/>
    <x v="4"/>
    <d v="2024-11-05T00:00:00"/>
    <n v="860"/>
    <n v="0"/>
    <x v="0"/>
    <n v="2024"/>
    <x v="0"/>
  </r>
  <r>
    <s v="afc46410"/>
    <x v="860"/>
    <x v="4"/>
    <n v="458.34"/>
    <n v="0"/>
    <n v="0"/>
    <n v="458.34"/>
    <x v="2"/>
    <d v="2024-10-21T00:00:00"/>
    <n v="861"/>
    <n v="0"/>
    <x v="8"/>
    <n v="2024"/>
    <x v="0"/>
  </r>
  <r>
    <s v="d8e74ba4"/>
    <x v="861"/>
    <x v="6"/>
    <n v="201.3"/>
    <n v="0.05"/>
    <n v="5"/>
    <n v="191.24"/>
    <x v="0"/>
    <d v="2024-03-19T00:00:00"/>
    <n v="862"/>
    <n v="10.065000000000001"/>
    <x v="5"/>
    <n v="2024"/>
    <x v="1"/>
  </r>
  <r>
    <s v="aaab560b"/>
    <x v="862"/>
    <x v="2"/>
    <n v="221.53"/>
    <n v="0.3"/>
    <n v="30"/>
    <n v="155.07"/>
    <x v="2"/>
    <d v="2024-10-16T00:00:00"/>
    <n v="863"/>
    <n v="66.459000000000003"/>
    <x v="8"/>
    <n v="2024"/>
    <x v="0"/>
  </r>
  <r>
    <s v="117c47ed"/>
    <x v="863"/>
    <x v="0"/>
    <n v="475.5"/>
    <n v="0.1"/>
    <n v="10"/>
    <n v="427.95"/>
    <x v="3"/>
    <d v="2024-11-07T00:00:00"/>
    <n v="864"/>
    <n v="47.550000000000004"/>
    <x v="0"/>
    <n v="2024"/>
    <x v="0"/>
  </r>
  <r>
    <s v="7c62af29"/>
    <x v="864"/>
    <x v="3"/>
    <n v="293.83999999999997"/>
    <n v="0.15"/>
    <n v="15"/>
    <n v="249.76"/>
    <x v="2"/>
    <d v="2024-09-04T00:00:00"/>
    <n v="865"/>
    <n v="44.075999999999993"/>
    <x v="2"/>
    <n v="2024"/>
    <x v="2"/>
  </r>
  <r>
    <s v="c6bd342a"/>
    <x v="865"/>
    <x v="0"/>
    <n v="367.27"/>
    <n v="0.25"/>
    <n v="25"/>
    <n v="275.45"/>
    <x v="2"/>
    <d v="2024-08-21T00:00:00"/>
    <n v="866"/>
    <n v="91.817499999999995"/>
    <x v="4"/>
    <n v="2024"/>
    <x v="2"/>
  </r>
  <r>
    <s v="fc5078d2"/>
    <x v="866"/>
    <x v="3"/>
    <n v="89.92"/>
    <n v="0.25"/>
    <n v="25"/>
    <n v="67.44"/>
    <x v="1"/>
    <d v="2024-08-09T00:00:00"/>
    <n v="867"/>
    <n v="22.48"/>
    <x v="4"/>
    <n v="2024"/>
    <x v="2"/>
  </r>
  <r>
    <s v="3f4a4d51"/>
    <x v="867"/>
    <x v="6"/>
    <n v="422.91"/>
    <n v="0.1"/>
    <n v="10"/>
    <n v="380.62"/>
    <x v="4"/>
    <d v="2024-04-28T00:00:00"/>
    <n v="868"/>
    <n v="42.291000000000004"/>
    <x v="3"/>
    <n v="2024"/>
    <x v="3"/>
  </r>
  <r>
    <s v="fdf2e60c"/>
    <x v="868"/>
    <x v="6"/>
    <n v="276.94"/>
    <n v="0.5"/>
    <n v="50"/>
    <n v="138.47"/>
    <x v="1"/>
    <d v="2024-06-08T00:00:00"/>
    <n v="869"/>
    <n v="138.47"/>
    <x v="9"/>
    <n v="2024"/>
    <x v="3"/>
  </r>
  <r>
    <s v="7d0b041c"/>
    <x v="869"/>
    <x v="5"/>
    <n v="408.28"/>
    <n v="0.25"/>
    <n v="25"/>
    <n v="306.20999999999998"/>
    <x v="2"/>
    <d v="2024-07-23T00:00:00"/>
    <n v="870"/>
    <n v="102.07"/>
    <x v="10"/>
    <n v="2024"/>
    <x v="2"/>
  </r>
  <r>
    <s v="0b37db24"/>
    <x v="870"/>
    <x v="6"/>
    <n v="146.46"/>
    <n v="0.05"/>
    <n v="5"/>
    <n v="139.13999999999999"/>
    <x v="0"/>
    <d v="2024-07-14T00:00:00"/>
    <n v="871"/>
    <n v="7.3230000000000004"/>
    <x v="10"/>
    <n v="2024"/>
    <x v="2"/>
  </r>
  <r>
    <s v="99f7c009"/>
    <x v="871"/>
    <x v="5"/>
    <n v="389.59"/>
    <n v="0.1"/>
    <n v="10"/>
    <n v="350.63"/>
    <x v="1"/>
    <d v="2024-08-08T00:00:00"/>
    <n v="872"/>
    <n v="38.959000000000003"/>
    <x v="4"/>
    <n v="2024"/>
    <x v="2"/>
  </r>
  <r>
    <s v="2c3663ad"/>
    <x v="872"/>
    <x v="6"/>
    <n v="273.61"/>
    <n v="0.3"/>
    <n v="30"/>
    <n v="191.53"/>
    <x v="2"/>
    <d v="2024-02-02T00:00:00"/>
    <n v="873"/>
    <n v="82.082999999999998"/>
    <x v="1"/>
    <n v="2024"/>
    <x v="1"/>
  </r>
  <r>
    <s v="0639e3bd"/>
    <x v="873"/>
    <x v="0"/>
    <n v="373.25"/>
    <n v="0.1"/>
    <n v="10"/>
    <n v="335.93"/>
    <x v="1"/>
    <d v="2024-04-16T00:00:00"/>
    <n v="874"/>
    <n v="37.325000000000003"/>
    <x v="3"/>
    <n v="2024"/>
    <x v="3"/>
  </r>
  <r>
    <s v="9488464d"/>
    <x v="874"/>
    <x v="5"/>
    <n v="120.24"/>
    <n v="0.3"/>
    <n v="30"/>
    <n v="84.17"/>
    <x v="1"/>
    <d v="2024-08-31T00:00:00"/>
    <n v="875"/>
    <n v="36.071999999999996"/>
    <x v="4"/>
    <n v="2024"/>
    <x v="2"/>
  </r>
  <r>
    <s v="f1cc2d2c"/>
    <x v="875"/>
    <x v="0"/>
    <n v="195.46"/>
    <n v="0"/>
    <n v="0"/>
    <n v="195.46"/>
    <x v="2"/>
    <d v="2024-06-28T00:00:00"/>
    <n v="876"/>
    <n v="0"/>
    <x v="9"/>
    <n v="2024"/>
    <x v="3"/>
  </r>
  <r>
    <s v="fd0e68a4"/>
    <x v="876"/>
    <x v="0"/>
    <n v="18.989999999999998"/>
    <n v="0.05"/>
    <n v="5"/>
    <n v="18.04"/>
    <x v="4"/>
    <d v="2024-04-04T00:00:00"/>
    <n v="877"/>
    <n v="0.94950000000000001"/>
    <x v="3"/>
    <n v="2024"/>
    <x v="3"/>
  </r>
  <r>
    <s v="f25a81cc"/>
    <x v="877"/>
    <x v="4"/>
    <n v="124.31"/>
    <n v="0.5"/>
    <n v="50"/>
    <n v="62.16"/>
    <x v="2"/>
    <d v="2024-06-19T00:00:00"/>
    <n v="878"/>
    <n v="62.155000000000001"/>
    <x v="9"/>
    <n v="2024"/>
    <x v="3"/>
  </r>
  <r>
    <s v="3a2348ca"/>
    <x v="878"/>
    <x v="1"/>
    <n v="233.95"/>
    <n v="0.1"/>
    <n v="10"/>
    <n v="210.56"/>
    <x v="3"/>
    <d v="2024-08-09T00:00:00"/>
    <n v="879"/>
    <n v="23.395"/>
    <x v="4"/>
    <n v="2024"/>
    <x v="2"/>
  </r>
  <r>
    <s v="345947ca"/>
    <x v="879"/>
    <x v="2"/>
    <n v="291.38"/>
    <n v="0.1"/>
    <n v="10"/>
    <n v="262.24"/>
    <x v="4"/>
    <d v="2024-09-13T00:00:00"/>
    <n v="880"/>
    <n v="29.138000000000002"/>
    <x v="2"/>
    <n v="2024"/>
    <x v="2"/>
  </r>
  <r>
    <s v="df026444"/>
    <x v="880"/>
    <x v="6"/>
    <n v="108.86"/>
    <n v="0.05"/>
    <n v="5"/>
    <n v="103.42"/>
    <x v="4"/>
    <d v="2024-10-21T00:00:00"/>
    <n v="881"/>
    <n v="5.4430000000000005"/>
    <x v="8"/>
    <n v="2024"/>
    <x v="0"/>
  </r>
  <r>
    <s v="2e20a6a6"/>
    <x v="881"/>
    <x v="3"/>
    <n v="201.42"/>
    <n v="0.2"/>
    <n v="20"/>
    <n v="161.13999999999999"/>
    <x v="2"/>
    <d v="2024-05-28T00:00:00"/>
    <n v="882"/>
    <n v="40.283999999999999"/>
    <x v="6"/>
    <n v="2024"/>
    <x v="3"/>
  </r>
  <r>
    <s v="8e00f191"/>
    <x v="882"/>
    <x v="5"/>
    <n v="129.47999999999999"/>
    <n v="0.15"/>
    <n v="15"/>
    <n v="110.06"/>
    <x v="1"/>
    <d v="2024-11-19T00:00:00"/>
    <n v="883"/>
    <n v="19.421999999999997"/>
    <x v="0"/>
    <n v="2024"/>
    <x v="0"/>
  </r>
  <r>
    <s v="451f1008"/>
    <x v="883"/>
    <x v="3"/>
    <n v="475.59"/>
    <n v="0.2"/>
    <n v="20"/>
    <n v="380.47"/>
    <x v="0"/>
    <d v="2024-10-14T00:00:00"/>
    <n v="884"/>
    <n v="95.117999999999995"/>
    <x v="8"/>
    <n v="2024"/>
    <x v="0"/>
  </r>
  <r>
    <s v="b32cee07"/>
    <x v="884"/>
    <x v="0"/>
    <n v="471.4"/>
    <n v="0.3"/>
    <n v="30"/>
    <n v="329.98"/>
    <x v="4"/>
    <d v="2024-08-31T00:00:00"/>
    <n v="885"/>
    <n v="141.41999999999999"/>
    <x v="4"/>
    <n v="2024"/>
    <x v="2"/>
  </r>
  <r>
    <s v="fda2a523"/>
    <x v="885"/>
    <x v="4"/>
    <n v="279.07"/>
    <n v="0.1"/>
    <n v="10"/>
    <n v="251.16"/>
    <x v="4"/>
    <d v="2024-03-03T00:00:00"/>
    <n v="886"/>
    <n v="27.907"/>
    <x v="5"/>
    <n v="2024"/>
    <x v="1"/>
  </r>
  <r>
    <s v="0d06b10b"/>
    <x v="886"/>
    <x v="5"/>
    <n v="373.45"/>
    <n v="0.3"/>
    <n v="30"/>
    <n v="261.41000000000003"/>
    <x v="1"/>
    <d v="2024-02-29T00:00:00"/>
    <n v="887"/>
    <n v="112.035"/>
    <x v="1"/>
    <n v="2024"/>
    <x v="1"/>
  </r>
  <r>
    <s v="34cb1abe"/>
    <x v="887"/>
    <x v="1"/>
    <n v="89.77"/>
    <n v="0.1"/>
    <n v="10"/>
    <n v="80.790000000000006"/>
    <x v="1"/>
    <d v="2024-09-14T00:00:00"/>
    <n v="888"/>
    <n v="8.9770000000000003"/>
    <x v="2"/>
    <n v="2024"/>
    <x v="2"/>
  </r>
  <r>
    <s v="7be14799"/>
    <x v="888"/>
    <x v="0"/>
    <n v="102.51"/>
    <n v="0.2"/>
    <n v="20"/>
    <n v="82.01"/>
    <x v="3"/>
    <d v="2024-02-17T00:00:00"/>
    <n v="889"/>
    <n v="20.502000000000002"/>
    <x v="1"/>
    <n v="2024"/>
    <x v="1"/>
  </r>
  <r>
    <s v="45ea58e2"/>
    <x v="889"/>
    <x v="0"/>
    <n v="246.87"/>
    <n v="0.1"/>
    <n v="10"/>
    <n v="222.18"/>
    <x v="2"/>
    <d v="2024-08-09T00:00:00"/>
    <n v="890"/>
    <n v="24.687000000000001"/>
    <x v="4"/>
    <n v="2024"/>
    <x v="2"/>
  </r>
  <r>
    <s v="89bb6db8"/>
    <x v="890"/>
    <x v="0"/>
    <n v="163.15"/>
    <n v="0.05"/>
    <n v="5"/>
    <n v="154.99"/>
    <x v="2"/>
    <d v="2024-05-24T00:00:00"/>
    <n v="891"/>
    <n v="8.1575000000000006"/>
    <x v="6"/>
    <n v="2024"/>
    <x v="3"/>
  </r>
  <r>
    <s v="6a796b7c"/>
    <x v="891"/>
    <x v="4"/>
    <n v="221.52"/>
    <n v="0.3"/>
    <n v="30"/>
    <n v="155.06"/>
    <x v="3"/>
    <d v="2024-11-08T00:00:00"/>
    <n v="892"/>
    <n v="66.456000000000003"/>
    <x v="0"/>
    <n v="2024"/>
    <x v="0"/>
  </r>
  <r>
    <s v="aa6c6d33"/>
    <x v="892"/>
    <x v="6"/>
    <n v="411.81"/>
    <n v="0.05"/>
    <n v="5"/>
    <n v="391.22"/>
    <x v="3"/>
    <d v="2024-05-09T00:00:00"/>
    <n v="893"/>
    <n v="20.590500000000002"/>
    <x v="6"/>
    <n v="2024"/>
    <x v="3"/>
  </r>
  <r>
    <s v="3eb4bfdf"/>
    <x v="893"/>
    <x v="1"/>
    <n v="466.18"/>
    <n v="0"/>
    <n v="0"/>
    <n v="466.18"/>
    <x v="2"/>
    <d v="2024-02-09T00:00:00"/>
    <n v="894"/>
    <n v="0"/>
    <x v="1"/>
    <n v="2024"/>
    <x v="1"/>
  </r>
  <r>
    <s v="d6e39245"/>
    <x v="894"/>
    <x v="2"/>
    <n v="446.49"/>
    <n v="0.5"/>
    <n v="50"/>
    <n v="223.25"/>
    <x v="0"/>
    <d v="2024-06-23T00:00:00"/>
    <n v="895"/>
    <n v="223.245"/>
    <x v="9"/>
    <n v="2024"/>
    <x v="3"/>
  </r>
  <r>
    <s v="d95237bb"/>
    <x v="895"/>
    <x v="3"/>
    <n v="259.36"/>
    <n v="0.05"/>
    <n v="5"/>
    <n v="246.39"/>
    <x v="2"/>
    <d v="2024-04-22T00:00:00"/>
    <n v="896"/>
    <n v="12.968000000000002"/>
    <x v="3"/>
    <n v="2024"/>
    <x v="3"/>
  </r>
  <r>
    <s v="d2e8696a"/>
    <x v="896"/>
    <x v="1"/>
    <n v="261.74"/>
    <n v="0.3"/>
    <n v="30"/>
    <n v="183.22"/>
    <x v="3"/>
    <d v="2024-09-24T00:00:00"/>
    <n v="897"/>
    <n v="78.522000000000006"/>
    <x v="2"/>
    <n v="2024"/>
    <x v="2"/>
  </r>
  <r>
    <s v="bc5c85a5"/>
    <x v="897"/>
    <x v="3"/>
    <n v="226.02"/>
    <n v="0.05"/>
    <n v="5"/>
    <n v="214.72"/>
    <x v="0"/>
    <d v="2024-02-23T00:00:00"/>
    <n v="898"/>
    <n v="11.301000000000002"/>
    <x v="1"/>
    <n v="2024"/>
    <x v="1"/>
  </r>
  <r>
    <s v="18611bb6"/>
    <x v="898"/>
    <x v="6"/>
    <n v="149.94"/>
    <n v="0.2"/>
    <n v="20"/>
    <n v="119.95"/>
    <x v="2"/>
    <d v="2024-08-21T00:00:00"/>
    <n v="899"/>
    <n v="29.988"/>
    <x v="4"/>
    <n v="2024"/>
    <x v="2"/>
  </r>
  <r>
    <s v="c70d89cf"/>
    <x v="899"/>
    <x v="4"/>
    <n v="44.18"/>
    <n v="0.3"/>
    <n v="30"/>
    <n v="30.93"/>
    <x v="3"/>
    <d v="2024-02-11T00:00:00"/>
    <n v="900"/>
    <n v="13.254"/>
    <x v="1"/>
    <n v="2024"/>
    <x v="1"/>
  </r>
  <r>
    <s v="e5c11c0b"/>
    <x v="900"/>
    <x v="6"/>
    <n v="94.83"/>
    <n v="0"/>
    <n v="0"/>
    <n v="94.83"/>
    <x v="1"/>
    <d v="2024-07-19T00:00:00"/>
    <n v="901"/>
    <n v="0"/>
    <x v="10"/>
    <n v="2024"/>
    <x v="2"/>
  </r>
  <r>
    <s v="69467b7d"/>
    <x v="901"/>
    <x v="0"/>
    <n v="313.20999999999998"/>
    <n v="0.3"/>
    <n v="30"/>
    <n v="219.25"/>
    <x v="4"/>
    <d v="2024-11-11T00:00:00"/>
    <n v="902"/>
    <n v="93.962999999999994"/>
    <x v="0"/>
    <n v="2024"/>
    <x v="0"/>
  </r>
  <r>
    <s v="028173ef"/>
    <x v="902"/>
    <x v="1"/>
    <n v="249.86"/>
    <n v="0.5"/>
    <n v="50"/>
    <n v="124.93"/>
    <x v="4"/>
    <d v="2024-08-18T00:00:00"/>
    <n v="903"/>
    <n v="124.93"/>
    <x v="4"/>
    <n v="2024"/>
    <x v="2"/>
  </r>
  <r>
    <s v="8bb4ff21"/>
    <x v="903"/>
    <x v="0"/>
    <n v="250.31"/>
    <n v="0.5"/>
    <n v="50"/>
    <n v="125.16"/>
    <x v="1"/>
    <d v="2024-04-08T00:00:00"/>
    <n v="904"/>
    <n v="125.155"/>
    <x v="3"/>
    <n v="2024"/>
    <x v="3"/>
  </r>
  <r>
    <s v="e8a90aab"/>
    <x v="904"/>
    <x v="0"/>
    <n v="330.56"/>
    <n v="0.15"/>
    <n v="15"/>
    <n v="280.98"/>
    <x v="0"/>
    <d v="2024-04-11T00:00:00"/>
    <n v="905"/>
    <n v="49.583999999999996"/>
    <x v="3"/>
    <n v="2024"/>
    <x v="3"/>
  </r>
  <r>
    <s v="8db7dbb7"/>
    <x v="905"/>
    <x v="1"/>
    <n v="377.06"/>
    <n v="0.05"/>
    <n v="5"/>
    <n v="358.21"/>
    <x v="1"/>
    <d v="2024-08-11T00:00:00"/>
    <n v="906"/>
    <n v="18.853000000000002"/>
    <x v="4"/>
    <n v="2024"/>
    <x v="2"/>
  </r>
  <r>
    <s v="226d02cd"/>
    <x v="906"/>
    <x v="2"/>
    <n v="337.91"/>
    <n v="0.05"/>
    <n v="5"/>
    <n v="321.01"/>
    <x v="0"/>
    <d v="2024-05-03T00:00:00"/>
    <n v="907"/>
    <n v="16.895500000000002"/>
    <x v="6"/>
    <n v="2024"/>
    <x v="3"/>
  </r>
  <r>
    <s v="ff94d6ab"/>
    <x v="907"/>
    <x v="2"/>
    <n v="52.16"/>
    <n v="0.1"/>
    <n v="10"/>
    <n v="46.94"/>
    <x v="3"/>
    <d v="2024-02-25T00:00:00"/>
    <n v="908"/>
    <n v="5.2160000000000002"/>
    <x v="1"/>
    <n v="2024"/>
    <x v="1"/>
  </r>
  <r>
    <s v="d20005d8"/>
    <x v="908"/>
    <x v="2"/>
    <n v="95.61"/>
    <n v="0.3"/>
    <n v="30"/>
    <n v="66.930000000000007"/>
    <x v="3"/>
    <d v="2024-08-11T00:00:00"/>
    <n v="909"/>
    <n v="28.683"/>
    <x v="4"/>
    <n v="2024"/>
    <x v="2"/>
  </r>
  <r>
    <s v="7594c248"/>
    <x v="909"/>
    <x v="0"/>
    <n v="155.97999999999999"/>
    <n v="0.2"/>
    <n v="20"/>
    <n v="124.78"/>
    <x v="1"/>
    <d v="2024-05-14T00:00:00"/>
    <n v="910"/>
    <n v="31.195999999999998"/>
    <x v="6"/>
    <n v="2024"/>
    <x v="3"/>
  </r>
  <r>
    <s v="977da8a4"/>
    <x v="910"/>
    <x v="6"/>
    <n v="18.559999999999999"/>
    <n v="0.15"/>
    <n v="15"/>
    <n v="15.78"/>
    <x v="3"/>
    <d v="2024-10-20T00:00:00"/>
    <n v="911"/>
    <n v="2.7839999999999998"/>
    <x v="8"/>
    <n v="2024"/>
    <x v="0"/>
  </r>
  <r>
    <s v="1fd91234"/>
    <x v="911"/>
    <x v="6"/>
    <n v="26.86"/>
    <n v="0.15"/>
    <n v="15"/>
    <n v="22.83"/>
    <x v="4"/>
    <d v="2024-10-22T00:00:00"/>
    <n v="912"/>
    <n v="4.0289999999999999"/>
    <x v="8"/>
    <n v="2024"/>
    <x v="0"/>
  </r>
  <r>
    <s v="d7118880"/>
    <x v="912"/>
    <x v="5"/>
    <n v="202.35"/>
    <n v="0.3"/>
    <n v="30"/>
    <n v="141.63999999999999"/>
    <x v="2"/>
    <d v="2024-06-21T00:00:00"/>
    <n v="913"/>
    <n v="60.704999999999998"/>
    <x v="9"/>
    <n v="2024"/>
    <x v="3"/>
  </r>
  <r>
    <s v="9c5742f5"/>
    <x v="913"/>
    <x v="6"/>
    <n v="263.22000000000003"/>
    <n v="0.15"/>
    <n v="15"/>
    <n v="223.74"/>
    <x v="4"/>
    <d v="2024-08-22T00:00:00"/>
    <n v="914"/>
    <n v="39.483000000000004"/>
    <x v="4"/>
    <n v="2024"/>
    <x v="2"/>
  </r>
  <r>
    <s v="d5a74f3f"/>
    <x v="914"/>
    <x v="1"/>
    <n v="298.79000000000002"/>
    <n v="0.15"/>
    <n v="15"/>
    <n v="253.97"/>
    <x v="4"/>
    <d v="2024-03-03T00:00:00"/>
    <n v="915"/>
    <n v="44.8185"/>
    <x v="5"/>
    <n v="2024"/>
    <x v="1"/>
  </r>
  <r>
    <s v="a3185b29"/>
    <x v="915"/>
    <x v="1"/>
    <n v="457.07"/>
    <n v="0"/>
    <n v="0"/>
    <n v="457.07"/>
    <x v="3"/>
    <d v="2024-01-17T00:00:00"/>
    <n v="916"/>
    <n v="0"/>
    <x v="7"/>
    <n v="2024"/>
    <x v="1"/>
  </r>
  <r>
    <s v="64272d22"/>
    <x v="916"/>
    <x v="6"/>
    <n v="442.46"/>
    <n v="0"/>
    <n v="0"/>
    <n v="442.46"/>
    <x v="0"/>
    <d v="2024-11-05T00:00:00"/>
    <n v="917"/>
    <n v="0"/>
    <x v="0"/>
    <n v="2024"/>
    <x v="0"/>
  </r>
  <r>
    <s v="b3659e63"/>
    <x v="917"/>
    <x v="6"/>
    <n v="255.81"/>
    <n v="0.5"/>
    <n v="50"/>
    <n v="127.91"/>
    <x v="1"/>
    <d v="2024-03-12T00:00:00"/>
    <n v="918"/>
    <n v="127.905"/>
    <x v="5"/>
    <n v="2024"/>
    <x v="1"/>
  </r>
  <r>
    <s v="c3030da8"/>
    <x v="918"/>
    <x v="6"/>
    <n v="32.89"/>
    <n v="0"/>
    <n v="0"/>
    <n v="32.89"/>
    <x v="1"/>
    <d v="2024-10-08T00:00:00"/>
    <n v="919"/>
    <n v="0"/>
    <x v="8"/>
    <n v="2024"/>
    <x v="0"/>
  </r>
  <r>
    <s v="8dc4583b"/>
    <x v="919"/>
    <x v="1"/>
    <n v="251.88"/>
    <n v="0.1"/>
    <n v="10"/>
    <n v="226.69"/>
    <x v="3"/>
    <d v="2024-01-23T00:00:00"/>
    <n v="920"/>
    <n v="25.188000000000002"/>
    <x v="7"/>
    <n v="2024"/>
    <x v="1"/>
  </r>
  <r>
    <s v="d895edc8"/>
    <x v="920"/>
    <x v="6"/>
    <n v="120.68"/>
    <n v="0.15"/>
    <n v="15"/>
    <n v="102.58"/>
    <x v="3"/>
    <d v="2024-09-09T00:00:00"/>
    <n v="921"/>
    <n v="18.102"/>
    <x v="2"/>
    <n v="2024"/>
    <x v="2"/>
  </r>
  <r>
    <s v="5203df6d"/>
    <x v="921"/>
    <x v="0"/>
    <n v="30.21"/>
    <n v="0.1"/>
    <n v="10"/>
    <n v="27.19"/>
    <x v="1"/>
    <d v="2024-10-10T00:00:00"/>
    <n v="922"/>
    <n v="3.0210000000000004"/>
    <x v="8"/>
    <n v="2024"/>
    <x v="0"/>
  </r>
  <r>
    <s v="d4c421dd"/>
    <x v="922"/>
    <x v="4"/>
    <n v="246.17"/>
    <n v="0.05"/>
    <n v="5"/>
    <n v="233.86"/>
    <x v="1"/>
    <d v="2024-08-11T00:00:00"/>
    <n v="923"/>
    <n v="12.3085"/>
    <x v="4"/>
    <n v="2024"/>
    <x v="2"/>
  </r>
  <r>
    <s v="f7ad61b4"/>
    <x v="923"/>
    <x v="2"/>
    <n v="329.85"/>
    <n v="0.1"/>
    <n v="10"/>
    <n v="296.87"/>
    <x v="1"/>
    <d v="2024-06-25T00:00:00"/>
    <n v="924"/>
    <n v="32.985000000000007"/>
    <x v="9"/>
    <n v="2024"/>
    <x v="3"/>
  </r>
  <r>
    <s v="361a60b8"/>
    <x v="924"/>
    <x v="2"/>
    <n v="437.06"/>
    <n v="0"/>
    <n v="0"/>
    <n v="437.06"/>
    <x v="4"/>
    <d v="2024-07-31T00:00:00"/>
    <n v="925"/>
    <n v="0"/>
    <x v="10"/>
    <n v="2024"/>
    <x v="2"/>
  </r>
  <r>
    <s v="1624e787"/>
    <x v="925"/>
    <x v="5"/>
    <n v="204"/>
    <n v="0.05"/>
    <n v="5"/>
    <n v="193.8"/>
    <x v="3"/>
    <d v="2024-08-31T00:00:00"/>
    <n v="926"/>
    <n v="10.200000000000001"/>
    <x v="4"/>
    <n v="2024"/>
    <x v="2"/>
  </r>
  <r>
    <s v="9f887c1b"/>
    <x v="926"/>
    <x v="4"/>
    <n v="207.44"/>
    <n v="0.2"/>
    <n v="20"/>
    <n v="165.95"/>
    <x v="2"/>
    <d v="2024-02-18T00:00:00"/>
    <n v="927"/>
    <n v="41.488"/>
    <x v="1"/>
    <n v="2024"/>
    <x v="1"/>
  </r>
  <r>
    <s v="3dd55fd2"/>
    <x v="927"/>
    <x v="5"/>
    <n v="463.6"/>
    <n v="0.25"/>
    <n v="25"/>
    <n v="347.7"/>
    <x v="1"/>
    <d v="2024-03-16T00:00:00"/>
    <n v="928"/>
    <n v="115.9"/>
    <x v="5"/>
    <n v="2024"/>
    <x v="1"/>
  </r>
  <r>
    <s v="5430451c"/>
    <x v="928"/>
    <x v="5"/>
    <n v="359.03"/>
    <n v="0.25"/>
    <n v="25"/>
    <n v="269.27"/>
    <x v="4"/>
    <d v="2024-10-15T00:00:00"/>
    <n v="929"/>
    <n v="89.757499999999993"/>
    <x v="8"/>
    <n v="2024"/>
    <x v="0"/>
  </r>
  <r>
    <s v="9fd0f47d"/>
    <x v="929"/>
    <x v="4"/>
    <n v="384.7"/>
    <n v="0.15"/>
    <n v="15"/>
    <n v="327"/>
    <x v="4"/>
    <d v="2024-10-08T00:00:00"/>
    <n v="930"/>
    <n v="57.704999999999998"/>
    <x v="8"/>
    <n v="2024"/>
    <x v="0"/>
  </r>
  <r>
    <s v="19dbc60e"/>
    <x v="930"/>
    <x v="6"/>
    <n v="298.02"/>
    <n v="0.25"/>
    <n v="25"/>
    <n v="223.51"/>
    <x v="1"/>
    <d v="2024-05-15T00:00:00"/>
    <n v="931"/>
    <n v="74.504999999999995"/>
    <x v="6"/>
    <n v="2024"/>
    <x v="3"/>
  </r>
  <r>
    <s v="e87be34e"/>
    <x v="931"/>
    <x v="1"/>
    <n v="400.84"/>
    <n v="0.1"/>
    <n v="10"/>
    <n v="360.76"/>
    <x v="1"/>
    <d v="2024-04-12T00:00:00"/>
    <n v="932"/>
    <n v="40.084000000000003"/>
    <x v="3"/>
    <n v="2024"/>
    <x v="3"/>
  </r>
  <r>
    <s v="f1dc18ef"/>
    <x v="932"/>
    <x v="6"/>
    <n v="464.71"/>
    <n v="0.5"/>
    <n v="50"/>
    <n v="232.35"/>
    <x v="2"/>
    <d v="2024-08-03T00:00:00"/>
    <n v="933"/>
    <n v="232.35499999999999"/>
    <x v="4"/>
    <n v="2024"/>
    <x v="2"/>
  </r>
  <r>
    <s v="d763b012"/>
    <x v="933"/>
    <x v="3"/>
    <n v="16.11"/>
    <n v="0.15"/>
    <n v="15"/>
    <n v="13.69"/>
    <x v="3"/>
    <d v="2024-06-05T00:00:00"/>
    <n v="934"/>
    <n v="2.4164999999999996"/>
    <x v="9"/>
    <n v="2024"/>
    <x v="3"/>
  </r>
  <r>
    <s v="0645a3b4"/>
    <x v="934"/>
    <x v="4"/>
    <n v="484.74"/>
    <n v="0.3"/>
    <n v="30"/>
    <n v="339.32"/>
    <x v="3"/>
    <d v="2024-01-18T00:00:00"/>
    <n v="935"/>
    <n v="145.422"/>
    <x v="7"/>
    <n v="2024"/>
    <x v="1"/>
  </r>
  <r>
    <s v="380397f3"/>
    <x v="935"/>
    <x v="2"/>
    <n v="365.33"/>
    <n v="0.05"/>
    <n v="5"/>
    <n v="347.06"/>
    <x v="1"/>
    <d v="2024-03-11T00:00:00"/>
    <n v="936"/>
    <n v="18.266500000000001"/>
    <x v="5"/>
    <n v="2024"/>
    <x v="1"/>
  </r>
  <r>
    <s v="a91f12d4"/>
    <x v="936"/>
    <x v="6"/>
    <n v="176.01"/>
    <n v="0"/>
    <n v="0"/>
    <n v="176.01"/>
    <x v="4"/>
    <d v="2024-07-09T00:00:00"/>
    <n v="937"/>
    <n v="0"/>
    <x v="10"/>
    <n v="2024"/>
    <x v="2"/>
  </r>
  <r>
    <s v="5a02a69f"/>
    <x v="937"/>
    <x v="1"/>
    <n v="464.89"/>
    <n v="0.5"/>
    <n v="50"/>
    <n v="232.44"/>
    <x v="0"/>
    <d v="2024-10-04T00:00:00"/>
    <n v="938"/>
    <n v="232.44499999999999"/>
    <x v="8"/>
    <n v="2024"/>
    <x v="0"/>
  </r>
  <r>
    <s v="d6f46477"/>
    <x v="938"/>
    <x v="1"/>
    <n v="401.8"/>
    <n v="0.1"/>
    <n v="10"/>
    <n v="361.62"/>
    <x v="0"/>
    <d v="2024-11-20T00:00:00"/>
    <n v="939"/>
    <n v="40.180000000000007"/>
    <x v="0"/>
    <n v="2024"/>
    <x v="0"/>
  </r>
  <r>
    <s v="4a370dca"/>
    <x v="939"/>
    <x v="1"/>
    <n v="210.96"/>
    <n v="0.15"/>
    <n v="15"/>
    <n v="179.32"/>
    <x v="4"/>
    <d v="2024-02-15T00:00:00"/>
    <n v="940"/>
    <n v="31.643999999999998"/>
    <x v="1"/>
    <n v="2024"/>
    <x v="1"/>
  </r>
  <r>
    <s v="4e3b823e"/>
    <x v="940"/>
    <x v="2"/>
    <n v="67.540000000000006"/>
    <n v="0.2"/>
    <n v="20"/>
    <n v="54.03"/>
    <x v="1"/>
    <d v="2024-01-09T00:00:00"/>
    <n v="941"/>
    <n v="13.508000000000003"/>
    <x v="7"/>
    <n v="2024"/>
    <x v="1"/>
  </r>
  <r>
    <s v="8e6f1de2"/>
    <x v="941"/>
    <x v="4"/>
    <n v="31.73"/>
    <n v="0.05"/>
    <n v="5"/>
    <n v="30.14"/>
    <x v="3"/>
    <d v="2024-09-29T00:00:00"/>
    <n v="942"/>
    <n v="1.5865"/>
    <x v="2"/>
    <n v="2024"/>
    <x v="2"/>
  </r>
  <r>
    <s v="bcb50e14"/>
    <x v="942"/>
    <x v="6"/>
    <n v="298.26"/>
    <n v="0.2"/>
    <n v="20"/>
    <n v="238.61"/>
    <x v="4"/>
    <d v="2024-03-04T00:00:00"/>
    <n v="943"/>
    <n v="59.652000000000001"/>
    <x v="5"/>
    <n v="2024"/>
    <x v="1"/>
  </r>
  <r>
    <s v="d41d809e"/>
    <x v="943"/>
    <x v="0"/>
    <n v="247.86"/>
    <n v="0.2"/>
    <n v="20"/>
    <n v="198.29"/>
    <x v="2"/>
    <d v="2024-06-01T00:00:00"/>
    <n v="944"/>
    <n v="49.572000000000003"/>
    <x v="9"/>
    <n v="2024"/>
    <x v="3"/>
  </r>
  <r>
    <s v="7b1d4411"/>
    <x v="944"/>
    <x v="1"/>
    <n v="362.83"/>
    <n v="0.3"/>
    <n v="30"/>
    <n v="253.98"/>
    <x v="4"/>
    <d v="2024-04-19T00:00:00"/>
    <n v="945"/>
    <n v="108.84899999999999"/>
    <x v="3"/>
    <n v="2024"/>
    <x v="3"/>
  </r>
  <r>
    <s v="cf64defc"/>
    <x v="945"/>
    <x v="4"/>
    <n v="476.64"/>
    <n v="0.5"/>
    <n v="50"/>
    <n v="238.32"/>
    <x v="3"/>
    <d v="2024-05-17T00:00:00"/>
    <n v="946"/>
    <n v="238.32"/>
    <x v="6"/>
    <n v="2024"/>
    <x v="3"/>
  </r>
  <r>
    <n v="3560326"/>
    <x v="946"/>
    <x v="0"/>
    <n v="388.38"/>
    <n v="0.05"/>
    <n v="5"/>
    <n v="368.96"/>
    <x v="3"/>
    <d v="2024-02-13T00:00:00"/>
    <n v="947"/>
    <n v="19.419"/>
    <x v="1"/>
    <n v="2024"/>
    <x v="1"/>
  </r>
  <r>
    <s v="fc81d481"/>
    <x v="947"/>
    <x v="0"/>
    <n v="337.33"/>
    <n v="0.15"/>
    <n v="15"/>
    <n v="286.73"/>
    <x v="2"/>
    <d v="2024-10-11T00:00:00"/>
    <n v="948"/>
    <n v="50.599499999999999"/>
    <x v="8"/>
    <n v="2024"/>
    <x v="0"/>
  </r>
  <r>
    <n v="6462380"/>
    <x v="948"/>
    <x v="4"/>
    <n v="494.14"/>
    <n v="0.5"/>
    <n v="50"/>
    <n v="247.07"/>
    <x v="2"/>
    <d v="2024-11-05T00:00:00"/>
    <n v="949"/>
    <n v="247.07"/>
    <x v="0"/>
    <n v="2024"/>
    <x v="0"/>
  </r>
  <r>
    <s v="7281a498"/>
    <x v="949"/>
    <x v="0"/>
    <n v="455.94"/>
    <n v="0.3"/>
    <n v="30"/>
    <n v="319.16000000000003"/>
    <x v="0"/>
    <d v="2024-03-29T00:00:00"/>
    <n v="950"/>
    <n v="136.78199999999998"/>
    <x v="5"/>
    <n v="2024"/>
    <x v="1"/>
  </r>
  <r>
    <s v="4ec6ded9"/>
    <x v="950"/>
    <x v="3"/>
    <n v="221.53"/>
    <n v="0"/>
    <n v="0"/>
    <n v="221.53"/>
    <x v="4"/>
    <d v="2024-08-05T00:00:00"/>
    <n v="951"/>
    <n v="0"/>
    <x v="4"/>
    <n v="2024"/>
    <x v="2"/>
  </r>
  <r>
    <s v="a91d9f56"/>
    <x v="951"/>
    <x v="4"/>
    <n v="461.56"/>
    <n v="0.2"/>
    <n v="20"/>
    <n v="369.25"/>
    <x v="0"/>
    <d v="2024-09-01T00:00:00"/>
    <n v="952"/>
    <n v="92.312000000000012"/>
    <x v="2"/>
    <n v="2024"/>
    <x v="2"/>
  </r>
  <r>
    <s v="eaca4fa0"/>
    <x v="952"/>
    <x v="6"/>
    <n v="168.59"/>
    <n v="0.2"/>
    <n v="20"/>
    <n v="134.87"/>
    <x v="1"/>
    <d v="2024-06-03T00:00:00"/>
    <n v="953"/>
    <n v="33.718000000000004"/>
    <x v="9"/>
    <n v="2024"/>
    <x v="3"/>
  </r>
  <r>
    <s v="aafd3769"/>
    <x v="953"/>
    <x v="1"/>
    <n v="482.74"/>
    <n v="0.05"/>
    <n v="5"/>
    <n v="458.6"/>
    <x v="0"/>
    <d v="2024-05-30T00:00:00"/>
    <n v="954"/>
    <n v="24.137"/>
    <x v="6"/>
    <n v="2024"/>
    <x v="3"/>
  </r>
  <r>
    <s v="c01d4d47"/>
    <x v="954"/>
    <x v="4"/>
    <n v="200.93"/>
    <n v="0.3"/>
    <n v="30"/>
    <n v="140.65"/>
    <x v="3"/>
    <d v="2024-02-06T00:00:00"/>
    <n v="955"/>
    <n v="60.278999999999996"/>
    <x v="1"/>
    <n v="2024"/>
    <x v="1"/>
  </r>
  <r>
    <s v="4d2cd201"/>
    <x v="955"/>
    <x v="1"/>
    <n v="18.84"/>
    <n v="0"/>
    <n v="0"/>
    <n v="18.84"/>
    <x v="1"/>
    <d v="2024-06-17T00:00:00"/>
    <n v="956"/>
    <n v="0"/>
    <x v="9"/>
    <n v="2024"/>
    <x v="3"/>
  </r>
  <r>
    <n v="20556324"/>
    <x v="956"/>
    <x v="5"/>
    <n v="109.89"/>
    <n v="0.15"/>
    <n v="15"/>
    <n v="93.41"/>
    <x v="2"/>
    <d v="2024-04-13T00:00:00"/>
    <n v="957"/>
    <n v="16.483499999999999"/>
    <x v="3"/>
    <n v="2024"/>
    <x v="3"/>
  </r>
  <r>
    <n v="8.9165999999999995E+100"/>
    <x v="957"/>
    <x v="6"/>
    <n v="98.61"/>
    <n v="0"/>
    <n v="0"/>
    <n v="98.61"/>
    <x v="0"/>
    <d v="2024-03-28T00:00:00"/>
    <n v="958"/>
    <n v="0"/>
    <x v="5"/>
    <n v="2024"/>
    <x v="1"/>
  </r>
  <r>
    <s v="4458ab6a"/>
    <x v="958"/>
    <x v="6"/>
    <n v="459.61"/>
    <n v="0.1"/>
    <n v="10"/>
    <n v="413.65"/>
    <x v="4"/>
    <d v="2024-06-01T00:00:00"/>
    <n v="959"/>
    <n v="45.961000000000006"/>
    <x v="9"/>
    <n v="2024"/>
    <x v="3"/>
  </r>
  <r>
    <s v="b6b38943"/>
    <x v="959"/>
    <x v="6"/>
    <n v="28.61"/>
    <n v="0.1"/>
    <n v="10"/>
    <n v="25.75"/>
    <x v="4"/>
    <d v="2024-04-17T00:00:00"/>
    <n v="960"/>
    <n v="2.8610000000000002"/>
    <x v="3"/>
    <n v="2024"/>
    <x v="3"/>
  </r>
  <r>
    <s v="9a3a5585"/>
    <x v="960"/>
    <x v="2"/>
    <n v="378.85"/>
    <n v="0.2"/>
    <n v="20"/>
    <n v="303.08"/>
    <x v="2"/>
    <d v="2024-05-18T00:00:00"/>
    <n v="961"/>
    <n v="75.77000000000001"/>
    <x v="6"/>
    <n v="2024"/>
    <x v="3"/>
  </r>
  <r>
    <s v="295576f0"/>
    <x v="961"/>
    <x v="3"/>
    <n v="78.87"/>
    <n v="0.05"/>
    <n v="5"/>
    <n v="74.930000000000007"/>
    <x v="4"/>
    <d v="2024-06-25T00:00:00"/>
    <n v="962"/>
    <n v="3.9435000000000002"/>
    <x v="9"/>
    <n v="2024"/>
    <x v="3"/>
  </r>
  <r>
    <s v="61f64557"/>
    <x v="962"/>
    <x v="3"/>
    <n v="362.99"/>
    <n v="0.15"/>
    <n v="15"/>
    <n v="308.54000000000002"/>
    <x v="1"/>
    <d v="2024-07-07T00:00:00"/>
    <n v="963"/>
    <n v="54.448500000000003"/>
    <x v="10"/>
    <n v="2024"/>
    <x v="2"/>
  </r>
  <r>
    <s v="7a87f292"/>
    <x v="963"/>
    <x v="0"/>
    <n v="198.38"/>
    <n v="0.25"/>
    <n v="25"/>
    <n v="148.78"/>
    <x v="1"/>
    <d v="2024-03-09T00:00:00"/>
    <n v="964"/>
    <n v="49.594999999999999"/>
    <x v="5"/>
    <n v="2024"/>
    <x v="1"/>
  </r>
  <r>
    <s v="8ddb0e80"/>
    <x v="964"/>
    <x v="4"/>
    <n v="471.66"/>
    <n v="0.05"/>
    <n v="5"/>
    <n v="448.08"/>
    <x v="1"/>
    <d v="2024-06-13T00:00:00"/>
    <n v="965"/>
    <n v="23.583000000000002"/>
    <x v="9"/>
    <n v="2024"/>
    <x v="3"/>
  </r>
  <r>
    <s v="dc0f7097"/>
    <x v="965"/>
    <x v="1"/>
    <n v="68.680000000000007"/>
    <n v="0.3"/>
    <n v="30"/>
    <n v="48.08"/>
    <x v="2"/>
    <d v="2024-10-07T00:00:00"/>
    <n v="966"/>
    <n v="20.604000000000003"/>
    <x v="8"/>
    <n v="2024"/>
    <x v="0"/>
  </r>
  <r>
    <s v="03f1774a"/>
    <x v="966"/>
    <x v="4"/>
    <n v="289.83"/>
    <n v="0.1"/>
    <n v="10"/>
    <n v="260.85000000000002"/>
    <x v="1"/>
    <d v="2024-06-17T00:00:00"/>
    <n v="967"/>
    <n v="28.983000000000001"/>
    <x v="9"/>
    <n v="2024"/>
    <x v="3"/>
  </r>
  <r>
    <s v="1943f27c"/>
    <x v="967"/>
    <x v="0"/>
    <n v="343.43"/>
    <n v="0.25"/>
    <n v="25"/>
    <n v="257.57"/>
    <x v="1"/>
    <d v="2024-03-10T00:00:00"/>
    <n v="968"/>
    <n v="85.857500000000002"/>
    <x v="5"/>
    <n v="2024"/>
    <x v="1"/>
  </r>
  <r>
    <s v="dd9f4e5f"/>
    <x v="968"/>
    <x v="2"/>
    <n v="196.34"/>
    <n v="0.05"/>
    <n v="5"/>
    <n v="186.52"/>
    <x v="0"/>
    <d v="2024-03-21T00:00:00"/>
    <n v="969"/>
    <n v="9.8170000000000002"/>
    <x v="5"/>
    <n v="2024"/>
    <x v="1"/>
  </r>
  <r>
    <s v="882bc61d"/>
    <x v="969"/>
    <x v="4"/>
    <n v="183.04"/>
    <n v="0.3"/>
    <n v="30"/>
    <n v="128.13"/>
    <x v="2"/>
    <d v="2024-05-30T00:00:00"/>
    <n v="970"/>
    <n v="54.911999999999999"/>
    <x v="6"/>
    <n v="2024"/>
    <x v="3"/>
  </r>
  <r>
    <s v="3c669dc7"/>
    <x v="970"/>
    <x v="0"/>
    <n v="182.28"/>
    <n v="0.2"/>
    <n v="20"/>
    <n v="145.82"/>
    <x v="2"/>
    <d v="2024-09-09T00:00:00"/>
    <n v="971"/>
    <n v="36.456000000000003"/>
    <x v="2"/>
    <n v="2024"/>
    <x v="2"/>
  </r>
  <r>
    <s v="a998be79"/>
    <x v="971"/>
    <x v="2"/>
    <n v="329.94"/>
    <n v="0.15"/>
    <n v="15"/>
    <n v="280.45"/>
    <x v="4"/>
    <d v="2024-07-25T00:00:00"/>
    <n v="972"/>
    <n v="49.491"/>
    <x v="10"/>
    <n v="2024"/>
    <x v="2"/>
  </r>
  <r>
    <s v="92a11c79"/>
    <x v="972"/>
    <x v="5"/>
    <n v="50.63"/>
    <n v="0.5"/>
    <n v="50"/>
    <n v="25.32"/>
    <x v="3"/>
    <d v="2024-05-21T00:00:00"/>
    <n v="973"/>
    <n v="25.315000000000001"/>
    <x v="6"/>
    <n v="2024"/>
    <x v="3"/>
  </r>
  <r>
    <n v="6451796"/>
    <x v="973"/>
    <x v="0"/>
    <n v="40.61"/>
    <n v="0.3"/>
    <n v="30"/>
    <n v="28.43"/>
    <x v="4"/>
    <d v="2024-09-20T00:00:00"/>
    <n v="974"/>
    <n v="12.183"/>
    <x v="2"/>
    <n v="2024"/>
    <x v="2"/>
  </r>
  <r>
    <s v="a94110ca"/>
    <x v="974"/>
    <x v="5"/>
    <n v="73.19"/>
    <n v="0.3"/>
    <n v="30"/>
    <n v="51.23"/>
    <x v="3"/>
    <d v="2024-06-15T00:00:00"/>
    <n v="975"/>
    <n v="21.956999999999997"/>
    <x v="9"/>
    <n v="2024"/>
    <x v="3"/>
  </r>
  <r>
    <s v="2ba824ee"/>
    <x v="975"/>
    <x v="6"/>
    <n v="140.84"/>
    <n v="0.25"/>
    <n v="25"/>
    <n v="105.63"/>
    <x v="2"/>
    <d v="2024-03-04T00:00:00"/>
    <n v="976"/>
    <n v="35.21"/>
    <x v="5"/>
    <n v="2024"/>
    <x v="1"/>
  </r>
  <r>
    <s v="bac1284d"/>
    <x v="976"/>
    <x v="1"/>
    <n v="460.17"/>
    <n v="0.15"/>
    <n v="15"/>
    <n v="391.14"/>
    <x v="2"/>
    <d v="2024-11-17T00:00:00"/>
    <n v="977"/>
    <n v="69.025499999999994"/>
    <x v="0"/>
    <n v="2024"/>
    <x v="0"/>
  </r>
  <r>
    <s v="54b16993"/>
    <x v="977"/>
    <x v="2"/>
    <n v="248.71"/>
    <n v="0.15"/>
    <n v="15"/>
    <n v="211.4"/>
    <x v="3"/>
    <d v="2024-06-28T00:00:00"/>
    <n v="978"/>
    <n v="37.3065"/>
    <x v="9"/>
    <n v="2024"/>
    <x v="3"/>
  </r>
  <r>
    <s v="192edd4e"/>
    <x v="978"/>
    <x v="6"/>
    <n v="33.880000000000003"/>
    <n v="0.1"/>
    <n v="10"/>
    <n v="30.49"/>
    <x v="1"/>
    <d v="2024-03-12T00:00:00"/>
    <n v="979"/>
    <n v="3.3880000000000003"/>
    <x v="5"/>
    <n v="2024"/>
    <x v="1"/>
  </r>
  <r>
    <s v="99781be9"/>
    <x v="979"/>
    <x v="4"/>
    <n v="464.05"/>
    <n v="0.2"/>
    <n v="20"/>
    <n v="371.24"/>
    <x v="1"/>
    <d v="2024-05-07T00:00:00"/>
    <n v="980"/>
    <n v="92.81"/>
    <x v="6"/>
    <n v="2024"/>
    <x v="3"/>
  </r>
  <r>
    <s v="9a9a07f5"/>
    <x v="980"/>
    <x v="6"/>
    <n v="180.19"/>
    <n v="0.3"/>
    <n v="30"/>
    <n v="126.13"/>
    <x v="2"/>
    <d v="2024-08-21T00:00:00"/>
    <n v="981"/>
    <n v="54.056999999999995"/>
    <x v="4"/>
    <n v="2024"/>
    <x v="2"/>
  </r>
  <r>
    <s v="abb37032"/>
    <x v="981"/>
    <x v="3"/>
    <n v="329.78"/>
    <n v="0.1"/>
    <n v="10"/>
    <n v="296.8"/>
    <x v="4"/>
    <d v="2024-09-20T00:00:00"/>
    <n v="982"/>
    <n v="32.978000000000002"/>
    <x v="2"/>
    <n v="2024"/>
    <x v="2"/>
  </r>
  <r>
    <s v="00e75d81"/>
    <x v="982"/>
    <x v="0"/>
    <n v="336.05"/>
    <n v="0.3"/>
    <n v="30"/>
    <n v="235.23"/>
    <x v="2"/>
    <d v="2024-03-09T00:00:00"/>
    <n v="983"/>
    <n v="100.815"/>
    <x v="5"/>
    <n v="2024"/>
    <x v="1"/>
  </r>
  <r>
    <s v="8355f413"/>
    <x v="983"/>
    <x v="2"/>
    <n v="95.06"/>
    <n v="0.05"/>
    <n v="5"/>
    <n v="90.31"/>
    <x v="3"/>
    <d v="2024-06-15T00:00:00"/>
    <n v="984"/>
    <n v="4.7530000000000001"/>
    <x v="9"/>
    <n v="2024"/>
    <x v="3"/>
  </r>
  <r>
    <s v="a5bd8e47"/>
    <x v="984"/>
    <x v="3"/>
    <n v="94.97"/>
    <n v="0.3"/>
    <n v="30"/>
    <n v="66.48"/>
    <x v="2"/>
    <d v="2024-07-02T00:00:00"/>
    <n v="985"/>
    <n v="28.491"/>
    <x v="10"/>
    <n v="2024"/>
    <x v="2"/>
  </r>
  <r>
    <s v="d7a17cb0"/>
    <x v="985"/>
    <x v="3"/>
    <n v="443"/>
    <n v="0.05"/>
    <n v="5"/>
    <n v="420.85"/>
    <x v="2"/>
    <d v="2024-05-13T00:00:00"/>
    <n v="986"/>
    <n v="22.150000000000002"/>
    <x v="6"/>
    <n v="2024"/>
    <x v="3"/>
  </r>
  <r>
    <s v="da787021"/>
    <x v="986"/>
    <x v="0"/>
    <n v="230.09"/>
    <n v="0.15"/>
    <n v="15"/>
    <n v="195.58"/>
    <x v="1"/>
    <d v="2024-01-11T00:00:00"/>
    <n v="987"/>
    <n v="34.513500000000001"/>
    <x v="7"/>
    <n v="2024"/>
    <x v="1"/>
  </r>
  <r>
    <s v="95cda985"/>
    <x v="987"/>
    <x v="2"/>
    <n v="65.75"/>
    <n v="0"/>
    <n v="0"/>
    <n v="65.75"/>
    <x v="1"/>
    <d v="2024-07-28T00:00:00"/>
    <n v="988"/>
    <n v="0"/>
    <x v="10"/>
    <n v="2024"/>
    <x v="2"/>
  </r>
  <r>
    <s v="51fe1422"/>
    <x v="988"/>
    <x v="1"/>
    <n v="116.39"/>
    <n v="0.25"/>
    <n v="25"/>
    <n v="87.29"/>
    <x v="0"/>
    <d v="2024-02-20T00:00:00"/>
    <n v="989"/>
    <n v="29.0975"/>
    <x v="1"/>
    <n v="2024"/>
    <x v="1"/>
  </r>
  <r>
    <s v="e2d534fc"/>
    <x v="989"/>
    <x v="4"/>
    <n v="315.16000000000003"/>
    <n v="0.5"/>
    <n v="50"/>
    <n v="157.58000000000001"/>
    <x v="0"/>
    <d v="2024-06-22T00:00:00"/>
    <n v="990"/>
    <n v="157.58000000000001"/>
    <x v="9"/>
    <n v="2024"/>
    <x v="3"/>
  </r>
  <r>
    <s v="f783772f"/>
    <x v="990"/>
    <x v="0"/>
    <n v="133.13999999999999"/>
    <n v="0.25"/>
    <n v="25"/>
    <n v="99.85"/>
    <x v="2"/>
    <d v="2024-11-04T00:00:00"/>
    <n v="991"/>
    <n v="33.284999999999997"/>
    <x v="0"/>
    <n v="2024"/>
    <x v="0"/>
  </r>
  <r>
    <s v="128b6828"/>
    <x v="991"/>
    <x v="5"/>
    <n v="167.4"/>
    <n v="0.1"/>
    <n v="10"/>
    <n v="150.66"/>
    <x v="3"/>
    <d v="2024-09-10T00:00:00"/>
    <n v="992"/>
    <n v="16.740000000000002"/>
    <x v="2"/>
    <n v="2024"/>
    <x v="2"/>
  </r>
  <r>
    <s v="284c8015"/>
    <x v="992"/>
    <x v="1"/>
    <n v="43.48"/>
    <n v="0.25"/>
    <n v="25"/>
    <n v="32.61"/>
    <x v="2"/>
    <d v="2024-08-23T00:00:00"/>
    <n v="993"/>
    <n v="10.87"/>
    <x v="4"/>
    <n v="2024"/>
    <x v="2"/>
  </r>
  <r>
    <s v="cca2b172"/>
    <x v="993"/>
    <x v="6"/>
    <n v="14.54"/>
    <n v="0.05"/>
    <n v="5"/>
    <n v="13.81"/>
    <x v="0"/>
    <d v="2024-04-26T00:00:00"/>
    <n v="994"/>
    <n v="0.72699999999999998"/>
    <x v="3"/>
    <n v="2024"/>
    <x v="3"/>
  </r>
  <r>
    <s v="f0241946"/>
    <x v="994"/>
    <x v="0"/>
    <n v="302.08"/>
    <n v="0.25"/>
    <n v="25"/>
    <n v="226.56"/>
    <x v="2"/>
    <d v="2024-04-08T00:00:00"/>
    <n v="995"/>
    <n v="75.52"/>
    <x v="3"/>
    <n v="2024"/>
    <x v="3"/>
  </r>
  <r>
    <s v="7abecd58"/>
    <x v="995"/>
    <x v="5"/>
    <n v="474.64"/>
    <n v="0.05"/>
    <n v="5"/>
    <n v="450.91"/>
    <x v="3"/>
    <d v="2024-09-30T00:00:00"/>
    <n v="996"/>
    <n v="23.731999999999999"/>
    <x v="2"/>
    <n v="2024"/>
    <x v="2"/>
  </r>
  <r>
    <s v="658e0882"/>
    <x v="996"/>
    <x v="2"/>
    <n v="496.29"/>
    <n v="0.15"/>
    <n v="15"/>
    <n v="421.85"/>
    <x v="0"/>
    <d v="2024-09-22T00:00:00"/>
    <n v="997"/>
    <n v="74.4435"/>
    <x v="2"/>
    <n v="2024"/>
    <x v="2"/>
  </r>
  <r>
    <s v="6d8a2a99"/>
    <x v="997"/>
    <x v="6"/>
    <n v="397.3"/>
    <n v="0.5"/>
    <n v="50"/>
    <n v="198.65"/>
    <x v="2"/>
    <d v="2024-10-31T00:00:00"/>
    <n v="998"/>
    <n v="198.65"/>
    <x v="8"/>
    <n v="2024"/>
    <x v="0"/>
  </r>
  <r>
    <s v="8f7a0b5d"/>
    <x v="998"/>
    <x v="3"/>
    <n v="284.26"/>
    <n v="0.5"/>
    <n v="50"/>
    <n v="142.13"/>
    <x v="4"/>
    <d v="2024-10-16T00:00:00"/>
    <n v="999"/>
    <n v="142.13"/>
    <x v="8"/>
    <n v="2024"/>
    <x v="0"/>
  </r>
  <r>
    <s v="6369a7c3"/>
    <x v="999"/>
    <x v="2"/>
    <n v="146.22"/>
    <n v="0.5"/>
    <n v="50"/>
    <n v="73.11"/>
    <x v="4"/>
    <d v="2024-03-31T00:00:00"/>
    <n v="1000"/>
    <n v="73.11"/>
    <x v="5"/>
    <n v="2024"/>
    <x v="1"/>
  </r>
  <r>
    <s v="e71626bf"/>
    <x v="1000"/>
    <x v="3"/>
    <n v="134.41"/>
    <n v="0.2"/>
    <n v="20"/>
    <n v="107.53"/>
    <x v="1"/>
    <d v="2024-05-07T00:00:00"/>
    <n v="1001"/>
    <n v="26.882000000000001"/>
    <x v="6"/>
    <n v="2024"/>
    <x v="3"/>
  </r>
  <r>
    <s v="9318bcd2"/>
    <x v="1001"/>
    <x v="2"/>
    <n v="277.93"/>
    <n v="0.5"/>
    <n v="50"/>
    <n v="138.97"/>
    <x v="0"/>
    <d v="2024-04-23T00:00:00"/>
    <n v="1002"/>
    <n v="138.965"/>
    <x v="3"/>
    <n v="2024"/>
    <x v="3"/>
  </r>
  <r>
    <s v="d9c4fc09"/>
    <x v="1002"/>
    <x v="2"/>
    <n v="175.25"/>
    <n v="0.3"/>
    <n v="30"/>
    <n v="122.67"/>
    <x v="1"/>
    <d v="2024-10-06T00:00:00"/>
    <n v="1003"/>
    <n v="52.574999999999996"/>
    <x v="8"/>
    <n v="2024"/>
    <x v="0"/>
  </r>
  <r>
    <n v="209791"/>
    <x v="1003"/>
    <x v="2"/>
    <n v="12.14"/>
    <n v="0.15"/>
    <n v="15"/>
    <n v="10.32"/>
    <x v="1"/>
    <d v="2024-05-13T00:00:00"/>
    <n v="1004"/>
    <n v="1.821"/>
    <x v="6"/>
    <n v="2024"/>
    <x v="3"/>
  </r>
  <r>
    <s v="94ac8476"/>
    <x v="1004"/>
    <x v="4"/>
    <n v="333.82"/>
    <n v="0.3"/>
    <n v="30"/>
    <n v="233.67"/>
    <x v="0"/>
    <d v="2024-10-02T00:00:00"/>
    <n v="1005"/>
    <n v="100.146"/>
    <x v="8"/>
    <n v="2024"/>
    <x v="0"/>
  </r>
  <r>
    <s v="b7618bd0"/>
    <x v="1005"/>
    <x v="4"/>
    <n v="125.36"/>
    <n v="0.3"/>
    <n v="30"/>
    <n v="87.75"/>
    <x v="4"/>
    <d v="2024-10-13T00:00:00"/>
    <n v="1006"/>
    <n v="37.607999999999997"/>
    <x v="8"/>
    <n v="2024"/>
    <x v="0"/>
  </r>
  <r>
    <s v="d9b8e81b"/>
    <x v="1006"/>
    <x v="6"/>
    <n v="109.9"/>
    <n v="0.15"/>
    <n v="15"/>
    <n v="93.42"/>
    <x v="1"/>
    <d v="2024-07-24T00:00:00"/>
    <n v="1007"/>
    <n v="16.484999999999999"/>
    <x v="10"/>
    <n v="2024"/>
    <x v="2"/>
  </r>
  <r>
    <s v="905c8be8"/>
    <x v="1007"/>
    <x v="1"/>
    <n v="473.91"/>
    <n v="0.3"/>
    <n v="30"/>
    <n v="331.74"/>
    <x v="1"/>
    <d v="2024-10-13T00:00:00"/>
    <n v="1008"/>
    <n v="142.173"/>
    <x v="8"/>
    <n v="2024"/>
    <x v="0"/>
  </r>
  <r>
    <s v="31761a11"/>
    <x v="1008"/>
    <x v="6"/>
    <n v="294.36"/>
    <n v="0.5"/>
    <n v="50"/>
    <n v="147.18"/>
    <x v="3"/>
    <d v="2024-07-20T00:00:00"/>
    <n v="1009"/>
    <n v="147.18"/>
    <x v="10"/>
    <n v="2024"/>
    <x v="2"/>
  </r>
  <r>
    <s v="359b71d4"/>
    <x v="1009"/>
    <x v="1"/>
    <n v="460.68"/>
    <n v="0.1"/>
    <n v="10"/>
    <n v="414.61"/>
    <x v="1"/>
    <d v="2024-02-07T00:00:00"/>
    <n v="1010"/>
    <n v="46.068000000000005"/>
    <x v="1"/>
    <n v="2024"/>
    <x v="1"/>
  </r>
  <r>
    <s v="bfd771e4"/>
    <x v="1010"/>
    <x v="5"/>
    <n v="362.96"/>
    <n v="0.1"/>
    <n v="10"/>
    <n v="326.66000000000003"/>
    <x v="4"/>
    <d v="2024-09-30T00:00:00"/>
    <n v="1011"/>
    <n v="36.295999999999999"/>
    <x v="2"/>
    <n v="2024"/>
    <x v="2"/>
  </r>
  <r>
    <s v="b9168cc4"/>
    <x v="1011"/>
    <x v="3"/>
    <n v="95.3"/>
    <n v="0.05"/>
    <n v="5"/>
    <n v="90.53"/>
    <x v="0"/>
    <d v="2024-09-01T00:00:00"/>
    <n v="1012"/>
    <n v="4.7649999999999997"/>
    <x v="2"/>
    <n v="2024"/>
    <x v="2"/>
  </r>
  <r>
    <s v="d45a9dbe"/>
    <x v="1012"/>
    <x v="4"/>
    <n v="259.10000000000002"/>
    <n v="0"/>
    <n v="0"/>
    <n v="259.10000000000002"/>
    <x v="1"/>
    <d v="2024-06-12T00:00:00"/>
    <n v="1013"/>
    <n v="0"/>
    <x v="9"/>
    <n v="2024"/>
    <x v="3"/>
  </r>
  <r>
    <s v="a12946ef"/>
    <x v="1013"/>
    <x v="4"/>
    <n v="205.38"/>
    <n v="0.3"/>
    <n v="30"/>
    <n v="143.77000000000001"/>
    <x v="4"/>
    <d v="2024-06-23T00:00:00"/>
    <n v="1014"/>
    <n v="61.613999999999997"/>
    <x v="9"/>
    <n v="2024"/>
    <x v="3"/>
  </r>
  <r>
    <s v="39963ecc"/>
    <x v="1014"/>
    <x v="1"/>
    <n v="370.12"/>
    <n v="0.1"/>
    <n v="10"/>
    <n v="333.11"/>
    <x v="3"/>
    <d v="2024-01-14T00:00:00"/>
    <n v="1015"/>
    <n v="37.012"/>
    <x v="7"/>
    <n v="2024"/>
    <x v="1"/>
  </r>
  <r>
    <s v="3d8cd018"/>
    <x v="1015"/>
    <x v="5"/>
    <n v="97.7"/>
    <n v="0.15"/>
    <n v="15"/>
    <n v="83.05"/>
    <x v="3"/>
    <d v="2024-01-20T00:00:00"/>
    <n v="1016"/>
    <n v="14.654999999999999"/>
    <x v="7"/>
    <n v="2024"/>
    <x v="1"/>
  </r>
  <r>
    <s v="db704f77"/>
    <x v="1016"/>
    <x v="5"/>
    <n v="306.02999999999997"/>
    <n v="0.5"/>
    <n v="50"/>
    <n v="153.01"/>
    <x v="3"/>
    <d v="2024-02-23T00:00:00"/>
    <n v="1017"/>
    <n v="153.01499999999999"/>
    <x v="1"/>
    <n v="2024"/>
    <x v="1"/>
  </r>
  <r>
    <s v="723714c2"/>
    <x v="1017"/>
    <x v="2"/>
    <n v="72.75"/>
    <n v="0.2"/>
    <n v="20"/>
    <n v="58.2"/>
    <x v="4"/>
    <d v="2024-04-12T00:00:00"/>
    <n v="1018"/>
    <n v="14.55"/>
    <x v="3"/>
    <n v="2024"/>
    <x v="3"/>
  </r>
  <r>
    <s v="4ec2b2be"/>
    <x v="1018"/>
    <x v="1"/>
    <n v="186.26"/>
    <n v="0.2"/>
    <n v="20"/>
    <n v="149.01"/>
    <x v="2"/>
    <d v="2024-11-16T00:00:00"/>
    <n v="1019"/>
    <n v="37.252000000000002"/>
    <x v="0"/>
    <n v="2024"/>
    <x v="0"/>
  </r>
  <r>
    <s v="36e6f67c"/>
    <x v="1019"/>
    <x v="2"/>
    <n v="16.7"/>
    <n v="0.5"/>
    <n v="50"/>
    <n v="8.35"/>
    <x v="3"/>
    <d v="2024-03-10T00:00:00"/>
    <n v="1020"/>
    <n v="8.35"/>
    <x v="5"/>
    <n v="2024"/>
    <x v="1"/>
  </r>
  <r>
    <s v="008384ad"/>
    <x v="1020"/>
    <x v="2"/>
    <n v="191.15"/>
    <n v="0.5"/>
    <n v="50"/>
    <n v="95.58"/>
    <x v="2"/>
    <d v="2024-06-13T00:00:00"/>
    <n v="1021"/>
    <n v="95.575000000000003"/>
    <x v="9"/>
    <n v="2024"/>
    <x v="3"/>
  </r>
  <r>
    <s v="490111ac"/>
    <x v="1021"/>
    <x v="0"/>
    <n v="232.55"/>
    <n v="0.25"/>
    <n v="25"/>
    <n v="174.41"/>
    <x v="3"/>
    <d v="2024-06-12T00:00:00"/>
    <n v="1022"/>
    <n v="58.137500000000003"/>
    <x v="9"/>
    <n v="2024"/>
    <x v="3"/>
  </r>
  <r>
    <s v="0c1fae8d"/>
    <x v="1022"/>
    <x v="5"/>
    <n v="234.62"/>
    <n v="0.15"/>
    <n v="15"/>
    <n v="199.43"/>
    <x v="1"/>
    <d v="2024-04-18T00:00:00"/>
    <n v="1023"/>
    <n v="35.192999999999998"/>
    <x v="3"/>
    <n v="2024"/>
    <x v="3"/>
  </r>
  <r>
    <s v="1c34cc19"/>
    <x v="1023"/>
    <x v="6"/>
    <n v="31.72"/>
    <n v="0.2"/>
    <n v="20"/>
    <n v="25.38"/>
    <x v="2"/>
    <d v="2024-06-29T00:00:00"/>
    <n v="1024"/>
    <n v="6.3440000000000003"/>
    <x v="9"/>
    <n v="2024"/>
    <x v="3"/>
  </r>
  <r>
    <s v="6b305d69"/>
    <x v="1024"/>
    <x v="6"/>
    <n v="159.29"/>
    <n v="0"/>
    <n v="0"/>
    <n v="159.29"/>
    <x v="3"/>
    <d v="2024-07-21T00:00:00"/>
    <n v="1025"/>
    <n v="0"/>
    <x v="10"/>
    <n v="2024"/>
    <x v="2"/>
  </r>
  <r>
    <s v="6af4e7e9"/>
    <x v="1025"/>
    <x v="1"/>
    <n v="30.68"/>
    <n v="0.5"/>
    <n v="50"/>
    <n v="15.34"/>
    <x v="3"/>
    <d v="2024-09-08T00:00:00"/>
    <n v="1026"/>
    <n v="15.34"/>
    <x v="2"/>
    <n v="2024"/>
    <x v="2"/>
  </r>
  <r>
    <s v="42fe34af"/>
    <x v="1026"/>
    <x v="4"/>
    <n v="285.83"/>
    <n v="0.1"/>
    <n v="10"/>
    <n v="257.25"/>
    <x v="2"/>
    <d v="2024-06-27T00:00:00"/>
    <n v="1027"/>
    <n v="28.582999999999998"/>
    <x v="9"/>
    <n v="2024"/>
    <x v="3"/>
  </r>
  <r>
    <s v="fe4d03cd"/>
    <x v="1027"/>
    <x v="1"/>
    <n v="311.67"/>
    <n v="0.15"/>
    <n v="15"/>
    <n v="264.92"/>
    <x v="0"/>
    <d v="2024-10-01T00:00:00"/>
    <n v="1028"/>
    <n v="46.750500000000002"/>
    <x v="8"/>
    <n v="2024"/>
    <x v="0"/>
  </r>
  <r>
    <s v="f4518d7a"/>
    <x v="1028"/>
    <x v="6"/>
    <n v="277.94"/>
    <n v="0.05"/>
    <n v="5"/>
    <n v="264.04000000000002"/>
    <x v="4"/>
    <d v="2024-09-04T00:00:00"/>
    <n v="1029"/>
    <n v="13.897"/>
    <x v="2"/>
    <n v="2024"/>
    <x v="2"/>
  </r>
  <r>
    <s v="447148db"/>
    <x v="1029"/>
    <x v="4"/>
    <n v="368.42"/>
    <n v="0.2"/>
    <n v="20"/>
    <n v="294.74"/>
    <x v="2"/>
    <d v="2024-07-13T00:00:00"/>
    <n v="1030"/>
    <n v="73.684000000000012"/>
    <x v="10"/>
    <n v="2024"/>
    <x v="2"/>
  </r>
  <r>
    <s v="2d574c24"/>
    <x v="1030"/>
    <x v="5"/>
    <n v="379.22"/>
    <n v="0.15"/>
    <n v="15"/>
    <n v="322.33999999999997"/>
    <x v="0"/>
    <d v="2024-07-17T00:00:00"/>
    <n v="1031"/>
    <n v="56.883000000000003"/>
    <x v="10"/>
    <n v="2024"/>
    <x v="2"/>
  </r>
  <r>
    <n v="68073337"/>
    <x v="1031"/>
    <x v="6"/>
    <n v="265.27"/>
    <n v="0.25"/>
    <n v="25"/>
    <n v="198.95"/>
    <x v="1"/>
    <d v="2024-02-28T00:00:00"/>
    <n v="1032"/>
    <n v="66.317499999999995"/>
    <x v="1"/>
    <n v="2024"/>
    <x v="1"/>
  </r>
  <r>
    <s v="86cbee34"/>
    <x v="1032"/>
    <x v="5"/>
    <n v="369.05"/>
    <n v="0.05"/>
    <n v="5"/>
    <n v="350.6"/>
    <x v="4"/>
    <d v="2024-06-26T00:00:00"/>
    <n v="1033"/>
    <n v="18.452500000000001"/>
    <x v="9"/>
    <n v="2024"/>
    <x v="3"/>
  </r>
  <r>
    <s v="527b9c2d"/>
    <x v="1033"/>
    <x v="3"/>
    <n v="493.7"/>
    <n v="0.2"/>
    <n v="20"/>
    <n v="394.96"/>
    <x v="3"/>
    <d v="2024-03-13T00:00:00"/>
    <n v="1034"/>
    <n v="98.740000000000009"/>
    <x v="5"/>
    <n v="2024"/>
    <x v="1"/>
  </r>
  <r>
    <s v="3e3b26e1"/>
    <x v="1034"/>
    <x v="3"/>
    <n v="499.65"/>
    <n v="0.1"/>
    <n v="10"/>
    <n v="449.69"/>
    <x v="4"/>
    <d v="2024-07-25T00:00:00"/>
    <n v="1035"/>
    <n v="49.965000000000003"/>
    <x v="10"/>
    <n v="2024"/>
    <x v="2"/>
  </r>
  <r>
    <s v="ee2a2250"/>
    <x v="1035"/>
    <x v="3"/>
    <n v="31.78"/>
    <n v="0.15"/>
    <n v="15"/>
    <n v="27.01"/>
    <x v="4"/>
    <d v="2024-06-02T00:00:00"/>
    <n v="1036"/>
    <n v="4.7670000000000003"/>
    <x v="9"/>
    <n v="2024"/>
    <x v="3"/>
  </r>
  <r>
    <s v="0ef29560"/>
    <x v="1036"/>
    <x v="2"/>
    <n v="145.1"/>
    <n v="0.25"/>
    <n v="25"/>
    <n v="108.82"/>
    <x v="2"/>
    <d v="2024-01-09T00:00:00"/>
    <n v="1037"/>
    <n v="36.274999999999999"/>
    <x v="7"/>
    <n v="2024"/>
    <x v="1"/>
  </r>
  <r>
    <s v="f9e39387"/>
    <x v="1037"/>
    <x v="2"/>
    <n v="163.27000000000001"/>
    <n v="0.25"/>
    <n v="25"/>
    <n v="122.45"/>
    <x v="2"/>
    <d v="2024-07-22T00:00:00"/>
    <n v="1038"/>
    <n v="40.817500000000003"/>
    <x v="10"/>
    <n v="2024"/>
    <x v="2"/>
  </r>
  <r>
    <s v="df9db226"/>
    <x v="1038"/>
    <x v="2"/>
    <n v="223.69"/>
    <n v="0.2"/>
    <n v="20"/>
    <n v="178.95"/>
    <x v="1"/>
    <d v="2024-09-02T00:00:00"/>
    <n v="1039"/>
    <n v="44.738"/>
    <x v="2"/>
    <n v="2024"/>
    <x v="2"/>
  </r>
  <r>
    <s v="d71147c9"/>
    <x v="1039"/>
    <x v="3"/>
    <n v="417.94"/>
    <n v="0"/>
    <n v="0"/>
    <n v="417.94"/>
    <x v="3"/>
    <d v="2024-04-02T00:00:00"/>
    <n v="1040"/>
    <n v="0"/>
    <x v="3"/>
    <n v="2024"/>
    <x v="3"/>
  </r>
  <r>
    <s v="541f1998"/>
    <x v="1040"/>
    <x v="5"/>
    <n v="270.76"/>
    <n v="0.3"/>
    <n v="30"/>
    <n v="189.53"/>
    <x v="3"/>
    <d v="2024-02-08T00:00:00"/>
    <n v="1041"/>
    <n v="81.227999999999994"/>
    <x v="1"/>
    <n v="2024"/>
    <x v="1"/>
  </r>
  <r>
    <s v="5f245ccc"/>
    <x v="1041"/>
    <x v="3"/>
    <n v="497.52"/>
    <n v="0.5"/>
    <n v="50"/>
    <n v="248.76"/>
    <x v="2"/>
    <d v="2024-03-26T00:00:00"/>
    <n v="1042"/>
    <n v="248.76"/>
    <x v="5"/>
    <n v="2024"/>
    <x v="1"/>
  </r>
  <r>
    <s v="376509b0"/>
    <x v="1042"/>
    <x v="0"/>
    <n v="348.59"/>
    <n v="0.05"/>
    <n v="5"/>
    <n v="331.16"/>
    <x v="2"/>
    <d v="2024-09-19T00:00:00"/>
    <n v="1043"/>
    <n v="17.429500000000001"/>
    <x v="2"/>
    <n v="2024"/>
    <x v="2"/>
  </r>
  <r>
    <s v="ca0054f1"/>
    <x v="1043"/>
    <x v="6"/>
    <n v="362.5"/>
    <n v="0.1"/>
    <n v="10"/>
    <n v="326.25"/>
    <x v="1"/>
    <d v="2024-09-10T00:00:00"/>
    <n v="1044"/>
    <n v="36.25"/>
    <x v="2"/>
    <n v="2024"/>
    <x v="2"/>
  </r>
  <r>
    <s v="77b6f008"/>
    <x v="1044"/>
    <x v="5"/>
    <n v="411.6"/>
    <n v="0.3"/>
    <n v="30"/>
    <n v="288.12"/>
    <x v="4"/>
    <d v="2024-11-12T00:00:00"/>
    <n v="1045"/>
    <n v="123.48"/>
    <x v="0"/>
    <n v="2024"/>
    <x v="0"/>
  </r>
  <r>
    <s v="bd42adcc"/>
    <x v="1045"/>
    <x v="4"/>
    <n v="206.82"/>
    <n v="0.3"/>
    <n v="30"/>
    <n v="144.77000000000001"/>
    <x v="3"/>
    <d v="2024-06-13T00:00:00"/>
    <n v="1046"/>
    <n v="62.045999999999992"/>
    <x v="9"/>
    <n v="2024"/>
    <x v="3"/>
  </r>
  <r>
    <s v="cf924ab8"/>
    <x v="1046"/>
    <x v="4"/>
    <n v="161.63999999999999"/>
    <n v="0"/>
    <n v="0"/>
    <n v="161.63999999999999"/>
    <x v="0"/>
    <d v="2024-10-13T00:00:00"/>
    <n v="1047"/>
    <n v="0"/>
    <x v="8"/>
    <n v="2024"/>
    <x v="0"/>
  </r>
  <r>
    <s v="ad923bb1"/>
    <x v="1047"/>
    <x v="0"/>
    <n v="27.22"/>
    <n v="0.2"/>
    <n v="20"/>
    <n v="21.78"/>
    <x v="4"/>
    <d v="2024-09-03T00:00:00"/>
    <n v="1048"/>
    <n v="5.444"/>
    <x v="2"/>
    <n v="2024"/>
    <x v="2"/>
  </r>
  <r>
    <s v="63b7cb47"/>
    <x v="1048"/>
    <x v="3"/>
    <n v="310.77999999999997"/>
    <n v="0.05"/>
    <n v="5"/>
    <n v="295.24"/>
    <x v="3"/>
    <d v="2024-02-10T00:00:00"/>
    <n v="1049"/>
    <n v="15.539"/>
    <x v="1"/>
    <n v="2024"/>
    <x v="1"/>
  </r>
  <r>
    <s v="5e31c73f"/>
    <x v="1049"/>
    <x v="2"/>
    <n v="227.18"/>
    <n v="0.05"/>
    <n v="5"/>
    <n v="215.82"/>
    <x v="0"/>
    <d v="2024-09-15T00:00:00"/>
    <n v="1050"/>
    <n v="11.359000000000002"/>
    <x v="2"/>
    <n v="2024"/>
    <x v="2"/>
  </r>
  <r>
    <s v="b5dbe555"/>
    <x v="1050"/>
    <x v="5"/>
    <n v="383.65"/>
    <n v="0.15"/>
    <n v="15"/>
    <n v="326.10000000000002"/>
    <x v="0"/>
    <d v="2024-05-20T00:00:00"/>
    <n v="1051"/>
    <n v="57.547499999999992"/>
    <x v="6"/>
    <n v="2024"/>
    <x v="3"/>
  </r>
  <r>
    <s v="88f26a4e"/>
    <x v="1051"/>
    <x v="5"/>
    <n v="153.01"/>
    <n v="0.1"/>
    <n v="10"/>
    <n v="137.71"/>
    <x v="0"/>
    <d v="2024-03-12T00:00:00"/>
    <n v="1052"/>
    <n v="15.301"/>
    <x v="5"/>
    <n v="2024"/>
    <x v="1"/>
  </r>
  <r>
    <s v="320a04c7"/>
    <x v="1052"/>
    <x v="0"/>
    <n v="202.59"/>
    <n v="0.3"/>
    <n v="30"/>
    <n v="141.81"/>
    <x v="0"/>
    <d v="2024-08-27T00:00:00"/>
    <n v="1053"/>
    <n v="60.777000000000001"/>
    <x v="4"/>
    <n v="2024"/>
    <x v="2"/>
  </r>
  <r>
    <s v="f85b8d3c"/>
    <x v="1053"/>
    <x v="6"/>
    <n v="464.92"/>
    <n v="0.15"/>
    <n v="15"/>
    <n v="395.18"/>
    <x v="3"/>
    <d v="2024-02-16T00:00:00"/>
    <n v="1054"/>
    <n v="69.738"/>
    <x v="1"/>
    <n v="2024"/>
    <x v="1"/>
  </r>
  <r>
    <s v="50540d6b"/>
    <x v="1054"/>
    <x v="2"/>
    <n v="241.52"/>
    <n v="0.05"/>
    <n v="5"/>
    <n v="229.44"/>
    <x v="4"/>
    <d v="2024-07-07T00:00:00"/>
    <n v="1055"/>
    <n v="12.076000000000001"/>
    <x v="10"/>
    <n v="2024"/>
    <x v="2"/>
  </r>
  <r>
    <s v="c84cf1d8"/>
    <x v="1055"/>
    <x v="1"/>
    <n v="153.55000000000001"/>
    <n v="0.3"/>
    <n v="30"/>
    <n v="107.48"/>
    <x v="3"/>
    <d v="2024-01-05T00:00:00"/>
    <n v="1056"/>
    <n v="46.065000000000005"/>
    <x v="7"/>
    <n v="2024"/>
    <x v="1"/>
  </r>
  <r>
    <s v="4c71ecf8"/>
    <x v="1056"/>
    <x v="6"/>
    <n v="52.37"/>
    <n v="0.5"/>
    <n v="50"/>
    <n v="26.18"/>
    <x v="4"/>
    <d v="2024-09-17T00:00:00"/>
    <n v="1057"/>
    <n v="26.184999999999999"/>
    <x v="2"/>
    <n v="2024"/>
    <x v="2"/>
  </r>
  <r>
    <s v="8dba0d32"/>
    <x v="1057"/>
    <x v="3"/>
    <n v="83.47"/>
    <n v="0.2"/>
    <n v="20"/>
    <n v="66.78"/>
    <x v="3"/>
    <d v="2024-01-28T00:00:00"/>
    <n v="1058"/>
    <n v="16.693999999999999"/>
    <x v="7"/>
    <n v="2024"/>
    <x v="1"/>
  </r>
  <r>
    <s v="3855d9fa"/>
    <x v="1058"/>
    <x v="1"/>
    <n v="56.54"/>
    <n v="0.5"/>
    <n v="50"/>
    <n v="28.27"/>
    <x v="4"/>
    <d v="2024-09-30T00:00:00"/>
    <n v="1059"/>
    <n v="28.27"/>
    <x v="2"/>
    <n v="2024"/>
    <x v="2"/>
  </r>
  <r>
    <s v="cb21c984"/>
    <x v="1059"/>
    <x v="4"/>
    <n v="200.97"/>
    <n v="0.25"/>
    <n v="25"/>
    <n v="150.72999999999999"/>
    <x v="2"/>
    <d v="2024-02-19T00:00:00"/>
    <n v="1060"/>
    <n v="50.2425"/>
    <x v="1"/>
    <n v="2024"/>
    <x v="1"/>
  </r>
  <r>
    <s v="d8b248a8"/>
    <x v="1060"/>
    <x v="6"/>
    <n v="458.08"/>
    <n v="0.1"/>
    <n v="10"/>
    <n v="412.27"/>
    <x v="2"/>
    <d v="2024-04-06T00:00:00"/>
    <n v="1061"/>
    <n v="45.808"/>
    <x v="3"/>
    <n v="2024"/>
    <x v="3"/>
  </r>
  <r>
    <s v="2fcadb6b"/>
    <x v="1061"/>
    <x v="5"/>
    <n v="284.25"/>
    <n v="0.2"/>
    <n v="20"/>
    <n v="227.4"/>
    <x v="0"/>
    <d v="2024-04-19T00:00:00"/>
    <n v="1062"/>
    <n v="56.85"/>
    <x v="3"/>
    <n v="2024"/>
    <x v="3"/>
  </r>
  <r>
    <s v="dabe2577"/>
    <x v="1062"/>
    <x v="3"/>
    <n v="329.64"/>
    <n v="0.15"/>
    <n v="15"/>
    <n v="280.19"/>
    <x v="1"/>
    <d v="2024-01-01T00:00:00"/>
    <n v="1063"/>
    <n v="49.445999999999998"/>
    <x v="7"/>
    <n v="2024"/>
    <x v="1"/>
  </r>
  <r>
    <s v="6a77d021"/>
    <x v="1063"/>
    <x v="4"/>
    <n v="407.43"/>
    <n v="0.05"/>
    <n v="5"/>
    <n v="387.06"/>
    <x v="3"/>
    <d v="2024-08-28T00:00:00"/>
    <n v="1064"/>
    <n v="20.371500000000001"/>
    <x v="4"/>
    <n v="2024"/>
    <x v="2"/>
  </r>
  <r>
    <s v="722ed6bd"/>
    <x v="1064"/>
    <x v="1"/>
    <n v="141.16"/>
    <n v="0.05"/>
    <n v="5"/>
    <n v="134.1"/>
    <x v="1"/>
    <d v="2024-02-23T00:00:00"/>
    <n v="1065"/>
    <n v="7.0579999999999998"/>
    <x v="1"/>
    <n v="2024"/>
    <x v="1"/>
  </r>
  <r>
    <s v="4769336c"/>
    <x v="1065"/>
    <x v="3"/>
    <n v="291.79000000000002"/>
    <n v="0.2"/>
    <n v="20"/>
    <n v="233.43"/>
    <x v="0"/>
    <d v="2024-02-27T00:00:00"/>
    <n v="1066"/>
    <n v="58.358000000000004"/>
    <x v="1"/>
    <n v="2024"/>
    <x v="1"/>
  </r>
  <r>
    <s v="d20bbc2b"/>
    <x v="1066"/>
    <x v="6"/>
    <n v="211.17"/>
    <n v="0.5"/>
    <n v="50"/>
    <n v="105.58"/>
    <x v="2"/>
    <d v="2024-07-07T00:00:00"/>
    <n v="1067"/>
    <n v="105.58499999999999"/>
    <x v="10"/>
    <n v="2024"/>
    <x v="2"/>
  </r>
  <r>
    <s v="0580edce"/>
    <x v="1067"/>
    <x v="1"/>
    <n v="461.66"/>
    <n v="0.2"/>
    <n v="20"/>
    <n v="369.33"/>
    <x v="1"/>
    <d v="2024-10-06T00:00:00"/>
    <n v="1068"/>
    <n v="92.332000000000008"/>
    <x v="8"/>
    <n v="2024"/>
    <x v="0"/>
  </r>
  <r>
    <s v="6cec43d0"/>
    <x v="1068"/>
    <x v="0"/>
    <n v="71.33"/>
    <n v="0.2"/>
    <n v="20"/>
    <n v="57.06"/>
    <x v="3"/>
    <d v="2024-04-10T00:00:00"/>
    <n v="1069"/>
    <n v="14.266"/>
    <x v="3"/>
    <n v="2024"/>
    <x v="3"/>
  </r>
  <r>
    <s v="b7936ac3"/>
    <x v="1069"/>
    <x v="0"/>
    <n v="208.52"/>
    <n v="0.15"/>
    <n v="15"/>
    <n v="177.24"/>
    <x v="2"/>
    <d v="2024-03-12T00:00:00"/>
    <n v="1070"/>
    <n v="31.277999999999999"/>
    <x v="5"/>
    <n v="2024"/>
    <x v="1"/>
  </r>
  <r>
    <s v="1fb7f40c"/>
    <x v="1070"/>
    <x v="2"/>
    <n v="251.47"/>
    <n v="0.25"/>
    <n v="25"/>
    <n v="188.6"/>
    <x v="0"/>
    <d v="2024-04-13T00:00:00"/>
    <n v="1071"/>
    <n v="62.8675"/>
    <x v="3"/>
    <n v="2024"/>
    <x v="3"/>
  </r>
  <r>
    <s v="19649d6c"/>
    <x v="1071"/>
    <x v="0"/>
    <n v="249.57"/>
    <n v="0.5"/>
    <n v="50"/>
    <n v="124.78"/>
    <x v="4"/>
    <d v="2024-07-27T00:00:00"/>
    <n v="1072"/>
    <n v="124.785"/>
    <x v="10"/>
    <n v="2024"/>
    <x v="2"/>
  </r>
  <r>
    <s v="191c2795"/>
    <x v="1072"/>
    <x v="5"/>
    <n v="327.60000000000002"/>
    <n v="0.3"/>
    <n v="30"/>
    <n v="229.32"/>
    <x v="1"/>
    <d v="2024-10-02T00:00:00"/>
    <n v="1073"/>
    <n v="98.28"/>
    <x v="8"/>
    <n v="2024"/>
    <x v="0"/>
  </r>
  <r>
    <s v="223e1e33"/>
    <x v="1073"/>
    <x v="5"/>
    <n v="79.12"/>
    <n v="0.5"/>
    <n v="50"/>
    <n v="39.56"/>
    <x v="1"/>
    <d v="2024-01-08T00:00:00"/>
    <n v="1074"/>
    <n v="39.56"/>
    <x v="7"/>
    <n v="2024"/>
    <x v="1"/>
  </r>
  <r>
    <s v="c1acaead"/>
    <x v="1074"/>
    <x v="3"/>
    <n v="419.33"/>
    <n v="0.2"/>
    <n v="20"/>
    <n v="335.46"/>
    <x v="0"/>
    <d v="2024-03-22T00:00:00"/>
    <n v="1075"/>
    <n v="83.866"/>
    <x v="5"/>
    <n v="2024"/>
    <x v="1"/>
  </r>
  <r>
    <n v="82041756"/>
    <x v="1075"/>
    <x v="0"/>
    <n v="485.37"/>
    <n v="0.15"/>
    <n v="15"/>
    <n v="412.56"/>
    <x v="2"/>
    <d v="2024-10-23T00:00:00"/>
    <n v="1076"/>
    <n v="72.805499999999995"/>
    <x v="8"/>
    <n v="2024"/>
    <x v="0"/>
  </r>
  <r>
    <s v="8963cb6f"/>
    <x v="1076"/>
    <x v="6"/>
    <n v="381.37"/>
    <n v="0.2"/>
    <n v="20"/>
    <n v="305.10000000000002"/>
    <x v="4"/>
    <d v="2024-07-07T00:00:00"/>
    <n v="1077"/>
    <n v="76.274000000000001"/>
    <x v="10"/>
    <n v="2024"/>
    <x v="2"/>
  </r>
  <r>
    <s v="bcc25218"/>
    <x v="1077"/>
    <x v="6"/>
    <n v="43.97"/>
    <n v="0.1"/>
    <n v="10"/>
    <n v="39.57"/>
    <x v="0"/>
    <d v="2024-07-23T00:00:00"/>
    <n v="1078"/>
    <n v="4.3970000000000002"/>
    <x v="10"/>
    <n v="2024"/>
    <x v="2"/>
  </r>
  <r>
    <s v="3b71545e"/>
    <x v="1078"/>
    <x v="0"/>
    <n v="18.829999999999998"/>
    <n v="0.25"/>
    <n v="25"/>
    <n v="14.12"/>
    <x v="3"/>
    <d v="2024-10-18T00:00:00"/>
    <n v="1079"/>
    <n v="4.7074999999999996"/>
    <x v="8"/>
    <n v="2024"/>
    <x v="0"/>
  </r>
  <r>
    <s v="fb73ed45"/>
    <x v="1079"/>
    <x v="0"/>
    <n v="407.91"/>
    <n v="0.1"/>
    <n v="10"/>
    <n v="367.12"/>
    <x v="1"/>
    <d v="2024-06-18T00:00:00"/>
    <n v="1080"/>
    <n v="40.791000000000004"/>
    <x v="9"/>
    <n v="2024"/>
    <x v="3"/>
  </r>
  <r>
    <s v="329b7c97"/>
    <x v="1080"/>
    <x v="6"/>
    <n v="242.01"/>
    <n v="0.5"/>
    <n v="50"/>
    <n v="121"/>
    <x v="0"/>
    <d v="2024-05-20T00:00:00"/>
    <n v="1081"/>
    <n v="121.005"/>
    <x v="6"/>
    <n v="2024"/>
    <x v="3"/>
  </r>
  <r>
    <s v="559fa173"/>
    <x v="1081"/>
    <x v="2"/>
    <n v="284.88"/>
    <n v="0.3"/>
    <n v="30"/>
    <n v="199.42"/>
    <x v="1"/>
    <d v="2024-03-27T00:00:00"/>
    <n v="1082"/>
    <n v="85.463999999999999"/>
    <x v="5"/>
    <n v="2024"/>
    <x v="1"/>
  </r>
  <r>
    <s v="a1268df3"/>
    <x v="1082"/>
    <x v="4"/>
    <n v="277.39"/>
    <n v="0.2"/>
    <n v="20"/>
    <n v="221.91"/>
    <x v="2"/>
    <d v="2024-06-23T00:00:00"/>
    <n v="1083"/>
    <n v="55.478000000000002"/>
    <x v="9"/>
    <n v="2024"/>
    <x v="3"/>
  </r>
  <r>
    <s v="ddeec1fb"/>
    <x v="1083"/>
    <x v="6"/>
    <n v="93.6"/>
    <n v="0"/>
    <n v="0"/>
    <n v="93.6"/>
    <x v="2"/>
    <d v="2024-01-05T00:00:00"/>
    <n v="1084"/>
    <n v="0"/>
    <x v="7"/>
    <n v="2024"/>
    <x v="1"/>
  </r>
  <r>
    <s v="883b954f"/>
    <x v="1084"/>
    <x v="6"/>
    <n v="300.06"/>
    <n v="0"/>
    <n v="0"/>
    <n v="300.06"/>
    <x v="3"/>
    <d v="2024-04-20T00:00:00"/>
    <n v="1085"/>
    <n v="0"/>
    <x v="3"/>
    <n v="2024"/>
    <x v="3"/>
  </r>
  <r>
    <s v="3958d313"/>
    <x v="1085"/>
    <x v="1"/>
    <n v="34.36"/>
    <n v="0.05"/>
    <n v="5"/>
    <n v="32.64"/>
    <x v="3"/>
    <d v="2024-06-07T00:00:00"/>
    <n v="1086"/>
    <n v="1.718"/>
    <x v="9"/>
    <n v="2024"/>
    <x v="3"/>
  </r>
  <r>
    <s v="eeac60e5"/>
    <x v="1086"/>
    <x v="2"/>
    <n v="258.39999999999998"/>
    <n v="0.25"/>
    <n v="25"/>
    <n v="193.8"/>
    <x v="2"/>
    <d v="2024-10-27T00:00:00"/>
    <n v="1087"/>
    <n v="64.599999999999994"/>
    <x v="8"/>
    <n v="2024"/>
    <x v="0"/>
  </r>
  <r>
    <s v="c04b4143"/>
    <x v="1087"/>
    <x v="1"/>
    <n v="347.13"/>
    <n v="0.05"/>
    <n v="5"/>
    <n v="329.77"/>
    <x v="0"/>
    <d v="2024-11-18T00:00:00"/>
    <n v="1088"/>
    <n v="17.3565"/>
    <x v="0"/>
    <n v="2024"/>
    <x v="0"/>
  </r>
  <r>
    <n v="81704388"/>
    <x v="1088"/>
    <x v="5"/>
    <n v="480.8"/>
    <n v="0.25"/>
    <n v="25"/>
    <n v="360.6"/>
    <x v="0"/>
    <d v="2024-11-05T00:00:00"/>
    <n v="1089"/>
    <n v="120.2"/>
    <x v="0"/>
    <n v="2024"/>
    <x v="0"/>
  </r>
  <r>
    <n v="9.5911999999999995E+36"/>
    <x v="1089"/>
    <x v="5"/>
    <n v="92.03"/>
    <n v="0.2"/>
    <n v="20"/>
    <n v="73.62"/>
    <x v="1"/>
    <d v="2024-07-21T00:00:00"/>
    <n v="1090"/>
    <n v="18.406000000000002"/>
    <x v="10"/>
    <n v="2024"/>
    <x v="2"/>
  </r>
  <r>
    <s v="d290f1f8"/>
    <x v="1090"/>
    <x v="1"/>
    <n v="341.83"/>
    <n v="0.05"/>
    <n v="5"/>
    <n v="324.74"/>
    <x v="4"/>
    <d v="2024-03-06T00:00:00"/>
    <n v="1091"/>
    <n v="17.0915"/>
    <x v="5"/>
    <n v="2024"/>
    <x v="1"/>
  </r>
  <r>
    <s v="ed543573"/>
    <x v="1091"/>
    <x v="6"/>
    <n v="354.66"/>
    <n v="0.3"/>
    <n v="30"/>
    <n v="248.26"/>
    <x v="3"/>
    <d v="2024-10-03T00:00:00"/>
    <n v="1092"/>
    <n v="106.39800000000001"/>
    <x v="8"/>
    <n v="2024"/>
    <x v="0"/>
  </r>
  <r>
    <s v="62c9beef"/>
    <x v="1092"/>
    <x v="4"/>
    <n v="441.84"/>
    <n v="0.25"/>
    <n v="25"/>
    <n v="331.38"/>
    <x v="0"/>
    <d v="2024-10-09T00:00:00"/>
    <n v="1093"/>
    <n v="110.46"/>
    <x v="8"/>
    <n v="2024"/>
    <x v="0"/>
  </r>
  <r>
    <s v="9a9e2f5b"/>
    <x v="1093"/>
    <x v="5"/>
    <n v="481.86"/>
    <n v="0.05"/>
    <n v="5"/>
    <n v="457.77"/>
    <x v="2"/>
    <d v="2024-08-15T00:00:00"/>
    <n v="1094"/>
    <n v="24.093000000000004"/>
    <x v="4"/>
    <n v="2024"/>
    <x v="2"/>
  </r>
  <r>
    <s v="f602c02d"/>
    <x v="1094"/>
    <x v="4"/>
    <n v="382.18"/>
    <n v="0.1"/>
    <n v="10"/>
    <n v="343.96"/>
    <x v="4"/>
    <d v="2024-04-26T00:00:00"/>
    <n v="1095"/>
    <n v="38.218000000000004"/>
    <x v="3"/>
    <n v="2024"/>
    <x v="3"/>
  </r>
  <r>
    <n v="4.851E+160"/>
    <x v="1095"/>
    <x v="1"/>
    <n v="161.02000000000001"/>
    <n v="0.3"/>
    <n v="30"/>
    <n v="112.71"/>
    <x v="4"/>
    <d v="2024-06-24T00:00:00"/>
    <n v="1096"/>
    <n v="48.306000000000004"/>
    <x v="9"/>
    <n v="2024"/>
    <x v="3"/>
  </r>
  <r>
    <s v="2063936e"/>
    <x v="1096"/>
    <x v="2"/>
    <n v="477.48"/>
    <n v="0"/>
    <n v="0"/>
    <n v="477.48"/>
    <x v="2"/>
    <d v="2024-10-25T00:00:00"/>
    <n v="1097"/>
    <n v="0"/>
    <x v="8"/>
    <n v="2024"/>
    <x v="0"/>
  </r>
  <r>
    <s v="4852a573"/>
    <x v="1097"/>
    <x v="4"/>
    <n v="301.17"/>
    <n v="0.25"/>
    <n v="25"/>
    <n v="225.88"/>
    <x v="2"/>
    <d v="2024-11-12T00:00:00"/>
    <n v="1098"/>
    <n v="75.292500000000004"/>
    <x v="0"/>
    <n v="2024"/>
    <x v="0"/>
  </r>
  <r>
    <s v="33be8310"/>
    <x v="1098"/>
    <x v="5"/>
    <n v="428.08"/>
    <n v="0.3"/>
    <n v="30"/>
    <n v="299.66000000000003"/>
    <x v="4"/>
    <d v="2024-06-13T00:00:00"/>
    <n v="1099"/>
    <n v="128.42399999999998"/>
    <x v="9"/>
    <n v="2024"/>
    <x v="3"/>
  </r>
  <r>
    <n v="35313885"/>
    <x v="1099"/>
    <x v="6"/>
    <n v="260.66000000000003"/>
    <n v="0.3"/>
    <n v="30"/>
    <n v="182.46"/>
    <x v="3"/>
    <d v="2024-09-29T00:00:00"/>
    <n v="1100"/>
    <n v="78.198000000000008"/>
    <x v="2"/>
    <n v="2024"/>
    <x v="2"/>
  </r>
  <r>
    <s v="a614a195"/>
    <x v="1100"/>
    <x v="4"/>
    <n v="126.22"/>
    <n v="0"/>
    <n v="0"/>
    <n v="126.22"/>
    <x v="3"/>
    <d v="2024-01-20T00:00:00"/>
    <n v="1101"/>
    <n v="0"/>
    <x v="7"/>
    <n v="2024"/>
    <x v="1"/>
  </r>
  <r>
    <s v="abff895f"/>
    <x v="1101"/>
    <x v="4"/>
    <n v="15.04"/>
    <n v="0.25"/>
    <n v="25"/>
    <n v="11.28"/>
    <x v="0"/>
    <d v="2024-03-10T00:00:00"/>
    <n v="1102"/>
    <n v="3.76"/>
    <x v="5"/>
    <n v="2024"/>
    <x v="1"/>
  </r>
  <r>
    <s v="abc32e14"/>
    <x v="1102"/>
    <x v="5"/>
    <n v="474.05"/>
    <n v="0.2"/>
    <n v="20"/>
    <n v="379.24"/>
    <x v="3"/>
    <d v="2024-05-21T00:00:00"/>
    <n v="1103"/>
    <n v="94.81"/>
    <x v="6"/>
    <n v="2024"/>
    <x v="3"/>
  </r>
  <r>
    <s v="de85b962"/>
    <x v="1103"/>
    <x v="5"/>
    <n v="261.58"/>
    <n v="0.3"/>
    <n v="30"/>
    <n v="183.11"/>
    <x v="3"/>
    <d v="2024-02-07T00:00:00"/>
    <n v="1104"/>
    <n v="78.47399999999999"/>
    <x v="1"/>
    <n v="2024"/>
    <x v="1"/>
  </r>
  <r>
    <s v="f4d21e00"/>
    <x v="1104"/>
    <x v="0"/>
    <n v="484.13"/>
    <n v="0.3"/>
    <n v="30"/>
    <n v="338.89"/>
    <x v="2"/>
    <d v="2024-11-01T00:00:00"/>
    <n v="1105"/>
    <n v="145.239"/>
    <x v="0"/>
    <n v="2024"/>
    <x v="0"/>
  </r>
  <r>
    <s v="6c851471"/>
    <x v="1105"/>
    <x v="3"/>
    <n v="73.239999999999995"/>
    <n v="0.1"/>
    <n v="10"/>
    <n v="65.92"/>
    <x v="3"/>
    <d v="2024-01-07T00:00:00"/>
    <n v="1106"/>
    <n v="7.3239999999999998"/>
    <x v="7"/>
    <n v="2024"/>
    <x v="1"/>
  </r>
  <r>
    <s v="fc14a4b2"/>
    <x v="1106"/>
    <x v="1"/>
    <n v="342.32"/>
    <n v="0.2"/>
    <n v="20"/>
    <n v="273.86"/>
    <x v="4"/>
    <d v="2024-01-21T00:00:00"/>
    <n v="1107"/>
    <n v="68.463999999999999"/>
    <x v="7"/>
    <n v="2024"/>
    <x v="1"/>
  </r>
  <r>
    <s v="0ffb9389"/>
    <x v="1107"/>
    <x v="5"/>
    <n v="69.64"/>
    <n v="0.2"/>
    <n v="20"/>
    <n v="55.71"/>
    <x v="4"/>
    <d v="2024-09-25T00:00:00"/>
    <n v="1108"/>
    <n v="13.928000000000001"/>
    <x v="2"/>
    <n v="2024"/>
    <x v="2"/>
  </r>
  <r>
    <s v="0c9235c1"/>
    <x v="1108"/>
    <x v="4"/>
    <n v="407.48"/>
    <n v="0.05"/>
    <n v="5"/>
    <n v="387.11"/>
    <x v="1"/>
    <d v="2024-08-17T00:00:00"/>
    <n v="1109"/>
    <n v="20.374000000000002"/>
    <x v="4"/>
    <n v="2024"/>
    <x v="2"/>
  </r>
  <r>
    <s v="20a19ba6"/>
    <x v="1109"/>
    <x v="6"/>
    <n v="99.49"/>
    <n v="0.2"/>
    <n v="20"/>
    <n v="79.59"/>
    <x v="4"/>
    <d v="2024-07-17T00:00:00"/>
    <n v="1110"/>
    <n v="19.898"/>
    <x v="10"/>
    <n v="2024"/>
    <x v="2"/>
  </r>
  <r>
    <s v="937d9e65"/>
    <x v="1110"/>
    <x v="2"/>
    <n v="330.6"/>
    <n v="0.3"/>
    <n v="30"/>
    <n v="231.42"/>
    <x v="3"/>
    <d v="2024-08-25T00:00:00"/>
    <n v="1111"/>
    <n v="99.18"/>
    <x v="4"/>
    <n v="2024"/>
    <x v="2"/>
  </r>
  <r>
    <s v="5842f35e"/>
    <x v="1111"/>
    <x v="4"/>
    <n v="90.77"/>
    <n v="0.05"/>
    <n v="5"/>
    <n v="86.23"/>
    <x v="3"/>
    <d v="2024-05-24T00:00:00"/>
    <n v="1112"/>
    <n v="4.5385"/>
    <x v="6"/>
    <n v="2024"/>
    <x v="3"/>
  </r>
  <r>
    <s v="b2d5adaa"/>
    <x v="1112"/>
    <x v="3"/>
    <n v="130.13"/>
    <n v="0.1"/>
    <n v="10"/>
    <n v="117.12"/>
    <x v="2"/>
    <d v="2024-11-19T00:00:00"/>
    <n v="1113"/>
    <n v="13.013"/>
    <x v="0"/>
    <n v="2024"/>
    <x v="0"/>
  </r>
  <r>
    <s v="2b33b2b6"/>
    <x v="1113"/>
    <x v="4"/>
    <n v="441.92"/>
    <n v="0.3"/>
    <n v="30"/>
    <n v="309.33999999999997"/>
    <x v="0"/>
    <d v="2024-04-28T00:00:00"/>
    <n v="1114"/>
    <n v="132.57599999999999"/>
    <x v="3"/>
    <n v="2024"/>
    <x v="3"/>
  </r>
  <r>
    <s v="771a9563"/>
    <x v="1114"/>
    <x v="6"/>
    <n v="256.51"/>
    <n v="0"/>
    <n v="0"/>
    <n v="256.51"/>
    <x v="0"/>
    <d v="2024-06-21T00:00:00"/>
    <n v="1115"/>
    <n v="0"/>
    <x v="9"/>
    <n v="2024"/>
    <x v="3"/>
  </r>
  <r>
    <s v="7580c1b1"/>
    <x v="1115"/>
    <x v="0"/>
    <n v="392.04"/>
    <n v="0.2"/>
    <n v="20"/>
    <n v="313.63"/>
    <x v="3"/>
    <d v="2024-03-08T00:00:00"/>
    <n v="1116"/>
    <n v="78.408000000000015"/>
    <x v="5"/>
    <n v="2024"/>
    <x v="1"/>
  </r>
  <r>
    <s v="8b885340"/>
    <x v="1116"/>
    <x v="5"/>
    <n v="496.82"/>
    <n v="0"/>
    <n v="0"/>
    <n v="496.82"/>
    <x v="4"/>
    <d v="2024-04-20T00:00:00"/>
    <n v="1117"/>
    <n v="0"/>
    <x v="3"/>
    <n v="2024"/>
    <x v="3"/>
  </r>
  <r>
    <n v="51363656"/>
    <x v="1117"/>
    <x v="6"/>
    <n v="206.43"/>
    <n v="0.25"/>
    <n v="25"/>
    <n v="154.82"/>
    <x v="2"/>
    <d v="2024-06-26T00:00:00"/>
    <n v="1118"/>
    <n v="51.607500000000002"/>
    <x v="9"/>
    <n v="2024"/>
    <x v="3"/>
  </r>
  <r>
    <s v="2421a3f6"/>
    <x v="1118"/>
    <x v="0"/>
    <n v="278.41000000000003"/>
    <n v="0.05"/>
    <n v="5"/>
    <n v="264.49"/>
    <x v="3"/>
    <d v="2024-11-07T00:00:00"/>
    <n v="1119"/>
    <n v="13.920500000000002"/>
    <x v="0"/>
    <n v="2024"/>
    <x v="0"/>
  </r>
  <r>
    <s v="14f20acd"/>
    <x v="1119"/>
    <x v="2"/>
    <n v="221.23"/>
    <n v="0.25"/>
    <n v="25"/>
    <n v="165.92"/>
    <x v="2"/>
    <d v="2024-08-02T00:00:00"/>
    <n v="1120"/>
    <n v="55.307499999999997"/>
    <x v="4"/>
    <n v="2024"/>
    <x v="2"/>
  </r>
  <r>
    <s v="b9cfaba1"/>
    <x v="1120"/>
    <x v="2"/>
    <n v="253.31"/>
    <n v="0.05"/>
    <n v="5"/>
    <n v="240.64"/>
    <x v="4"/>
    <d v="2024-10-25T00:00:00"/>
    <n v="1121"/>
    <n v="12.665500000000002"/>
    <x v="8"/>
    <n v="2024"/>
    <x v="0"/>
  </r>
  <r>
    <s v="ec6cf96c"/>
    <x v="1121"/>
    <x v="3"/>
    <n v="85.36"/>
    <n v="0.5"/>
    <n v="50"/>
    <n v="42.68"/>
    <x v="2"/>
    <d v="2024-09-22T00:00:00"/>
    <n v="1122"/>
    <n v="42.68"/>
    <x v="2"/>
    <n v="2024"/>
    <x v="2"/>
  </r>
  <r>
    <s v="7c07bb17"/>
    <x v="1122"/>
    <x v="1"/>
    <n v="122.21"/>
    <n v="0.2"/>
    <n v="20"/>
    <n v="97.77"/>
    <x v="0"/>
    <d v="2024-07-19T00:00:00"/>
    <n v="1123"/>
    <n v="24.442"/>
    <x v="10"/>
    <n v="2024"/>
    <x v="2"/>
  </r>
  <r>
    <s v="e70186b8"/>
    <x v="1123"/>
    <x v="0"/>
    <n v="40.020000000000003"/>
    <n v="0.5"/>
    <n v="50"/>
    <n v="20.010000000000002"/>
    <x v="1"/>
    <d v="2024-05-20T00:00:00"/>
    <n v="1124"/>
    <n v="20.010000000000002"/>
    <x v="6"/>
    <n v="2024"/>
    <x v="3"/>
  </r>
  <r>
    <s v="fd015934"/>
    <x v="1124"/>
    <x v="0"/>
    <n v="482.59"/>
    <n v="0.15"/>
    <n v="15"/>
    <n v="410.2"/>
    <x v="1"/>
    <d v="2024-05-17T00:00:00"/>
    <n v="1125"/>
    <n v="72.388499999999993"/>
    <x v="6"/>
    <n v="2024"/>
    <x v="3"/>
  </r>
  <r>
    <s v="c27ce717"/>
    <x v="1125"/>
    <x v="1"/>
    <n v="343.71"/>
    <n v="0.5"/>
    <n v="50"/>
    <n v="171.85"/>
    <x v="3"/>
    <d v="2024-03-05T00:00:00"/>
    <n v="1126"/>
    <n v="171.85499999999999"/>
    <x v="5"/>
    <n v="2024"/>
    <x v="1"/>
  </r>
  <r>
    <s v="8f7fbe97"/>
    <x v="1126"/>
    <x v="4"/>
    <n v="407.74"/>
    <n v="0.05"/>
    <n v="5"/>
    <n v="387.35"/>
    <x v="1"/>
    <d v="2024-04-16T00:00:00"/>
    <n v="1127"/>
    <n v="20.387"/>
    <x v="3"/>
    <n v="2024"/>
    <x v="3"/>
  </r>
  <r>
    <s v="317a7a6a"/>
    <x v="1127"/>
    <x v="4"/>
    <n v="274.57"/>
    <n v="0.1"/>
    <n v="10"/>
    <n v="247.11"/>
    <x v="0"/>
    <d v="2024-04-09T00:00:00"/>
    <n v="1128"/>
    <n v="27.457000000000001"/>
    <x v="3"/>
    <n v="2024"/>
    <x v="3"/>
  </r>
  <r>
    <s v="fe2ddc82"/>
    <x v="1128"/>
    <x v="5"/>
    <n v="181.18"/>
    <n v="0.2"/>
    <n v="20"/>
    <n v="144.94"/>
    <x v="1"/>
    <d v="2024-01-30T00:00:00"/>
    <n v="1129"/>
    <n v="36.236000000000004"/>
    <x v="7"/>
    <n v="2024"/>
    <x v="1"/>
  </r>
  <r>
    <s v="095bcc91"/>
    <x v="1129"/>
    <x v="4"/>
    <n v="301.20999999999998"/>
    <n v="0.3"/>
    <n v="30"/>
    <n v="210.85"/>
    <x v="0"/>
    <d v="2024-09-28T00:00:00"/>
    <n v="1130"/>
    <n v="90.362999999999985"/>
    <x v="2"/>
    <n v="2024"/>
    <x v="2"/>
  </r>
  <r>
    <s v="85d8fdfd"/>
    <x v="1130"/>
    <x v="0"/>
    <n v="378.97"/>
    <n v="0"/>
    <n v="0"/>
    <n v="378.97"/>
    <x v="3"/>
    <d v="2024-10-25T00:00:00"/>
    <n v="1131"/>
    <n v="0"/>
    <x v="8"/>
    <n v="2024"/>
    <x v="0"/>
  </r>
  <r>
    <s v="912a636b"/>
    <x v="1131"/>
    <x v="5"/>
    <n v="291.57"/>
    <n v="0.15"/>
    <n v="15"/>
    <n v="247.83"/>
    <x v="2"/>
    <d v="2024-09-12T00:00:00"/>
    <n v="1132"/>
    <n v="43.735499999999995"/>
    <x v="2"/>
    <n v="2024"/>
    <x v="2"/>
  </r>
  <r>
    <s v="75d6b929"/>
    <x v="1132"/>
    <x v="0"/>
    <n v="374.81"/>
    <n v="0.5"/>
    <n v="50"/>
    <n v="187.41"/>
    <x v="1"/>
    <d v="2024-04-15T00:00:00"/>
    <n v="1133"/>
    <n v="187.405"/>
    <x v="3"/>
    <n v="2024"/>
    <x v="3"/>
  </r>
  <r>
    <s v="2cc7ae37"/>
    <x v="1133"/>
    <x v="4"/>
    <n v="285.95"/>
    <n v="0.2"/>
    <n v="20"/>
    <n v="228.76"/>
    <x v="0"/>
    <d v="2024-10-02T00:00:00"/>
    <n v="1134"/>
    <n v="57.19"/>
    <x v="8"/>
    <n v="2024"/>
    <x v="0"/>
  </r>
  <r>
    <s v="ceb520d0"/>
    <x v="1134"/>
    <x v="6"/>
    <n v="309.01"/>
    <n v="0.25"/>
    <n v="25"/>
    <n v="231.76"/>
    <x v="4"/>
    <d v="2024-10-21T00:00:00"/>
    <n v="1135"/>
    <n v="77.252499999999998"/>
    <x v="8"/>
    <n v="2024"/>
    <x v="0"/>
  </r>
  <r>
    <s v="d420adeb"/>
    <x v="1135"/>
    <x v="0"/>
    <n v="499.96"/>
    <n v="0.5"/>
    <n v="50"/>
    <n v="249.98"/>
    <x v="0"/>
    <d v="2024-08-24T00:00:00"/>
    <n v="1136"/>
    <n v="249.98"/>
    <x v="4"/>
    <n v="2024"/>
    <x v="2"/>
  </r>
  <r>
    <s v="158df4de"/>
    <x v="1136"/>
    <x v="6"/>
    <n v="376.17"/>
    <n v="0.5"/>
    <n v="50"/>
    <n v="188.09"/>
    <x v="3"/>
    <d v="2024-10-03T00:00:00"/>
    <n v="1137"/>
    <n v="188.08500000000001"/>
    <x v="8"/>
    <n v="2024"/>
    <x v="0"/>
  </r>
  <r>
    <s v="ebf19184"/>
    <x v="1137"/>
    <x v="2"/>
    <n v="189"/>
    <n v="0.1"/>
    <n v="10"/>
    <n v="170.1"/>
    <x v="0"/>
    <d v="2024-09-27T00:00:00"/>
    <n v="1138"/>
    <n v="18.900000000000002"/>
    <x v="2"/>
    <n v="2024"/>
    <x v="2"/>
  </r>
  <r>
    <s v="ec38f4fa"/>
    <x v="1138"/>
    <x v="0"/>
    <n v="471.23"/>
    <n v="0.2"/>
    <n v="20"/>
    <n v="376.98"/>
    <x v="0"/>
    <d v="2024-02-14T00:00:00"/>
    <n v="1139"/>
    <n v="94.246000000000009"/>
    <x v="1"/>
    <n v="2024"/>
    <x v="1"/>
  </r>
  <r>
    <s v="f8a02dac"/>
    <x v="1139"/>
    <x v="4"/>
    <n v="108.88"/>
    <n v="0.15"/>
    <n v="15"/>
    <n v="92.55"/>
    <x v="0"/>
    <d v="2024-07-13T00:00:00"/>
    <n v="1140"/>
    <n v="16.331999999999997"/>
    <x v="10"/>
    <n v="2024"/>
    <x v="2"/>
  </r>
  <r>
    <s v="53b0ac5a"/>
    <x v="1140"/>
    <x v="5"/>
    <n v="176.92"/>
    <n v="0"/>
    <n v="0"/>
    <n v="176.92"/>
    <x v="2"/>
    <d v="2024-10-31T00:00:00"/>
    <n v="1141"/>
    <n v="0"/>
    <x v="8"/>
    <n v="2024"/>
    <x v="0"/>
  </r>
  <r>
    <s v="20eef2f5"/>
    <x v="1141"/>
    <x v="3"/>
    <n v="172.71"/>
    <n v="0.25"/>
    <n v="25"/>
    <n v="129.53"/>
    <x v="1"/>
    <d v="2024-04-19T00:00:00"/>
    <n v="1142"/>
    <n v="43.177500000000002"/>
    <x v="3"/>
    <n v="2024"/>
    <x v="3"/>
  </r>
  <r>
    <s v="094b4804"/>
    <x v="1142"/>
    <x v="2"/>
    <n v="403.23"/>
    <n v="0.05"/>
    <n v="5"/>
    <n v="383.07"/>
    <x v="2"/>
    <d v="2024-11-03T00:00:00"/>
    <n v="1143"/>
    <n v="20.161500000000004"/>
    <x v="0"/>
    <n v="2024"/>
    <x v="0"/>
  </r>
  <r>
    <s v="b871eb1f"/>
    <x v="1143"/>
    <x v="4"/>
    <n v="224.05"/>
    <n v="0.1"/>
    <n v="10"/>
    <n v="201.65"/>
    <x v="4"/>
    <d v="2024-04-28T00:00:00"/>
    <n v="1144"/>
    <n v="22.405000000000001"/>
    <x v="3"/>
    <n v="2024"/>
    <x v="3"/>
  </r>
  <r>
    <s v="6565f641"/>
    <x v="1144"/>
    <x v="3"/>
    <n v="458.94"/>
    <n v="0"/>
    <n v="0"/>
    <n v="458.94"/>
    <x v="2"/>
    <d v="2024-03-14T00:00:00"/>
    <n v="1145"/>
    <n v="0"/>
    <x v="5"/>
    <n v="2024"/>
    <x v="1"/>
  </r>
  <r>
    <s v="28eb571c"/>
    <x v="1145"/>
    <x v="5"/>
    <n v="186.09"/>
    <n v="0"/>
    <n v="0"/>
    <n v="186.09"/>
    <x v="2"/>
    <d v="2024-06-18T00:00:00"/>
    <n v="1146"/>
    <n v="0"/>
    <x v="9"/>
    <n v="2024"/>
    <x v="3"/>
  </r>
  <r>
    <s v="8ef41c4f"/>
    <x v="1146"/>
    <x v="2"/>
    <n v="94.02"/>
    <n v="0.2"/>
    <n v="20"/>
    <n v="75.22"/>
    <x v="1"/>
    <d v="2024-01-17T00:00:00"/>
    <n v="1147"/>
    <n v="18.803999999999998"/>
    <x v="7"/>
    <n v="2024"/>
    <x v="1"/>
  </r>
  <r>
    <s v="8c990553"/>
    <x v="1147"/>
    <x v="2"/>
    <n v="178.71"/>
    <n v="0.05"/>
    <n v="5"/>
    <n v="169.77"/>
    <x v="1"/>
    <d v="2024-10-12T00:00:00"/>
    <n v="1148"/>
    <n v="8.9355000000000011"/>
    <x v="8"/>
    <n v="2024"/>
    <x v="0"/>
  </r>
  <r>
    <s v="a1099e85"/>
    <x v="1148"/>
    <x v="5"/>
    <n v="138.31"/>
    <n v="0.1"/>
    <n v="10"/>
    <n v="124.48"/>
    <x v="1"/>
    <d v="2024-05-04T00:00:00"/>
    <n v="1149"/>
    <n v="13.831000000000001"/>
    <x v="6"/>
    <n v="2024"/>
    <x v="3"/>
  </r>
  <r>
    <s v="bdb0edfe"/>
    <x v="1149"/>
    <x v="3"/>
    <n v="61.62"/>
    <n v="0.15"/>
    <n v="15"/>
    <n v="52.38"/>
    <x v="1"/>
    <d v="2024-01-19T00:00:00"/>
    <n v="1150"/>
    <n v="9.2429999999999986"/>
    <x v="7"/>
    <n v="2024"/>
    <x v="1"/>
  </r>
  <r>
    <s v="d8970dd2"/>
    <x v="1150"/>
    <x v="0"/>
    <n v="493.04"/>
    <n v="0"/>
    <n v="0"/>
    <n v="493.04"/>
    <x v="0"/>
    <d v="2024-03-17T00:00:00"/>
    <n v="1151"/>
    <n v="0"/>
    <x v="5"/>
    <n v="2024"/>
    <x v="1"/>
  </r>
  <r>
    <s v="0e09bb42"/>
    <x v="1151"/>
    <x v="1"/>
    <n v="93.28"/>
    <n v="0.15"/>
    <n v="15"/>
    <n v="79.290000000000006"/>
    <x v="0"/>
    <d v="2024-07-31T00:00:00"/>
    <n v="1152"/>
    <n v="13.991999999999999"/>
    <x v="10"/>
    <n v="2024"/>
    <x v="2"/>
  </r>
  <r>
    <s v="f893da7a"/>
    <x v="1152"/>
    <x v="2"/>
    <n v="459.49"/>
    <n v="0.15"/>
    <n v="15"/>
    <n v="390.57"/>
    <x v="0"/>
    <d v="2024-01-03T00:00:00"/>
    <n v="1153"/>
    <n v="68.923500000000004"/>
    <x v="7"/>
    <n v="2024"/>
    <x v="1"/>
  </r>
  <r>
    <s v="744e3383"/>
    <x v="1153"/>
    <x v="5"/>
    <n v="246.03"/>
    <n v="0.15"/>
    <n v="15"/>
    <n v="209.13"/>
    <x v="4"/>
    <d v="2024-05-11T00:00:00"/>
    <n v="1154"/>
    <n v="36.904499999999999"/>
    <x v="6"/>
    <n v="2024"/>
    <x v="3"/>
  </r>
  <r>
    <s v="f4d0aa67"/>
    <x v="1154"/>
    <x v="6"/>
    <n v="172.66"/>
    <n v="0"/>
    <n v="0"/>
    <n v="172.66"/>
    <x v="1"/>
    <d v="2024-09-03T00:00:00"/>
    <n v="1155"/>
    <n v="0"/>
    <x v="2"/>
    <n v="2024"/>
    <x v="2"/>
  </r>
  <r>
    <s v="7cbe212a"/>
    <x v="1155"/>
    <x v="1"/>
    <n v="233.2"/>
    <n v="0.2"/>
    <n v="20"/>
    <n v="186.56"/>
    <x v="3"/>
    <d v="2024-05-14T00:00:00"/>
    <n v="1156"/>
    <n v="46.64"/>
    <x v="6"/>
    <n v="2024"/>
    <x v="3"/>
  </r>
  <r>
    <s v="ac02118a"/>
    <x v="1156"/>
    <x v="2"/>
    <n v="304.79000000000002"/>
    <n v="0.3"/>
    <n v="30"/>
    <n v="213.35"/>
    <x v="2"/>
    <d v="2024-09-26T00:00:00"/>
    <n v="1157"/>
    <n v="91.436999999999998"/>
    <x v="2"/>
    <n v="2024"/>
    <x v="2"/>
  </r>
  <r>
    <s v="f878e329"/>
    <x v="1157"/>
    <x v="4"/>
    <n v="124.42"/>
    <n v="0"/>
    <n v="0"/>
    <n v="124.42"/>
    <x v="1"/>
    <d v="2024-11-05T00:00:00"/>
    <n v="1158"/>
    <n v="0"/>
    <x v="0"/>
    <n v="2024"/>
    <x v="0"/>
  </r>
  <r>
    <s v="ebd4488c"/>
    <x v="1158"/>
    <x v="6"/>
    <n v="27.16"/>
    <n v="0.1"/>
    <n v="10"/>
    <n v="24.44"/>
    <x v="0"/>
    <d v="2024-04-09T00:00:00"/>
    <n v="1159"/>
    <n v="2.7160000000000002"/>
    <x v="3"/>
    <n v="2024"/>
    <x v="3"/>
  </r>
  <r>
    <s v="635d1b34"/>
    <x v="1159"/>
    <x v="0"/>
    <n v="420.22"/>
    <n v="0"/>
    <n v="0"/>
    <n v="420.22"/>
    <x v="3"/>
    <d v="2024-02-17T00:00:00"/>
    <n v="1160"/>
    <n v="0"/>
    <x v="1"/>
    <n v="2024"/>
    <x v="1"/>
  </r>
  <r>
    <s v="e06e1b01"/>
    <x v="1160"/>
    <x v="3"/>
    <n v="187.72"/>
    <n v="0.3"/>
    <n v="30"/>
    <n v="131.4"/>
    <x v="1"/>
    <d v="2024-02-12T00:00:00"/>
    <n v="1161"/>
    <n v="56.315999999999995"/>
    <x v="1"/>
    <n v="2024"/>
    <x v="1"/>
  </r>
  <r>
    <s v="7d7169a4"/>
    <x v="1161"/>
    <x v="2"/>
    <n v="363.56"/>
    <n v="0.5"/>
    <n v="50"/>
    <n v="181.78"/>
    <x v="0"/>
    <d v="2024-05-03T00:00:00"/>
    <n v="1162"/>
    <n v="181.78"/>
    <x v="6"/>
    <n v="2024"/>
    <x v="3"/>
  </r>
  <r>
    <s v="f53931c3"/>
    <x v="1162"/>
    <x v="1"/>
    <n v="256.97000000000003"/>
    <n v="0.5"/>
    <n v="50"/>
    <n v="128.49"/>
    <x v="1"/>
    <d v="2024-02-15T00:00:00"/>
    <n v="1163"/>
    <n v="128.48500000000001"/>
    <x v="1"/>
    <n v="2024"/>
    <x v="1"/>
  </r>
  <r>
    <s v="d833241e"/>
    <x v="1163"/>
    <x v="2"/>
    <n v="389.7"/>
    <n v="0.1"/>
    <n v="10"/>
    <n v="350.73"/>
    <x v="3"/>
    <d v="2024-04-01T00:00:00"/>
    <n v="1164"/>
    <n v="38.97"/>
    <x v="3"/>
    <n v="2024"/>
    <x v="3"/>
  </r>
  <r>
    <s v="26525a44"/>
    <x v="1164"/>
    <x v="5"/>
    <n v="242.13"/>
    <n v="0.3"/>
    <n v="30"/>
    <n v="169.49"/>
    <x v="0"/>
    <d v="2024-01-28T00:00:00"/>
    <n v="1165"/>
    <n v="72.638999999999996"/>
    <x v="7"/>
    <n v="2024"/>
    <x v="1"/>
  </r>
  <r>
    <s v="5efa07f9"/>
    <x v="1165"/>
    <x v="3"/>
    <n v="415"/>
    <n v="0.05"/>
    <n v="5"/>
    <n v="394.25"/>
    <x v="4"/>
    <d v="2024-05-19T00:00:00"/>
    <n v="1166"/>
    <n v="20.75"/>
    <x v="6"/>
    <n v="2024"/>
    <x v="3"/>
  </r>
  <r>
    <s v="84531d15"/>
    <x v="1166"/>
    <x v="2"/>
    <n v="205.38"/>
    <n v="0.1"/>
    <n v="10"/>
    <n v="184.84"/>
    <x v="1"/>
    <d v="2024-09-09T00:00:00"/>
    <n v="1167"/>
    <n v="20.538"/>
    <x v="2"/>
    <n v="2024"/>
    <x v="2"/>
  </r>
  <r>
    <s v="73c7af6b"/>
    <x v="1167"/>
    <x v="6"/>
    <n v="402.37"/>
    <n v="0"/>
    <n v="0"/>
    <n v="402.37"/>
    <x v="0"/>
    <d v="2024-07-30T00:00:00"/>
    <n v="1168"/>
    <n v="0"/>
    <x v="10"/>
    <n v="2024"/>
    <x v="2"/>
  </r>
  <r>
    <s v="4d5cef27"/>
    <x v="1168"/>
    <x v="2"/>
    <n v="130.6"/>
    <n v="0"/>
    <n v="0"/>
    <n v="130.6"/>
    <x v="2"/>
    <d v="2024-03-09T00:00:00"/>
    <n v="1169"/>
    <n v="0"/>
    <x v="5"/>
    <n v="2024"/>
    <x v="1"/>
  </r>
  <r>
    <s v="bc30caa0"/>
    <x v="1169"/>
    <x v="1"/>
    <n v="401.02"/>
    <n v="0.15"/>
    <n v="15"/>
    <n v="340.87"/>
    <x v="3"/>
    <d v="2024-05-11T00:00:00"/>
    <n v="1170"/>
    <n v="60.152999999999992"/>
    <x v="6"/>
    <n v="2024"/>
    <x v="3"/>
  </r>
  <r>
    <s v="e2f51045"/>
    <x v="1170"/>
    <x v="6"/>
    <n v="376.07"/>
    <n v="0.3"/>
    <n v="30"/>
    <n v="263.25"/>
    <x v="4"/>
    <d v="2024-05-24T00:00:00"/>
    <n v="1171"/>
    <n v="112.821"/>
    <x v="6"/>
    <n v="2024"/>
    <x v="3"/>
  </r>
  <r>
    <s v="2fdaa4b7"/>
    <x v="1171"/>
    <x v="4"/>
    <n v="361.79"/>
    <n v="0.5"/>
    <n v="50"/>
    <n v="180.9"/>
    <x v="0"/>
    <d v="2024-09-23T00:00:00"/>
    <n v="1172"/>
    <n v="180.89500000000001"/>
    <x v="2"/>
    <n v="2024"/>
    <x v="2"/>
  </r>
  <r>
    <s v="ec750276"/>
    <x v="1172"/>
    <x v="6"/>
    <n v="477.51"/>
    <n v="0.25"/>
    <n v="25"/>
    <n v="358.13"/>
    <x v="3"/>
    <d v="2024-10-19T00:00:00"/>
    <n v="1173"/>
    <n v="119.3775"/>
    <x v="8"/>
    <n v="2024"/>
    <x v="0"/>
  </r>
  <r>
    <s v="b52a9a86"/>
    <x v="1173"/>
    <x v="2"/>
    <n v="209.1"/>
    <n v="0.5"/>
    <n v="50"/>
    <n v="104.55"/>
    <x v="1"/>
    <d v="2024-08-02T00:00:00"/>
    <n v="1174"/>
    <n v="104.55"/>
    <x v="4"/>
    <n v="2024"/>
    <x v="2"/>
  </r>
  <r>
    <s v="d5fba1fa"/>
    <x v="1174"/>
    <x v="2"/>
    <n v="367.38"/>
    <n v="0.15"/>
    <n v="15"/>
    <n v="312.27"/>
    <x v="4"/>
    <d v="2024-06-18T00:00:00"/>
    <n v="1175"/>
    <n v="55.106999999999999"/>
    <x v="9"/>
    <n v="2024"/>
    <x v="3"/>
  </r>
  <r>
    <s v="33c35bb2"/>
    <x v="1175"/>
    <x v="3"/>
    <n v="49.99"/>
    <n v="0.2"/>
    <n v="20"/>
    <n v="39.99"/>
    <x v="4"/>
    <d v="2024-03-27T00:00:00"/>
    <n v="1176"/>
    <n v="9.9980000000000011"/>
    <x v="5"/>
    <n v="2024"/>
    <x v="1"/>
  </r>
  <r>
    <s v="4f782125"/>
    <x v="1176"/>
    <x v="5"/>
    <n v="223.13"/>
    <n v="0.05"/>
    <n v="5"/>
    <n v="211.97"/>
    <x v="2"/>
    <d v="2024-03-29T00:00:00"/>
    <n v="1177"/>
    <n v="11.156500000000001"/>
    <x v="5"/>
    <n v="2024"/>
    <x v="1"/>
  </r>
  <r>
    <s v="815bb3e2"/>
    <x v="1177"/>
    <x v="1"/>
    <n v="481.77"/>
    <n v="0.1"/>
    <n v="10"/>
    <n v="433.59"/>
    <x v="1"/>
    <d v="2024-09-03T00:00:00"/>
    <n v="1178"/>
    <n v="48.177"/>
    <x v="2"/>
    <n v="2024"/>
    <x v="2"/>
  </r>
  <r>
    <s v="7c123e25"/>
    <x v="1178"/>
    <x v="2"/>
    <n v="333.36"/>
    <n v="0.1"/>
    <n v="10"/>
    <n v="300.02"/>
    <x v="4"/>
    <d v="2024-02-27T00:00:00"/>
    <n v="1179"/>
    <n v="33.336000000000006"/>
    <x v="1"/>
    <n v="2024"/>
    <x v="1"/>
  </r>
  <r>
    <s v="c4710669"/>
    <x v="1179"/>
    <x v="4"/>
    <n v="460.93"/>
    <n v="0.2"/>
    <n v="20"/>
    <n v="368.74"/>
    <x v="1"/>
    <d v="2024-04-20T00:00:00"/>
    <n v="1180"/>
    <n v="92.186000000000007"/>
    <x v="3"/>
    <n v="2024"/>
    <x v="3"/>
  </r>
  <r>
    <s v="b486bdc0"/>
    <x v="1180"/>
    <x v="5"/>
    <n v="198.84"/>
    <n v="0.5"/>
    <n v="50"/>
    <n v="99.42"/>
    <x v="2"/>
    <d v="2024-07-28T00:00:00"/>
    <n v="1181"/>
    <n v="99.42"/>
    <x v="10"/>
    <n v="2024"/>
    <x v="2"/>
  </r>
  <r>
    <s v="418f40d0"/>
    <x v="1181"/>
    <x v="4"/>
    <n v="335.09"/>
    <n v="0.2"/>
    <n v="20"/>
    <n v="268.07"/>
    <x v="4"/>
    <d v="2024-10-13T00:00:00"/>
    <n v="1182"/>
    <n v="67.018000000000001"/>
    <x v="8"/>
    <n v="2024"/>
    <x v="0"/>
  </r>
  <r>
    <s v="a9291a98"/>
    <x v="1182"/>
    <x v="4"/>
    <n v="410.41"/>
    <n v="0.5"/>
    <n v="50"/>
    <n v="205.21"/>
    <x v="1"/>
    <d v="2024-06-02T00:00:00"/>
    <n v="1183"/>
    <n v="205.20500000000001"/>
    <x v="9"/>
    <n v="2024"/>
    <x v="3"/>
  </r>
  <r>
    <s v="c6e9c8a6"/>
    <x v="1183"/>
    <x v="6"/>
    <n v="393.83"/>
    <n v="0.5"/>
    <n v="50"/>
    <n v="196.91"/>
    <x v="0"/>
    <d v="2024-08-21T00:00:00"/>
    <n v="1184"/>
    <n v="196.91499999999999"/>
    <x v="4"/>
    <n v="2024"/>
    <x v="2"/>
  </r>
  <r>
    <s v="3d31754b"/>
    <x v="1184"/>
    <x v="6"/>
    <n v="398.76"/>
    <n v="0.3"/>
    <n v="30"/>
    <n v="279.13"/>
    <x v="1"/>
    <d v="2024-05-04T00:00:00"/>
    <n v="1185"/>
    <n v="119.62799999999999"/>
    <x v="6"/>
    <n v="2024"/>
    <x v="3"/>
  </r>
  <r>
    <s v="0c74e0f0"/>
    <x v="1185"/>
    <x v="1"/>
    <n v="455.43"/>
    <n v="0.15"/>
    <n v="15"/>
    <n v="387.12"/>
    <x v="2"/>
    <d v="2024-06-15T00:00:00"/>
    <n v="1186"/>
    <n v="68.314499999999995"/>
    <x v="9"/>
    <n v="2024"/>
    <x v="3"/>
  </r>
  <r>
    <s v="cf29466e"/>
    <x v="1186"/>
    <x v="2"/>
    <n v="352.31"/>
    <n v="0.2"/>
    <n v="20"/>
    <n v="281.85000000000002"/>
    <x v="1"/>
    <d v="2024-10-04T00:00:00"/>
    <n v="1187"/>
    <n v="70.462000000000003"/>
    <x v="8"/>
    <n v="2024"/>
    <x v="0"/>
  </r>
  <r>
    <s v="2697b3d8"/>
    <x v="1187"/>
    <x v="0"/>
    <n v="166.63"/>
    <n v="0.3"/>
    <n v="30"/>
    <n v="116.64"/>
    <x v="4"/>
    <d v="2024-03-04T00:00:00"/>
    <n v="1188"/>
    <n v="49.988999999999997"/>
    <x v="5"/>
    <n v="2024"/>
    <x v="1"/>
  </r>
  <r>
    <s v="3f298345"/>
    <x v="1188"/>
    <x v="0"/>
    <n v="362.57"/>
    <n v="0.05"/>
    <n v="5"/>
    <n v="344.44"/>
    <x v="1"/>
    <d v="2024-05-31T00:00:00"/>
    <n v="1189"/>
    <n v="18.128499999999999"/>
    <x v="6"/>
    <n v="2024"/>
    <x v="3"/>
  </r>
  <r>
    <s v="9a3d7a70"/>
    <x v="1189"/>
    <x v="4"/>
    <n v="96.73"/>
    <n v="0.25"/>
    <n v="25"/>
    <n v="72.55"/>
    <x v="2"/>
    <d v="2024-10-04T00:00:00"/>
    <n v="1190"/>
    <n v="24.182500000000001"/>
    <x v="8"/>
    <n v="2024"/>
    <x v="0"/>
  </r>
  <r>
    <s v="df980ec1"/>
    <x v="1190"/>
    <x v="0"/>
    <n v="420.31"/>
    <n v="0.5"/>
    <n v="50"/>
    <n v="210.16"/>
    <x v="4"/>
    <d v="2024-03-04T00:00:00"/>
    <n v="1191"/>
    <n v="210.155"/>
    <x v="5"/>
    <n v="2024"/>
    <x v="1"/>
  </r>
  <r>
    <s v="fbf3b6d9"/>
    <x v="1191"/>
    <x v="0"/>
    <n v="56.1"/>
    <n v="0.25"/>
    <n v="25"/>
    <n v="42.08"/>
    <x v="0"/>
    <d v="2024-09-09T00:00:00"/>
    <n v="1192"/>
    <n v="14.025"/>
    <x v="2"/>
    <n v="2024"/>
    <x v="2"/>
  </r>
  <r>
    <s v="6b5e77c8"/>
    <x v="1192"/>
    <x v="0"/>
    <n v="349.84"/>
    <n v="0.15"/>
    <n v="15"/>
    <n v="297.36"/>
    <x v="2"/>
    <d v="2024-07-14T00:00:00"/>
    <n v="1193"/>
    <n v="52.475999999999992"/>
    <x v="10"/>
    <n v="2024"/>
    <x v="2"/>
  </r>
  <r>
    <s v="91ed529f"/>
    <x v="1193"/>
    <x v="4"/>
    <n v="358.31"/>
    <n v="0.15"/>
    <n v="15"/>
    <n v="304.56"/>
    <x v="4"/>
    <d v="2024-01-25T00:00:00"/>
    <n v="1194"/>
    <n v="53.746499999999997"/>
    <x v="7"/>
    <n v="2024"/>
    <x v="1"/>
  </r>
  <r>
    <n v="60560203"/>
    <x v="1194"/>
    <x v="2"/>
    <n v="361.61"/>
    <n v="0.15"/>
    <n v="15"/>
    <n v="307.37"/>
    <x v="2"/>
    <d v="2024-05-02T00:00:00"/>
    <n v="1195"/>
    <n v="54.241500000000002"/>
    <x v="6"/>
    <n v="2024"/>
    <x v="3"/>
  </r>
  <r>
    <s v="e426ec00"/>
    <x v="1195"/>
    <x v="6"/>
    <n v="450.48"/>
    <n v="0.05"/>
    <n v="5"/>
    <n v="427.96"/>
    <x v="4"/>
    <d v="2024-11-07T00:00:00"/>
    <n v="1196"/>
    <n v="22.524000000000001"/>
    <x v="0"/>
    <n v="2024"/>
    <x v="0"/>
  </r>
  <r>
    <s v="8a8e4d60"/>
    <x v="1196"/>
    <x v="4"/>
    <n v="330.31"/>
    <n v="0.15"/>
    <n v="15"/>
    <n v="280.76"/>
    <x v="0"/>
    <d v="2024-10-14T00:00:00"/>
    <n v="1197"/>
    <n v="49.546500000000002"/>
    <x v="8"/>
    <n v="2024"/>
    <x v="0"/>
  </r>
  <r>
    <s v="aab9ddbb"/>
    <x v="1197"/>
    <x v="6"/>
    <n v="151.85"/>
    <n v="0.15"/>
    <n v="15"/>
    <n v="129.07"/>
    <x v="3"/>
    <d v="2024-06-11T00:00:00"/>
    <n v="1198"/>
    <n v="22.7775"/>
    <x v="9"/>
    <n v="2024"/>
    <x v="3"/>
  </r>
  <r>
    <s v="c4d760c3"/>
    <x v="1198"/>
    <x v="1"/>
    <n v="276.74"/>
    <n v="0"/>
    <n v="0"/>
    <n v="276.74"/>
    <x v="4"/>
    <d v="2024-06-18T00:00:00"/>
    <n v="1199"/>
    <n v="0"/>
    <x v="9"/>
    <n v="2024"/>
    <x v="3"/>
  </r>
  <r>
    <s v="d930502c"/>
    <x v="1199"/>
    <x v="2"/>
    <n v="345.43"/>
    <n v="0.15"/>
    <n v="15"/>
    <n v="293.62"/>
    <x v="4"/>
    <d v="2024-10-08T00:00:00"/>
    <n v="1200"/>
    <n v="51.814500000000002"/>
    <x v="8"/>
    <n v="2024"/>
    <x v="0"/>
  </r>
  <r>
    <s v="ef9c5215"/>
    <x v="1200"/>
    <x v="4"/>
    <n v="389.96"/>
    <n v="0.15"/>
    <n v="15"/>
    <n v="331.47"/>
    <x v="4"/>
    <d v="2024-05-22T00:00:00"/>
    <n v="1201"/>
    <n v="58.493999999999993"/>
    <x v="6"/>
    <n v="2024"/>
    <x v="3"/>
  </r>
  <r>
    <s v="9c5e398c"/>
    <x v="1201"/>
    <x v="5"/>
    <n v="16.18"/>
    <n v="0.05"/>
    <n v="5"/>
    <n v="15.37"/>
    <x v="1"/>
    <d v="2024-11-02T00:00:00"/>
    <n v="1202"/>
    <n v="0.80900000000000005"/>
    <x v="0"/>
    <n v="2024"/>
    <x v="0"/>
  </r>
  <r>
    <s v="6ab927cc"/>
    <x v="1202"/>
    <x v="4"/>
    <n v="226.93"/>
    <n v="0.3"/>
    <n v="30"/>
    <n v="158.85"/>
    <x v="0"/>
    <d v="2024-11-20T00:00:00"/>
    <n v="1203"/>
    <n v="68.078999999999994"/>
    <x v="0"/>
    <n v="2024"/>
    <x v="0"/>
  </r>
  <r>
    <s v="789a89e9"/>
    <x v="1203"/>
    <x v="6"/>
    <n v="116.1"/>
    <n v="0.1"/>
    <n v="10"/>
    <n v="104.49"/>
    <x v="2"/>
    <d v="2024-06-17T00:00:00"/>
    <n v="1204"/>
    <n v="11.61"/>
    <x v="9"/>
    <n v="2024"/>
    <x v="3"/>
  </r>
  <r>
    <s v="8e1f81cd"/>
    <x v="1204"/>
    <x v="2"/>
    <n v="216.97"/>
    <n v="0.5"/>
    <n v="50"/>
    <n v="108.48"/>
    <x v="4"/>
    <d v="2024-05-30T00:00:00"/>
    <n v="1205"/>
    <n v="108.485"/>
    <x v="6"/>
    <n v="2024"/>
    <x v="3"/>
  </r>
  <r>
    <s v="e8e91d15"/>
    <x v="1205"/>
    <x v="6"/>
    <n v="33.25"/>
    <n v="0.05"/>
    <n v="5"/>
    <n v="31.59"/>
    <x v="4"/>
    <d v="2024-03-25T00:00:00"/>
    <n v="1206"/>
    <n v="1.6625000000000001"/>
    <x v="5"/>
    <n v="2024"/>
    <x v="1"/>
  </r>
  <r>
    <s v="4401eb85"/>
    <x v="1206"/>
    <x v="6"/>
    <n v="181.56"/>
    <n v="0"/>
    <n v="0"/>
    <n v="181.56"/>
    <x v="4"/>
    <d v="2024-08-14T00:00:00"/>
    <n v="1207"/>
    <n v="0"/>
    <x v="4"/>
    <n v="2024"/>
    <x v="2"/>
  </r>
  <r>
    <s v="23b8db27"/>
    <x v="1207"/>
    <x v="1"/>
    <n v="350.58"/>
    <n v="0"/>
    <n v="0"/>
    <n v="350.58"/>
    <x v="1"/>
    <d v="2024-09-10T00:00:00"/>
    <n v="1208"/>
    <n v="0"/>
    <x v="2"/>
    <n v="2024"/>
    <x v="2"/>
  </r>
  <r>
    <s v="d279b7f1"/>
    <x v="1208"/>
    <x v="1"/>
    <n v="222.11"/>
    <n v="0.5"/>
    <n v="50"/>
    <n v="111.06"/>
    <x v="1"/>
    <d v="2024-02-27T00:00:00"/>
    <n v="1209"/>
    <n v="111.05500000000001"/>
    <x v="1"/>
    <n v="2024"/>
    <x v="1"/>
  </r>
  <r>
    <s v="88984c72"/>
    <x v="1209"/>
    <x v="3"/>
    <n v="445.45"/>
    <n v="0.15"/>
    <n v="15"/>
    <n v="378.63"/>
    <x v="0"/>
    <d v="2024-10-31T00:00:00"/>
    <n v="1210"/>
    <n v="66.817499999999995"/>
    <x v="8"/>
    <n v="2024"/>
    <x v="0"/>
  </r>
  <r>
    <s v="718a642f"/>
    <x v="1210"/>
    <x v="5"/>
    <n v="449.09"/>
    <n v="0.25"/>
    <n v="25"/>
    <n v="336.82"/>
    <x v="2"/>
    <d v="2024-11-04T00:00:00"/>
    <n v="1211"/>
    <n v="112.27249999999999"/>
    <x v="0"/>
    <n v="2024"/>
    <x v="0"/>
  </r>
  <r>
    <s v="4bb60db5"/>
    <x v="1211"/>
    <x v="3"/>
    <n v="206.19"/>
    <n v="0"/>
    <n v="0"/>
    <n v="206.19"/>
    <x v="3"/>
    <d v="2024-10-15T00:00:00"/>
    <n v="1212"/>
    <n v="0"/>
    <x v="8"/>
    <n v="2024"/>
    <x v="0"/>
  </r>
  <r>
    <s v="ce7d898b"/>
    <x v="1212"/>
    <x v="5"/>
    <n v="19.55"/>
    <n v="0.05"/>
    <n v="5"/>
    <n v="18.57"/>
    <x v="2"/>
    <d v="2024-06-10T00:00:00"/>
    <n v="1213"/>
    <n v="0.97750000000000004"/>
    <x v="9"/>
    <n v="2024"/>
    <x v="3"/>
  </r>
  <r>
    <s v="4f99b5dc"/>
    <x v="1213"/>
    <x v="5"/>
    <n v="211.62"/>
    <n v="0"/>
    <n v="0"/>
    <n v="211.62"/>
    <x v="0"/>
    <d v="2024-07-22T00:00:00"/>
    <n v="1214"/>
    <n v="0"/>
    <x v="10"/>
    <n v="2024"/>
    <x v="2"/>
  </r>
  <r>
    <s v="07fd6558"/>
    <x v="1214"/>
    <x v="6"/>
    <n v="152.24"/>
    <n v="0.5"/>
    <n v="50"/>
    <n v="76.12"/>
    <x v="2"/>
    <d v="2024-04-22T00:00:00"/>
    <n v="1215"/>
    <n v="76.12"/>
    <x v="3"/>
    <n v="2024"/>
    <x v="3"/>
  </r>
  <r>
    <s v="0b385dfa"/>
    <x v="1215"/>
    <x v="2"/>
    <n v="222.36"/>
    <n v="0"/>
    <n v="0"/>
    <n v="222.36"/>
    <x v="0"/>
    <d v="2024-07-22T00:00:00"/>
    <n v="1216"/>
    <n v="0"/>
    <x v="10"/>
    <n v="2024"/>
    <x v="2"/>
  </r>
  <r>
    <s v="b0de127f"/>
    <x v="1216"/>
    <x v="5"/>
    <n v="95.92"/>
    <n v="0.25"/>
    <n v="25"/>
    <n v="71.94"/>
    <x v="4"/>
    <d v="2024-04-19T00:00:00"/>
    <n v="1217"/>
    <n v="23.98"/>
    <x v="3"/>
    <n v="2024"/>
    <x v="3"/>
  </r>
  <r>
    <s v="56b9b6e6"/>
    <x v="1217"/>
    <x v="3"/>
    <n v="335.09"/>
    <n v="0"/>
    <n v="0"/>
    <n v="335.09"/>
    <x v="1"/>
    <d v="2024-08-26T00:00:00"/>
    <n v="1218"/>
    <n v="0"/>
    <x v="4"/>
    <n v="2024"/>
    <x v="2"/>
  </r>
  <r>
    <s v="e3f9922a"/>
    <x v="1218"/>
    <x v="2"/>
    <n v="241.25"/>
    <n v="0.2"/>
    <n v="20"/>
    <n v="193"/>
    <x v="1"/>
    <d v="2024-06-01T00:00:00"/>
    <n v="1219"/>
    <n v="48.25"/>
    <x v="9"/>
    <n v="2024"/>
    <x v="3"/>
  </r>
  <r>
    <s v="925202a4"/>
    <x v="1219"/>
    <x v="0"/>
    <n v="123.91"/>
    <n v="0.25"/>
    <n v="25"/>
    <n v="92.93"/>
    <x v="1"/>
    <d v="2024-11-10T00:00:00"/>
    <n v="1220"/>
    <n v="30.977499999999999"/>
    <x v="0"/>
    <n v="2024"/>
    <x v="0"/>
  </r>
  <r>
    <s v="2081a750"/>
    <x v="1220"/>
    <x v="3"/>
    <n v="170.1"/>
    <n v="0.15"/>
    <n v="15"/>
    <n v="144.58000000000001"/>
    <x v="3"/>
    <d v="2024-09-02T00:00:00"/>
    <n v="1221"/>
    <n v="25.514999999999997"/>
    <x v="2"/>
    <n v="2024"/>
    <x v="2"/>
  </r>
  <r>
    <s v="c7114204"/>
    <x v="1221"/>
    <x v="0"/>
    <n v="12.24"/>
    <n v="0.1"/>
    <n v="10"/>
    <n v="11.02"/>
    <x v="3"/>
    <d v="2024-02-13T00:00:00"/>
    <n v="1222"/>
    <n v="1.2240000000000002"/>
    <x v="1"/>
    <n v="2024"/>
    <x v="1"/>
  </r>
  <r>
    <s v="6d3d14a8"/>
    <x v="1222"/>
    <x v="6"/>
    <n v="496.29"/>
    <n v="0.1"/>
    <n v="10"/>
    <n v="446.66"/>
    <x v="3"/>
    <d v="2024-02-26T00:00:00"/>
    <n v="1223"/>
    <n v="49.629000000000005"/>
    <x v="1"/>
    <n v="2024"/>
    <x v="1"/>
  </r>
  <r>
    <s v="e3a22f45"/>
    <x v="1223"/>
    <x v="3"/>
    <n v="214.77"/>
    <n v="0.5"/>
    <n v="50"/>
    <n v="107.39"/>
    <x v="2"/>
    <d v="2024-06-13T00:00:00"/>
    <n v="1224"/>
    <n v="107.38500000000001"/>
    <x v="9"/>
    <n v="2024"/>
    <x v="3"/>
  </r>
  <r>
    <s v="afd642ef"/>
    <x v="1224"/>
    <x v="6"/>
    <n v="453.64"/>
    <n v="0.05"/>
    <n v="5"/>
    <n v="430.96"/>
    <x v="2"/>
    <d v="2024-06-06T00:00:00"/>
    <n v="1225"/>
    <n v="22.682000000000002"/>
    <x v="9"/>
    <n v="2024"/>
    <x v="3"/>
  </r>
  <r>
    <s v="160a70d8"/>
    <x v="1225"/>
    <x v="2"/>
    <n v="63.98"/>
    <n v="0.25"/>
    <n v="25"/>
    <n v="47.98"/>
    <x v="1"/>
    <d v="2024-08-26T00:00:00"/>
    <n v="1226"/>
    <n v="15.994999999999999"/>
    <x v="4"/>
    <n v="2024"/>
    <x v="2"/>
  </r>
  <r>
    <s v="7a8fb819"/>
    <x v="1226"/>
    <x v="2"/>
    <n v="343.35"/>
    <n v="0.2"/>
    <n v="20"/>
    <n v="274.68"/>
    <x v="1"/>
    <d v="2024-09-20T00:00:00"/>
    <n v="1227"/>
    <n v="68.67"/>
    <x v="2"/>
    <n v="2024"/>
    <x v="2"/>
  </r>
  <r>
    <s v="e831f6b4"/>
    <x v="1227"/>
    <x v="2"/>
    <n v="46.68"/>
    <n v="0.2"/>
    <n v="20"/>
    <n v="37.340000000000003"/>
    <x v="2"/>
    <d v="2024-01-15T00:00:00"/>
    <n v="1228"/>
    <n v="9.3360000000000003"/>
    <x v="7"/>
    <n v="2024"/>
    <x v="1"/>
  </r>
  <r>
    <s v="24d2a786"/>
    <x v="1228"/>
    <x v="2"/>
    <n v="269.06"/>
    <n v="0.1"/>
    <n v="10"/>
    <n v="242.15"/>
    <x v="2"/>
    <d v="2024-10-01T00:00:00"/>
    <n v="1229"/>
    <n v="26.906000000000002"/>
    <x v="8"/>
    <n v="2024"/>
    <x v="0"/>
  </r>
  <r>
    <s v="fdcc0170"/>
    <x v="1229"/>
    <x v="0"/>
    <n v="145.91"/>
    <n v="0.15"/>
    <n v="15"/>
    <n v="124.02"/>
    <x v="3"/>
    <d v="2024-05-02T00:00:00"/>
    <n v="1230"/>
    <n v="21.886499999999998"/>
    <x v="6"/>
    <n v="2024"/>
    <x v="3"/>
  </r>
  <r>
    <s v="faed997b"/>
    <x v="1230"/>
    <x v="6"/>
    <n v="300.95999999999998"/>
    <n v="0"/>
    <n v="0"/>
    <n v="300.95999999999998"/>
    <x v="0"/>
    <d v="2024-05-13T00:00:00"/>
    <n v="1231"/>
    <n v="0"/>
    <x v="6"/>
    <n v="2024"/>
    <x v="3"/>
  </r>
  <r>
    <s v="f1327a62"/>
    <x v="1231"/>
    <x v="2"/>
    <n v="83.67"/>
    <n v="0.1"/>
    <n v="10"/>
    <n v="75.3"/>
    <x v="4"/>
    <d v="2024-01-20T00:00:00"/>
    <n v="1232"/>
    <n v="8.3670000000000009"/>
    <x v="7"/>
    <n v="2024"/>
    <x v="1"/>
  </r>
  <r>
    <s v="2c190d8c"/>
    <x v="1232"/>
    <x v="2"/>
    <n v="491.44"/>
    <n v="0.5"/>
    <n v="50"/>
    <n v="245.72"/>
    <x v="2"/>
    <d v="2024-03-03T00:00:00"/>
    <n v="1233"/>
    <n v="245.72"/>
    <x v="5"/>
    <n v="2024"/>
    <x v="1"/>
  </r>
  <r>
    <s v="4b6d41b3"/>
    <x v="1233"/>
    <x v="6"/>
    <n v="436.45"/>
    <n v="0.2"/>
    <n v="20"/>
    <n v="349.16"/>
    <x v="0"/>
    <d v="2024-08-24T00:00:00"/>
    <n v="1234"/>
    <n v="87.29"/>
    <x v="4"/>
    <n v="2024"/>
    <x v="2"/>
  </r>
  <r>
    <s v="9a1fa943"/>
    <x v="1234"/>
    <x v="0"/>
    <n v="177.91"/>
    <n v="0.05"/>
    <n v="5"/>
    <n v="169.01"/>
    <x v="1"/>
    <d v="2024-07-17T00:00:00"/>
    <n v="1235"/>
    <n v="8.8955000000000002"/>
    <x v="10"/>
    <n v="2024"/>
    <x v="2"/>
  </r>
  <r>
    <s v="bfa5ca2e"/>
    <x v="1235"/>
    <x v="2"/>
    <n v="53.69"/>
    <n v="0.2"/>
    <n v="20"/>
    <n v="42.95"/>
    <x v="2"/>
    <d v="2024-05-08T00:00:00"/>
    <n v="1236"/>
    <n v="10.738"/>
    <x v="6"/>
    <n v="2024"/>
    <x v="3"/>
  </r>
  <r>
    <s v="85bd7667"/>
    <x v="1236"/>
    <x v="2"/>
    <n v="179.55"/>
    <n v="0.1"/>
    <n v="10"/>
    <n v="161.6"/>
    <x v="1"/>
    <d v="2024-11-11T00:00:00"/>
    <n v="1237"/>
    <n v="17.955000000000002"/>
    <x v="0"/>
    <n v="2024"/>
    <x v="0"/>
  </r>
  <r>
    <s v="2c58e6ef"/>
    <x v="1237"/>
    <x v="2"/>
    <n v="348.31"/>
    <n v="0.15"/>
    <n v="15"/>
    <n v="296.06"/>
    <x v="3"/>
    <d v="2024-06-10T00:00:00"/>
    <n v="1238"/>
    <n v="52.246499999999997"/>
    <x v="9"/>
    <n v="2024"/>
    <x v="3"/>
  </r>
  <r>
    <s v="709f2edd"/>
    <x v="1238"/>
    <x v="0"/>
    <n v="301.91000000000003"/>
    <n v="0"/>
    <n v="0"/>
    <n v="301.91000000000003"/>
    <x v="3"/>
    <d v="2024-09-27T00:00:00"/>
    <n v="1239"/>
    <n v="0"/>
    <x v="2"/>
    <n v="2024"/>
    <x v="2"/>
  </r>
  <r>
    <s v="f01b43f7"/>
    <x v="1239"/>
    <x v="1"/>
    <n v="227.08"/>
    <n v="0.15"/>
    <n v="15"/>
    <n v="193.02"/>
    <x v="1"/>
    <d v="2024-02-13T00:00:00"/>
    <n v="1240"/>
    <n v="34.061999999999998"/>
    <x v="1"/>
    <n v="2024"/>
    <x v="1"/>
  </r>
  <r>
    <s v="f42d759a"/>
    <x v="1240"/>
    <x v="5"/>
    <n v="330.53"/>
    <n v="0.5"/>
    <n v="50"/>
    <n v="165.26"/>
    <x v="3"/>
    <d v="2024-04-15T00:00:00"/>
    <n v="1241"/>
    <n v="165.26499999999999"/>
    <x v="3"/>
    <n v="2024"/>
    <x v="3"/>
  </r>
  <r>
    <s v="b1e17021"/>
    <x v="1241"/>
    <x v="6"/>
    <n v="286.47000000000003"/>
    <n v="0.25"/>
    <n v="25"/>
    <n v="214.85"/>
    <x v="2"/>
    <d v="2024-06-04T00:00:00"/>
    <n v="1242"/>
    <n v="71.617500000000007"/>
    <x v="9"/>
    <n v="2024"/>
    <x v="3"/>
  </r>
  <r>
    <s v="2ff6e11d"/>
    <x v="1242"/>
    <x v="6"/>
    <n v="130.6"/>
    <n v="0.1"/>
    <n v="10"/>
    <n v="117.54"/>
    <x v="4"/>
    <d v="2024-03-31T00:00:00"/>
    <n v="1243"/>
    <n v="13.06"/>
    <x v="5"/>
    <n v="2024"/>
    <x v="1"/>
  </r>
  <r>
    <s v="a6f6238c"/>
    <x v="1243"/>
    <x v="6"/>
    <n v="465.45"/>
    <n v="0.15"/>
    <n v="15"/>
    <n v="395.63"/>
    <x v="0"/>
    <d v="2024-10-03T00:00:00"/>
    <n v="1244"/>
    <n v="69.817499999999995"/>
    <x v="8"/>
    <n v="2024"/>
    <x v="0"/>
  </r>
  <r>
    <s v="ca624bb4"/>
    <x v="1244"/>
    <x v="1"/>
    <n v="117.74"/>
    <n v="0.2"/>
    <n v="20"/>
    <n v="94.19"/>
    <x v="0"/>
    <d v="2024-06-28T00:00:00"/>
    <n v="1245"/>
    <n v="23.548000000000002"/>
    <x v="9"/>
    <n v="2024"/>
    <x v="3"/>
  </r>
  <r>
    <s v="6c8dad52"/>
    <x v="1245"/>
    <x v="6"/>
    <n v="265.67"/>
    <n v="0.5"/>
    <n v="50"/>
    <n v="132.84"/>
    <x v="0"/>
    <d v="2024-03-07T00:00:00"/>
    <n v="1246"/>
    <n v="132.83500000000001"/>
    <x v="5"/>
    <n v="2024"/>
    <x v="1"/>
  </r>
  <r>
    <s v="44cf89f5"/>
    <x v="1246"/>
    <x v="4"/>
    <n v="95.18"/>
    <n v="0"/>
    <n v="0"/>
    <n v="95.18"/>
    <x v="4"/>
    <d v="2024-11-03T00:00:00"/>
    <n v="1247"/>
    <n v="0"/>
    <x v="0"/>
    <n v="2024"/>
    <x v="0"/>
  </r>
  <r>
    <s v="7ea8278d"/>
    <x v="1247"/>
    <x v="1"/>
    <n v="101.4"/>
    <n v="0.05"/>
    <n v="5"/>
    <n v="96.33"/>
    <x v="2"/>
    <d v="2024-03-10T00:00:00"/>
    <n v="1248"/>
    <n v="5.07"/>
    <x v="5"/>
    <n v="2024"/>
    <x v="1"/>
  </r>
  <r>
    <s v="078fcf7a"/>
    <x v="1248"/>
    <x v="5"/>
    <n v="309.63"/>
    <n v="0.25"/>
    <n v="25"/>
    <n v="232.22"/>
    <x v="4"/>
    <d v="2024-09-07T00:00:00"/>
    <n v="1249"/>
    <n v="77.407499999999999"/>
    <x v="2"/>
    <n v="2024"/>
    <x v="2"/>
  </r>
  <r>
    <s v="76559d30"/>
    <x v="1249"/>
    <x v="0"/>
    <n v="147.6"/>
    <n v="0.5"/>
    <n v="50"/>
    <n v="73.8"/>
    <x v="1"/>
    <d v="2024-05-02T00:00:00"/>
    <n v="1250"/>
    <n v="73.8"/>
    <x v="6"/>
    <n v="2024"/>
    <x v="3"/>
  </r>
  <r>
    <s v="9cf2ef37"/>
    <x v="1250"/>
    <x v="1"/>
    <n v="77.64"/>
    <n v="0.25"/>
    <n v="25"/>
    <n v="58.23"/>
    <x v="2"/>
    <d v="2024-11-12T00:00:00"/>
    <n v="1251"/>
    <n v="19.41"/>
    <x v="0"/>
    <n v="2024"/>
    <x v="0"/>
  </r>
  <r>
    <s v="540687b1"/>
    <x v="1251"/>
    <x v="3"/>
    <n v="407.12"/>
    <n v="0.2"/>
    <n v="20"/>
    <n v="325.7"/>
    <x v="0"/>
    <d v="2024-03-18T00:00:00"/>
    <n v="1252"/>
    <n v="81.424000000000007"/>
    <x v="5"/>
    <n v="2024"/>
    <x v="1"/>
  </r>
  <r>
    <s v="4c258f55"/>
    <x v="1252"/>
    <x v="4"/>
    <n v="173.32"/>
    <n v="0.1"/>
    <n v="10"/>
    <n v="155.99"/>
    <x v="2"/>
    <d v="2024-07-13T00:00:00"/>
    <n v="1253"/>
    <n v="17.332000000000001"/>
    <x v="10"/>
    <n v="2024"/>
    <x v="2"/>
  </r>
  <r>
    <s v="219cee6a"/>
    <x v="1253"/>
    <x v="3"/>
    <n v="335.86"/>
    <n v="0.2"/>
    <n v="20"/>
    <n v="268.69"/>
    <x v="2"/>
    <d v="2024-08-30T00:00:00"/>
    <n v="1254"/>
    <n v="67.172000000000011"/>
    <x v="4"/>
    <n v="2024"/>
    <x v="2"/>
  </r>
  <r>
    <s v="c15ed68c"/>
    <x v="1254"/>
    <x v="5"/>
    <n v="110.52"/>
    <n v="0.1"/>
    <n v="10"/>
    <n v="99.47"/>
    <x v="3"/>
    <d v="2024-04-05T00:00:00"/>
    <n v="1255"/>
    <n v="11.052"/>
    <x v="3"/>
    <n v="2024"/>
    <x v="3"/>
  </r>
  <r>
    <s v="6304ddb4"/>
    <x v="1255"/>
    <x v="3"/>
    <n v="300.60000000000002"/>
    <n v="0.15"/>
    <n v="15"/>
    <n v="255.51"/>
    <x v="2"/>
    <d v="2024-10-12T00:00:00"/>
    <n v="1256"/>
    <n v="45.09"/>
    <x v="8"/>
    <n v="2024"/>
    <x v="0"/>
  </r>
  <r>
    <s v="a742a6a5"/>
    <x v="1256"/>
    <x v="4"/>
    <n v="312.77999999999997"/>
    <n v="0.15"/>
    <n v="15"/>
    <n v="265.86"/>
    <x v="4"/>
    <d v="2024-10-25T00:00:00"/>
    <n v="1257"/>
    <n v="46.916999999999994"/>
    <x v="8"/>
    <n v="2024"/>
    <x v="0"/>
  </r>
  <r>
    <s v="e0b80ab2"/>
    <x v="1257"/>
    <x v="1"/>
    <n v="499.91"/>
    <n v="0.3"/>
    <n v="30"/>
    <n v="349.94"/>
    <x v="1"/>
    <d v="2024-05-16T00:00:00"/>
    <n v="1258"/>
    <n v="149.97300000000001"/>
    <x v="6"/>
    <n v="2024"/>
    <x v="3"/>
  </r>
  <r>
    <n v="48655454"/>
    <x v="1258"/>
    <x v="5"/>
    <n v="170.31"/>
    <n v="0.2"/>
    <n v="20"/>
    <n v="136.25"/>
    <x v="0"/>
    <d v="2024-03-30T00:00:00"/>
    <n v="1259"/>
    <n v="34.062000000000005"/>
    <x v="5"/>
    <n v="2024"/>
    <x v="1"/>
  </r>
  <r>
    <s v="958d0fcb"/>
    <x v="1259"/>
    <x v="0"/>
    <n v="78.11"/>
    <n v="0.25"/>
    <n v="25"/>
    <n v="58.58"/>
    <x v="2"/>
    <d v="2024-08-04T00:00:00"/>
    <n v="1260"/>
    <n v="19.5275"/>
    <x v="4"/>
    <n v="2024"/>
    <x v="2"/>
  </r>
  <r>
    <s v="637d8a7f"/>
    <x v="1260"/>
    <x v="6"/>
    <n v="305.33999999999997"/>
    <n v="0.15"/>
    <n v="15"/>
    <n v="259.54000000000002"/>
    <x v="1"/>
    <d v="2024-10-07T00:00:00"/>
    <n v="1261"/>
    <n v="45.800999999999995"/>
    <x v="8"/>
    <n v="2024"/>
    <x v="0"/>
  </r>
  <r>
    <s v="22fef1b5"/>
    <x v="1261"/>
    <x v="0"/>
    <n v="426.79"/>
    <n v="0.15"/>
    <n v="15"/>
    <n v="362.77"/>
    <x v="4"/>
    <d v="2024-10-10T00:00:00"/>
    <n v="1262"/>
    <n v="64.018500000000003"/>
    <x v="8"/>
    <n v="2024"/>
    <x v="0"/>
  </r>
  <r>
    <s v="9046c46f"/>
    <x v="1262"/>
    <x v="5"/>
    <n v="375.73"/>
    <n v="0.25"/>
    <n v="25"/>
    <n v="281.8"/>
    <x v="2"/>
    <d v="2024-04-02T00:00:00"/>
    <n v="1263"/>
    <n v="93.932500000000005"/>
    <x v="3"/>
    <n v="2024"/>
    <x v="3"/>
  </r>
  <r>
    <s v="2e348747"/>
    <x v="1263"/>
    <x v="0"/>
    <n v="163.86"/>
    <n v="0.25"/>
    <n v="25"/>
    <n v="122.9"/>
    <x v="0"/>
    <d v="2024-07-11T00:00:00"/>
    <n v="1264"/>
    <n v="40.965000000000003"/>
    <x v="10"/>
    <n v="2024"/>
    <x v="2"/>
  </r>
  <r>
    <s v="2f2a8b7a"/>
    <x v="1264"/>
    <x v="6"/>
    <n v="203.98"/>
    <n v="0.1"/>
    <n v="10"/>
    <n v="183.58"/>
    <x v="3"/>
    <d v="2024-04-28T00:00:00"/>
    <n v="1265"/>
    <n v="20.398"/>
    <x v="3"/>
    <n v="2024"/>
    <x v="3"/>
  </r>
  <r>
    <s v="0021e458"/>
    <x v="1265"/>
    <x v="0"/>
    <n v="145.31"/>
    <n v="0.15"/>
    <n v="15"/>
    <n v="123.51"/>
    <x v="0"/>
    <d v="2024-01-19T00:00:00"/>
    <n v="1266"/>
    <n v="21.796499999999998"/>
    <x v="7"/>
    <n v="2024"/>
    <x v="1"/>
  </r>
  <r>
    <s v="28bc186c"/>
    <x v="1266"/>
    <x v="1"/>
    <n v="221.16"/>
    <n v="0.3"/>
    <n v="30"/>
    <n v="154.81"/>
    <x v="3"/>
    <d v="2024-04-12T00:00:00"/>
    <n v="1267"/>
    <n v="66.347999999999999"/>
    <x v="3"/>
    <n v="2024"/>
    <x v="3"/>
  </r>
  <r>
    <s v="94cce708"/>
    <x v="1267"/>
    <x v="2"/>
    <n v="256.42"/>
    <n v="0"/>
    <n v="0"/>
    <n v="256.42"/>
    <x v="4"/>
    <d v="2024-06-02T00:00:00"/>
    <n v="1268"/>
    <n v="0"/>
    <x v="9"/>
    <n v="2024"/>
    <x v="3"/>
  </r>
  <r>
    <s v="47dfa10f"/>
    <x v="1268"/>
    <x v="0"/>
    <n v="431.38"/>
    <n v="0"/>
    <n v="0"/>
    <n v="431.38"/>
    <x v="4"/>
    <d v="2024-03-05T00:00:00"/>
    <n v="1269"/>
    <n v="0"/>
    <x v="5"/>
    <n v="2024"/>
    <x v="1"/>
  </r>
  <r>
    <s v="f227caa1"/>
    <x v="1269"/>
    <x v="0"/>
    <n v="345.75"/>
    <n v="0"/>
    <n v="0"/>
    <n v="345.75"/>
    <x v="2"/>
    <d v="2024-06-23T00:00:00"/>
    <n v="1270"/>
    <n v="0"/>
    <x v="9"/>
    <n v="2024"/>
    <x v="3"/>
  </r>
  <r>
    <s v="5ccab37f"/>
    <x v="1270"/>
    <x v="3"/>
    <n v="96.68"/>
    <n v="0.3"/>
    <n v="30"/>
    <n v="67.680000000000007"/>
    <x v="4"/>
    <d v="2024-02-13T00:00:00"/>
    <n v="1271"/>
    <n v="29.004000000000001"/>
    <x v="1"/>
    <n v="2024"/>
    <x v="1"/>
  </r>
  <r>
    <s v="f1d4d1d3"/>
    <x v="1271"/>
    <x v="1"/>
    <n v="438"/>
    <n v="0.05"/>
    <n v="5"/>
    <n v="416.1"/>
    <x v="0"/>
    <d v="2024-11-01T00:00:00"/>
    <n v="1272"/>
    <n v="21.900000000000002"/>
    <x v="0"/>
    <n v="2024"/>
    <x v="0"/>
  </r>
  <r>
    <s v="259e5ade"/>
    <x v="1272"/>
    <x v="0"/>
    <n v="272.29000000000002"/>
    <n v="0"/>
    <n v="0"/>
    <n v="272.29000000000002"/>
    <x v="4"/>
    <d v="2024-07-05T00:00:00"/>
    <n v="1273"/>
    <n v="0"/>
    <x v="10"/>
    <n v="2024"/>
    <x v="2"/>
  </r>
  <r>
    <s v="e2356d8b"/>
    <x v="1273"/>
    <x v="2"/>
    <n v="84.09"/>
    <n v="0.05"/>
    <n v="5"/>
    <n v="79.89"/>
    <x v="2"/>
    <d v="2024-03-13T00:00:00"/>
    <n v="1274"/>
    <n v="4.2045000000000003"/>
    <x v="5"/>
    <n v="2024"/>
    <x v="1"/>
  </r>
  <r>
    <s v="7f742f53"/>
    <x v="1274"/>
    <x v="1"/>
    <n v="432.25"/>
    <n v="0"/>
    <n v="0"/>
    <n v="432.25"/>
    <x v="1"/>
    <d v="2024-05-08T00:00:00"/>
    <n v="1275"/>
    <n v="0"/>
    <x v="6"/>
    <n v="2024"/>
    <x v="3"/>
  </r>
  <r>
    <s v="b7529b08"/>
    <x v="1275"/>
    <x v="3"/>
    <n v="179.62"/>
    <n v="0.5"/>
    <n v="50"/>
    <n v="89.81"/>
    <x v="1"/>
    <d v="2024-07-24T00:00:00"/>
    <n v="1276"/>
    <n v="89.81"/>
    <x v="10"/>
    <n v="2024"/>
    <x v="2"/>
  </r>
  <r>
    <s v="a38bba13"/>
    <x v="1276"/>
    <x v="6"/>
    <n v="302.95"/>
    <n v="0.15"/>
    <n v="15"/>
    <n v="257.51"/>
    <x v="0"/>
    <d v="2024-08-25T00:00:00"/>
    <n v="1277"/>
    <n v="45.442499999999995"/>
    <x v="4"/>
    <n v="2024"/>
    <x v="2"/>
  </r>
  <r>
    <s v="0dc89ab7"/>
    <x v="1277"/>
    <x v="2"/>
    <n v="345.41"/>
    <n v="0.1"/>
    <n v="10"/>
    <n v="310.87"/>
    <x v="0"/>
    <d v="2024-07-07T00:00:00"/>
    <n v="1278"/>
    <n v="34.541000000000004"/>
    <x v="10"/>
    <n v="2024"/>
    <x v="2"/>
  </r>
  <r>
    <s v="d3af2e02"/>
    <x v="1278"/>
    <x v="4"/>
    <n v="167.63"/>
    <n v="0.25"/>
    <n v="25"/>
    <n v="125.72"/>
    <x v="3"/>
    <d v="2024-01-03T00:00:00"/>
    <n v="1279"/>
    <n v="41.907499999999999"/>
    <x v="7"/>
    <n v="2024"/>
    <x v="1"/>
  </r>
  <r>
    <s v="664ecafc"/>
    <x v="1279"/>
    <x v="0"/>
    <n v="436.92"/>
    <n v="0.2"/>
    <n v="20"/>
    <n v="349.54"/>
    <x v="3"/>
    <d v="2024-11-08T00:00:00"/>
    <n v="1280"/>
    <n v="87.384000000000015"/>
    <x v="0"/>
    <n v="2024"/>
    <x v="0"/>
  </r>
  <r>
    <s v="32b21e58"/>
    <x v="1280"/>
    <x v="2"/>
    <n v="168.92"/>
    <n v="0.1"/>
    <n v="10"/>
    <n v="152.03"/>
    <x v="4"/>
    <d v="2024-08-15T00:00:00"/>
    <n v="1281"/>
    <n v="16.891999999999999"/>
    <x v="4"/>
    <n v="2024"/>
    <x v="2"/>
  </r>
  <r>
    <s v="3379f7d2"/>
    <x v="1281"/>
    <x v="2"/>
    <n v="42.14"/>
    <n v="0.25"/>
    <n v="25"/>
    <n v="31.61"/>
    <x v="2"/>
    <d v="2024-05-04T00:00:00"/>
    <n v="1282"/>
    <n v="10.535"/>
    <x v="6"/>
    <n v="2024"/>
    <x v="3"/>
  </r>
  <r>
    <s v="7cbec78e"/>
    <x v="1282"/>
    <x v="0"/>
    <n v="178.91"/>
    <n v="0.3"/>
    <n v="30"/>
    <n v="125.24"/>
    <x v="3"/>
    <d v="2024-01-16T00:00:00"/>
    <n v="1283"/>
    <n v="53.672999999999995"/>
    <x v="7"/>
    <n v="2024"/>
    <x v="1"/>
  </r>
  <r>
    <s v="9a0612a5"/>
    <x v="1283"/>
    <x v="6"/>
    <n v="322.75"/>
    <n v="0.15"/>
    <n v="15"/>
    <n v="274.33999999999997"/>
    <x v="2"/>
    <d v="2024-02-10T00:00:00"/>
    <n v="1284"/>
    <n v="48.412500000000001"/>
    <x v="1"/>
    <n v="2024"/>
    <x v="1"/>
  </r>
  <r>
    <s v="ada22b55"/>
    <x v="1284"/>
    <x v="2"/>
    <n v="123.27"/>
    <n v="0.3"/>
    <n v="30"/>
    <n v="86.29"/>
    <x v="2"/>
    <d v="2024-08-22T00:00:00"/>
    <n v="1285"/>
    <n v="36.980999999999995"/>
    <x v="4"/>
    <n v="2024"/>
    <x v="2"/>
  </r>
  <r>
    <s v="d0086a7f"/>
    <x v="1285"/>
    <x v="0"/>
    <n v="361.29"/>
    <n v="0.05"/>
    <n v="5"/>
    <n v="343.23"/>
    <x v="1"/>
    <d v="2024-05-18T00:00:00"/>
    <n v="1286"/>
    <n v="18.064500000000002"/>
    <x v="6"/>
    <n v="2024"/>
    <x v="3"/>
  </r>
  <r>
    <s v="27b48e7c"/>
    <x v="1286"/>
    <x v="5"/>
    <n v="275.42"/>
    <n v="0.1"/>
    <n v="10"/>
    <n v="247.88"/>
    <x v="3"/>
    <d v="2024-02-28T00:00:00"/>
    <n v="1287"/>
    <n v="27.542000000000002"/>
    <x v="1"/>
    <n v="2024"/>
    <x v="1"/>
  </r>
  <r>
    <s v="afbdd29f"/>
    <x v="1287"/>
    <x v="4"/>
    <n v="321.92"/>
    <n v="0.5"/>
    <n v="50"/>
    <n v="160.96"/>
    <x v="4"/>
    <d v="2024-07-05T00:00:00"/>
    <n v="1288"/>
    <n v="160.96"/>
    <x v="10"/>
    <n v="2024"/>
    <x v="2"/>
  </r>
  <r>
    <s v="73a324ba"/>
    <x v="1288"/>
    <x v="5"/>
    <n v="292.11"/>
    <n v="0.3"/>
    <n v="30"/>
    <n v="204.48"/>
    <x v="4"/>
    <d v="2024-09-01T00:00:00"/>
    <n v="1289"/>
    <n v="87.632999999999996"/>
    <x v="2"/>
    <n v="2024"/>
    <x v="2"/>
  </r>
  <r>
    <n v="67567200"/>
    <x v="1289"/>
    <x v="0"/>
    <n v="444.49"/>
    <n v="0.5"/>
    <n v="50"/>
    <n v="222.25"/>
    <x v="1"/>
    <d v="2024-11-13T00:00:00"/>
    <n v="1290"/>
    <n v="222.245"/>
    <x v="0"/>
    <n v="2024"/>
    <x v="0"/>
  </r>
  <r>
    <s v="2ed9c959"/>
    <x v="1290"/>
    <x v="3"/>
    <n v="182.13"/>
    <n v="0.5"/>
    <n v="50"/>
    <n v="91.06"/>
    <x v="2"/>
    <d v="2024-04-09T00:00:00"/>
    <n v="1291"/>
    <n v="91.064999999999998"/>
    <x v="3"/>
    <n v="2024"/>
    <x v="3"/>
  </r>
  <r>
    <s v="bc43c77d"/>
    <x v="1291"/>
    <x v="3"/>
    <n v="412.71"/>
    <n v="0.2"/>
    <n v="20"/>
    <n v="330.17"/>
    <x v="4"/>
    <d v="2024-02-05T00:00:00"/>
    <n v="1292"/>
    <n v="82.542000000000002"/>
    <x v="1"/>
    <n v="2024"/>
    <x v="1"/>
  </r>
  <r>
    <s v="e4d80260"/>
    <x v="1292"/>
    <x v="0"/>
    <n v="235.28"/>
    <n v="0.25"/>
    <n v="25"/>
    <n v="176.46"/>
    <x v="3"/>
    <d v="2024-05-15T00:00:00"/>
    <n v="1293"/>
    <n v="58.82"/>
    <x v="6"/>
    <n v="2024"/>
    <x v="3"/>
  </r>
  <r>
    <s v="ca73e3ea"/>
    <x v="1293"/>
    <x v="5"/>
    <n v="309.89999999999998"/>
    <n v="0.05"/>
    <n v="5"/>
    <n v="294.39999999999998"/>
    <x v="1"/>
    <d v="2024-01-28T00:00:00"/>
    <n v="1294"/>
    <n v="15.494999999999999"/>
    <x v="7"/>
    <n v="2024"/>
    <x v="1"/>
  </r>
  <r>
    <s v="5c93bd47"/>
    <x v="1294"/>
    <x v="3"/>
    <n v="327.07"/>
    <n v="0.05"/>
    <n v="5"/>
    <n v="310.72000000000003"/>
    <x v="0"/>
    <d v="2024-05-12T00:00:00"/>
    <n v="1295"/>
    <n v="16.3535"/>
    <x v="6"/>
    <n v="2024"/>
    <x v="3"/>
  </r>
  <r>
    <s v="1d5adb9d"/>
    <x v="1295"/>
    <x v="0"/>
    <n v="459.22"/>
    <n v="0"/>
    <n v="0"/>
    <n v="459.22"/>
    <x v="4"/>
    <d v="2024-11-09T00:00:00"/>
    <n v="1296"/>
    <n v="0"/>
    <x v="0"/>
    <n v="2024"/>
    <x v="0"/>
  </r>
  <r>
    <s v="751f40ec"/>
    <x v="1296"/>
    <x v="4"/>
    <n v="323"/>
    <n v="0"/>
    <n v="0"/>
    <n v="323"/>
    <x v="2"/>
    <d v="2024-09-11T00:00:00"/>
    <n v="1297"/>
    <n v="0"/>
    <x v="2"/>
    <n v="2024"/>
    <x v="2"/>
  </r>
  <r>
    <s v="7d4bb47e"/>
    <x v="1297"/>
    <x v="5"/>
    <n v="170.44"/>
    <n v="0.15"/>
    <n v="15"/>
    <n v="144.87"/>
    <x v="3"/>
    <d v="2024-06-15T00:00:00"/>
    <n v="1298"/>
    <n v="25.565999999999999"/>
    <x v="9"/>
    <n v="2024"/>
    <x v="3"/>
  </r>
  <r>
    <s v="90b0754f"/>
    <x v="1298"/>
    <x v="6"/>
    <n v="354.49"/>
    <n v="0.3"/>
    <n v="30"/>
    <n v="248.14"/>
    <x v="3"/>
    <d v="2024-11-20T00:00:00"/>
    <n v="1299"/>
    <n v="106.34699999999999"/>
    <x v="0"/>
    <n v="2024"/>
    <x v="0"/>
  </r>
  <r>
    <s v="ad0012f9"/>
    <x v="1299"/>
    <x v="6"/>
    <n v="277.17"/>
    <n v="0.3"/>
    <n v="30"/>
    <n v="194.02"/>
    <x v="4"/>
    <d v="2024-01-02T00:00:00"/>
    <n v="1300"/>
    <n v="83.150999999999996"/>
    <x v="7"/>
    <n v="2024"/>
    <x v="1"/>
  </r>
  <r>
    <s v="17a03a8e"/>
    <x v="1300"/>
    <x v="0"/>
    <n v="169.69"/>
    <n v="0.2"/>
    <n v="20"/>
    <n v="135.75"/>
    <x v="3"/>
    <d v="2024-06-15T00:00:00"/>
    <n v="1301"/>
    <n v="33.938000000000002"/>
    <x v="9"/>
    <n v="2024"/>
    <x v="3"/>
  </r>
  <r>
    <s v="348b4f2e"/>
    <x v="1301"/>
    <x v="5"/>
    <n v="209.19"/>
    <n v="0.2"/>
    <n v="20"/>
    <n v="167.35"/>
    <x v="1"/>
    <d v="2024-01-26T00:00:00"/>
    <n v="1302"/>
    <n v="41.838000000000001"/>
    <x v="7"/>
    <n v="2024"/>
    <x v="1"/>
  </r>
  <r>
    <s v="3d7f7e1e"/>
    <x v="1302"/>
    <x v="5"/>
    <n v="258.77999999999997"/>
    <n v="0.15"/>
    <n v="15"/>
    <n v="219.96"/>
    <x v="0"/>
    <d v="2024-04-02T00:00:00"/>
    <n v="1303"/>
    <n v="38.816999999999993"/>
    <x v="3"/>
    <n v="2024"/>
    <x v="3"/>
  </r>
  <r>
    <s v="edb89577"/>
    <x v="1303"/>
    <x v="0"/>
    <n v="480.49"/>
    <n v="0"/>
    <n v="0"/>
    <n v="480.49"/>
    <x v="3"/>
    <d v="2024-07-15T00:00:00"/>
    <n v="1304"/>
    <n v="0"/>
    <x v="10"/>
    <n v="2024"/>
    <x v="2"/>
  </r>
  <r>
    <s v="fd1013cd"/>
    <x v="1304"/>
    <x v="0"/>
    <n v="465.95"/>
    <n v="0.2"/>
    <n v="20"/>
    <n v="372.76"/>
    <x v="1"/>
    <d v="2024-09-08T00:00:00"/>
    <n v="1305"/>
    <n v="93.19"/>
    <x v="2"/>
    <n v="2024"/>
    <x v="2"/>
  </r>
  <r>
    <s v="2a21b2f5"/>
    <x v="1305"/>
    <x v="1"/>
    <n v="195.8"/>
    <n v="0.2"/>
    <n v="20"/>
    <n v="156.63999999999999"/>
    <x v="1"/>
    <d v="2024-10-05T00:00:00"/>
    <n v="1306"/>
    <n v="39.160000000000004"/>
    <x v="8"/>
    <n v="2024"/>
    <x v="0"/>
  </r>
  <r>
    <s v="e734cf71"/>
    <x v="1306"/>
    <x v="5"/>
    <n v="100.78"/>
    <n v="0"/>
    <n v="0"/>
    <n v="100.78"/>
    <x v="0"/>
    <d v="2024-01-17T00:00:00"/>
    <n v="1307"/>
    <n v="0"/>
    <x v="7"/>
    <n v="2024"/>
    <x v="1"/>
  </r>
  <r>
    <s v="c5bc43a2"/>
    <x v="1307"/>
    <x v="2"/>
    <n v="31.79"/>
    <n v="0"/>
    <n v="0"/>
    <n v="31.79"/>
    <x v="4"/>
    <d v="2024-08-20T00:00:00"/>
    <n v="1308"/>
    <n v="0"/>
    <x v="4"/>
    <n v="2024"/>
    <x v="2"/>
  </r>
  <r>
    <s v="7f3ef01a"/>
    <x v="1308"/>
    <x v="5"/>
    <n v="493.53"/>
    <n v="0.3"/>
    <n v="30"/>
    <n v="345.47"/>
    <x v="3"/>
    <d v="2024-04-25T00:00:00"/>
    <n v="1309"/>
    <n v="148.059"/>
    <x v="3"/>
    <n v="2024"/>
    <x v="3"/>
  </r>
  <r>
    <s v="d09b44d1"/>
    <x v="1309"/>
    <x v="2"/>
    <n v="190.3"/>
    <n v="0.5"/>
    <n v="50"/>
    <n v="95.15"/>
    <x v="0"/>
    <d v="2024-10-19T00:00:00"/>
    <n v="1310"/>
    <n v="95.15"/>
    <x v="8"/>
    <n v="2024"/>
    <x v="0"/>
  </r>
  <r>
    <s v="25804b99"/>
    <x v="1310"/>
    <x v="3"/>
    <n v="22.77"/>
    <n v="0.5"/>
    <n v="50"/>
    <n v="11.38"/>
    <x v="1"/>
    <d v="2024-06-20T00:00:00"/>
    <n v="1311"/>
    <n v="11.385"/>
    <x v="9"/>
    <n v="2024"/>
    <x v="3"/>
  </r>
  <r>
    <s v="8b449287"/>
    <x v="1311"/>
    <x v="0"/>
    <n v="307.89999999999998"/>
    <n v="0.15"/>
    <n v="15"/>
    <n v="261.70999999999998"/>
    <x v="4"/>
    <d v="2024-03-29T00:00:00"/>
    <n v="1312"/>
    <n v="46.184999999999995"/>
    <x v="5"/>
    <n v="2024"/>
    <x v="1"/>
  </r>
  <r>
    <s v="06c442e0"/>
    <x v="1312"/>
    <x v="2"/>
    <n v="150.05000000000001"/>
    <n v="0"/>
    <n v="0"/>
    <n v="150.05000000000001"/>
    <x v="0"/>
    <d v="2024-02-18T00:00:00"/>
    <n v="1313"/>
    <n v="0"/>
    <x v="1"/>
    <n v="2024"/>
    <x v="1"/>
  </r>
  <r>
    <s v="741e480b"/>
    <x v="1313"/>
    <x v="2"/>
    <n v="347.71"/>
    <n v="0.1"/>
    <n v="10"/>
    <n v="312.94"/>
    <x v="4"/>
    <d v="2024-11-03T00:00:00"/>
    <n v="1314"/>
    <n v="34.771000000000001"/>
    <x v="0"/>
    <n v="2024"/>
    <x v="0"/>
  </r>
  <r>
    <s v="c4a4411c"/>
    <x v="1314"/>
    <x v="2"/>
    <n v="136.24"/>
    <n v="0"/>
    <n v="0"/>
    <n v="136.24"/>
    <x v="0"/>
    <d v="2024-03-03T00:00:00"/>
    <n v="1315"/>
    <n v="0"/>
    <x v="5"/>
    <n v="2024"/>
    <x v="1"/>
  </r>
  <r>
    <s v="b2423a79"/>
    <x v="1315"/>
    <x v="3"/>
    <n v="146.47"/>
    <n v="0.1"/>
    <n v="10"/>
    <n v="131.82"/>
    <x v="4"/>
    <d v="2024-05-26T00:00:00"/>
    <n v="1316"/>
    <n v="14.647"/>
    <x v="6"/>
    <n v="2024"/>
    <x v="3"/>
  </r>
  <r>
    <s v="59ace126"/>
    <x v="1316"/>
    <x v="1"/>
    <n v="448.81"/>
    <n v="0.2"/>
    <n v="20"/>
    <n v="359.05"/>
    <x v="1"/>
    <d v="2024-07-23T00:00:00"/>
    <n v="1317"/>
    <n v="89.762"/>
    <x v="10"/>
    <n v="2024"/>
    <x v="2"/>
  </r>
  <r>
    <s v="5d2e84b4"/>
    <x v="1317"/>
    <x v="4"/>
    <n v="286.12"/>
    <n v="0.3"/>
    <n v="30"/>
    <n v="200.28"/>
    <x v="0"/>
    <d v="2024-10-19T00:00:00"/>
    <n v="1318"/>
    <n v="85.835999999999999"/>
    <x v="8"/>
    <n v="2024"/>
    <x v="0"/>
  </r>
  <r>
    <s v="6328bc7c"/>
    <x v="1318"/>
    <x v="2"/>
    <n v="308.37"/>
    <n v="0.5"/>
    <n v="50"/>
    <n v="154.19"/>
    <x v="2"/>
    <d v="2024-07-12T00:00:00"/>
    <n v="1319"/>
    <n v="154.185"/>
    <x v="10"/>
    <n v="2024"/>
    <x v="2"/>
  </r>
  <r>
    <s v="b4eb8cc7"/>
    <x v="1319"/>
    <x v="6"/>
    <n v="286.47000000000003"/>
    <n v="0.05"/>
    <n v="5"/>
    <n v="272.14999999999998"/>
    <x v="1"/>
    <d v="2024-06-12T00:00:00"/>
    <n v="1320"/>
    <n v="14.323500000000003"/>
    <x v="9"/>
    <n v="2024"/>
    <x v="3"/>
  </r>
  <r>
    <s v="6e95832f"/>
    <x v="1320"/>
    <x v="4"/>
    <n v="350.59"/>
    <n v="0"/>
    <n v="0"/>
    <n v="350.59"/>
    <x v="2"/>
    <d v="2024-09-26T00:00:00"/>
    <n v="1321"/>
    <n v="0"/>
    <x v="2"/>
    <n v="2024"/>
    <x v="2"/>
  </r>
  <r>
    <s v="f627d9d5"/>
    <x v="1321"/>
    <x v="1"/>
    <n v="254.32"/>
    <n v="0"/>
    <n v="0"/>
    <n v="254.32"/>
    <x v="2"/>
    <d v="2024-07-27T00:00:00"/>
    <n v="1322"/>
    <n v="0"/>
    <x v="10"/>
    <n v="2024"/>
    <x v="2"/>
  </r>
  <r>
    <s v="b644e0d1"/>
    <x v="1322"/>
    <x v="1"/>
    <n v="297.32"/>
    <n v="0"/>
    <n v="0"/>
    <n v="297.32"/>
    <x v="3"/>
    <d v="2024-09-12T00:00:00"/>
    <n v="1323"/>
    <n v="0"/>
    <x v="2"/>
    <n v="2024"/>
    <x v="2"/>
  </r>
  <r>
    <s v="f9cd4168"/>
    <x v="1323"/>
    <x v="2"/>
    <n v="219.48"/>
    <n v="0.25"/>
    <n v="25"/>
    <n v="164.61"/>
    <x v="4"/>
    <d v="2024-07-18T00:00:00"/>
    <n v="1324"/>
    <n v="54.87"/>
    <x v="10"/>
    <n v="2024"/>
    <x v="2"/>
  </r>
  <r>
    <s v="72c3e855"/>
    <x v="1324"/>
    <x v="4"/>
    <n v="134.52000000000001"/>
    <n v="0.3"/>
    <n v="30"/>
    <n v="94.16"/>
    <x v="3"/>
    <d v="2024-09-04T00:00:00"/>
    <n v="1325"/>
    <n v="40.356000000000002"/>
    <x v="2"/>
    <n v="2024"/>
    <x v="2"/>
  </r>
  <r>
    <s v="abd487a4"/>
    <x v="1325"/>
    <x v="0"/>
    <n v="34.07"/>
    <n v="0.1"/>
    <n v="10"/>
    <n v="30.66"/>
    <x v="4"/>
    <d v="2024-01-30T00:00:00"/>
    <n v="1326"/>
    <n v="3.407"/>
    <x v="7"/>
    <n v="2024"/>
    <x v="1"/>
  </r>
  <r>
    <s v="91bacb2f"/>
    <x v="1326"/>
    <x v="6"/>
    <n v="339.21"/>
    <n v="0.25"/>
    <n v="25"/>
    <n v="254.41"/>
    <x v="3"/>
    <d v="2024-08-15T00:00:00"/>
    <n v="1327"/>
    <n v="84.802499999999995"/>
    <x v="4"/>
    <n v="2024"/>
    <x v="2"/>
  </r>
  <r>
    <s v="75272f5f"/>
    <x v="1327"/>
    <x v="6"/>
    <n v="335.09"/>
    <n v="0.15"/>
    <n v="15"/>
    <n v="284.83"/>
    <x v="3"/>
    <d v="2024-11-07T00:00:00"/>
    <n v="1328"/>
    <n v="50.263499999999993"/>
    <x v="0"/>
    <n v="2024"/>
    <x v="0"/>
  </r>
  <r>
    <s v="9e0fea41"/>
    <x v="1328"/>
    <x v="0"/>
    <n v="338"/>
    <n v="0.1"/>
    <n v="10"/>
    <n v="304.2"/>
    <x v="1"/>
    <d v="2024-06-10T00:00:00"/>
    <n v="1329"/>
    <n v="33.800000000000004"/>
    <x v="9"/>
    <n v="2024"/>
    <x v="3"/>
  </r>
  <r>
    <s v="e4818739"/>
    <x v="1329"/>
    <x v="2"/>
    <n v="348.31"/>
    <n v="0.2"/>
    <n v="20"/>
    <n v="278.64999999999998"/>
    <x v="4"/>
    <d v="2024-05-05T00:00:00"/>
    <n v="1330"/>
    <n v="69.662000000000006"/>
    <x v="6"/>
    <n v="2024"/>
    <x v="3"/>
  </r>
  <r>
    <s v="6ddf61d1"/>
    <x v="1330"/>
    <x v="2"/>
    <n v="357.9"/>
    <n v="0.3"/>
    <n v="30"/>
    <n v="250.53"/>
    <x v="2"/>
    <d v="2024-08-14T00:00:00"/>
    <n v="1331"/>
    <n v="107.36999999999999"/>
    <x v="4"/>
    <n v="2024"/>
    <x v="2"/>
  </r>
  <r>
    <s v="d0936e56"/>
    <x v="1331"/>
    <x v="0"/>
    <n v="27.03"/>
    <n v="0.15"/>
    <n v="15"/>
    <n v="22.98"/>
    <x v="3"/>
    <d v="2024-05-29T00:00:00"/>
    <n v="1332"/>
    <n v="4.0545"/>
    <x v="6"/>
    <n v="2024"/>
    <x v="3"/>
  </r>
  <r>
    <s v="ec022a3c"/>
    <x v="1332"/>
    <x v="4"/>
    <n v="465.64"/>
    <n v="0"/>
    <n v="0"/>
    <n v="465.64"/>
    <x v="4"/>
    <d v="2024-08-10T00:00:00"/>
    <n v="1333"/>
    <n v="0"/>
    <x v="4"/>
    <n v="2024"/>
    <x v="2"/>
  </r>
  <r>
    <s v="be485d54"/>
    <x v="1333"/>
    <x v="3"/>
    <n v="416.88"/>
    <n v="0.25"/>
    <n v="25"/>
    <n v="312.66000000000003"/>
    <x v="0"/>
    <d v="2024-10-22T00:00:00"/>
    <n v="1334"/>
    <n v="104.22"/>
    <x v="8"/>
    <n v="2024"/>
    <x v="0"/>
  </r>
  <r>
    <s v="87c33171"/>
    <x v="1334"/>
    <x v="3"/>
    <n v="170.97"/>
    <n v="0.5"/>
    <n v="50"/>
    <n v="85.48"/>
    <x v="0"/>
    <d v="2024-08-21T00:00:00"/>
    <n v="1335"/>
    <n v="85.484999999999999"/>
    <x v="4"/>
    <n v="2024"/>
    <x v="2"/>
  </r>
  <r>
    <s v="a374a7c5"/>
    <x v="1335"/>
    <x v="5"/>
    <n v="460.19"/>
    <n v="0.5"/>
    <n v="50"/>
    <n v="230.09"/>
    <x v="0"/>
    <d v="2024-02-29T00:00:00"/>
    <n v="1336"/>
    <n v="230.095"/>
    <x v="1"/>
    <n v="2024"/>
    <x v="1"/>
  </r>
  <r>
    <s v="f54726e0"/>
    <x v="1336"/>
    <x v="5"/>
    <n v="327.39"/>
    <n v="0.15"/>
    <n v="15"/>
    <n v="278.27999999999997"/>
    <x v="3"/>
    <d v="2024-02-23T00:00:00"/>
    <n v="1337"/>
    <n v="49.108499999999999"/>
    <x v="1"/>
    <n v="2024"/>
    <x v="1"/>
  </r>
  <r>
    <s v="6e142ba6"/>
    <x v="1337"/>
    <x v="1"/>
    <n v="451.34"/>
    <n v="0.1"/>
    <n v="10"/>
    <n v="406.21"/>
    <x v="1"/>
    <d v="2024-04-22T00:00:00"/>
    <n v="1338"/>
    <n v="45.134"/>
    <x v="3"/>
    <n v="2024"/>
    <x v="3"/>
  </r>
  <r>
    <s v="161325fd"/>
    <x v="1338"/>
    <x v="5"/>
    <n v="297.02"/>
    <n v="0.05"/>
    <n v="5"/>
    <n v="282.17"/>
    <x v="1"/>
    <d v="2024-05-11T00:00:00"/>
    <n v="1339"/>
    <n v="14.850999999999999"/>
    <x v="6"/>
    <n v="2024"/>
    <x v="3"/>
  </r>
  <r>
    <s v="051133f8"/>
    <x v="1339"/>
    <x v="3"/>
    <n v="359.48"/>
    <n v="0.1"/>
    <n v="10"/>
    <n v="323.52999999999997"/>
    <x v="1"/>
    <d v="2024-10-17T00:00:00"/>
    <n v="1340"/>
    <n v="35.948"/>
    <x v="8"/>
    <n v="2024"/>
    <x v="0"/>
  </r>
  <r>
    <s v="d80ab524"/>
    <x v="1340"/>
    <x v="3"/>
    <n v="105.45"/>
    <n v="0.1"/>
    <n v="10"/>
    <n v="94.91"/>
    <x v="4"/>
    <d v="2024-05-09T00:00:00"/>
    <n v="1341"/>
    <n v="10.545000000000002"/>
    <x v="6"/>
    <n v="2024"/>
    <x v="3"/>
  </r>
  <r>
    <s v="842b3cac"/>
    <x v="1341"/>
    <x v="0"/>
    <n v="30.46"/>
    <n v="0.3"/>
    <n v="30"/>
    <n v="21.32"/>
    <x v="2"/>
    <d v="2024-07-29T00:00:00"/>
    <n v="1342"/>
    <n v="9.1379999999999999"/>
    <x v="10"/>
    <n v="2024"/>
    <x v="2"/>
  </r>
  <r>
    <s v="78f9cc53"/>
    <x v="1342"/>
    <x v="4"/>
    <n v="247.76"/>
    <n v="0.25"/>
    <n v="25"/>
    <n v="185.82"/>
    <x v="4"/>
    <d v="2024-01-30T00:00:00"/>
    <n v="1343"/>
    <n v="61.94"/>
    <x v="7"/>
    <n v="2024"/>
    <x v="1"/>
  </r>
  <r>
    <s v="295b35ad"/>
    <x v="1343"/>
    <x v="2"/>
    <n v="260.81"/>
    <n v="0.3"/>
    <n v="30"/>
    <n v="182.57"/>
    <x v="1"/>
    <d v="2024-08-15T00:00:00"/>
    <n v="1344"/>
    <n v="78.242999999999995"/>
    <x v="4"/>
    <n v="2024"/>
    <x v="2"/>
  </r>
  <r>
    <s v="c5226913"/>
    <x v="1344"/>
    <x v="2"/>
    <n v="21.41"/>
    <n v="0.05"/>
    <n v="5"/>
    <n v="20.34"/>
    <x v="0"/>
    <d v="2024-04-23T00:00:00"/>
    <n v="1345"/>
    <n v="1.0705"/>
    <x v="3"/>
    <n v="2024"/>
    <x v="3"/>
  </r>
  <r>
    <s v="346f2c53"/>
    <x v="1345"/>
    <x v="3"/>
    <n v="27.13"/>
    <n v="0.3"/>
    <n v="30"/>
    <n v="18.989999999999998"/>
    <x v="3"/>
    <d v="2024-09-06T00:00:00"/>
    <n v="1346"/>
    <n v="8.1389999999999993"/>
    <x v="2"/>
    <n v="2024"/>
    <x v="2"/>
  </r>
  <r>
    <s v="468925cf"/>
    <x v="1346"/>
    <x v="1"/>
    <n v="304.86"/>
    <n v="0.15"/>
    <n v="15"/>
    <n v="259.13"/>
    <x v="0"/>
    <d v="2024-09-14T00:00:00"/>
    <n v="1347"/>
    <n v="45.728999999999999"/>
    <x v="2"/>
    <n v="2024"/>
    <x v="2"/>
  </r>
  <r>
    <s v="09ea71de"/>
    <x v="1347"/>
    <x v="4"/>
    <n v="69.37"/>
    <n v="0"/>
    <n v="0"/>
    <n v="69.37"/>
    <x v="4"/>
    <d v="2024-10-30T00:00:00"/>
    <n v="1348"/>
    <n v="0"/>
    <x v="8"/>
    <n v="2024"/>
    <x v="0"/>
  </r>
  <r>
    <s v="99b59827"/>
    <x v="1348"/>
    <x v="1"/>
    <n v="50.93"/>
    <n v="0.2"/>
    <n v="20"/>
    <n v="40.74"/>
    <x v="2"/>
    <d v="2024-10-10T00:00:00"/>
    <n v="1349"/>
    <n v="10.186"/>
    <x v="8"/>
    <n v="2024"/>
    <x v="0"/>
  </r>
  <r>
    <s v="2a641c9d"/>
    <x v="1349"/>
    <x v="2"/>
    <n v="337.58"/>
    <n v="0.05"/>
    <n v="5"/>
    <n v="320.7"/>
    <x v="2"/>
    <d v="2024-08-17T00:00:00"/>
    <n v="1350"/>
    <n v="16.879000000000001"/>
    <x v="4"/>
    <n v="2024"/>
    <x v="2"/>
  </r>
  <r>
    <s v="4d08b875"/>
    <x v="1350"/>
    <x v="1"/>
    <n v="252.65"/>
    <n v="0.1"/>
    <n v="10"/>
    <n v="227.39"/>
    <x v="4"/>
    <d v="2024-01-31T00:00:00"/>
    <n v="1351"/>
    <n v="25.265000000000001"/>
    <x v="7"/>
    <n v="2024"/>
    <x v="1"/>
  </r>
  <r>
    <s v="ad772c5a"/>
    <x v="1351"/>
    <x v="6"/>
    <n v="400.08"/>
    <n v="0.5"/>
    <n v="50"/>
    <n v="200.04"/>
    <x v="2"/>
    <d v="2024-05-18T00:00:00"/>
    <n v="1352"/>
    <n v="200.04"/>
    <x v="6"/>
    <n v="2024"/>
    <x v="3"/>
  </r>
  <r>
    <s v="28223fc3"/>
    <x v="1352"/>
    <x v="5"/>
    <n v="320.67"/>
    <n v="0.5"/>
    <n v="50"/>
    <n v="160.34"/>
    <x v="1"/>
    <d v="2024-11-10T00:00:00"/>
    <n v="1353"/>
    <n v="160.33500000000001"/>
    <x v="0"/>
    <n v="2024"/>
    <x v="0"/>
  </r>
  <r>
    <s v="54274aa6"/>
    <x v="1353"/>
    <x v="1"/>
    <n v="427.29"/>
    <n v="0.05"/>
    <n v="5"/>
    <n v="405.93"/>
    <x v="1"/>
    <d v="2024-08-12T00:00:00"/>
    <n v="1354"/>
    <n v="21.364500000000003"/>
    <x v="4"/>
    <n v="2024"/>
    <x v="2"/>
  </r>
  <r>
    <s v="ca58b84f"/>
    <x v="1354"/>
    <x v="1"/>
    <n v="396.76"/>
    <n v="0.05"/>
    <n v="5"/>
    <n v="376.92"/>
    <x v="2"/>
    <d v="2024-09-14T00:00:00"/>
    <n v="1355"/>
    <n v="19.838000000000001"/>
    <x v="2"/>
    <n v="2024"/>
    <x v="2"/>
  </r>
  <r>
    <s v="bb351881"/>
    <x v="1355"/>
    <x v="2"/>
    <n v="61.37"/>
    <n v="0.2"/>
    <n v="20"/>
    <n v="49.1"/>
    <x v="1"/>
    <d v="2024-01-10T00:00:00"/>
    <n v="1356"/>
    <n v="12.274000000000001"/>
    <x v="7"/>
    <n v="2024"/>
    <x v="1"/>
  </r>
  <r>
    <s v="6dbd0f95"/>
    <x v="1356"/>
    <x v="5"/>
    <n v="200.57"/>
    <n v="0.15"/>
    <n v="15"/>
    <n v="170.48"/>
    <x v="0"/>
    <d v="2024-05-30T00:00:00"/>
    <n v="1357"/>
    <n v="30.085499999999996"/>
    <x v="6"/>
    <n v="2024"/>
    <x v="3"/>
  </r>
  <r>
    <s v="29af7e68"/>
    <x v="1357"/>
    <x v="4"/>
    <n v="457.69"/>
    <n v="0.2"/>
    <n v="20"/>
    <n v="366.15"/>
    <x v="0"/>
    <d v="2024-06-13T00:00:00"/>
    <n v="1358"/>
    <n v="91.538000000000011"/>
    <x v="9"/>
    <n v="2024"/>
    <x v="3"/>
  </r>
  <r>
    <s v="f85ad600"/>
    <x v="1358"/>
    <x v="0"/>
    <n v="56.97"/>
    <n v="0"/>
    <n v="0"/>
    <n v="56.97"/>
    <x v="4"/>
    <d v="2024-04-24T00:00:00"/>
    <n v="1359"/>
    <n v="0"/>
    <x v="3"/>
    <n v="2024"/>
    <x v="3"/>
  </r>
  <r>
    <s v="f49fc9d3"/>
    <x v="1359"/>
    <x v="1"/>
    <n v="289.27"/>
    <n v="0.15"/>
    <n v="15"/>
    <n v="245.88"/>
    <x v="3"/>
    <d v="2024-04-15T00:00:00"/>
    <n v="1360"/>
    <n v="43.390499999999996"/>
    <x v="3"/>
    <n v="2024"/>
    <x v="3"/>
  </r>
  <r>
    <s v="b28f143f"/>
    <x v="1360"/>
    <x v="2"/>
    <n v="365.26"/>
    <n v="0"/>
    <n v="0"/>
    <n v="365.26"/>
    <x v="2"/>
    <d v="2024-01-21T00:00:00"/>
    <n v="1361"/>
    <n v="0"/>
    <x v="7"/>
    <n v="2024"/>
    <x v="1"/>
  </r>
  <r>
    <s v="6184077e"/>
    <x v="1361"/>
    <x v="4"/>
    <n v="44.14"/>
    <n v="0.5"/>
    <n v="50"/>
    <n v="22.07"/>
    <x v="3"/>
    <d v="2024-09-15T00:00:00"/>
    <n v="1362"/>
    <n v="22.07"/>
    <x v="2"/>
    <n v="2024"/>
    <x v="2"/>
  </r>
  <r>
    <s v="ac202a1f"/>
    <x v="1362"/>
    <x v="3"/>
    <n v="32.700000000000003"/>
    <n v="0.05"/>
    <n v="5"/>
    <n v="31.07"/>
    <x v="1"/>
    <d v="2024-10-21T00:00:00"/>
    <n v="1363"/>
    <n v="1.6350000000000002"/>
    <x v="8"/>
    <n v="2024"/>
    <x v="0"/>
  </r>
  <r>
    <s v="01153d2e"/>
    <x v="1363"/>
    <x v="1"/>
    <n v="223.04"/>
    <n v="0.25"/>
    <n v="25"/>
    <n v="167.28"/>
    <x v="0"/>
    <d v="2024-08-31T00:00:00"/>
    <n v="1364"/>
    <n v="55.76"/>
    <x v="4"/>
    <n v="2024"/>
    <x v="2"/>
  </r>
  <r>
    <s v="71205bd1"/>
    <x v="1364"/>
    <x v="4"/>
    <n v="256.64"/>
    <n v="0.1"/>
    <n v="10"/>
    <n v="230.98"/>
    <x v="1"/>
    <d v="2024-08-29T00:00:00"/>
    <n v="1365"/>
    <n v="25.664000000000001"/>
    <x v="4"/>
    <n v="2024"/>
    <x v="2"/>
  </r>
  <r>
    <s v="23e8e15d"/>
    <x v="1365"/>
    <x v="0"/>
    <n v="82.48"/>
    <n v="0.1"/>
    <n v="10"/>
    <n v="74.23"/>
    <x v="0"/>
    <d v="2024-07-03T00:00:00"/>
    <n v="1366"/>
    <n v="8.2480000000000011"/>
    <x v="10"/>
    <n v="2024"/>
    <x v="2"/>
  </r>
  <r>
    <s v="3ffa9cc6"/>
    <x v="1366"/>
    <x v="5"/>
    <n v="493.82"/>
    <n v="0.25"/>
    <n v="25"/>
    <n v="370.37"/>
    <x v="4"/>
    <d v="2024-11-14T00:00:00"/>
    <n v="1367"/>
    <n v="123.455"/>
    <x v="0"/>
    <n v="2024"/>
    <x v="0"/>
  </r>
  <r>
    <s v="afbc0f86"/>
    <x v="1367"/>
    <x v="5"/>
    <n v="430.5"/>
    <n v="0.05"/>
    <n v="5"/>
    <n v="408.97"/>
    <x v="0"/>
    <d v="2024-04-07T00:00:00"/>
    <n v="1368"/>
    <n v="21.525000000000002"/>
    <x v="3"/>
    <n v="2024"/>
    <x v="3"/>
  </r>
  <r>
    <s v="5fa7759a"/>
    <x v="1368"/>
    <x v="2"/>
    <n v="12.1"/>
    <n v="0.2"/>
    <n v="20"/>
    <n v="9.68"/>
    <x v="2"/>
    <d v="2024-03-23T00:00:00"/>
    <n v="1369"/>
    <n v="2.42"/>
    <x v="5"/>
    <n v="2024"/>
    <x v="1"/>
  </r>
  <r>
    <s v="5d67c05b"/>
    <x v="1369"/>
    <x v="0"/>
    <n v="474.41"/>
    <n v="0"/>
    <n v="0"/>
    <n v="474.41"/>
    <x v="2"/>
    <d v="2024-09-09T00:00:00"/>
    <n v="1370"/>
    <n v="0"/>
    <x v="2"/>
    <n v="2024"/>
    <x v="2"/>
  </r>
  <r>
    <s v="d0032e78"/>
    <x v="1370"/>
    <x v="2"/>
    <n v="243.52"/>
    <n v="0.15"/>
    <n v="15"/>
    <n v="206.99"/>
    <x v="3"/>
    <d v="2024-01-22T00:00:00"/>
    <n v="1371"/>
    <n v="36.527999999999999"/>
    <x v="7"/>
    <n v="2024"/>
    <x v="1"/>
  </r>
  <r>
    <s v="465c254b"/>
    <x v="1371"/>
    <x v="0"/>
    <n v="394.83"/>
    <n v="0.2"/>
    <n v="20"/>
    <n v="315.86"/>
    <x v="0"/>
    <d v="2024-01-27T00:00:00"/>
    <n v="1372"/>
    <n v="78.966000000000008"/>
    <x v="7"/>
    <n v="2024"/>
    <x v="1"/>
  </r>
  <r>
    <s v="45f92c91"/>
    <x v="1372"/>
    <x v="4"/>
    <n v="175.86"/>
    <n v="0"/>
    <n v="0"/>
    <n v="175.86"/>
    <x v="4"/>
    <d v="2024-08-18T00:00:00"/>
    <n v="1373"/>
    <n v="0"/>
    <x v="4"/>
    <n v="2024"/>
    <x v="2"/>
  </r>
  <r>
    <s v="805c0b7d"/>
    <x v="1373"/>
    <x v="0"/>
    <n v="237.77"/>
    <n v="0.2"/>
    <n v="20"/>
    <n v="190.22"/>
    <x v="1"/>
    <d v="2024-04-04T00:00:00"/>
    <n v="1374"/>
    <n v="47.554000000000002"/>
    <x v="3"/>
    <n v="2024"/>
    <x v="3"/>
  </r>
  <r>
    <s v="515fe1e7"/>
    <x v="1374"/>
    <x v="4"/>
    <n v="143.21"/>
    <n v="0.05"/>
    <n v="5"/>
    <n v="136.05000000000001"/>
    <x v="1"/>
    <d v="2024-01-15T00:00:00"/>
    <n v="1375"/>
    <n v="7.1605000000000008"/>
    <x v="7"/>
    <n v="2024"/>
    <x v="1"/>
  </r>
  <r>
    <s v="ce69481e"/>
    <x v="1375"/>
    <x v="2"/>
    <n v="222.65"/>
    <n v="0.2"/>
    <n v="20"/>
    <n v="178.12"/>
    <x v="3"/>
    <d v="2024-04-01T00:00:00"/>
    <n v="1376"/>
    <n v="44.53"/>
    <x v="3"/>
    <n v="2024"/>
    <x v="3"/>
  </r>
  <r>
    <s v="41889d65"/>
    <x v="1376"/>
    <x v="0"/>
    <n v="348.18"/>
    <n v="0"/>
    <n v="0"/>
    <n v="348.18"/>
    <x v="4"/>
    <d v="2024-11-13T00:00:00"/>
    <n v="1377"/>
    <n v="0"/>
    <x v="0"/>
    <n v="2024"/>
    <x v="0"/>
  </r>
  <r>
    <s v="3b85b7a7"/>
    <x v="1377"/>
    <x v="1"/>
    <n v="152.52000000000001"/>
    <n v="0"/>
    <n v="0"/>
    <n v="152.52000000000001"/>
    <x v="1"/>
    <d v="2024-01-15T00:00:00"/>
    <n v="1378"/>
    <n v="0"/>
    <x v="7"/>
    <n v="2024"/>
    <x v="1"/>
  </r>
  <r>
    <s v="4c8e1f57"/>
    <x v="1378"/>
    <x v="4"/>
    <n v="448.26"/>
    <n v="0.3"/>
    <n v="30"/>
    <n v="313.77999999999997"/>
    <x v="4"/>
    <d v="2024-04-07T00:00:00"/>
    <n v="1379"/>
    <n v="134.47799999999998"/>
    <x v="3"/>
    <n v="2024"/>
    <x v="3"/>
  </r>
  <r>
    <s v="cb429a91"/>
    <x v="1379"/>
    <x v="1"/>
    <n v="459.22"/>
    <n v="0.1"/>
    <n v="10"/>
    <n v="413.3"/>
    <x v="0"/>
    <d v="2024-10-25T00:00:00"/>
    <n v="1380"/>
    <n v="45.922000000000004"/>
    <x v="8"/>
    <n v="2024"/>
    <x v="0"/>
  </r>
  <r>
    <s v="33b289dd"/>
    <x v="1380"/>
    <x v="5"/>
    <n v="432.11"/>
    <n v="0.1"/>
    <n v="10"/>
    <n v="388.9"/>
    <x v="1"/>
    <d v="2024-03-04T00:00:00"/>
    <n v="1381"/>
    <n v="43.211000000000006"/>
    <x v="5"/>
    <n v="2024"/>
    <x v="1"/>
  </r>
  <r>
    <s v="997c274b"/>
    <x v="1381"/>
    <x v="1"/>
    <n v="320.98"/>
    <n v="0.1"/>
    <n v="10"/>
    <n v="288.88"/>
    <x v="4"/>
    <d v="2024-01-02T00:00:00"/>
    <n v="1382"/>
    <n v="32.098000000000006"/>
    <x v="7"/>
    <n v="2024"/>
    <x v="1"/>
  </r>
  <r>
    <s v="8abeed6e"/>
    <x v="1382"/>
    <x v="0"/>
    <n v="104.47"/>
    <n v="0.1"/>
    <n v="10"/>
    <n v="94.02"/>
    <x v="1"/>
    <d v="2024-08-20T00:00:00"/>
    <n v="1383"/>
    <n v="10.447000000000001"/>
    <x v="4"/>
    <n v="2024"/>
    <x v="2"/>
  </r>
  <r>
    <s v="7210a0d9"/>
    <x v="1383"/>
    <x v="0"/>
    <n v="249.4"/>
    <n v="0.3"/>
    <n v="30"/>
    <n v="174.58"/>
    <x v="2"/>
    <d v="2024-04-21T00:00:00"/>
    <n v="1384"/>
    <n v="74.819999999999993"/>
    <x v="3"/>
    <n v="2024"/>
    <x v="3"/>
  </r>
  <r>
    <s v="5f0349f1"/>
    <x v="1384"/>
    <x v="4"/>
    <n v="39.020000000000003"/>
    <n v="0.25"/>
    <n v="25"/>
    <n v="29.27"/>
    <x v="3"/>
    <d v="2024-05-03T00:00:00"/>
    <n v="1385"/>
    <n v="9.7550000000000008"/>
    <x v="6"/>
    <n v="2024"/>
    <x v="3"/>
  </r>
  <r>
    <s v="bbb253a1"/>
    <x v="1385"/>
    <x v="0"/>
    <n v="185.53"/>
    <n v="0.15"/>
    <n v="15"/>
    <n v="157.69999999999999"/>
    <x v="2"/>
    <d v="2024-08-15T00:00:00"/>
    <n v="1386"/>
    <n v="27.829499999999999"/>
    <x v="4"/>
    <n v="2024"/>
    <x v="2"/>
  </r>
  <r>
    <s v="22dccae1"/>
    <x v="1386"/>
    <x v="1"/>
    <n v="463.55"/>
    <n v="0.15"/>
    <n v="15"/>
    <n v="394.02"/>
    <x v="1"/>
    <d v="2024-03-09T00:00:00"/>
    <n v="1387"/>
    <n v="69.532499999999999"/>
    <x v="5"/>
    <n v="2024"/>
    <x v="1"/>
  </r>
  <r>
    <s v="effad494"/>
    <x v="1387"/>
    <x v="6"/>
    <n v="277.05"/>
    <n v="0.25"/>
    <n v="25"/>
    <n v="207.79"/>
    <x v="4"/>
    <d v="2024-02-11T00:00:00"/>
    <n v="1388"/>
    <n v="69.262500000000003"/>
    <x v="1"/>
    <n v="2024"/>
    <x v="1"/>
  </r>
  <r>
    <s v="900e8f32"/>
    <x v="1388"/>
    <x v="0"/>
    <n v="159.03"/>
    <n v="0.2"/>
    <n v="20"/>
    <n v="127.22"/>
    <x v="3"/>
    <d v="2024-02-27T00:00:00"/>
    <n v="1389"/>
    <n v="31.806000000000001"/>
    <x v="1"/>
    <n v="2024"/>
    <x v="1"/>
  </r>
  <r>
    <s v="b38271c7"/>
    <x v="1389"/>
    <x v="5"/>
    <n v="53.69"/>
    <n v="0.25"/>
    <n v="25"/>
    <n v="40.270000000000003"/>
    <x v="1"/>
    <d v="2024-07-07T00:00:00"/>
    <n v="1390"/>
    <n v="13.422499999999999"/>
    <x v="10"/>
    <n v="2024"/>
    <x v="2"/>
  </r>
  <r>
    <s v="e1b810f9"/>
    <x v="1390"/>
    <x v="0"/>
    <n v="350.46"/>
    <n v="0.05"/>
    <n v="5"/>
    <n v="332.94"/>
    <x v="0"/>
    <d v="2024-10-25T00:00:00"/>
    <n v="1391"/>
    <n v="17.523"/>
    <x v="8"/>
    <n v="2024"/>
    <x v="0"/>
  </r>
  <r>
    <s v="96bf93b2"/>
    <x v="1391"/>
    <x v="0"/>
    <n v="358.64"/>
    <n v="0.05"/>
    <n v="5"/>
    <n v="340.71"/>
    <x v="0"/>
    <d v="2024-09-04T00:00:00"/>
    <n v="1392"/>
    <n v="17.931999999999999"/>
    <x v="2"/>
    <n v="2024"/>
    <x v="2"/>
  </r>
  <r>
    <s v="efb78e51"/>
    <x v="1392"/>
    <x v="4"/>
    <n v="33.799999999999997"/>
    <n v="0.3"/>
    <n v="30"/>
    <n v="23.66"/>
    <x v="2"/>
    <d v="2024-02-19T00:00:00"/>
    <n v="1393"/>
    <n v="10.139999999999999"/>
    <x v="1"/>
    <n v="2024"/>
    <x v="1"/>
  </r>
  <r>
    <s v="4b510e17"/>
    <x v="1393"/>
    <x v="5"/>
    <n v="188.8"/>
    <n v="0.1"/>
    <n v="10"/>
    <n v="169.92"/>
    <x v="2"/>
    <d v="2024-08-16T00:00:00"/>
    <n v="1394"/>
    <n v="18.880000000000003"/>
    <x v="4"/>
    <n v="2024"/>
    <x v="2"/>
  </r>
  <r>
    <s v="b5cfa655"/>
    <x v="1394"/>
    <x v="0"/>
    <n v="178.75"/>
    <n v="0.15"/>
    <n v="15"/>
    <n v="151.94"/>
    <x v="0"/>
    <d v="2024-11-01T00:00:00"/>
    <n v="1395"/>
    <n v="26.8125"/>
    <x v="0"/>
    <n v="2024"/>
    <x v="0"/>
  </r>
  <r>
    <s v="68412b52"/>
    <x v="1395"/>
    <x v="2"/>
    <n v="185.17"/>
    <n v="0"/>
    <n v="0"/>
    <n v="185.17"/>
    <x v="3"/>
    <d v="2024-09-14T00:00:00"/>
    <n v="1396"/>
    <n v="0"/>
    <x v="2"/>
    <n v="2024"/>
    <x v="2"/>
  </r>
  <r>
    <s v="146e7249"/>
    <x v="1396"/>
    <x v="0"/>
    <n v="417.51"/>
    <n v="0"/>
    <n v="0"/>
    <n v="417.51"/>
    <x v="1"/>
    <d v="2024-09-17T00:00:00"/>
    <n v="1397"/>
    <n v="0"/>
    <x v="2"/>
    <n v="2024"/>
    <x v="2"/>
  </r>
  <r>
    <s v="a3880ba0"/>
    <x v="1397"/>
    <x v="4"/>
    <n v="407.59"/>
    <n v="0.5"/>
    <n v="50"/>
    <n v="203.79"/>
    <x v="0"/>
    <d v="2024-09-13T00:00:00"/>
    <n v="1398"/>
    <n v="203.79499999999999"/>
    <x v="2"/>
    <n v="2024"/>
    <x v="2"/>
  </r>
  <r>
    <n v="88407500000"/>
    <x v="1398"/>
    <x v="3"/>
    <n v="230.14"/>
    <n v="0.2"/>
    <n v="20"/>
    <n v="184.11"/>
    <x v="1"/>
    <d v="2024-09-04T00:00:00"/>
    <n v="1399"/>
    <n v="46.027999999999999"/>
    <x v="2"/>
    <n v="2024"/>
    <x v="2"/>
  </r>
  <r>
    <s v="2e31f938"/>
    <x v="1399"/>
    <x v="3"/>
    <n v="207.06"/>
    <n v="0.3"/>
    <n v="30"/>
    <n v="144.94"/>
    <x v="0"/>
    <d v="2024-01-18T00:00:00"/>
    <n v="1400"/>
    <n v="62.117999999999995"/>
    <x v="7"/>
    <n v="2024"/>
    <x v="1"/>
  </r>
  <r>
    <s v="48cf349d"/>
    <x v="1400"/>
    <x v="6"/>
    <n v="166.69"/>
    <n v="0.15"/>
    <n v="15"/>
    <n v="141.69"/>
    <x v="4"/>
    <d v="2024-08-30T00:00:00"/>
    <n v="1401"/>
    <n v="25.003499999999999"/>
    <x v="4"/>
    <n v="2024"/>
    <x v="2"/>
  </r>
  <r>
    <s v="c6a0ee2a"/>
    <x v="1401"/>
    <x v="6"/>
    <n v="476.53"/>
    <n v="0.15"/>
    <n v="15"/>
    <n v="405.05"/>
    <x v="3"/>
    <d v="2024-06-22T00:00:00"/>
    <n v="1402"/>
    <n v="71.479499999999987"/>
    <x v="9"/>
    <n v="2024"/>
    <x v="3"/>
  </r>
  <r>
    <s v="618b72c3"/>
    <x v="1402"/>
    <x v="3"/>
    <n v="420.41"/>
    <n v="0"/>
    <n v="0"/>
    <n v="420.41"/>
    <x v="4"/>
    <d v="2024-04-29T00:00:00"/>
    <n v="1403"/>
    <n v="0"/>
    <x v="3"/>
    <n v="2024"/>
    <x v="3"/>
  </r>
  <r>
    <s v="0041710c"/>
    <x v="1403"/>
    <x v="4"/>
    <n v="408.9"/>
    <n v="0.05"/>
    <n v="5"/>
    <n v="388.45"/>
    <x v="3"/>
    <d v="2024-05-26T00:00:00"/>
    <n v="1404"/>
    <n v="20.445"/>
    <x v="6"/>
    <n v="2024"/>
    <x v="3"/>
  </r>
  <r>
    <s v="5aa04d8b"/>
    <x v="1404"/>
    <x v="1"/>
    <n v="311.89999999999998"/>
    <n v="0"/>
    <n v="0"/>
    <n v="311.89999999999998"/>
    <x v="2"/>
    <d v="2024-03-10T00:00:00"/>
    <n v="1405"/>
    <n v="0"/>
    <x v="5"/>
    <n v="2024"/>
    <x v="1"/>
  </r>
  <r>
    <s v="1a29d6ef"/>
    <x v="1405"/>
    <x v="6"/>
    <n v="160.11000000000001"/>
    <n v="0.3"/>
    <n v="30"/>
    <n v="112.08"/>
    <x v="3"/>
    <d v="2024-10-23T00:00:00"/>
    <n v="1406"/>
    <n v="48.033000000000001"/>
    <x v="8"/>
    <n v="2024"/>
    <x v="0"/>
  </r>
  <r>
    <s v="e44a3f1b"/>
    <x v="1406"/>
    <x v="2"/>
    <n v="100.64"/>
    <n v="0.15"/>
    <n v="15"/>
    <n v="85.54"/>
    <x v="3"/>
    <d v="2024-03-31T00:00:00"/>
    <n v="1407"/>
    <n v="15.096"/>
    <x v="5"/>
    <n v="2024"/>
    <x v="1"/>
  </r>
  <r>
    <s v="b13d6803"/>
    <x v="1407"/>
    <x v="1"/>
    <n v="79.12"/>
    <n v="0.05"/>
    <n v="5"/>
    <n v="75.16"/>
    <x v="2"/>
    <d v="2024-08-17T00:00:00"/>
    <n v="1408"/>
    <n v="3.9560000000000004"/>
    <x v="4"/>
    <n v="2024"/>
    <x v="2"/>
  </r>
  <r>
    <s v="efd66d9f"/>
    <x v="1408"/>
    <x v="2"/>
    <n v="115.23"/>
    <n v="0.25"/>
    <n v="25"/>
    <n v="86.42"/>
    <x v="2"/>
    <d v="2024-07-26T00:00:00"/>
    <n v="1409"/>
    <n v="28.807500000000001"/>
    <x v="10"/>
    <n v="2024"/>
    <x v="2"/>
  </r>
  <r>
    <s v="635f84d0"/>
    <x v="1409"/>
    <x v="1"/>
    <n v="212.08"/>
    <n v="0.1"/>
    <n v="10"/>
    <n v="190.87"/>
    <x v="1"/>
    <d v="2024-07-14T00:00:00"/>
    <n v="1410"/>
    <n v="21.208000000000002"/>
    <x v="10"/>
    <n v="2024"/>
    <x v="2"/>
  </r>
  <r>
    <s v="76b1b3ab"/>
    <x v="1410"/>
    <x v="0"/>
    <n v="25.95"/>
    <n v="0.15"/>
    <n v="15"/>
    <n v="22.06"/>
    <x v="4"/>
    <d v="2024-11-18T00:00:00"/>
    <n v="1411"/>
    <n v="3.8924999999999996"/>
    <x v="0"/>
    <n v="2024"/>
    <x v="0"/>
  </r>
  <r>
    <s v="29f39439"/>
    <x v="1411"/>
    <x v="2"/>
    <n v="336.87"/>
    <n v="0"/>
    <n v="0"/>
    <n v="336.87"/>
    <x v="4"/>
    <d v="2024-11-08T00:00:00"/>
    <n v="1412"/>
    <n v="0"/>
    <x v="0"/>
    <n v="2024"/>
    <x v="0"/>
  </r>
  <r>
    <s v="420ef393"/>
    <x v="1412"/>
    <x v="3"/>
    <n v="43.47"/>
    <n v="0.5"/>
    <n v="50"/>
    <n v="21.73"/>
    <x v="1"/>
    <d v="2024-11-13T00:00:00"/>
    <n v="1413"/>
    <n v="21.734999999999999"/>
    <x v="0"/>
    <n v="2024"/>
    <x v="0"/>
  </r>
  <r>
    <s v="0eae163d"/>
    <x v="1413"/>
    <x v="6"/>
    <n v="185.53"/>
    <n v="0.2"/>
    <n v="20"/>
    <n v="148.41999999999999"/>
    <x v="1"/>
    <d v="2024-05-25T00:00:00"/>
    <n v="1414"/>
    <n v="37.106000000000002"/>
    <x v="6"/>
    <n v="2024"/>
    <x v="3"/>
  </r>
  <r>
    <s v="f9ff1a48"/>
    <x v="1414"/>
    <x v="1"/>
    <n v="483.62"/>
    <n v="0.05"/>
    <n v="5"/>
    <n v="459.44"/>
    <x v="2"/>
    <d v="2024-08-23T00:00:00"/>
    <n v="1415"/>
    <n v="24.181000000000001"/>
    <x v="4"/>
    <n v="2024"/>
    <x v="2"/>
  </r>
  <r>
    <s v="4c3cdcb6"/>
    <x v="1415"/>
    <x v="0"/>
    <n v="30.28"/>
    <n v="0.3"/>
    <n v="30"/>
    <n v="21.2"/>
    <x v="1"/>
    <d v="2024-03-09T00:00:00"/>
    <n v="1416"/>
    <n v="9.0839999999999996"/>
    <x v="5"/>
    <n v="2024"/>
    <x v="1"/>
  </r>
  <r>
    <s v="1cbd0192"/>
    <x v="1416"/>
    <x v="4"/>
    <n v="482.52"/>
    <n v="0.05"/>
    <n v="5"/>
    <n v="458.39"/>
    <x v="1"/>
    <d v="2024-05-19T00:00:00"/>
    <n v="1417"/>
    <n v="24.126000000000001"/>
    <x v="6"/>
    <n v="2024"/>
    <x v="3"/>
  </r>
  <r>
    <s v="86ee4f1e"/>
    <x v="1417"/>
    <x v="2"/>
    <n v="359.32"/>
    <n v="0"/>
    <n v="0"/>
    <n v="359.32"/>
    <x v="2"/>
    <d v="2024-07-05T00:00:00"/>
    <n v="1418"/>
    <n v="0"/>
    <x v="10"/>
    <n v="2024"/>
    <x v="2"/>
  </r>
  <r>
    <s v="2736921c"/>
    <x v="1418"/>
    <x v="2"/>
    <n v="386.46"/>
    <n v="0.3"/>
    <n v="30"/>
    <n v="270.52"/>
    <x v="1"/>
    <d v="2024-07-08T00:00:00"/>
    <n v="1419"/>
    <n v="115.93799999999999"/>
    <x v="10"/>
    <n v="2024"/>
    <x v="2"/>
  </r>
  <r>
    <s v="24615a11"/>
    <x v="1419"/>
    <x v="4"/>
    <n v="36.340000000000003"/>
    <n v="0.5"/>
    <n v="50"/>
    <n v="18.170000000000002"/>
    <x v="3"/>
    <d v="2024-04-08T00:00:00"/>
    <n v="1420"/>
    <n v="18.170000000000002"/>
    <x v="3"/>
    <n v="2024"/>
    <x v="3"/>
  </r>
  <r>
    <s v="6a2e43c7"/>
    <x v="1420"/>
    <x v="2"/>
    <n v="328.64"/>
    <n v="0.25"/>
    <n v="25"/>
    <n v="246.48"/>
    <x v="2"/>
    <d v="2024-02-14T00:00:00"/>
    <n v="1421"/>
    <n v="82.16"/>
    <x v="1"/>
    <n v="2024"/>
    <x v="1"/>
  </r>
  <r>
    <s v="e8f282f4"/>
    <x v="1421"/>
    <x v="5"/>
    <n v="141.52000000000001"/>
    <n v="0.2"/>
    <n v="20"/>
    <n v="113.22"/>
    <x v="2"/>
    <d v="2024-07-24T00:00:00"/>
    <n v="1422"/>
    <n v="28.304000000000002"/>
    <x v="10"/>
    <n v="2024"/>
    <x v="2"/>
  </r>
  <r>
    <s v="084d1679"/>
    <x v="1422"/>
    <x v="0"/>
    <n v="310.66000000000003"/>
    <n v="0.5"/>
    <n v="50"/>
    <n v="155.33000000000001"/>
    <x v="1"/>
    <d v="2024-04-28T00:00:00"/>
    <n v="1423"/>
    <n v="155.33000000000001"/>
    <x v="3"/>
    <n v="2024"/>
    <x v="3"/>
  </r>
  <r>
    <s v="851ee140"/>
    <x v="1423"/>
    <x v="0"/>
    <n v="311.01"/>
    <n v="0.05"/>
    <n v="5"/>
    <n v="295.45999999999998"/>
    <x v="2"/>
    <d v="2024-01-02T00:00:00"/>
    <n v="1424"/>
    <n v="15.5505"/>
    <x v="7"/>
    <n v="2024"/>
    <x v="1"/>
  </r>
  <r>
    <s v="f519fe50"/>
    <x v="1424"/>
    <x v="2"/>
    <n v="60.79"/>
    <n v="0.2"/>
    <n v="20"/>
    <n v="48.63"/>
    <x v="1"/>
    <d v="2024-05-21T00:00:00"/>
    <n v="1425"/>
    <n v="12.158000000000001"/>
    <x v="6"/>
    <n v="2024"/>
    <x v="3"/>
  </r>
  <r>
    <s v="3ca822ba"/>
    <x v="1425"/>
    <x v="5"/>
    <n v="252"/>
    <n v="0.3"/>
    <n v="30"/>
    <n v="176.4"/>
    <x v="0"/>
    <d v="2024-01-05T00:00:00"/>
    <n v="1426"/>
    <n v="75.599999999999994"/>
    <x v="7"/>
    <n v="2024"/>
    <x v="1"/>
  </r>
  <r>
    <s v="56cc761e"/>
    <x v="1426"/>
    <x v="1"/>
    <n v="213"/>
    <n v="0.25"/>
    <n v="25"/>
    <n v="159.75"/>
    <x v="3"/>
    <d v="2024-11-16T00:00:00"/>
    <n v="1427"/>
    <n v="53.25"/>
    <x v="0"/>
    <n v="2024"/>
    <x v="0"/>
  </r>
  <r>
    <s v="3c8bd82b"/>
    <x v="1427"/>
    <x v="6"/>
    <n v="191.77"/>
    <n v="0.25"/>
    <n v="25"/>
    <n v="143.83000000000001"/>
    <x v="2"/>
    <d v="2024-09-24T00:00:00"/>
    <n v="1428"/>
    <n v="47.942500000000003"/>
    <x v="2"/>
    <n v="2024"/>
    <x v="2"/>
  </r>
  <r>
    <s v="a7cae661"/>
    <x v="1428"/>
    <x v="1"/>
    <n v="239.31"/>
    <n v="0.1"/>
    <n v="10"/>
    <n v="215.38"/>
    <x v="2"/>
    <d v="2024-05-14T00:00:00"/>
    <n v="1429"/>
    <n v="23.931000000000001"/>
    <x v="6"/>
    <n v="2024"/>
    <x v="3"/>
  </r>
  <r>
    <s v="e0cfaad0"/>
    <x v="1429"/>
    <x v="5"/>
    <n v="212.42"/>
    <n v="0.5"/>
    <n v="50"/>
    <n v="106.21"/>
    <x v="4"/>
    <d v="2024-02-03T00:00:00"/>
    <n v="1430"/>
    <n v="106.21"/>
    <x v="1"/>
    <n v="2024"/>
    <x v="1"/>
  </r>
  <r>
    <s v="cd442b59"/>
    <x v="1430"/>
    <x v="4"/>
    <n v="209.08"/>
    <n v="0.05"/>
    <n v="5"/>
    <n v="198.63"/>
    <x v="2"/>
    <d v="2024-08-06T00:00:00"/>
    <n v="1431"/>
    <n v="10.454000000000001"/>
    <x v="4"/>
    <n v="2024"/>
    <x v="2"/>
  </r>
  <r>
    <s v="c66e0a5f"/>
    <x v="1431"/>
    <x v="1"/>
    <n v="394.82"/>
    <n v="0"/>
    <n v="0"/>
    <n v="394.82"/>
    <x v="1"/>
    <d v="2024-10-17T00:00:00"/>
    <n v="1432"/>
    <n v="0"/>
    <x v="8"/>
    <n v="2024"/>
    <x v="0"/>
  </r>
  <r>
    <s v="65fc7b42"/>
    <x v="1432"/>
    <x v="5"/>
    <n v="305.94"/>
    <n v="0.05"/>
    <n v="5"/>
    <n v="290.64"/>
    <x v="3"/>
    <d v="2024-08-07T00:00:00"/>
    <n v="1433"/>
    <n v="15.297000000000001"/>
    <x v="4"/>
    <n v="2024"/>
    <x v="2"/>
  </r>
  <r>
    <s v="b4391d08"/>
    <x v="1433"/>
    <x v="5"/>
    <n v="390.66"/>
    <n v="0.15"/>
    <n v="15"/>
    <n v="332.06"/>
    <x v="4"/>
    <d v="2024-11-21T00:00:00"/>
    <n v="1434"/>
    <n v="58.599000000000004"/>
    <x v="0"/>
    <n v="2024"/>
    <x v="0"/>
  </r>
  <r>
    <s v="c250ce58"/>
    <x v="1434"/>
    <x v="3"/>
    <n v="402.97"/>
    <n v="0.5"/>
    <n v="50"/>
    <n v="201.49"/>
    <x v="2"/>
    <d v="2024-07-27T00:00:00"/>
    <n v="1435"/>
    <n v="201.48500000000001"/>
    <x v="10"/>
    <n v="2024"/>
    <x v="2"/>
  </r>
  <r>
    <n v="5619162"/>
    <x v="1435"/>
    <x v="3"/>
    <n v="280.99"/>
    <n v="0.3"/>
    <n v="30"/>
    <n v="196.69"/>
    <x v="2"/>
    <d v="2024-02-07T00:00:00"/>
    <n v="1436"/>
    <n v="84.296999999999997"/>
    <x v="1"/>
    <n v="2024"/>
    <x v="1"/>
  </r>
  <r>
    <s v="8e9b857f"/>
    <x v="1436"/>
    <x v="0"/>
    <n v="309.55"/>
    <n v="0.1"/>
    <n v="10"/>
    <n v="278.60000000000002"/>
    <x v="1"/>
    <d v="2024-06-02T00:00:00"/>
    <n v="1437"/>
    <n v="30.955000000000002"/>
    <x v="9"/>
    <n v="2024"/>
    <x v="3"/>
  </r>
  <r>
    <s v="2f2e35cd"/>
    <x v="1437"/>
    <x v="3"/>
    <n v="471.41"/>
    <n v="0.25"/>
    <n v="25"/>
    <n v="353.56"/>
    <x v="3"/>
    <d v="2024-05-20T00:00:00"/>
    <n v="1438"/>
    <n v="117.85250000000001"/>
    <x v="6"/>
    <n v="2024"/>
    <x v="3"/>
  </r>
  <r>
    <s v="e9786a6d"/>
    <x v="1438"/>
    <x v="0"/>
    <n v="46.48"/>
    <n v="0"/>
    <n v="0"/>
    <n v="46.48"/>
    <x v="0"/>
    <d v="2024-06-29T00:00:00"/>
    <n v="1439"/>
    <n v="0"/>
    <x v="9"/>
    <n v="2024"/>
    <x v="3"/>
  </r>
  <r>
    <s v="22ce90f0"/>
    <x v="1439"/>
    <x v="3"/>
    <n v="338"/>
    <n v="0"/>
    <n v="0"/>
    <n v="338"/>
    <x v="0"/>
    <d v="2024-03-10T00:00:00"/>
    <n v="1440"/>
    <n v="0"/>
    <x v="5"/>
    <n v="2024"/>
    <x v="1"/>
  </r>
  <r>
    <s v="758b36b9"/>
    <x v="1440"/>
    <x v="5"/>
    <n v="171.64"/>
    <n v="0.2"/>
    <n v="20"/>
    <n v="137.31"/>
    <x v="0"/>
    <d v="2024-08-14T00:00:00"/>
    <n v="1441"/>
    <n v="34.327999999999996"/>
    <x v="4"/>
    <n v="2024"/>
    <x v="2"/>
  </r>
  <r>
    <s v="b77c1e26"/>
    <x v="1441"/>
    <x v="5"/>
    <n v="488.06"/>
    <n v="0.15"/>
    <n v="15"/>
    <n v="414.85"/>
    <x v="0"/>
    <d v="2024-03-24T00:00:00"/>
    <n v="1442"/>
    <n v="73.209000000000003"/>
    <x v="5"/>
    <n v="2024"/>
    <x v="1"/>
  </r>
  <r>
    <s v="fa0755c1"/>
    <x v="1442"/>
    <x v="6"/>
    <n v="334.67"/>
    <n v="0.5"/>
    <n v="50"/>
    <n v="167.34"/>
    <x v="0"/>
    <d v="2024-03-09T00:00:00"/>
    <n v="1443"/>
    <n v="167.33500000000001"/>
    <x v="5"/>
    <n v="2024"/>
    <x v="1"/>
  </r>
  <r>
    <s v="dcf4a9c1"/>
    <x v="1443"/>
    <x v="1"/>
    <n v="448.02"/>
    <n v="0.3"/>
    <n v="30"/>
    <n v="313.61"/>
    <x v="2"/>
    <d v="2024-06-20T00:00:00"/>
    <n v="1444"/>
    <n v="134.40599999999998"/>
    <x v="9"/>
    <n v="2024"/>
    <x v="3"/>
  </r>
  <r>
    <s v="a453276f"/>
    <x v="1444"/>
    <x v="1"/>
    <n v="424.33"/>
    <n v="0.05"/>
    <n v="5"/>
    <n v="403.11"/>
    <x v="3"/>
    <d v="2024-10-29T00:00:00"/>
    <n v="1445"/>
    <n v="21.2165"/>
    <x v="8"/>
    <n v="2024"/>
    <x v="0"/>
  </r>
  <r>
    <s v="fb93fc53"/>
    <x v="1445"/>
    <x v="0"/>
    <n v="56.69"/>
    <n v="0.25"/>
    <n v="25"/>
    <n v="42.52"/>
    <x v="2"/>
    <d v="2024-03-12T00:00:00"/>
    <n v="1446"/>
    <n v="14.172499999999999"/>
    <x v="5"/>
    <n v="2024"/>
    <x v="1"/>
  </r>
  <r>
    <s v="be4d0858"/>
    <x v="1446"/>
    <x v="0"/>
    <n v="431.13"/>
    <n v="0.5"/>
    <n v="50"/>
    <n v="215.56"/>
    <x v="0"/>
    <d v="2024-01-22T00:00:00"/>
    <n v="1447"/>
    <n v="215.565"/>
    <x v="7"/>
    <n v="2024"/>
    <x v="1"/>
  </r>
  <r>
    <s v="44898eb5"/>
    <x v="1447"/>
    <x v="1"/>
    <n v="353.93"/>
    <n v="0"/>
    <n v="0"/>
    <n v="353.93"/>
    <x v="0"/>
    <d v="2024-07-31T00:00:00"/>
    <n v="1448"/>
    <n v="0"/>
    <x v="10"/>
    <n v="2024"/>
    <x v="2"/>
  </r>
  <r>
    <s v="f3bd0c9c"/>
    <x v="1448"/>
    <x v="2"/>
    <n v="54.61"/>
    <n v="0"/>
    <n v="0"/>
    <n v="54.61"/>
    <x v="2"/>
    <d v="2024-09-30T00:00:00"/>
    <n v="1449"/>
    <n v="0"/>
    <x v="2"/>
    <n v="2024"/>
    <x v="2"/>
  </r>
  <r>
    <s v="a3609e3a"/>
    <x v="1449"/>
    <x v="5"/>
    <n v="90.79"/>
    <n v="0"/>
    <n v="0"/>
    <n v="90.79"/>
    <x v="0"/>
    <d v="2024-07-15T00:00:00"/>
    <n v="1450"/>
    <n v="0"/>
    <x v="10"/>
    <n v="2024"/>
    <x v="2"/>
  </r>
  <r>
    <s v="e2a4a7db"/>
    <x v="1450"/>
    <x v="3"/>
    <n v="424.21"/>
    <n v="0.3"/>
    <n v="30"/>
    <n v="296.95"/>
    <x v="1"/>
    <d v="2024-09-06T00:00:00"/>
    <n v="1451"/>
    <n v="127.26299999999999"/>
    <x v="2"/>
    <n v="2024"/>
    <x v="2"/>
  </r>
  <r>
    <s v="8971789f"/>
    <x v="1451"/>
    <x v="3"/>
    <n v="45.8"/>
    <n v="0.25"/>
    <n v="25"/>
    <n v="34.35"/>
    <x v="4"/>
    <d v="2024-09-17T00:00:00"/>
    <n v="1452"/>
    <n v="11.45"/>
    <x v="2"/>
    <n v="2024"/>
    <x v="2"/>
  </r>
  <r>
    <s v="68f22075"/>
    <x v="1452"/>
    <x v="2"/>
    <n v="301.60000000000002"/>
    <n v="0.2"/>
    <n v="20"/>
    <n v="241.28"/>
    <x v="4"/>
    <d v="2024-10-22T00:00:00"/>
    <n v="1453"/>
    <n v="60.320000000000007"/>
    <x v="8"/>
    <n v="2024"/>
    <x v="0"/>
  </r>
  <r>
    <s v="ed4b302d"/>
    <x v="1453"/>
    <x v="5"/>
    <n v="241.97"/>
    <n v="0.1"/>
    <n v="10"/>
    <n v="217.77"/>
    <x v="3"/>
    <d v="2024-07-17T00:00:00"/>
    <n v="1454"/>
    <n v="24.197000000000003"/>
    <x v="10"/>
    <n v="2024"/>
    <x v="2"/>
  </r>
  <r>
    <s v="6de2894e"/>
    <x v="1454"/>
    <x v="4"/>
    <n v="335.84"/>
    <n v="0.05"/>
    <n v="5"/>
    <n v="319.05"/>
    <x v="0"/>
    <d v="2024-07-09T00:00:00"/>
    <n v="1455"/>
    <n v="16.791999999999998"/>
    <x v="10"/>
    <n v="2024"/>
    <x v="2"/>
  </r>
  <r>
    <s v="723b2af2"/>
    <x v="1455"/>
    <x v="0"/>
    <n v="317.45999999999998"/>
    <n v="0"/>
    <n v="0"/>
    <n v="317.45999999999998"/>
    <x v="3"/>
    <d v="2024-01-20T00:00:00"/>
    <n v="1456"/>
    <n v="0"/>
    <x v="7"/>
    <n v="2024"/>
    <x v="1"/>
  </r>
  <r>
    <s v="2c36db95"/>
    <x v="1456"/>
    <x v="1"/>
    <n v="53.79"/>
    <n v="0.05"/>
    <n v="5"/>
    <n v="51.1"/>
    <x v="1"/>
    <d v="2024-03-11T00:00:00"/>
    <n v="1457"/>
    <n v="2.6895000000000002"/>
    <x v="5"/>
    <n v="2024"/>
    <x v="1"/>
  </r>
  <r>
    <s v="194aa278"/>
    <x v="1457"/>
    <x v="3"/>
    <n v="459.39"/>
    <n v="0.3"/>
    <n v="30"/>
    <n v="321.57"/>
    <x v="3"/>
    <d v="2024-07-06T00:00:00"/>
    <n v="1458"/>
    <n v="137.81699999999998"/>
    <x v="10"/>
    <n v="2024"/>
    <x v="2"/>
  </r>
  <r>
    <s v="3575e317"/>
    <x v="1458"/>
    <x v="5"/>
    <n v="175.33"/>
    <n v="0.2"/>
    <n v="20"/>
    <n v="140.26"/>
    <x v="0"/>
    <d v="2024-05-25T00:00:00"/>
    <n v="1459"/>
    <n v="35.066000000000003"/>
    <x v="6"/>
    <n v="2024"/>
    <x v="3"/>
  </r>
  <r>
    <s v="787738ba"/>
    <x v="1459"/>
    <x v="3"/>
    <n v="69.77"/>
    <n v="0.3"/>
    <n v="30"/>
    <n v="48.84"/>
    <x v="2"/>
    <d v="2024-08-30T00:00:00"/>
    <n v="1460"/>
    <n v="20.930999999999997"/>
    <x v="4"/>
    <n v="2024"/>
    <x v="2"/>
  </r>
  <r>
    <s v="104bedf9"/>
    <x v="1460"/>
    <x v="3"/>
    <n v="157.11000000000001"/>
    <n v="0.1"/>
    <n v="10"/>
    <n v="141.4"/>
    <x v="0"/>
    <d v="2024-09-12T00:00:00"/>
    <n v="1461"/>
    <n v="15.711000000000002"/>
    <x v="2"/>
    <n v="2024"/>
    <x v="2"/>
  </r>
  <r>
    <s v="7d92827a"/>
    <x v="1461"/>
    <x v="3"/>
    <n v="102.7"/>
    <n v="0.3"/>
    <n v="30"/>
    <n v="71.89"/>
    <x v="1"/>
    <d v="2024-08-09T00:00:00"/>
    <n v="1462"/>
    <n v="30.81"/>
    <x v="4"/>
    <n v="2024"/>
    <x v="2"/>
  </r>
  <r>
    <s v="22d18844"/>
    <x v="1462"/>
    <x v="1"/>
    <n v="312.85000000000002"/>
    <n v="0.25"/>
    <n v="25"/>
    <n v="234.64"/>
    <x v="0"/>
    <d v="2024-07-22T00:00:00"/>
    <n v="1463"/>
    <n v="78.212500000000006"/>
    <x v="10"/>
    <n v="2024"/>
    <x v="2"/>
  </r>
  <r>
    <s v="2f96ad99"/>
    <x v="1463"/>
    <x v="1"/>
    <n v="317.58999999999997"/>
    <n v="0.3"/>
    <n v="30"/>
    <n v="222.31"/>
    <x v="2"/>
    <d v="2024-04-18T00:00:00"/>
    <n v="1464"/>
    <n v="95.276999999999987"/>
    <x v="3"/>
    <n v="2024"/>
    <x v="3"/>
  </r>
  <r>
    <s v="63536a72"/>
    <x v="1464"/>
    <x v="3"/>
    <n v="218.68"/>
    <n v="0.1"/>
    <n v="10"/>
    <n v="196.81"/>
    <x v="1"/>
    <d v="2024-02-04T00:00:00"/>
    <n v="1465"/>
    <n v="21.868000000000002"/>
    <x v="1"/>
    <n v="2024"/>
    <x v="1"/>
  </r>
  <r>
    <s v="751c5619"/>
    <x v="1465"/>
    <x v="0"/>
    <n v="56.45"/>
    <n v="0.5"/>
    <n v="50"/>
    <n v="28.23"/>
    <x v="0"/>
    <d v="2024-02-08T00:00:00"/>
    <n v="1466"/>
    <n v="28.225000000000001"/>
    <x v="1"/>
    <n v="2024"/>
    <x v="1"/>
  </r>
  <r>
    <s v="b07dfbd1"/>
    <x v="1466"/>
    <x v="3"/>
    <n v="85.54"/>
    <n v="0.25"/>
    <n v="25"/>
    <n v="64.16"/>
    <x v="1"/>
    <d v="2024-07-11T00:00:00"/>
    <n v="1467"/>
    <n v="21.385000000000002"/>
    <x v="10"/>
    <n v="2024"/>
    <x v="2"/>
  </r>
  <r>
    <s v="f7126ee5"/>
    <x v="1467"/>
    <x v="2"/>
    <n v="200.44"/>
    <n v="0.5"/>
    <n v="50"/>
    <n v="100.22"/>
    <x v="2"/>
    <d v="2024-11-18T00:00:00"/>
    <n v="1468"/>
    <n v="100.22"/>
    <x v="0"/>
    <n v="2024"/>
    <x v="0"/>
  </r>
  <r>
    <s v="0bade6a5"/>
    <x v="1468"/>
    <x v="6"/>
    <n v="132.22999999999999"/>
    <n v="0.25"/>
    <n v="25"/>
    <n v="99.17"/>
    <x v="0"/>
    <d v="2024-02-13T00:00:00"/>
    <n v="1469"/>
    <n v="33.057499999999997"/>
    <x v="1"/>
    <n v="2024"/>
    <x v="1"/>
  </r>
  <r>
    <s v="9b48b7a6"/>
    <x v="1469"/>
    <x v="0"/>
    <n v="217.61"/>
    <n v="0.1"/>
    <n v="10"/>
    <n v="195.85"/>
    <x v="4"/>
    <d v="2024-02-14T00:00:00"/>
    <n v="1470"/>
    <n v="21.761000000000003"/>
    <x v="1"/>
    <n v="2024"/>
    <x v="1"/>
  </r>
  <r>
    <s v="0df32f0e"/>
    <x v="1470"/>
    <x v="4"/>
    <n v="227.44"/>
    <n v="0.1"/>
    <n v="10"/>
    <n v="204.7"/>
    <x v="0"/>
    <d v="2024-05-14T00:00:00"/>
    <n v="1471"/>
    <n v="22.744"/>
    <x v="6"/>
    <n v="2024"/>
    <x v="3"/>
  </r>
  <r>
    <s v="fa628d2b"/>
    <x v="1471"/>
    <x v="6"/>
    <n v="154.15"/>
    <n v="0.2"/>
    <n v="20"/>
    <n v="123.32"/>
    <x v="3"/>
    <d v="2024-08-21T00:00:00"/>
    <n v="1472"/>
    <n v="30.830000000000002"/>
    <x v="4"/>
    <n v="2024"/>
    <x v="2"/>
  </r>
  <r>
    <s v="ed518f41"/>
    <x v="1472"/>
    <x v="4"/>
    <n v="19.420000000000002"/>
    <n v="0"/>
    <n v="0"/>
    <n v="19.420000000000002"/>
    <x v="2"/>
    <d v="2024-06-21T00:00:00"/>
    <n v="1473"/>
    <n v="0"/>
    <x v="9"/>
    <n v="2024"/>
    <x v="3"/>
  </r>
  <r>
    <s v="ddcb54d3"/>
    <x v="1473"/>
    <x v="5"/>
    <n v="423.01"/>
    <n v="0.05"/>
    <n v="5"/>
    <n v="401.86"/>
    <x v="0"/>
    <d v="2024-01-31T00:00:00"/>
    <n v="1474"/>
    <n v="21.150500000000001"/>
    <x v="7"/>
    <n v="2024"/>
    <x v="1"/>
  </r>
  <r>
    <s v="3c71e319"/>
    <x v="1474"/>
    <x v="6"/>
    <n v="352.47"/>
    <n v="0"/>
    <n v="0"/>
    <n v="352.47"/>
    <x v="0"/>
    <d v="2024-06-25T00:00:00"/>
    <n v="1475"/>
    <n v="0"/>
    <x v="9"/>
    <n v="2024"/>
    <x v="3"/>
  </r>
  <r>
    <s v="95517d12"/>
    <x v="1475"/>
    <x v="4"/>
    <n v="323.85000000000002"/>
    <n v="0.5"/>
    <n v="50"/>
    <n v="161.93"/>
    <x v="1"/>
    <d v="2024-11-16T00:00:00"/>
    <n v="1476"/>
    <n v="161.92500000000001"/>
    <x v="0"/>
    <n v="2024"/>
    <x v="0"/>
  </r>
  <r>
    <s v="1886386b"/>
    <x v="1476"/>
    <x v="1"/>
    <n v="96.34"/>
    <n v="0.2"/>
    <n v="20"/>
    <n v="77.069999999999993"/>
    <x v="1"/>
    <d v="2024-03-17T00:00:00"/>
    <n v="1477"/>
    <n v="19.268000000000001"/>
    <x v="5"/>
    <n v="2024"/>
    <x v="1"/>
  </r>
  <r>
    <s v="00333c7a"/>
    <x v="1477"/>
    <x v="2"/>
    <n v="11.54"/>
    <n v="0.25"/>
    <n v="25"/>
    <n v="8.65"/>
    <x v="1"/>
    <d v="2024-05-07T00:00:00"/>
    <n v="1478"/>
    <n v="2.8849999999999998"/>
    <x v="6"/>
    <n v="2024"/>
    <x v="3"/>
  </r>
  <r>
    <s v="1ddc65f3"/>
    <x v="1478"/>
    <x v="3"/>
    <n v="376.52"/>
    <n v="0"/>
    <n v="0"/>
    <n v="376.52"/>
    <x v="3"/>
    <d v="2024-01-07T00:00:00"/>
    <n v="1479"/>
    <n v="0"/>
    <x v="7"/>
    <n v="2024"/>
    <x v="1"/>
  </r>
  <r>
    <s v="a2cffcc6"/>
    <x v="1479"/>
    <x v="6"/>
    <n v="258.91000000000003"/>
    <n v="0.25"/>
    <n v="25"/>
    <n v="194.18"/>
    <x v="3"/>
    <d v="2024-05-08T00:00:00"/>
    <n v="1480"/>
    <n v="64.727500000000006"/>
    <x v="6"/>
    <n v="2024"/>
    <x v="3"/>
  </r>
  <r>
    <s v="f3e197f3"/>
    <x v="1480"/>
    <x v="0"/>
    <n v="209.44"/>
    <n v="0.3"/>
    <n v="30"/>
    <n v="146.61000000000001"/>
    <x v="2"/>
    <d v="2024-04-03T00:00:00"/>
    <n v="1481"/>
    <n v="62.831999999999994"/>
    <x v="3"/>
    <n v="2024"/>
    <x v="3"/>
  </r>
  <r>
    <s v="6bd8fa3a"/>
    <x v="1481"/>
    <x v="3"/>
    <n v="489.9"/>
    <n v="0.1"/>
    <n v="10"/>
    <n v="440.91"/>
    <x v="0"/>
    <d v="2024-05-03T00:00:00"/>
    <n v="1482"/>
    <n v="48.99"/>
    <x v="6"/>
    <n v="2024"/>
    <x v="3"/>
  </r>
  <r>
    <s v="1a2e9e50"/>
    <x v="1482"/>
    <x v="3"/>
    <n v="371.81"/>
    <n v="0.5"/>
    <n v="50"/>
    <n v="185.91"/>
    <x v="4"/>
    <d v="2024-02-27T00:00:00"/>
    <n v="1483"/>
    <n v="185.905"/>
    <x v="1"/>
    <n v="2024"/>
    <x v="1"/>
  </r>
  <r>
    <s v="9e55c4c9"/>
    <x v="1483"/>
    <x v="2"/>
    <n v="40.04"/>
    <n v="0"/>
    <n v="0"/>
    <n v="40.04"/>
    <x v="1"/>
    <d v="2024-03-01T00:00:00"/>
    <n v="1484"/>
    <n v="0"/>
    <x v="5"/>
    <n v="2024"/>
    <x v="1"/>
  </r>
  <r>
    <s v="ee2735fb"/>
    <x v="1484"/>
    <x v="0"/>
    <n v="384.6"/>
    <n v="0.05"/>
    <n v="5"/>
    <n v="365.37"/>
    <x v="2"/>
    <d v="2024-03-02T00:00:00"/>
    <n v="1485"/>
    <n v="19.230000000000004"/>
    <x v="5"/>
    <n v="2024"/>
    <x v="1"/>
  </r>
  <r>
    <s v="4c20ca93"/>
    <x v="1485"/>
    <x v="4"/>
    <n v="259.47000000000003"/>
    <n v="0.15"/>
    <n v="15"/>
    <n v="220.55"/>
    <x v="1"/>
    <d v="2024-02-25T00:00:00"/>
    <n v="1486"/>
    <n v="38.920500000000004"/>
    <x v="1"/>
    <n v="2024"/>
    <x v="1"/>
  </r>
  <r>
    <s v="f06f2d9e"/>
    <x v="1486"/>
    <x v="0"/>
    <n v="483.34"/>
    <n v="0.05"/>
    <n v="5"/>
    <n v="459.17"/>
    <x v="2"/>
    <d v="2024-03-28T00:00:00"/>
    <n v="1487"/>
    <n v="24.167000000000002"/>
    <x v="5"/>
    <n v="2024"/>
    <x v="1"/>
  </r>
  <r>
    <s v="93ff499d"/>
    <x v="1487"/>
    <x v="2"/>
    <n v="253.19"/>
    <n v="0.05"/>
    <n v="5"/>
    <n v="240.53"/>
    <x v="4"/>
    <d v="2024-05-23T00:00:00"/>
    <n v="1488"/>
    <n v="12.659500000000001"/>
    <x v="6"/>
    <n v="2024"/>
    <x v="3"/>
  </r>
  <r>
    <s v="464108ea"/>
    <x v="1488"/>
    <x v="2"/>
    <n v="419.4"/>
    <n v="0.5"/>
    <n v="50"/>
    <n v="209.7"/>
    <x v="4"/>
    <d v="2024-05-19T00:00:00"/>
    <n v="1489"/>
    <n v="209.7"/>
    <x v="6"/>
    <n v="2024"/>
    <x v="3"/>
  </r>
  <r>
    <s v="1ec05b76"/>
    <x v="1489"/>
    <x v="5"/>
    <n v="245.52"/>
    <n v="0.2"/>
    <n v="20"/>
    <n v="196.42"/>
    <x v="4"/>
    <d v="2024-10-29T00:00:00"/>
    <n v="1490"/>
    <n v="49.104000000000006"/>
    <x v="8"/>
    <n v="2024"/>
    <x v="0"/>
  </r>
  <r>
    <s v="775596cf"/>
    <x v="1490"/>
    <x v="1"/>
    <n v="280.31"/>
    <n v="0.1"/>
    <n v="10"/>
    <n v="252.28"/>
    <x v="2"/>
    <d v="2024-07-12T00:00:00"/>
    <n v="1491"/>
    <n v="28.031000000000002"/>
    <x v="10"/>
    <n v="2024"/>
    <x v="2"/>
  </r>
  <r>
    <s v="771b6628"/>
    <x v="1491"/>
    <x v="0"/>
    <n v="67.67"/>
    <n v="0.5"/>
    <n v="50"/>
    <n v="33.840000000000003"/>
    <x v="0"/>
    <d v="2024-06-27T00:00:00"/>
    <n v="1492"/>
    <n v="33.835000000000001"/>
    <x v="9"/>
    <n v="2024"/>
    <x v="3"/>
  </r>
  <r>
    <s v="d6e6e405"/>
    <x v="1492"/>
    <x v="5"/>
    <n v="364.44"/>
    <n v="0.2"/>
    <n v="20"/>
    <n v="291.55"/>
    <x v="4"/>
    <d v="2024-01-14T00:00:00"/>
    <n v="1493"/>
    <n v="72.888000000000005"/>
    <x v="7"/>
    <n v="2024"/>
    <x v="1"/>
  </r>
  <r>
    <s v="0b010741"/>
    <x v="1493"/>
    <x v="4"/>
    <n v="44.29"/>
    <n v="0.1"/>
    <n v="10"/>
    <n v="39.86"/>
    <x v="0"/>
    <d v="2024-09-11T00:00:00"/>
    <n v="1494"/>
    <n v="4.4290000000000003"/>
    <x v="2"/>
    <n v="2024"/>
    <x v="2"/>
  </r>
  <r>
    <s v="8566ac6e"/>
    <x v="1494"/>
    <x v="3"/>
    <n v="461.31"/>
    <n v="0.3"/>
    <n v="30"/>
    <n v="322.92"/>
    <x v="2"/>
    <d v="2024-01-04T00:00:00"/>
    <n v="1495"/>
    <n v="138.393"/>
    <x v="7"/>
    <n v="2024"/>
    <x v="1"/>
  </r>
  <r>
    <s v="fdc30694"/>
    <x v="1495"/>
    <x v="2"/>
    <n v="473.17"/>
    <n v="0.1"/>
    <n v="10"/>
    <n v="425.85"/>
    <x v="3"/>
    <d v="2024-09-19T00:00:00"/>
    <n v="1496"/>
    <n v="47.317000000000007"/>
    <x v="2"/>
    <n v="2024"/>
    <x v="2"/>
  </r>
  <r>
    <s v="84ad9f2a"/>
    <x v="1496"/>
    <x v="5"/>
    <n v="133.49"/>
    <n v="0.5"/>
    <n v="50"/>
    <n v="66.75"/>
    <x v="2"/>
    <d v="2024-09-28T00:00:00"/>
    <n v="1497"/>
    <n v="66.745000000000005"/>
    <x v="2"/>
    <n v="2024"/>
    <x v="2"/>
  </r>
  <r>
    <n v="56949334"/>
    <x v="1497"/>
    <x v="1"/>
    <n v="430.32"/>
    <n v="0.15"/>
    <n v="15"/>
    <n v="365.77"/>
    <x v="4"/>
    <d v="2024-05-23T00:00:00"/>
    <n v="1498"/>
    <n v="64.548000000000002"/>
    <x v="6"/>
    <n v="2024"/>
    <x v="3"/>
  </r>
  <r>
    <s v="15eb948c"/>
    <x v="1498"/>
    <x v="0"/>
    <n v="466.36"/>
    <n v="0"/>
    <n v="0"/>
    <n v="466.36"/>
    <x v="4"/>
    <d v="2024-01-21T00:00:00"/>
    <n v="1499"/>
    <n v="0"/>
    <x v="7"/>
    <n v="2024"/>
    <x v="1"/>
  </r>
  <r>
    <s v="e8e7e07b"/>
    <x v="1499"/>
    <x v="6"/>
    <n v="274.39999999999998"/>
    <n v="0.25"/>
    <n v="25"/>
    <n v="205.8"/>
    <x v="3"/>
    <d v="2024-02-04T00:00:00"/>
    <n v="1500"/>
    <n v="68.599999999999994"/>
    <x v="1"/>
    <n v="2024"/>
    <x v="1"/>
  </r>
  <r>
    <s v="02fb8772"/>
    <x v="1500"/>
    <x v="4"/>
    <n v="29.3"/>
    <n v="0"/>
    <n v="0"/>
    <n v="29.3"/>
    <x v="0"/>
    <d v="2024-06-18T00:00:00"/>
    <n v="1501"/>
    <n v="0"/>
    <x v="9"/>
    <n v="2024"/>
    <x v="3"/>
  </r>
  <r>
    <s v="a7e884cf"/>
    <x v="1501"/>
    <x v="0"/>
    <n v="122.96"/>
    <n v="0.15"/>
    <n v="15"/>
    <n v="104.52"/>
    <x v="3"/>
    <d v="2024-07-18T00:00:00"/>
    <n v="1502"/>
    <n v="18.443999999999999"/>
    <x v="10"/>
    <n v="2024"/>
    <x v="2"/>
  </r>
  <r>
    <s v="a55c61e9"/>
    <x v="1502"/>
    <x v="3"/>
    <n v="333.18"/>
    <n v="0.1"/>
    <n v="10"/>
    <n v="299.86"/>
    <x v="4"/>
    <d v="2024-04-16T00:00:00"/>
    <n v="1503"/>
    <n v="33.318000000000005"/>
    <x v="3"/>
    <n v="2024"/>
    <x v="3"/>
  </r>
  <r>
    <s v="82e33f7e"/>
    <x v="1503"/>
    <x v="4"/>
    <n v="221.69"/>
    <n v="0.05"/>
    <n v="5"/>
    <n v="210.61"/>
    <x v="1"/>
    <d v="2024-07-25T00:00:00"/>
    <n v="1504"/>
    <n v="11.0845"/>
    <x v="10"/>
    <n v="2024"/>
    <x v="2"/>
  </r>
  <r>
    <s v="5a9a1268"/>
    <x v="1504"/>
    <x v="2"/>
    <n v="250.53"/>
    <n v="0.1"/>
    <n v="10"/>
    <n v="225.48"/>
    <x v="0"/>
    <d v="2024-11-21T00:00:00"/>
    <n v="1505"/>
    <n v="25.053000000000001"/>
    <x v="0"/>
    <n v="2024"/>
    <x v="0"/>
  </r>
  <r>
    <s v="4e1df27e"/>
    <x v="1505"/>
    <x v="6"/>
    <n v="135.86000000000001"/>
    <n v="0.15"/>
    <n v="15"/>
    <n v="115.48"/>
    <x v="3"/>
    <d v="2024-01-27T00:00:00"/>
    <n v="1506"/>
    <n v="20.379000000000001"/>
    <x v="7"/>
    <n v="2024"/>
    <x v="1"/>
  </r>
  <r>
    <s v="72f4df65"/>
    <x v="1506"/>
    <x v="6"/>
    <n v="225.4"/>
    <n v="0.15"/>
    <n v="15"/>
    <n v="191.59"/>
    <x v="4"/>
    <d v="2024-04-02T00:00:00"/>
    <n v="1507"/>
    <n v="33.81"/>
    <x v="3"/>
    <n v="2024"/>
    <x v="3"/>
  </r>
  <r>
    <s v="04ef2f48"/>
    <x v="1507"/>
    <x v="4"/>
    <n v="172.45"/>
    <n v="0"/>
    <n v="0"/>
    <n v="172.45"/>
    <x v="1"/>
    <d v="2024-01-09T00:00:00"/>
    <n v="1508"/>
    <n v="0"/>
    <x v="7"/>
    <n v="2024"/>
    <x v="1"/>
  </r>
  <r>
    <s v="ae1b0a5d"/>
    <x v="1508"/>
    <x v="0"/>
    <n v="89.42"/>
    <n v="0.05"/>
    <n v="5"/>
    <n v="84.95"/>
    <x v="4"/>
    <d v="2024-03-20T00:00:00"/>
    <n v="1509"/>
    <n v="4.4710000000000001"/>
    <x v="5"/>
    <n v="2024"/>
    <x v="1"/>
  </r>
  <r>
    <s v="eabb8e22"/>
    <x v="1509"/>
    <x v="3"/>
    <n v="488.14"/>
    <n v="0.5"/>
    <n v="50"/>
    <n v="244.07"/>
    <x v="4"/>
    <d v="2024-02-16T00:00:00"/>
    <n v="1510"/>
    <n v="244.07"/>
    <x v="1"/>
    <n v="2024"/>
    <x v="1"/>
  </r>
  <r>
    <s v="ca48ec71"/>
    <x v="1510"/>
    <x v="6"/>
    <n v="107.61"/>
    <n v="0.25"/>
    <n v="25"/>
    <n v="80.709999999999994"/>
    <x v="2"/>
    <d v="2024-04-04T00:00:00"/>
    <n v="1511"/>
    <n v="26.9025"/>
    <x v="3"/>
    <n v="2024"/>
    <x v="3"/>
  </r>
  <r>
    <s v="be753111"/>
    <x v="1511"/>
    <x v="2"/>
    <n v="463.05"/>
    <n v="0.15"/>
    <n v="15"/>
    <n v="393.59"/>
    <x v="1"/>
    <d v="2024-05-10T00:00:00"/>
    <n v="1512"/>
    <n v="69.457499999999996"/>
    <x v="6"/>
    <n v="2024"/>
    <x v="3"/>
  </r>
  <r>
    <s v="4afdef19"/>
    <x v="1512"/>
    <x v="4"/>
    <n v="304.57"/>
    <n v="0.05"/>
    <n v="5"/>
    <n v="289.33999999999997"/>
    <x v="0"/>
    <d v="2024-01-08T00:00:00"/>
    <n v="1513"/>
    <n v="15.2285"/>
    <x v="7"/>
    <n v="2024"/>
    <x v="1"/>
  </r>
  <r>
    <s v="02dde509"/>
    <x v="1513"/>
    <x v="6"/>
    <n v="32.78"/>
    <n v="0.3"/>
    <n v="30"/>
    <n v="22.95"/>
    <x v="1"/>
    <d v="2024-05-30T00:00:00"/>
    <n v="1514"/>
    <n v="9.8339999999999996"/>
    <x v="6"/>
    <n v="2024"/>
    <x v="3"/>
  </r>
  <r>
    <s v="c1b4c7e7"/>
    <x v="1514"/>
    <x v="0"/>
    <n v="56.83"/>
    <n v="0.3"/>
    <n v="30"/>
    <n v="39.78"/>
    <x v="1"/>
    <d v="2024-07-25T00:00:00"/>
    <n v="1515"/>
    <n v="17.048999999999999"/>
    <x v="10"/>
    <n v="2024"/>
    <x v="2"/>
  </r>
  <r>
    <s v="f8578999"/>
    <x v="1515"/>
    <x v="5"/>
    <n v="158.57"/>
    <n v="0.25"/>
    <n v="25"/>
    <n v="118.93"/>
    <x v="2"/>
    <d v="2024-01-01T00:00:00"/>
    <n v="1516"/>
    <n v="39.642499999999998"/>
    <x v="7"/>
    <n v="2024"/>
    <x v="1"/>
  </r>
  <r>
    <s v="4432a8ba"/>
    <x v="1516"/>
    <x v="2"/>
    <n v="251.72"/>
    <n v="0.05"/>
    <n v="5"/>
    <n v="239.13"/>
    <x v="4"/>
    <d v="2024-08-31T00:00:00"/>
    <n v="1517"/>
    <n v="12.586"/>
    <x v="4"/>
    <n v="2024"/>
    <x v="2"/>
  </r>
  <r>
    <s v="ca6f4f5a"/>
    <x v="1517"/>
    <x v="3"/>
    <n v="10.09"/>
    <n v="0.15"/>
    <n v="15"/>
    <n v="8.58"/>
    <x v="3"/>
    <d v="2024-05-11T00:00:00"/>
    <n v="1518"/>
    <n v="1.5134999999999998"/>
    <x v="6"/>
    <n v="2024"/>
    <x v="3"/>
  </r>
  <r>
    <s v="5b8004ef"/>
    <x v="1518"/>
    <x v="2"/>
    <n v="303.27999999999997"/>
    <n v="0"/>
    <n v="0"/>
    <n v="303.27999999999997"/>
    <x v="0"/>
    <d v="2024-06-24T00:00:00"/>
    <n v="1519"/>
    <n v="0"/>
    <x v="9"/>
    <n v="2024"/>
    <x v="3"/>
  </r>
  <r>
    <s v="6c1cdb51"/>
    <x v="1519"/>
    <x v="6"/>
    <n v="312.92"/>
    <n v="0.15"/>
    <n v="15"/>
    <n v="265.98"/>
    <x v="4"/>
    <d v="2024-10-18T00:00:00"/>
    <n v="1520"/>
    <n v="46.938000000000002"/>
    <x v="8"/>
    <n v="2024"/>
    <x v="0"/>
  </r>
  <r>
    <s v="9e52ea4b"/>
    <x v="1520"/>
    <x v="5"/>
    <n v="402.85"/>
    <n v="0.15"/>
    <n v="15"/>
    <n v="342.42"/>
    <x v="1"/>
    <d v="2024-03-02T00:00:00"/>
    <n v="1521"/>
    <n v="60.427500000000002"/>
    <x v="5"/>
    <n v="2024"/>
    <x v="1"/>
  </r>
  <r>
    <s v="7319919d"/>
    <x v="1521"/>
    <x v="5"/>
    <n v="70.44"/>
    <n v="0.25"/>
    <n v="25"/>
    <n v="52.83"/>
    <x v="1"/>
    <d v="2024-02-25T00:00:00"/>
    <n v="1522"/>
    <n v="17.61"/>
    <x v="1"/>
    <n v="2024"/>
    <x v="1"/>
  </r>
  <r>
    <s v="9db42c1b"/>
    <x v="1522"/>
    <x v="3"/>
    <n v="181.51"/>
    <n v="0.15"/>
    <n v="15"/>
    <n v="154.28"/>
    <x v="4"/>
    <d v="2024-10-31T00:00:00"/>
    <n v="1523"/>
    <n v="27.226499999999998"/>
    <x v="8"/>
    <n v="2024"/>
    <x v="0"/>
  </r>
  <r>
    <s v="dd556e28"/>
    <x v="1523"/>
    <x v="2"/>
    <n v="448.07"/>
    <n v="0"/>
    <n v="0"/>
    <n v="448.07"/>
    <x v="3"/>
    <d v="2024-06-01T00:00:00"/>
    <n v="1524"/>
    <n v="0"/>
    <x v="9"/>
    <n v="2024"/>
    <x v="3"/>
  </r>
  <r>
    <s v="a140c968"/>
    <x v="1524"/>
    <x v="4"/>
    <n v="211.53"/>
    <n v="0.3"/>
    <n v="30"/>
    <n v="148.07"/>
    <x v="3"/>
    <d v="2024-10-25T00:00:00"/>
    <n v="1525"/>
    <n v="63.458999999999996"/>
    <x v="8"/>
    <n v="2024"/>
    <x v="0"/>
  </r>
  <r>
    <s v="e8db0cc2"/>
    <x v="1525"/>
    <x v="5"/>
    <n v="196.14"/>
    <n v="0.25"/>
    <n v="25"/>
    <n v="147.1"/>
    <x v="2"/>
    <d v="2024-07-12T00:00:00"/>
    <n v="1526"/>
    <n v="49.034999999999997"/>
    <x v="10"/>
    <n v="2024"/>
    <x v="2"/>
  </r>
  <r>
    <s v="38007c77"/>
    <x v="1526"/>
    <x v="5"/>
    <n v="295.8"/>
    <n v="0"/>
    <n v="0"/>
    <n v="295.8"/>
    <x v="4"/>
    <d v="2024-08-21T00:00:00"/>
    <n v="1527"/>
    <n v="0"/>
    <x v="4"/>
    <n v="2024"/>
    <x v="2"/>
  </r>
  <r>
    <s v="c75e521c"/>
    <x v="1527"/>
    <x v="4"/>
    <n v="362.26"/>
    <n v="0"/>
    <n v="0"/>
    <n v="362.26"/>
    <x v="0"/>
    <d v="2024-06-08T00:00:00"/>
    <n v="1528"/>
    <n v="0"/>
    <x v="9"/>
    <n v="2024"/>
    <x v="3"/>
  </r>
  <r>
    <s v="8c8f2810"/>
    <x v="1528"/>
    <x v="0"/>
    <n v="188.56"/>
    <n v="0.15"/>
    <n v="15"/>
    <n v="160.28"/>
    <x v="4"/>
    <d v="2024-06-15T00:00:00"/>
    <n v="1529"/>
    <n v="28.283999999999999"/>
    <x v="9"/>
    <n v="2024"/>
    <x v="3"/>
  </r>
  <r>
    <s v="6f386cf8"/>
    <x v="1529"/>
    <x v="0"/>
    <n v="308.79000000000002"/>
    <n v="0.25"/>
    <n v="25"/>
    <n v="231.59"/>
    <x v="0"/>
    <d v="2024-05-22T00:00:00"/>
    <n v="1530"/>
    <n v="77.197500000000005"/>
    <x v="6"/>
    <n v="2024"/>
    <x v="3"/>
  </r>
  <r>
    <s v="11c8bf8b"/>
    <x v="1530"/>
    <x v="2"/>
    <n v="53.1"/>
    <n v="0.5"/>
    <n v="50"/>
    <n v="26.55"/>
    <x v="2"/>
    <d v="2024-04-16T00:00:00"/>
    <n v="1531"/>
    <n v="26.55"/>
    <x v="3"/>
    <n v="2024"/>
    <x v="3"/>
  </r>
  <r>
    <s v="c6619369"/>
    <x v="1531"/>
    <x v="2"/>
    <n v="204.25"/>
    <n v="0.2"/>
    <n v="20"/>
    <n v="163.4"/>
    <x v="1"/>
    <d v="2024-05-27T00:00:00"/>
    <n v="1532"/>
    <n v="40.85"/>
    <x v="6"/>
    <n v="2024"/>
    <x v="3"/>
  </r>
  <r>
    <s v="687a8ef9"/>
    <x v="1532"/>
    <x v="1"/>
    <n v="117.23"/>
    <n v="0"/>
    <n v="0"/>
    <n v="117.23"/>
    <x v="2"/>
    <d v="2024-04-11T00:00:00"/>
    <n v="1533"/>
    <n v="0"/>
    <x v="3"/>
    <n v="2024"/>
    <x v="3"/>
  </r>
  <r>
    <s v="add87525"/>
    <x v="1533"/>
    <x v="5"/>
    <n v="156.30000000000001"/>
    <n v="0"/>
    <n v="0"/>
    <n v="156.30000000000001"/>
    <x v="2"/>
    <d v="2024-07-17T00:00:00"/>
    <n v="1534"/>
    <n v="0"/>
    <x v="10"/>
    <n v="2024"/>
    <x v="2"/>
  </r>
  <r>
    <s v="480be977"/>
    <x v="1534"/>
    <x v="5"/>
    <n v="486.62"/>
    <n v="0.3"/>
    <n v="30"/>
    <n v="340.63"/>
    <x v="0"/>
    <d v="2024-08-19T00:00:00"/>
    <n v="1535"/>
    <n v="145.98599999999999"/>
    <x v="4"/>
    <n v="2024"/>
    <x v="2"/>
  </r>
  <r>
    <s v="52b0c046"/>
    <x v="1535"/>
    <x v="3"/>
    <n v="221.1"/>
    <n v="0.05"/>
    <n v="5"/>
    <n v="210.04"/>
    <x v="4"/>
    <d v="2024-01-30T00:00:00"/>
    <n v="1536"/>
    <n v="11.055"/>
    <x v="7"/>
    <n v="2024"/>
    <x v="1"/>
  </r>
  <r>
    <n v="17935504"/>
    <x v="1536"/>
    <x v="3"/>
    <n v="377.15"/>
    <n v="0"/>
    <n v="0"/>
    <n v="377.15"/>
    <x v="4"/>
    <d v="2024-01-17T00:00:00"/>
    <n v="1537"/>
    <n v="0"/>
    <x v="7"/>
    <n v="2024"/>
    <x v="1"/>
  </r>
  <r>
    <s v="6bfea417"/>
    <x v="1537"/>
    <x v="1"/>
    <n v="198.3"/>
    <n v="0.3"/>
    <n v="30"/>
    <n v="138.81"/>
    <x v="2"/>
    <d v="2024-02-27T00:00:00"/>
    <n v="1538"/>
    <n v="59.49"/>
    <x v="1"/>
    <n v="2024"/>
    <x v="1"/>
  </r>
  <r>
    <s v="25f8c79a"/>
    <x v="1538"/>
    <x v="6"/>
    <n v="450.82"/>
    <n v="0.05"/>
    <n v="5"/>
    <n v="428.28"/>
    <x v="1"/>
    <d v="2024-07-18T00:00:00"/>
    <n v="1539"/>
    <n v="22.541"/>
    <x v="10"/>
    <n v="2024"/>
    <x v="2"/>
  </r>
  <r>
    <s v="2f07538e"/>
    <x v="1539"/>
    <x v="3"/>
    <n v="214.8"/>
    <n v="0.25"/>
    <n v="25"/>
    <n v="161.1"/>
    <x v="0"/>
    <d v="2024-06-24T00:00:00"/>
    <n v="1540"/>
    <n v="53.7"/>
    <x v="9"/>
    <n v="2024"/>
    <x v="3"/>
  </r>
  <r>
    <s v="ef989073"/>
    <x v="1540"/>
    <x v="1"/>
    <n v="178.58"/>
    <n v="0.5"/>
    <n v="50"/>
    <n v="89.29"/>
    <x v="1"/>
    <d v="2024-02-04T00:00:00"/>
    <n v="1541"/>
    <n v="89.29"/>
    <x v="1"/>
    <n v="2024"/>
    <x v="1"/>
  </r>
  <r>
    <s v="746e7b01"/>
    <x v="1541"/>
    <x v="0"/>
    <n v="237.9"/>
    <n v="0.3"/>
    <n v="30"/>
    <n v="166.53"/>
    <x v="4"/>
    <d v="2024-06-12T00:00:00"/>
    <n v="1542"/>
    <n v="71.37"/>
    <x v="9"/>
    <n v="2024"/>
    <x v="3"/>
  </r>
  <r>
    <s v="e597f5d5"/>
    <x v="1542"/>
    <x v="3"/>
    <n v="34.93"/>
    <n v="0.5"/>
    <n v="50"/>
    <n v="17.46"/>
    <x v="2"/>
    <d v="2024-04-29T00:00:00"/>
    <n v="1543"/>
    <n v="17.465"/>
    <x v="3"/>
    <n v="2024"/>
    <x v="3"/>
  </r>
  <r>
    <s v="a65c3d6a"/>
    <x v="1543"/>
    <x v="1"/>
    <n v="64.64"/>
    <n v="0.5"/>
    <n v="50"/>
    <n v="32.32"/>
    <x v="3"/>
    <d v="2024-03-23T00:00:00"/>
    <n v="1544"/>
    <n v="32.32"/>
    <x v="5"/>
    <n v="2024"/>
    <x v="1"/>
  </r>
  <r>
    <n v="37610673"/>
    <x v="1544"/>
    <x v="2"/>
    <n v="170.08"/>
    <n v="0.5"/>
    <n v="50"/>
    <n v="85.04"/>
    <x v="0"/>
    <d v="2024-11-13T00:00:00"/>
    <n v="1545"/>
    <n v="85.04"/>
    <x v="0"/>
    <n v="2024"/>
    <x v="0"/>
  </r>
  <r>
    <s v="89c70f36"/>
    <x v="1545"/>
    <x v="3"/>
    <n v="276.05"/>
    <n v="0.1"/>
    <n v="10"/>
    <n v="248.45"/>
    <x v="3"/>
    <d v="2024-02-22T00:00:00"/>
    <n v="1546"/>
    <n v="27.605000000000004"/>
    <x v="1"/>
    <n v="2024"/>
    <x v="1"/>
  </r>
  <r>
    <s v="53ac6649"/>
    <x v="1546"/>
    <x v="3"/>
    <n v="48.61"/>
    <n v="0.25"/>
    <n v="25"/>
    <n v="36.46"/>
    <x v="0"/>
    <d v="2024-06-15T00:00:00"/>
    <n v="1547"/>
    <n v="12.1525"/>
    <x v="9"/>
    <n v="2024"/>
    <x v="3"/>
  </r>
  <r>
    <s v="dd3d04ab"/>
    <x v="1547"/>
    <x v="2"/>
    <n v="367.32"/>
    <n v="0.2"/>
    <n v="20"/>
    <n v="293.86"/>
    <x v="0"/>
    <d v="2024-06-09T00:00:00"/>
    <n v="1548"/>
    <n v="73.463999999999999"/>
    <x v="9"/>
    <n v="2024"/>
    <x v="3"/>
  </r>
  <r>
    <s v="415b6195"/>
    <x v="1548"/>
    <x v="6"/>
    <n v="34.090000000000003"/>
    <n v="0.2"/>
    <n v="20"/>
    <n v="27.27"/>
    <x v="4"/>
    <d v="2024-03-19T00:00:00"/>
    <n v="1549"/>
    <n v="6.8180000000000014"/>
    <x v="5"/>
    <n v="2024"/>
    <x v="1"/>
  </r>
  <r>
    <s v="a99176d1"/>
    <x v="1549"/>
    <x v="1"/>
    <n v="468.37"/>
    <n v="0.15"/>
    <n v="15"/>
    <n v="398.11"/>
    <x v="2"/>
    <d v="2024-07-02T00:00:00"/>
    <n v="1550"/>
    <n v="70.255499999999998"/>
    <x v="10"/>
    <n v="2024"/>
    <x v="2"/>
  </r>
  <r>
    <s v="9fe834ec"/>
    <x v="1550"/>
    <x v="3"/>
    <n v="358.01"/>
    <n v="0.05"/>
    <n v="5"/>
    <n v="340.11"/>
    <x v="0"/>
    <d v="2024-08-08T00:00:00"/>
    <n v="1551"/>
    <n v="17.900500000000001"/>
    <x v="4"/>
    <n v="2024"/>
    <x v="2"/>
  </r>
  <r>
    <s v="cd11f9ff"/>
    <x v="1551"/>
    <x v="5"/>
    <n v="131.56"/>
    <n v="0.3"/>
    <n v="30"/>
    <n v="92.09"/>
    <x v="4"/>
    <d v="2024-02-03T00:00:00"/>
    <n v="1552"/>
    <n v="39.467999999999996"/>
    <x v="1"/>
    <n v="2024"/>
    <x v="1"/>
  </r>
  <r>
    <s v="a8e5730c"/>
    <x v="1552"/>
    <x v="4"/>
    <n v="123.61"/>
    <n v="0.15"/>
    <n v="15"/>
    <n v="105.07"/>
    <x v="1"/>
    <d v="2024-08-23T00:00:00"/>
    <n v="1553"/>
    <n v="18.541499999999999"/>
    <x v="4"/>
    <n v="2024"/>
    <x v="2"/>
  </r>
  <r>
    <s v="957b2713"/>
    <x v="1553"/>
    <x v="2"/>
    <n v="263.14999999999998"/>
    <n v="0.05"/>
    <n v="5"/>
    <n v="249.99"/>
    <x v="0"/>
    <d v="2024-08-11T00:00:00"/>
    <n v="1554"/>
    <n v="13.157499999999999"/>
    <x v="4"/>
    <n v="2024"/>
    <x v="2"/>
  </r>
  <r>
    <s v="3fb7980a"/>
    <x v="1554"/>
    <x v="1"/>
    <n v="333.61"/>
    <n v="0.1"/>
    <n v="10"/>
    <n v="300.25"/>
    <x v="1"/>
    <d v="2024-10-31T00:00:00"/>
    <n v="1555"/>
    <n v="33.361000000000004"/>
    <x v="8"/>
    <n v="2024"/>
    <x v="0"/>
  </r>
  <r>
    <s v="8fa5d77d"/>
    <x v="1555"/>
    <x v="4"/>
    <n v="285.17"/>
    <n v="0"/>
    <n v="0"/>
    <n v="285.17"/>
    <x v="1"/>
    <d v="2024-08-03T00:00:00"/>
    <n v="1556"/>
    <n v="0"/>
    <x v="4"/>
    <n v="2024"/>
    <x v="2"/>
  </r>
  <r>
    <s v="7de5db7c"/>
    <x v="1556"/>
    <x v="2"/>
    <n v="494.04"/>
    <n v="0.05"/>
    <n v="5"/>
    <n v="469.34"/>
    <x v="1"/>
    <d v="2024-04-23T00:00:00"/>
    <n v="1557"/>
    <n v="24.702000000000002"/>
    <x v="3"/>
    <n v="2024"/>
    <x v="3"/>
  </r>
  <r>
    <s v="01d6ef4f"/>
    <x v="1557"/>
    <x v="1"/>
    <n v="405.3"/>
    <n v="0.2"/>
    <n v="20"/>
    <n v="324.24"/>
    <x v="0"/>
    <d v="2024-04-16T00:00:00"/>
    <n v="1558"/>
    <n v="81.06"/>
    <x v="3"/>
    <n v="2024"/>
    <x v="3"/>
  </r>
  <r>
    <s v="61b0a56f"/>
    <x v="1558"/>
    <x v="1"/>
    <n v="450.5"/>
    <n v="0.05"/>
    <n v="5"/>
    <n v="427.97"/>
    <x v="4"/>
    <d v="2024-07-20T00:00:00"/>
    <n v="1559"/>
    <n v="22.525000000000002"/>
    <x v="10"/>
    <n v="2024"/>
    <x v="2"/>
  </r>
  <r>
    <s v="d81b895d"/>
    <x v="1559"/>
    <x v="2"/>
    <n v="342.2"/>
    <n v="0.3"/>
    <n v="30"/>
    <n v="239.54"/>
    <x v="2"/>
    <d v="2024-05-05T00:00:00"/>
    <n v="1560"/>
    <n v="102.66"/>
    <x v="6"/>
    <n v="2024"/>
    <x v="3"/>
  </r>
  <r>
    <s v="4176fef0"/>
    <x v="1560"/>
    <x v="0"/>
    <n v="141.63999999999999"/>
    <n v="0.5"/>
    <n v="50"/>
    <n v="70.819999999999993"/>
    <x v="3"/>
    <d v="2024-04-29T00:00:00"/>
    <n v="1561"/>
    <n v="70.819999999999993"/>
    <x v="3"/>
    <n v="2024"/>
    <x v="3"/>
  </r>
  <r>
    <s v="a669be47"/>
    <x v="1561"/>
    <x v="4"/>
    <n v="420.46"/>
    <n v="0.05"/>
    <n v="5"/>
    <n v="399.44"/>
    <x v="3"/>
    <d v="2024-02-22T00:00:00"/>
    <n v="1562"/>
    <n v="21.023"/>
    <x v="1"/>
    <n v="2024"/>
    <x v="1"/>
  </r>
  <r>
    <s v="fc38d815"/>
    <x v="1562"/>
    <x v="4"/>
    <n v="154.85"/>
    <n v="0.3"/>
    <n v="30"/>
    <n v="108.39"/>
    <x v="2"/>
    <d v="2024-11-09T00:00:00"/>
    <n v="1563"/>
    <n v="46.454999999999998"/>
    <x v="0"/>
    <n v="2024"/>
    <x v="0"/>
  </r>
  <r>
    <s v="526f0441"/>
    <x v="1563"/>
    <x v="2"/>
    <n v="14.98"/>
    <n v="0.5"/>
    <n v="50"/>
    <n v="7.49"/>
    <x v="0"/>
    <d v="2024-09-30T00:00:00"/>
    <n v="1564"/>
    <n v="7.49"/>
    <x v="2"/>
    <n v="2024"/>
    <x v="2"/>
  </r>
  <r>
    <s v="192f4b21"/>
    <x v="1564"/>
    <x v="6"/>
    <n v="222.53"/>
    <n v="0.3"/>
    <n v="30"/>
    <n v="155.77000000000001"/>
    <x v="1"/>
    <d v="2024-02-01T00:00:00"/>
    <n v="1565"/>
    <n v="66.759"/>
    <x v="1"/>
    <n v="2024"/>
    <x v="1"/>
  </r>
  <r>
    <s v="6f0b1b90"/>
    <x v="1565"/>
    <x v="6"/>
    <n v="469.59"/>
    <n v="0.1"/>
    <n v="10"/>
    <n v="422.63"/>
    <x v="1"/>
    <d v="2024-06-29T00:00:00"/>
    <n v="1566"/>
    <n v="46.959000000000003"/>
    <x v="9"/>
    <n v="2024"/>
    <x v="3"/>
  </r>
  <r>
    <s v="13c26270"/>
    <x v="1566"/>
    <x v="6"/>
    <n v="159.68"/>
    <n v="0.3"/>
    <n v="30"/>
    <n v="111.78"/>
    <x v="4"/>
    <d v="2024-07-29T00:00:00"/>
    <n v="1567"/>
    <n v="47.904000000000003"/>
    <x v="10"/>
    <n v="2024"/>
    <x v="2"/>
  </r>
  <r>
    <s v="21e0291a"/>
    <x v="1567"/>
    <x v="1"/>
    <n v="332.28"/>
    <n v="0.05"/>
    <n v="5"/>
    <n v="315.67"/>
    <x v="3"/>
    <d v="2024-02-17T00:00:00"/>
    <n v="1568"/>
    <n v="16.614000000000001"/>
    <x v="1"/>
    <n v="2024"/>
    <x v="1"/>
  </r>
  <r>
    <s v="7c026f97"/>
    <x v="1568"/>
    <x v="1"/>
    <n v="43.45"/>
    <n v="0.25"/>
    <n v="25"/>
    <n v="32.590000000000003"/>
    <x v="0"/>
    <d v="2024-02-22T00:00:00"/>
    <n v="1569"/>
    <n v="10.862500000000001"/>
    <x v="1"/>
    <n v="2024"/>
    <x v="1"/>
  </r>
  <r>
    <s v="2cac4c48"/>
    <x v="1569"/>
    <x v="5"/>
    <n v="189.9"/>
    <n v="0.15"/>
    <n v="15"/>
    <n v="161.41"/>
    <x v="1"/>
    <d v="2024-01-13T00:00:00"/>
    <n v="1570"/>
    <n v="28.484999999999999"/>
    <x v="7"/>
    <n v="2024"/>
    <x v="1"/>
  </r>
  <r>
    <n v="4549848"/>
    <x v="1570"/>
    <x v="1"/>
    <n v="469.25"/>
    <n v="0.15"/>
    <n v="15"/>
    <n v="398.86"/>
    <x v="0"/>
    <d v="2024-04-25T00:00:00"/>
    <n v="1571"/>
    <n v="70.387500000000003"/>
    <x v="3"/>
    <n v="2024"/>
    <x v="3"/>
  </r>
  <r>
    <s v="486bec14"/>
    <x v="1571"/>
    <x v="5"/>
    <n v="176.77"/>
    <n v="0"/>
    <n v="0"/>
    <n v="176.77"/>
    <x v="2"/>
    <d v="2024-06-21T00:00:00"/>
    <n v="1572"/>
    <n v="0"/>
    <x v="9"/>
    <n v="2024"/>
    <x v="3"/>
  </r>
  <r>
    <s v="2c5dc3ec"/>
    <x v="1572"/>
    <x v="5"/>
    <n v="50.18"/>
    <n v="0.5"/>
    <n v="50"/>
    <n v="25.09"/>
    <x v="0"/>
    <d v="2024-07-30T00:00:00"/>
    <n v="1573"/>
    <n v="25.09"/>
    <x v="10"/>
    <n v="2024"/>
    <x v="2"/>
  </r>
  <r>
    <s v="104cbed3"/>
    <x v="1573"/>
    <x v="6"/>
    <n v="472.29"/>
    <n v="0"/>
    <n v="0"/>
    <n v="472.29"/>
    <x v="4"/>
    <d v="2024-04-19T00:00:00"/>
    <n v="1574"/>
    <n v="0"/>
    <x v="3"/>
    <n v="2024"/>
    <x v="3"/>
  </r>
  <r>
    <s v="f2958613"/>
    <x v="1574"/>
    <x v="4"/>
    <n v="168.18"/>
    <n v="0.05"/>
    <n v="5"/>
    <n v="159.77000000000001"/>
    <x v="1"/>
    <d v="2024-07-27T00:00:00"/>
    <n v="1575"/>
    <n v="8.4090000000000007"/>
    <x v="10"/>
    <n v="2024"/>
    <x v="2"/>
  </r>
  <r>
    <s v="3ddad16f"/>
    <x v="1575"/>
    <x v="1"/>
    <n v="302.29000000000002"/>
    <n v="0.1"/>
    <n v="10"/>
    <n v="272.06"/>
    <x v="3"/>
    <d v="2024-02-27T00:00:00"/>
    <n v="1576"/>
    <n v="30.229000000000003"/>
    <x v="1"/>
    <n v="2024"/>
    <x v="1"/>
  </r>
  <r>
    <s v="b3801e1b"/>
    <x v="1576"/>
    <x v="2"/>
    <n v="229.69"/>
    <n v="0.25"/>
    <n v="25"/>
    <n v="172.27"/>
    <x v="2"/>
    <d v="2024-08-21T00:00:00"/>
    <n v="1577"/>
    <n v="57.422499999999999"/>
    <x v="4"/>
    <n v="2024"/>
    <x v="2"/>
  </r>
  <r>
    <s v="caf9113b"/>
    <x v="1577"/>
    <x v="0"/>
    <n v="39.880000000000003"/>
    <n v="0.05"/>
    <n v="5"/>
    <n v="37.89"/>
    <x v="1"/>
    <d v="2024-06-09T00:00:00"/>
    <n v="1578"/>
    <n v="1.9940000000000002"/>
    <x v="9"/>
    <n v="2024"/>
    <x v="3"/>
  </r>
  <r>
    <s v="9795e31b"/>
    <x v="1578"/>
    <x v="1"/>
    <n v="487.58"/>
    <n v="0.15"/>
    <n v="15"/>
    <n v="414.44"/>
    <x v="4"/>
    <d v="2024-04-28T00:00:00"/>
    <n v="1579"/>
    <n v="73.137"/>
    <x v="3"/>
    <n v="2024"/>
    <x v="3"/>
  </r>
  <r>
    <s v="32196cbd"/>
    <x v="1579"/>
    <x v="3"/>
    <n v="435.68"/>
    <n v="0"/>
    <n v="0"/>
    <n v="435.68"/>
    <x v="0"/>
    <d v="2024-09-03T00:00:00"/>
    <n v="1580"/>
    <n v="0"/>
    <x v="2"/>
    <n v="2024"/>
    <x v="2"/>
  </r>
  <r>
    <s v="c9e6f7ce"/>
    <x v="1580"/>
    <x v="3"/>
    <n v="246.05"/>
    <n v="0.3"/>
    <n v="30"/>
    <n v="172.23"/>
    <x v="2"/>
    <d v="2024-01-11T00:00:00"/>
    <n v="1581"/>
    <n v="73.814999999999998"/>
    <x v="7"/>
    <n v="2024"/>
    <x v="1"/>
  </r>
  <r>
    <s v="858696b6"/>
    <x v="1581"/>
    <x v="2"/>
    <n v="354.39"/>
    <n v="0.1"/>
    <n v="10"/>
    <n v="318.95"/>
    <x v="4"/>
    <d v="2024-11-07T00:00:00"/>
    <n v="1582"/>
    <n v="35.439"/>
    <x v="0"/>
    <n v="2024"/>
    <x v="0"/>
  </r>
  <r>
    <s v="7b0c5a76"/>
    <x v="1582"/>
    <x v="5"/>
    <n v="429.88"/>
    <n v="0.25"/>
    <n v="25"/>
    <n v="322.41000000000003"/>
    <x v="1"/>
    <d v="2024-07-21T00:00:00"/>
    <n v="1583"/>
    <n v="107.47"/>
    <x v="10"/>
    <n v="2024"/>
    <x v="2"/>
  </r>
  <r>
    <s v="6266c8eb"/>
    <x v="1583"/>
    <x v="3"/>
    <n v="382"/>
    <n v="0.2"/>
    <n v="20"/>
    <n v="305.60000000000002"/>
    <x v="2"/>
    <d v="2024-09-02T00:00:00"/>
    <n v="1584"/>
    <n v="76.400000000000006"/>
    <x v="2"/>
    <n v="2024"/>
    <x v="2"/>
  </r>
  <r>
    <n v="3.2000999999999999E+65"/>
    <x v="1584"/>
    <x v="0"/>
    <n v="358.92"/>
    <n v="0.3"/>
    <n v="30"/>
    <n v="251.24"/>
    <x v="3"/>
    <d v="2024-03-26T00:00:00"/>
    <n v="1585"/>
    <n v="107.676"/>
    <x v="5"/>
    <n v="2024"/>
    <x v="1"/>
  </r>
  <r>
    <s v="69436d0b"/>
    <x v="1585"/>
    <x v="0"/>
    <n v="299.60000000000002"/>
    <n v="0.25"/>
    <n v="25"/>
    <n v="224.7"/>
    <x v="4"/>
    <d v="2024-04-25T00:00:00"/>
    <n v="1586"/>
    <n v="74.900000000000006"/>
    <x v="3"/>
    <n v="2024"/>
    <x v="3"/>
  </r>
  <r>
    <s v="560370a9"/>
    <x v="1586"/>
    <x v="3"/>
    <n v="399.82"/>
    <n v="0.5"/>
    <n v="50"/>
    <n v="199.91"/>
    <x v="4"/>
    <d v="2024-01-14T00:00:00"/>
    <n v="1587"/>
    <n v="199.91"/>
    <x v="7"/>
    <n v="2024"/>
    <x v="1"/>
  </r>
  <r>
    <s v="3d46ebd4"/>
    <x v="1587"/>
    <x v="5"/>
    <n v="493.1"/>
    <n v="0.25"/>
    <n v="25"/>
    <n v="369.83"/>
    <x v="0"/>
    <d v="2024-07-18T00:00:00"/>
    <n v="1588"/>
    <n v="123.27500000000001"/>
    <x v="10"/>
    <n v="2024"/>
    <x v="2"/>
  </r>
  <r>
    <s v="3f68ed08"/>
    <x v="1588"/>
    <x v="5"/>
    <n v="367.95"/>
    <n v="0.3"/>
    <n v="30"/>
    <n v="257.56"/>
    <x v="2"/>
    <d v="2024-05-06T00:00:00"/>
    <n v="1589"/>
    <n v="110.38499999999999"/>
    <x v="6"/>
    <n v="2024"/>
    <x v="3"/>
  </r>
  <r>
    <s v="878d3714"/>
    <x v="1589"/>
    <x v="6"/>
    <n v="24.9"/>
    <n v="0.1"/>
    <n v="10"/>
    <n v="22.41"/>
    <x v="2"/>
    <d v="2024-04-02T00:00:00"/>
    <n v="1590"/>
    <n v="2.4900000000000002"/>
    <x v="3"/>
    <n v="2024"/>
    <x v="3"/>
  </r>
  <r>
    <s v="69ca6114"/>
    <x v="1590"/>
    <x v="3"/>
    <n v="271.48"/>
    <n v="0.5"/>
    <n v="50"/>
    <n v="135.74"/>
    <x v="3"/>
    <d v="2024-05-30T00:00:00"/>
    <n v="1591"/>
    <n v="135.74"/>
    <x v="6"/>
    <n v="2024"/>
    <x v="3"/>
  </r>
  <r>
    <s v="bb9c024b"/>
    <x v="1591"/>
    <x v="2"/>
    <n v="196.43"/>
    <n v="0.15"/>
    <n v="15"/>
    <n v="166.97"/>
    <x v="0"/>
    <d v="2024-01-02T00:00:00"/>
    <n v="1592"/>
    <n v="29.464500000000001"/>
    <x v="7"/>
    <n v="2024"/>
    <x v="1"/>
  </r>
  <r>
    <n v="99776807"/>
    <x v="1592"/>
    <x v="6"/>
    <n v="158.88"/>
    <n v="0.05"/>
    <n v="5"/>
    <n v="150.94"/>
    <x v="0"/>
    <d v="2024-09-27T00:00:00"/>
    <n v="1593"/>
    <n v="7.944"/>
    <x v="2"/>
    <n v="2024"/>
    <x v="2"/>
  </r>
  <r>
    <s v="312114bd"/>
    <x v="1593"/>
    <x v="1"/>
    <n v="79.33"/>
    <n v="0.2"/>
    <n v="20"/>
    <n v="63.46"/>
    <x v="2"/>
    <d v="2024-08-13T00:00:00"/>
    <n v="1594"/>
    <n v="15.866"/>
    <x v="4"/>
    <n v="2024"/>
    <x v="2"/>
  </r>
  <r>
    <s v="21bb3317"/>
    <x v="1594"/>
    <x v="3"/>
    <n v="82.45"/>
    <n v="0"/>
    <n v="0"/>
    <n v="82.45"/>
    <x v="4"/>
    <d v="2024-07-06T00:00:00"/>
    <n v="1595"/>
    <n v="0"/>
    <x v="10"/>
    <n v="2024"/>
    <x v="2"/>
  </r>
  <r>
    <s v="9e6fdcc2"/>
    <x v="1595"/>
    <x v="3"/>
    <n v="120.64"/>
    <n v="0"/>
    <n v="0"/>
    <n v="120.64"/>
    <x v="4"/>
    <d v="2024-11-09T00:00:00"/>
    <n v="1596"/>
    <n v="0"/>
    <x v="0"/>
    <n v="2024"/>
    <x v="0"/>
  </r>
  <r>
    <s v="c5a98dc4"/>
    <x v="1596"/>
    <x v="4"/>
    <n v="41.21"/>
    <n v="0"/>
    <n v="0"/>
    <n v="41.21"/>
    <x v="1"/>
    <d v="2024-07-03T00:00:00"/>
    <n v="1597"/>
    <n v="0"/>
    <x v="10"/>
    <n v="2024"/>
    <x v="2"/>
  </r>
  <r>
    <s v="c8d53642"/>
    <x v="1597"/>
    <x v="3"/>
    <n v="57.34"/>
    <n v="0.2"/>
    <n v="20"/>
    <n v="45.87"/>
    <x v="3"/>
    <d v="2024-08-15T00:00:00"/>
    <n v="1598"/>
    <n v="11.468000000000002"/>
    <x v="4"/>
    <n v="2024"/>
    <x v="2"/>
  </r>
  <r>
    <n v="92770171"/>
    <x v="1598"/>
    <x v="0"/>
    <n v="339.34"/>
    <n v="0.15"/>
    <n v="15"/>
    <n v="288.44"/>
    <x v="0"/>
    <d v="2024-05-13T00:00:00"/>
    <n v="1599"/>
    <n v="50.900999999999996"/>
    <x v="6"/>
    <n v="2024"/>
    <x v="3"/>
  </r>
  <r>
    <s v="731fda80"/>
    <x v="1599"/>
    <x v="1"/>
    <n v="204.21"/>
    <n v="0.15"/>
    <n v="15"/>
    <n v="173.58"/>
    <x v="0"/>
    <d v="2024-02-17T00:00:00"/>
    <n v="1600"/>
    <n v="30.631499999999999"/>
    <x v="1"/>
    <n v="2024"/>
    <x v="1"/>
  </r>
  <r>
    <s v="e8ac7f4d"/>
    <x v="1600"/>
    <x v="2"/>
    <n v="338.65"/>
    <n v="0.3"/>
    <n v="30"/>
    <n v="237.05"/>
    <x v="4"/>
    <d v="2024-02-24T00:00:00"/>
    <n v="1601"/>
    <n v="101.59499999999998"/>
    <x v="1"/>
    <n v="2024"/>
    <x v="1"/>
  </r>
  <r>
    <s v="96aad22f"/>
    <x v="1601"/>
    <x v="0"/>
    <n v="489.79"/>
    <n v="0.5"/>
    <n v="50"/>
    <n v="244.9"/>
    <x v="3"/>
    <d v="2024-04-15T00:00:00"/>
    <n v="1602"/>
    <n v="244.89500000000001"/>
    <x v="3"/>
    <n v="2024"/>
    <x v="3"/>
  </r>
  <r>
    <s v="b17f30e1"/>
    <x v="1602"/>
    <x v="1"/>
    <n v="109.25"/>
    <n v="0.05"/>
    <n v="5"/>
    <n v="103.79"/>
    <x v="1"/>
    <d v="2024-09-24T00:00:00"/>
    <n v="1603"/>
    <n v="5.4625000000000004"/>
    <x v="2"/>
    <n v="2024"/>
    <x v="2"/>
  </r>
  <r>
    <s v="a51af881"/>
    <x v="1603"/>
    <x v="1"/>
    <n v="51.45"/>
    <n v="0.15"/>
    <n v="15"/>
    <n v="43.73"/>
    <x v="3"/>
    <d v="2024-01-14T00:00:00"/>
    <n v="1604"/>
    <n v="7.7175000000000002"/>
    <x v="7"/>
    <n v="2024"/>
    <x v="1"/>
  </r>
  <r>
    <s v="d7517ae4"/>
    <x v="1604"/>
    <x v="6"/>
    <n v="335.99"/>
    <n v="0.2"/>
    <n v="20"/>
    <n v="268.79000000000002"/>
    <x v="0"/>
    <d v="2024-05-09T00:00:00"/>
    <n v="1605"/>
    <n v="67.198000000000008"/>
    <x v="6"/>
    <n v="2024"/>
    <x v="3"/>
  </r>
  <r>
    <s v="360ae88b"/>
    <x v="1605"/>
    <x v="1"/>
    <n v="330.38"/>
    <n v="0.15"/>
    <n v="15"/>
    <n v="280.82"/>
    <x v="0"/>
    <d v="2024-10-27T00:00:00"/>
    <n v="1606"/>
    <n v="49.556999999999995"/>
    <x v="8"/>
    <n v="2024"/>
    <x v="0"/>
  </r>
  <r>
    <s v="40d718b5"/>
    <x v="1606"/>
    <x v="6"/>
    <n v="131.13999999999999"/>
    <n v="0.05"/>
    <n v="5"/>
    <n v="124.58"/>
    <x v="0"/>
    <d v="2024-06-19T00:00:00"/>
    <n v="1607"/>
    <n v="6.5569999999999995"/>
    <x v="9"/>
    <n v="2024"/>
    <x v="3"/>
  </r>
  <r>
    <s v="932c8bf3"/>
    <x v="1607"/>
    <x v="3"/>
    <n v="70.91"/>
    <n v="0.1"/>
    <n v="10"/>
    <n v="63.82"/>
    <x v="4"/>
    <d v="2024-01-31T00:00:00"/>
    <n v="1608"/>
    <n v="7.0910000000000002"/>
    <x v="7"/>
    <n v="2024"/>
    <x v="1"/>
  </r>
  <r>
    <s v="998e790d"/>
    <x v="1608"/>
    <x v="1"/>
    <n v="60.45"/>
    <n v="0.2"/>
    <n v="20"/>
    <n v="48.36"/>
    <x v="2"/>
    <d v="2024-04-23T00:00:00"/>
    <n v="1609"/>
    <n v="12.090000000000002"/>
    <x v="3"/>
    <n v="2024"/>
    <x v="3"/>
  </r>
  <r>
    <s v="4d056465"/>
    <x v="1609"/>
    <x v="3"/>
    <n v="15.53"/>
    <n v="0.1"/>
    <n v="10"/>
    <n v="13.98"/>
    <x v="2"/>
    <d v="2024-04-25T00:00:00"/>
    <n v="1610"/>
    <n v="1.5529999999999999"/>
    <x v="3"/>
    <n v="2024"/>
    <x v="3"/>
  </r>
  <r>
    <s v="316d6899"/>
    <x v="1610"/>
    <x v="0"/>
    <n v="73.02"/>
    <n v="0.15"/>
    <n v="15"/>
    <n v="62.07"/>
    <x v="1"/>
    <d v="2024-10-06T00:00:00"/>
    <n v="1611"/>
    <n v="10.952999999999999"/>
    <x v="8"/>
    <n v="2024"/>
    <x v="0"/>
  </r>
  <r>
    <s v="ff119d8e"/>
    <x v="1611"/>
    <x v="3"/>
    <n v="145.19999999999999"/>
    <n v="0.15"/>
    <n v="15"/>
    <n v="123.42"/>
    <x v="4"/>
    <d v="2024-11-15T00:00:00"/>
    <n v="1612"/>
    <n v="21.779999999999998"/>
    <x v="0"/>
    <n v="2024"/>
    <x v="0"/>
  </r>
  <r>
    <s v="05b592f1"/>
    <x v="1612"/>
    <x v="2"/>
    <n v="169.63"/>
    <n v="0"/>
    <n v="0"/>
    <n v="169.63"/>
    <x v="0"/>
    <d v="2024-11-06T00:00:00"/>
    <n v="1613"/>
    <n v="0"/>
    <x v="0"/>
    <n v="2024"/>
    <x v="0"/>
  </r>
  <r>
    <s v="d17ea8e2"/>
    <x v="1613"/>
    <x v="4"/>
    <n v="298.89"/>
    <n v="0"/>
    <n v="0"/>
    <n v="298.89"/>
    <x v="1"/>
    <d v="2024-01-24T00:00:00"/>
    <n v="1614"/>
    <n v="0"/>
    <x v="7"/>
    <n v="2024"/>
    <x v="1"/>
  </r>
  <r>
    <s v="8033eca7"/>
    <x v="1614"/>
    <x v="2"/>
    <n v="44.62"/>
    <n v="0.5"/>
    <n v="50"/>
    <n v="22.31"/>
    <x v="4"/>
    <d v="2024-06-26T00:00:00"/>
    <n v="1615"/>
    <n v="22.31"/>
    <x v="9"/>
    <n v="2024"/>
    <x v="3"/>
  </r>
  <r>
    <s v="8d3641c7"/>
    <x v="1615"/>
    <x v="6"/>
    <n v="141.65"/>
    <n v="0.5"/>
    <n v="50"/>
    <n v="70.83"/>
    <x v="2"/>
    <d v="2024-10-20T00:00:00"/>
    <n v="1616"/>
    <n v="70.825000000000003"/>
    <x v="8"/>
    <n v="2024"/>
    <x v="0"/>
  </r>
  <r>
    <s v="64b8eba5"/>
    <x v="1616"/>
    <x v="3"/>
    <n v="68.930000000000007"/>
    <n v="0.1"/>
    <n v="10"/>
    <n v="62.04"/>
    <x v="3"/>
    <d v="2024-09-26T00:00:00"/>
    <n v="1617"/>
    <n v="6.8930000000000007"/>
    <x v="2"/>
    <n v="2024"/>
    <x v="2"/>
  </r>
  <r>
    <s v="ff482f56"/>
    <x v="1617"/>
    <x v="4"/>
    <n v="466.55"/>
    <n v="0.25"/>
    <n v="25"/>
    <n v="349.91"/>
    <x v="0"/>
    <d v="2024-11-20T00:00:00"/>
    <n v="1618"/>
    <n v="116.6375"/>
    <x v="0"/>
    <n v="2024"/>
    <x v="0"/>
  </r>
  <r>
    <s v="91a63275"/>
    <x v="1618"/>
    <x v="4"/>
    <n v="363.65"/>
    <n v="0.25"/>
    <n v="25"/>
    <n v="272.74"/>
    <x v="0"/>
    <d v="2024-05-15T00:00:00"/>
    <n v="1619"/>
    <n v="90.912499999999994"/>
    <x v="6"/>
    <n v="2024"/>
    <x v="3"/>
  </r>
  <r>
    <s v="551a42ec"/>
    <x v="1619"/>
    <x v="6"/>
    <n v="332.45"/>
    <n v="0.5"/>
    <n v="50"/>
    <n v="166.22"/>
    <x v="2"/>
    <d v="2024-06-04T00:00:00"/>
    <n v="1620"/>
    <n v="166.22499999999999"/>
    <x v="9"/>
    <n v="2024"/>
    <x v="3"/>
  </r>
  <r>
    <s v="ac582370"/>
    <x v="1620"/>
    <x v="3"/>
    <n v="70.540000000000006"/>
    <n v="0.3"/>
    <n v="30"/>
    <n v="49.38"/>
    <x v="0"/>
    <d v="2024-09-11T00:00:00"/>
    <n v="1621"/>
    <n v="21.162000000000003"/>
    <x v="2"/>
    <n v="2024"/>
    <x v="2"/>
  </r>
  <r>
    <s v="c5a6ecbd"/>
    <x v="1621"/>
    <x v="1"/>
    <n v="419.78"/>
    <n v="0.2"/>
    <n v="20"/>
    <n v="335.82"/>
    <x v="2"/>
    <d v="2024-08-08T00:00:00"/>
    <n v="1622"/>
    <n v="83.956000000000003"/>
    <x v="4"/>
    <n v="2024"/>
    <x v="2"/>
  </r>
  <r>
    <s v="b85d890a"/>
    <x v="1622"/>
    <x v="4"/>
    <n v="229.55"/>
    <n v="0.15"/>
    <n v="15"/>
    <n v="195.12"/>
    <x v="3"/>
    <d v="2024-11-02T00:00:00"/>
    <n v="1623"/>
    <n v="34.432499999999997"/>
    <x v="0"/>
    <n v="2024"/>
    <x v="0"/>
  </r>
  <r>
    <s v="4f915eae"/>
    <x v="1623"/>
    <x v="3"/>
    <n v="352.62"/>
    <n v="0"/>
    <n v="0"/>
    <n v="352.62"/>
    <x v="1"/>
    <d v="2024-04-27T00:00:00"/>
    <n v="1624"/>
    <n v="0"/>
    <x v="3"/>
    <n v="2024"/>
    <x v="3"/>
  </r>
  <r>
    <s v="0a017e5a"/>
    <x v="1624"/>
    <x v="1"/>
    <n v="291.47000000000003"/>
    <n v="0.15"/>
    <n v="15"/>
    <n v="247.75"/>
    <x v="3"/>
    <d v="2024-07-14T00:00:00"/>
    <n v="1625"/>
    <n v="43.720500000000001"/>
    <x v="10"/>
    <n v="2024"/>
    <x v="2"/>
  </r>
  <r>
    <s v="e86cf289"/>
    <x v="1625"/>
    <x v="4"/>
    <n v="283.16000000000003"/>
    <n v="0.3"/>
    <n v="30"/>
    <n v="198.21"/>
    <x v="2"/>
    <d v="2024-04-26T00:00:00"/>
    <n v="1626"/>
    <n v="84.948000000000008"/>
    <x v="3"/>
    <n v="2024"/>
    <x v="3"/>
  </r>
  <r>
    <s v="dc5953be"/>
    <x v="1626"/>
    <x v="2"/>
    <n v="191.38"/>
    <n v="0.15"/>
    <n v="15"/>
    <n v="162.66999999999999"/>
    <x v="0"/>
    <d v="2024-01-23T00:00:00"/>
    <n v="1627"/>
    <n v="28.706999999999997"/>
    <x v="7"/>
    <n v="2024"/>
    <x v="1"/>
  </r>
  <r>
    <s v="36cd4e86"/>
    <x v="1627"/>
    <x v="2"/>
    <n v="342.06"/>
    <n v="0.15"/>
    <n v="15"/>
    <n v="290.75"/>
    <x v="4"/>
    <d v="2024-03-30T00:00:00"/>
    <n v="1628"/>
    <n v="51.308999999999997"/>
    <x v="5"/>
    <n v="2024"/>
    <x v="1"/>
  </r>
  <r>
    <s v="f007a18c"/>
    <x v="1628"/>
    <x v="3"/>
    <n v="161.34"/>
    <n v="0"/>
    <n v="0"/>
    <n v="161.34"/>
    <x v="2"/>
    <d v="2024-02-29T00:00:00"/>
    <n v="1629"/>
    <n v="0"/>
    <x v="1"/>
    <n v="2024"/>
    <x v="1"/>
  </r>
  <r>
    <s v="fa0641b0"/>
    <x v="1629"/>
    <x v="0"/>
    <n v="65.760000000000005"/>
    <n v="0.1"/>
    <n v="10"/>
    <n v="59.18"/>
    <x v="4"/>
    <d v="2024-09-06T00:00:00"/>
    <n v="1630"/>
    <n v="6.5760000000000005"/>
    <x v="2"/>
    <n v="2024"/>
    <x v="2"/>
  </r>
  <r>
    <s v="4c8025bd"/>
    <x v="1630"/>
    <x v="5"/>
    <n v="479.55"/>
    <n v="0.5"/>
    <n v="50"/>
    <n v="239.78"/>
    <x v="0"/>
    <d v="2024-03-13T00:00:00"/>
    <n v="1631"/>
    <n v="239.77500000000001"/>
    <x v="5"/>
    <n v="2024"/>
    <x v="1"/>
  </r>
  <r>
    <s v="ff985431"/>
    <x v="1631"/>
    <x v="5"/>
    <n v="38.909999999999997"/>
    <n v="0.5"/>
    <n v="50"/>
    <n v="19.45"/>
    <x v="0"/>
    <d v="2024-07-23T00:00:00"/>
    <n v="1632"/>
    <n v="19.454999999999998"/>
    <x v="10"/>
    <n v="2024"/>
    <x v="2"/>
  </r>
  <r>
    <s v="348cf1e9"/>
    <x v="1632"/>
    <x v="3"/>
    <n v="110.36"/>
    <n v="0.3"/>
    <n v="30"/>
    <n v="77.25"/>
    <x v="1"/>
    <d v="2024-09-14T00:00:00"/>
    <n v="1633"/>
    <n v="33.107999999999997"/>
    <x v="2"/>
    <n v="2024"/>
    <x v="2"/>
  </r>
  <r>
    <s v="1c4f3915"/>
    <x v="1633"/>
    <x v="6"/>
    <n v="249.3"/>
    <n v="0.05"/>
    <n v="5"/>
    <n v="236.84"/>
    <x v="3"/>
    <d v="2024-09-22T00:00:00"/>
    <n v="1634"/>
    <n v="12.465000000000002"/>
    <x v="2"/>
    <n v="2024"/>
    <x v="2"/>
  </r>
  <r>
    <s v="1b0d38af"/>
    <x v="1634"/>
    <x v="6"/>
    <n v="211.9"/>
    <n v="0.15"/>
    <n v="15"/>
    <n v="180.12"/>
    <x v="3"/>
    <d v="2024-10-05T00:00:00"/>
    <n v="1635"/>
    <n v="31.785"/>
    <x v="8"/>
    <n v="2024"/>
    <x v="0"/>
  </r>
  <r>
    <s v="d627f474"/>
    <x v="1635"/>
    <x v="2"/>
    <n v="442.51"/>
    <n v="0"/>
    <n v="0"/>
    <n v="442.51"/>
    <x v="1"/>
    <d v="2024-11-01T00:00:00"/>
    <n v="1636"/>
    <n v="0"/>
    <x v="0"/>
    <n v="2024"/>
    <x v="0"/>
  </r>
  <r>
    <s v="6b1202f1"/>
    <x v="1636"/>
    <x v="2"/>
    <n v="315.06"/>
    <n v="0.25"/>
    <n v="25"/>
    <n v="236.3"/>
    <x v="0"/>
    <d v="2024-01-19T00:00:00"/>
    <n v="1637"/>
    <n v="78.765000000000001"/>
    <x v="7"/>
    <n v="2024"/>
    <x v="1"/>
  </r>
  <r>
    <s v="d1574c62"/>
    <x v="1637"/>
    <x v="3"/>
    <n v="343.3"/>
    <n v="0.3"/>
    <n v="30"/>
    <n v="240.31"/>
    <x v="0"/>
    <d v="2024-03-30T00:00:00"/>
    <n v="1638"/>
    <n v="102.99"/>
    <x v="5"/>
    <n v="2024"/>
    <x v="1"/>
  </r>
  <r>
    <s v="0a3a6c62"/>
    <x v="1638"/>
    <x v="6"/>
    <n v="283.44"/>
    <n v="0.15"/>
    <n v="15"/>
    <n v="240.92"/>
    <x v="2"/>
    <d v="2024-06-16T00:00:00"/>
    <n v="1639"/>
    <n v="42.515999999999998"/>
    <x v="9"/>
    <n v="2024"/>
    <x v="3"/>
  </r>
  <r>
    <s v="952255c3"/>
    <x v="1639"/>
    <x v="5"/>
    <n v="370.42"/>
    <n v="0.3"/>
    <n v="30"/>
    <n v="259.29000000000002"/>
    <x v="2"/>
    <d v="2024-07-13T00:00:00"/>
    <n v="1640"/>
    <n v="111.126"/>
    <x v="10"/>
    <n v="2024"/>
    <x v="2"/>
  </r>
  <r>
    <s v="194fe55b"/>
    <x v="1640"/>
    <x v="3"/>
    <n v="196.54"/>
    <n v="0"/>
    <n v="0"/>
    <n v="196.54"/>
    <x v="4"/>
    <d v="2024-10-21T00:00:00"/>
    <n v="1641"/>
    <n v="0"/>
    <x v="8"/>
    <n v="2024"/>
    <x v="0"/>
  </r>
  <r>
    <s v="519d967d"/>
    <x v="1641"/>
    <x v="3"/>
    <n v="135.72999999999999"/>
    <n v="0.15"/>
    <n v="15"/>
    <n v="115.37"/>
    <x v="4"/>
    <d v="2024-08-27T00:00:00"/>
    <n v="1642"/>
    <n v="20.359499999999997"/>
    <x v="4"/>
    <n v="2024"/>
    <x v="2"/>
  </r>
  <r>
    <s v="f1f41f6b"/>
    <x v="1642"/>
    <x v="1"/>
    <n v="129.34"/>
    <n v="0.15"/>
    <n v="15"/>
    <n v="109.94"/>
    <x v="3"/>
    <d v="2024-08-30T00:00:00"/>
    <n v="1643"/>
    <n v="19.401"/>
    <x v="4"/>
    <n v="2024"/>
    <x v="2"/>
  </r>
  <r>
    <s v="1b4d6975"/>
    <x v="1643"/>
    <x v="4"/>
    <n v="35.85"/>
    <n v="0.1"/>
    <n v="10"/>
    <n v="32.270000000000003"/>
    <x v="1"/>
    <d v="2024-08-15T00:00:00"/>
    <n v="1644"/>
    <n v="3.5850000000000004"/>
    <x v="4"/>
    <n v="2024"/>
    <x v="2"/>
  </r>
  <r>
    <s v="c7be3edf"/>
    <x v="1644"/>
    <x v="3"/>
    <n v="247.91"/>
    <n v="0.2"/>
    <n v="20"/>
    <n v="198.33"/>
    <x v="3"/>
    <d v="2024-01-12T00:00:00"/>
    <n v="1645"/>
    <n v="49.582000000000001"/>
    <x v="7"/>
    <n v="2024"/>
    <x v="1"/>
  </r>
  <r>
    <s v="71b9e86e"/>
    <x v="1645"/>
    <x v="5"/>
    <n v="343.77"/>
    <n v="0.3"/>
    <n v="30"/>
    <n v="240.64"/>
    <x v="0"/>
    <d v="2024-04-01T00:00:00"/>
    <n v="1646"/>
    <n v="103.13099999999999"/>
    <x v="3"/>
    <n v="2024"/>
    <x v="3"/>
  </r>
  <r>
    <s v="dd2c6eea"/>
    <x v="1646"/>
    <x v="5"/>
    <n v="219.9"/>
    <n v="0"/>
    <n v="0"/>
    <n v="219.9"/>
    <x v="4"/>
    <d v="2024-01-09T00:00:00"/>
    <n v="1647"/>
    <n v="0"/>
    <x v="7"/>
    <n v="2024"/>
    <x v="1"/>
  </r>
  <r>
    <s v="ef63128f"/>
    <x v="1647"/>
    <x v="0"/>
    <n v="111.63"/>
    <n v="0.3"/>
    <n v="30"/>
    <n v="78.14"/>
    <x v="3"/>
    <d v="2024-04-26T00:00:00"/>
    <n v="1648"/>
    <n v="33.488999999999997"/>
    <x v="3"/>
    <n v="2024"/>
    <x v="3"/>
  </r>
  <r>
    <s v="1e8db66c"/>
    <x v="1648"/>
    <x v="6"/>
    <n v="12.81"/>
    <n v="0"/>
    <n v="0"/>
    <n v="12.81"/>
    <x v="2"/>
    <d v="2024-02-28T00:00:00"/>
    <n v="1649"/>
    <n v="0"/>
    <x v="1"/>
    <n v="2024"/>
    <x v="1"/>
  </r>
  <r>
    <s v="a95a20a0"/>
    <x v="1649"/>
    <x v="2"/>
    <n v="42.07"/>
    <n v="0.15"/>
    <n v="15"/>
    <n v="35.76"/>
    <x v="0"/>
    <d v="2024-09-27T00:00:00"/>
    <n v="1650"/>
    <n v="6.3105000000000002"/>
    <x v="2"/>
    <n v="2024"/>
    <x v="2"/>
  </r>
  <r>
    <s v="5a406d56"/>
    <x v="1650"/>
    <x v="4"/>
    <n v="12.31"/>
    <n v="0.1"/>
    <n v="10"/>
    <n v="11.08"/>
    <x v="1"/>
    <d v="2024-09-09T00:00:00"/>
    <n v="1651"/>
    <n v="1.2310000000000001"/>
    <x v="2"/>
    <n v="2024"/>
    <x v="2"/>
  </r>
  <r>
    <s v="c22bfd43"/>
    <x v="1651"/>
    <x v="2"/>
    <n v="117.78"/>
    <n v="0.1"/>
    <n v="10"/>
    <n v="106"/>
    <x v="0"/>
    <d v="2024-05-18T00:00:00"/>
    <n v="1652"/>
    <n v="11.778"/>
    <x v="6"/>
    <n v="2024"/>
    <x v="3"/>
  </r>
  <r>
    <s v="0f083239"/>
    <x v="1652"/>
    <x v="0"/>
    <n v="139.02000000000001"/>
    <n v="0.3"/>
    <n v="30"/>
    <n v="97.31"/>
    <x v="3"/>
    <d v="2024-01-18T00:00:00"/>
    <n v="1653"/>
    <n v="41.706000000000003"/>
    <x v="7"/>
    <n v="2024"/>
    <x v="1"/>
  </r>
  <r>
    <s v="79fe00c9"/>
    <x v="1653"/>
    <x v="1"/>
    <n v="470.95"/>
    <n v="0.2"/>
    <n v="20"/>
    <n v="376.76"/>
    <x v="1"/>
    <d v="2024-01-02T00:00:00"/>
    <n v="1654"/>
    <n v="94.19"/>
    <x v="7"/>
    <n v="2024"/>
    <x v="1"/>
  </r>
  <r>
    <s v="3f26e7ae"/>
    <x v="1654"/>
    <x v="1"/>
    <n v="219.54"/>
    <n v="0.15"/>
    <n v="15"/>
    <n v="186.61"/>
    <x v="2"/>
    <d v="2024-04-22T00:00:00"/>
    <n v="1655"/>
    <n v="32.930999999999997"/>
    <x v="3"/>
    <n v="2024"/>
    <x v="3"/>
  </r>
  <r>
    <s v="6b52b5c2"/>
    <x v="1655"/>
    <x v="2"/>
    <n v="121.26"/>
    <n v="0"/>
    <n v="0"/>
    <n v="121.26"/>
    <x v="3"/>
    <d v="2024-05-30T00:00:00"/>
    <n v="1656"/>
    <n v="0"/>
    <x v="6"/>
    <n v="2024"/>
    <x v="3"/>
  </r>
  <r>
    <s v="b4731c18"/>
    <x v="1656"/>
    <x v="6"/>
    <n v="247.73"/>
    <n v="0.2"/>
    <n v="20"/>
    <n v="198.18"/>
    <x v="3"/>
    <d v="2024-10-14T00:00:00"/>
    <n v="1657"/>
    <n v="49.545999999999999"/>
    <x v="8"/>
    <n v="2024"/>
    <x v="0"/>
  </r>
  <r>
    <s v="28b4e804"/>
    <x v="1657"/>
    <x v="4"/>
    <n v="96.82"/>
    <n v="0.05"/>
    <n v="5"/>
    <n v="91.98"/>
    <x v="1"/>
    <d v="2024-05-24T00:00:00"/>
    <n v="1658"/>
    <n v="4.8410000000000002"/>
    <x v="6"/>
    <n v="2024"/>
    <x v="3"/>
  </r>
  <r>
    <s v="6db9b785"/>
    <x v="1658"/>
    <x v="2"/>
    <n v="62.47"/>
    <n v="0.15"/>
    <n v="15"/>
    <n v="53.1"/>
    <x v="3"/>
    <d v="2024-08-15T00:00:00"/>
    <n v="1659"/>
    <n v="9.3704999999999998"/>
    <x v="4"/>
    <n v="2024"/>
    <x v="2"/>
  </r>
  <r>
    <s v="3980a7d0"/>
    <x v="1659"/>
    <x v="1"/>
    <n v="367.66"/>
    <n v="0.2"/>
    <n v="20"/>
    <n v="294.13"/>
    <x v="3"/>
    <d v="2024-02-10T00:00:00"/>
    <n v="1660"/>
    <n v="73.532000000000011"/>
    <x v="1"/>
    <n v="2024"/>
    <x v="1"/>
  </r>
  <r>
    <s v="a97b9cc2"/>
    <x v="1660"/>
    <x v="5"/>
    <n v="349.25"/>
    <n v="0.1"/>
    <n v="10"/>
    <n v="314.32"/>
    <x v="2"/>
    <d v="2024-08-02T00:00:00"/>
    <n v="1661"/>
    <n v="34.925000000000004"/>
    <x v="4"/>
    <n v="2024"/>
    <x v="2"/>
  </r>
  <r>
    <s v="b11b4773"/>
    <x v="1661"/>
    <x v="1"/>
    <n v="130.80000000000001"/>
    <n v="0.25"/>
    <n v="25"/>
    <n v="98.1"/>
    <x v="4"/>
    <d v="2024-03-01T00:00:00"/>
    <n v="1662"/>
    <n v="32.700000000000003"/>
    <x v="5"/>
    <n v="2024"/>
    <x v="1"/>
  </r>
  <r>
    <s v="d32ae048"/>
    <x v="1662"/>
    <x v="1"/>
    <n v="186.72"/>
    <n v="0.5"/>
    <n v="50"/>
    <n v="93.36"/>
    <x v="1"/>
    <d v="2024-07-31T00:00:00"/>
    <n v="1663"/>
    <n v="93.36"/>
    <x v="10"/>
    <n v="2024"/>
    <x v="2"/>
  </r>
  <r>
    <n v="48868729"/>
    <x v="1663"/>
    <x v="5"/>
    <n v="364.33"/>
    <n v="0.3"/>
    <n v="30"/>
    <n v="255.03"/>
    <x v="2"/>
    <d v="2024-09-12T00:00:00"/>
    <n v="1664"/>
    <n v="109.29899999999999"/>
    <x v="2"/>
    <n v="2024"/>
    <x v="2"/>
  </r>
  <r>
    <s v="b1c9cd33"/>
    <x v="1664"/>
    <x v="2"/>
    <n v="442.58"/>
    <n v="0.05"/>
    <n v="5"/>
    <n v="420.45"/>
    <x v="0"/>
    <d v="2024-06-25T00:00:00"/>
    <n v="1665"/>
    <n v="22.129000000000001"/>
    <x v="9"/>
    <n v="2024"/>
    <x v="3"/>
  </r>
  <r>
    <n v="1.1E+244"/>
    <x v="1665"/>
    <x v="5"/>
    <n v="114.99"/>
    <n v="0.05"/>
    <n v="5"/>
    <n v="109.24"/>
    <x v="1"/>
    <d v="2024-04-08T00:00:00"/>
    <n v="1666"/>
    <n v="5.7495000000000003"/>
    <x v="3"/>
    <n v="2024"/>
    <x v="3"/>
  </r>
  <r>
    <s v="1f77f62c"/>
    <x v="1666"/>
    <x v="5"/>
    <n v="239.96"/>
    <n v="0.5"/>
    <n v="50"/>
    <n v="119.98"/>
    <x v="4"/>
    <d v="2024-07-11T00:00:00"/>
    <n v="1667"/>
    <n v="119.98"/>
    <x v="10"/>
    <n v="2024"/>
    <x v="2"/>
  </r>
  <r>
    <s v="0ad19220"/>
    <x v="1667"/>
    <x v="5"/>
    <n v="105.15"/>
    <n v="0.05"/>
    <n v="5"/>
    <n v="99.89"/>
    <x v="0"/>
    <d v="2024-09-03T00:00:00"/>
    <n v="1668"/>
    <n v="5.2575000000000003"/>
    <x v="2"/>
    <n v="2024"/>
    <x v="2"/>
  </r>
  <r>
    <s v="1aad3236"/>
    <x v="1668"/>
    <x v="1"/>
    <n v="169.17"/>
    <n v="0.25"/>
    <n v="25"/>
    <n v="126.88"/>
    <x v="2"/>
    <d v="2024-10-16T00:00:00"/>
    <n v="1669"/>
    <n v="42.292499999999997"/>
    <x v="8"/>
    <n v="2024"/>
    <x v="0"/>
  </r>
  <r>
    <s v="fa33e600"/>
    <x v="1669"/>
    <x v="2"/>
    <n v="102.19"/>
    <n v="0.15"/>
    <n v="15"/>
    <n v="86.86"/>
    <x v="3"/>
    <d v="2024-05-02T00:00:00"/>
    <n v="1670"/>
    <n v="15.328499999999998"/>
    <x v="6"/>
    <n v="2024"/>
    <x v="3"/>
  </r>
  <r>
    <s v="4ea11ef1"/>
    <x v="1670"/>
    <x v="1"/>
    <n v="448.45"/>
    <n v="0"/>
    <n v="0"/>
    <n v="448.45"/>
    <x v="4"/>
    <d v="2024-10-17T00:00:00"/>
    <n v="1671"/>
    <n v="0"/>
    <x v="8"/>
    <n v="2024"/>
    <x v="0"/>
  </r>
  <r>
    <s v="54b284dd"/>
    <x v="1671"/>
    <x v="5"/>
    <n v="253.96"/>
    <n v="0.1"/>
    <n v="10"/>
    <n v="228.56"/>
    <x v="3"/>
    <d v="2024-04-23T00:00:00"/>
    <n v="1672"/>
    <n v="25.396000000000001"/>
    <x v="3"/>
    <n v="2024"/>
    <x v="3"/>
  </r>
  <r>
    <s v="caba820c"/>
    <x v="1672"/>
    <x v="4"/>
    <n v="11.78"/>
    <n v="0.5"/>
    <n v="50"/>
    <n v="5.89"/>
    <x v="2"/>
    <d v="2024-11-06T00:00:00"/>
    <n v="1673"/>
    <n v="5.89"/>
    <x v="0"/>
    <n v="2024"/>
    <x v="0"/>
  </r>
  <r>
    <s v="4086f63d"/>
    <x v="1673"/>
    <x v="1"/>
    <n v="369.37"/>
    <n v="0"/>
    <n v="0"/>
    <n v="369.37"/>
    <x v="1"/>
    <d v="2024-10-24T00:00:00"/>
    <n v="1674"/>
    <n v="0"/>
    <x v="8"/>
    <n v="2024"/>
    <x v="0"/>
  </r>
  <r>
    <s v="7d57d3b7"/>
    <x v="1674"/>
    <x v="1"/>
    <n v="428.52"/>
    <n v="0.5"/>
    <n v="50"/>
    <n v="214.26"/>
    <x v="1"/>
    <d v="2024-07-15T00:00:00"/>
    <n v="1675"/>
    <n v="214.26"/>
    <x v="10"/>
    <n v="2024"/>
    <x v="2"/>
  </r>
  <r>
    <s v="d285d9d3"/>
    <x v="1675"/>
    <x v="4"/>
    <n v="381.47"/>
    <n v="0.3"/>
    <n v="30"/>
    <n v="267.02999999999997"/>
    <x v="0"/>
    <d v="2024-10-10T00:00:00"/>
    <n v="1676"/>
    <n v="114.441"/>
    <x v="8"/>
    <n v="2024"/>
    <x v="0"/>
  </r>
  <r>
    <s v="804674ae"/>
    <x v="1676"/>
    <x v="6"/>
    <n v="414.58"/>
    <n v="0.2"/>
    <n v="20"/>
    <n v="331.66"/>
    <x v="2"/>
    <d v="2024-02-18T00:00:00"/>
    <n v="1677"/>
    <n v="82.915999999999997"/>
    <x v="1"/>
    <n v="2024"/>
    <x v="1"/>
  </r>
  <r>
    <s v="6142601c"/>
    <x v="1677"/>
    <x v="1"/>
    <n v="49.72"/>
    <n v="0.1"/>
    <n v="10"/>
    <n v="44.75"/>
    <x v="0"/>
    <d v="2024-03-18T00:00:00"/>
    <n v="1678"/>
    <n v="4.9720000000000004"/>
    <x v="5"/>
    <n v="2024"/>
    <x v="1"/>
  </r>
  <r>
    <s v="2af6136c"/>
    <x v="1678"/>
    <x v="2"/>
    <n v="51.29"/>
    <n v="0.3"/>
    <n v="30"/>
    <n v="35.9"/>
    <x v="0"/>
    <d v="2024-05-27T00:00:00"/>
    <n v="1679"/>
    <n v="15.386999999999999"/>
    <x v="6"/>
    <n v="2024"/>
    <x v="3"/>
  </r>
  <r>
    <s v="460c3e00"/>
    <x v="1679"/>
    <x v="0"/>
    <n v="309.45999999999998"/>
    <n v="0"/>
    <n v="0"/>
    <n v="309.45999999999998"/>
    <x v="4"/>
    <d v="2024-01-11T00:00:00"/>
    <n v="1680"/>
    <n v="0"/>
    <x v="7"/>
    <n v="2024"/>
    <x v="1"/>
  </r>
  <r>
    <s v="608c2f04"/>
    <x v="1680"/>
    <x v="3"/>
    <n v="313.73"/>
    <n v="0.3"/>
    <n v="30"/>
    <n v="219.61"/>
    <x v="2"/>
    <d v="2024-02-20T00:00:00"/>
    <n v="1681"/>
    <n v="94.119"/>
    <x v="1"/>
    <n v="2024"/>
    <x v="1"/>
  </r>
  <r>
    <s v="ef8a9fed"/>
    <x v="1681"/>
    <x v="4"/>
    <n v="272.64"/>
    <n v="0.2"/>
    <n v="20"/>
    <n v="218.11"/>
    <x v="3"/>
    <d v="2024-11-17T00:00:00"/>
    <n v="1682"/>
    <n v="54.527999999999999"/>
    <x v="0"/>
    <n v="2024"/>
    <x v="0"/>
  </r>
  <r>
    <n v="8.7029999999999995E+250"/>
    <x v="1682"/>
    <x v="5"/>
    <n v="267.60000000000002"/>
    <n v="0.2"/>
    <n v="20"/>
    <n v="214.08"/>
    <x v="0"/>
    <d v="2024-02-19T00:00:00"/>
    <n v="1683"/>
    <n v="53.52000000000001"/>
    <x v="1"/>
    <n v="2024"/>
    <x v="1"/>
  </r>
  <r>
    <s v="9d8bead6"/>
    <x v="1683"/>
    <x v="3"/>
    <n v="498.34"/>
    <n v="0.05"/>
    <n v="5"/>
    <n v="473.42"/>
    <x v="0"/>
    <d v="2024-11-17T00:00:00"/>
    <n v="1684"/>
    <n v="24.917000000000002"/>
    <x v="0"/>
    <n v="2024"/>
    <x v="0"/>
  </r>
  <r>
    <n v="68709475"/>
    <x v="1684"/>
    <x v="2"/>
    <n v="161.07"/>
    <n v="0.1"/>
    <n v="10"/>
    <n v="144.96"/>
    <x v="2"/>
    <d v="2024-03-29T00:00:00"/>
    <n v="1685"/>
    <n v="16.106999999999999"/>
    <x v="5"/>
    <n v="2024"/>
    <x v="1"/>
  </r>
  <r>
    <s v="c222c42b"/>
    <x v="1685"/>
    <x v="4"/>
    <n v="282.58999999999997"/>
    <n v="0.25"/>
    <n v="25"/>
    <n v="211.94"/>
    <x v="0"/>
    <d v="2024-03-21T00:00:00"/>
    <n v="1686"/>
    <n v="70.647499999999994"/>
    <x v="5"/>
    <n v="2024"/>
    <x v="1"/>
  </r>
  <r>
    <n v="57435261"/>
    <x v="1686"/>
    <x v="5"/>
    <n v="270.51"/>
    <n v="0.25"/>
    <n v="25"/>
    <n v="202.88"/>
    <x v="3"/>
    <d v="2024-11-04T00:00:00"/>
    <n v="1687"/>
    <n v="67.627499999999998"/>
    <x v="0"/>
    <n v="2024"/>
    <x v="0"/>
  </r>
  <r>
    <s v="fa900887"/>
    <x v="1687"/>
    <x v="3"/>
    <n v="486.77"/>
    <n v="0.3"/>
    <n v="30"/>
    <n v="340.74"/>
    <x v="3"/>
    <d v="2024-06-10T00:00:00"/>
    <n v="1688"/>
    <n v="146.03099999999998"/>
    <x v="9"/>
    <n v="2024"/>
    <x v="3"/>
  </r>
  <r>
    <s v="4658f0ae"/>
    <x v="1688"/>
    <x v="4"/>
    <n v="70.290000000000006"/>
    <n v="0.25"/>
    <n v="25"/>
    <n v="52.72"/>
    <x v="0"/>
    <d v="2024-04-06T00:00:00"/>
    <n v="1689"/>
    <n v="17.572500000000002"/>
    <x v="3"/>
    <n v="2024"/>
    <x v="3"/>
  </r>
  <r>
    <s v="d9b27cae"/>
    <x v="1689"/>
    <x v="0"/>
    <n v="286.08999999999997"/>
    <n v="0.25"/>
    <n v="25"/>
    <n v="214.57"/>
    <x v="1"/>
    <d v="2024-09-23T00:00:00"/>
    <n v="1690"/>
    <n v="71.522499999999994"/>
    <x v="2"/>
    <n v="2024"/>
    <x v="2"/>
  </r>
  <r>
    <s v="23b03fac"/>
    <x v="1690"/>
    <x v="3"/>
    <n v="15.28"/>
    <n v="0.2"/>
    <n v="20"/>
    <n v="12.22"/>
    <x v="2"/>
    <d v="2024-11-13T00:00:00"/>
    <n v="1691"/>
    <n v="3.056"/>
    <x v="0"/>
    <n v="2024"/>
    <x v="0"/>
  </r>
  <r>
    <s v="b97ada3e"/>
    <x v="1691"/>
    <x v="2"/>
    <n v="493.29"/>
    <n v="0.25"/>
    <n v="25"/>
    <n v="369.97"/>
    <x v="4"/>
    <d v="2024-11-17T00:00:00"/>
    <n v="1692"/>
    <n v="123.32250000000001"/>
    <x v="0"/>
    <n v="2024"/>
    <x v="0"/>
  </r>
  <r>
    <s v="4d481030"/>
    <x v="1692"/>
    <x v="5"/>
    <n v="499.03"/>
    <n v="0.5"/>
    <n v="50"/>
    <n v="249.51"/>
    <x v="0"/>
    <d v="2024-04-24T00:00:00"/>
    <n v="1693"/>
    <n v="249.51499999999999"/>
    <x v="3"/>
    <n v="2024"/>
    <x v="3"/>
  </r>
  <r>
    <s v="fca884d2"/>
    <x v="1693"/>
    <x v="2"/>
    <n v="55.74"/>
    <n v="0.2"/>
    <n v="20"/>
    <n v="44.59"/>
    <x v="2"/>
    <d v="2024-01-24T00:00:00"/>
    <n v="1694"/>
    <n v="11.148000000000001"/>
    <x v="7"/>
    <n v="2024"/>
    <x v="1"/>
  </r>
  <r>
    <s v="d5762773"/>
    <x v="1694"/>
    <x v="6"/>
    <n v="39.08"/>
    <n v="0"/>
    <n v="0"/>
    <n v="39.08"/>
    <x v="4"/>
    <d v="2024-06-13T00:00:00"/>
    <n v="1695"/>
    <n v="0"/>
    <x v="9"/>
    <n v="2024"/>
    <x v="3"/>
  </r>
  <r>
    <s v="4d2c701a"/>
    <x v="1695"/>
    <x v="4"/>
    <n v="184.5"/>
    <n v="0"/>
    <n v="0"/>
    <n v="184.5"/>
    <x v="4"/>
    <d v="2024-10-18T00:00:00"/>
    <n v="1696"/>
    <n v="0"/>
    <x v="8"/>
    <n v="2024"/>
    <x v="0"/>
  </r>
  <r>
    <s v="9d75a469"/>
    <x v="1696"/>
    <x v="0"/>
    <n v="23.78"/>
    <n v="0.25"/>
    <n v="25"/>
    <n v="17.84"/>
    <x v="4"/>
    <d v="2024-05-05T00:00:00"/>
    <n v="1697"/>
    <n v="5.9450000000000003"/>
    <x v="6"/>
    <n v="2024"/>
    <x v="3"/>
  </r>
  <r>
    <s v="b848073a"/>
    <x v="1697"/>
    <x v="2"/>
    <n v="305.11"/>
    <n v="0.05"/>
    <n v="5"/>
    <n v="289.85000000000002"/>
    <x v="4"/>
    <d v="2024-08-28T00:00:00"/>
    <n v="1698"/>
    <n v="15.255500000000001"/>
    <x v="4"/>
    <n v="2024"/>
    <x v="2"/>
  </r>
  <r>
    <s v="83ca1c02"/>
    <x v="1698"/>
    <x v="3"/>
    <n v="70.75"/>
    <n v="0.3"/>
    <n v="30"/>
    <n v="49.52"/>
    <x v="2"/>
    <d v="2024-03-10T00:00:00"/>
    <n v="1699"/>
    <n v="21.224999999999998"/>
    <x v="5"/>
    <n v="2024"/>
    <x v="1"/>
  </r>
  <r>
    <s v="3bb68633"/>
    <x v="1699"/>
    <x v="2"/>
    <n v="47.82"/>
    <n v="0.5"/>
    <n v="50"/>
    <n v="23.91"/>
    <x v="4"/>
    <d v="2024-02-25T00:00:00"/>
    <n v="1700"/>
    <n v="23.91"/>
    <x v="1"/>
    <n v="2024"/>
    <x v="1"/>
  </r>
  <r>
    <s v="6c24cb73"/>
    <x v="1700"/>
    <x v="6"/>
    <n v="315.17"/>
    <n v="0"/>
    <n v="0"/>
    <n v="315.17"/>
    <x v="1"/>
    <d v="2024-02-22T00:00:00"/>
    <n v="1701"/>
    <n v="0"/>
    <x v="1"/>
    <n v="2024"/>
    <x v="1"/>
  </r>
  <r>
    <s v="888f0c0c"/>
    <x v="1701"/>
    <x v="5"/>
    <n v="391.15"/>
    <n v="0.3"/>
    <n v="30"/>
    <n v="273.8"/>
    <x v="1"/>
    <d v="2024-08-21T00:00:00"/>
    <n v="1702"/>
    <n v="117.34499999999998"/>
    <x v="4"/>
    <n v="2024"/>
    <x v="2"/>
  </r>
  <r>
    <s v="e38b857a"/>
    <x v="1702"/>
    <x v="5"/>
    <n v="208.82"/>
    <n v="0"/>
    <n v="0"/>
    <n v="208.82"/>
    <x v="3"/>
    <d v="2024-04-13T00:00:00"/>
    <n v="1703"/>
    <n v="0"/>
    <x v="3"/>
    <n v="2024"/>
    <x v="3"/>
  </r>
  <r>
    <s v="f88d9ff6"/>
    <x v="1703"/>
    <x v="1"/>
    <n v="167.14"/>
    <n v="0.1"/>
    <n v="10"/>
    <n v="150.43"/>
    <x v="3"/>
    <d v="2024-11-12T00:00:00"/>
    <n v="1704"/>
    <n v="16.713999999999999"/>
    <x v="0"/>
    <n v="2024"/>
    <x v="0"/>
  </r>
  <r>
    <s v="044aec61"/>
    <x v="1704"/>
    <x v="2"/>
    <n v="103.58"/>
    <n v="0.3"/>
    <n v="30"/>
    <n v="72.510000000000005"/>
    <x v="1"/>
    <d v="2024-03-30T00:00:00"/>
    <n v="1705"/>
    <n v="31.073999999999998"/>
    <x v="5"/>
    <n v="2024"/>
    <x v="1"/>
  </r>
  <r>
    <s v="8f328c6a"/>
    <x v="1705"/>
    <x v="1"/>
    <n v="330.62"/>
    <n v="0.3"/>
    <n v="30"/>
    <n v="231.43"/>
    <x v="0"/>
    <d v="2024-02-19T00:00:00"/>
    <n v="1706"/>
    <n v="99.185999999999993"/>
    <x v="1"/>
    <n v="2024"/>
    <x v="1"/>
  </r>
  <r>
    <s v="088e7c77"/>
    <x v="1706"/>
    <x v="2"/>
    <n v="332.62"/>
    <n v="0.2"/>
    <n v="20"/>
    <n v="266.10000000000002"/>
    <x v="2"/>
    <d v="2024-10-07T00:00:00"/>
    <n v="1707"/>
    <n v="66.524000000000001"/>
    <x v="8"/>
    <n v="2024"/>
    <x v="0"/>
  </r>
  <r>
    <s v="bc9e7036"/>
    <x v="1707"/>
    <x v="6"/>
    <n v="378.56"/>
    <n v="0.1"/>
    <n v="10"/>
    <n v="340.7"/>
    <x v="2"/>
    <d v="2024-10-11T00:00:00"/>
    <n v="1708"/>
    <n v="37.856000000000002"/>
    <x v="8"/>
    <n v="2024"/>
    <x v="0"/>
  </r>
  <r>
    <s v="9c15f01a"/>
    <x v="1708"/>
    <x v="2"/>
    <n v="316.26"/>
    <n v="0"/>
    <n v="0"/>
    <n v="316.26"/>
    <x v="4"/>
    <d v="2024-04-04T00:00:00"/>
    <n v="1709"/>
    <n v="0"/>
    <x v="3"/>
    <n v="2024"/>
    <x v="3"/>
  </r>
  <r>
    <s v="ec2e8c2b"/>
    <x v="1709"/>
    <x v="5"/>
    <n v="342.44"/>
    <n v="0.2"/>
    <n v="20"/>
    <n v="273.95"/>
    <x v="0"/>
    <d v="2024-10-23T00:00:00"/>
    <n v="1710"/>
    <n v="68.488"/>
    <x v="8"/>
    <n v="2024"/>
    <x v="0"/>
  </r>
  <r>
    <s v="7a0ac843"/>
    <x v="1710"/>
    <x v="3"/>
    <n v="397.84"/>
    <n v="0.3"/>
    <n v="30"/>
    <n v="278.49"/>
    <x v="0"/>
    <d v="2024-10-13T00:00:00"/>
    <n v="1711"/>
    <n v="119.35199999999999"/>
    <x v="8"/>
    <n v="2024"/>
    <x v="0"/>
  </r>
  <r>
    <s v="d90a3d96"/>
    <x v="1711"/>
    <x v="6"/>
    <n v="108.21"/>
    <n v="0.1"/>
    <n v="10"/>
    <n v="97.39"/>
    <x v="1"/>
    <d v="2024-10-10T00:00:00"/>
    <n v="1712"/>
    <n v="10.821"/>
    <x v="8"/>
    <n v="2024"/>
    <x v="0"/>
  </r>
  <r>
    <s v="e03f2fdc"/>
    <x v="1712"/>
    <x v="5"/>
    <n v="18.66"/>
    <n v="0"/>
    <n v="0"/>
    <n v="18.66"/>
    <x v="2"/>
    <d v="2024-04-18T00:00:00"/>
    <n v="1713"/>
    <n v="0"/>
    <x v="3"/>
    <n v="2024"/>
    <x v="3"/>
  </r>
  <r>
    <n v="21946755"/>
    <x v="1713"/>
    <x v="3"/>
    <n v="409.47"/>
    <n v="0.3"/>
    <n v="30"/>
    <n v="286.63"/>
    <x v="4"/>
    <d v="2024-09-22T00:00:00"/>
    <n v="1714"/>
    <n v="122.84100000000001"/>
    <x v="2"/>
    <n v="2024"/>
    <x v="2"/>
  </r>
  <r>
    <s v="82df795e"/>
    <x v="1714"/>
    <x v="5"/>
    <n v="173.97"/>
    <n v="0.3"/>
    <n v="30"/>
    <n v="121.78"/>
    <x v="0"/>
    <d v="2024-11-11T00:00:00"/>
    <n v="1715"/>
    <n v="52.190999999999995"/>
    <x v="0"/>
    <n v="2024"/>
    <x v="0"/>
  </r>
  <r>
    <s v="5dee981a"/>
    <x v="1715"/>
    <x v="3"/>
    <n v="168.6"/>
    <n v="0.15"/>
    <n v="15"/>
    <n v="143.31"/>
    <x v="1"/>
    <d v="2024-05-08T00:00:00"/>
    <n v="1716"/>
    <n v="25.29"/>
    <x v="6"/>
    <n v="2024"/>
    <x v="3"/>
  </r>
  <r>
    <s v="3e68b451"/>
    <x v="1716"/>
    <x v="5"/>
    <n v="339.21"/>
    <n v="0.1"/>
    <n v="10"/>
    <n v="305.29000000000002"/>
    <x v="1"/>
    <d v="2024-07-14T00:00:00"/>
    <n v="1717"/>
    <n v="33.920999999999999"/>
    <x v="10"/>
    <n v="2024"/>
    <x v="2"/>
  </r>
  <r>
    <s v="e03911fb"/>
    <x v="1717"/>
    <x v="6"/>
    <n v="285.02999999999997"/>
    <n v="0.25"/>
    <n v="25"/>
    <n v="213.77"/>
    <x v="4"/>
    <d v="2024-07-29T00:00:00"/>
    <n v="1718"/>
    <n v="71.257499999999993"/>
    <x v="10"/>
    <n v="2024"/>
    <x v="2"/>
  </r>
  <r>
    <s v="aacab2f6"/>
    <x v="1718"/>
    <x v="2"/>
    <n v="248.35"/>
    <n v="0"/>
    <n v="0"/>
    <n v="248.35"/>
    <x v="4"/>
    <d v="2024-06-25T00:00:00"/>
    <n v="1719"/>
    <n v="0"/>
    <x v="9"/>
    <n v="2024"/>
    <x v="3"/>
  </r>
  <r>
    <s v="041ccaac"/>
    <x v="1719"/>
    <x v="5"/>
    <n v="457.3"/>
    <n v="0"/>
    <n v="0"/>
    <n v="457.3"/>
    <x v="0"/>
    <d v="2024-05-16T00:00:00"/>
    <n v="1720"/>
    <n v="0"/>
    <x v="6"/>
    <n v="2024"/>
    <x v="3"/>
  </r>
  <r>
    <s v="c8c57043"/>
    <x v="1720"/>
    <x v="3"/>
    <n v="473.99"/>
    <n v="0.3"/>
    <n v="30"/>
    <n v="331.79"/>
    <x v="1"/>
    <d v="2024-05-26T00:00:00"/>
    <n v="1721"/>
    <n v="142.197"/>
    <x v="6"/>
    <n v="2024"/>
    <x v="3"/>
  </r>
  <r>
    <s v="bbcfa0fc"/>
    <x v="1721"/>
    <x v="5"/>
    <n v="374.73"/>
    <n v="0.15"/>
    <n v="15"/>
    <n v="318.52"/>
    <x v="3"/>
    <d v="2024-06-21T00:00:00"/>
    <n v="1722"/>
    <n v="56.209499999999998"/>
    <x v="9"/>
    <n v="2024"/>
    <x v="3"/>
  </r>
  <r>
    <s v="4e5efb67"/>
    <x v="1722"/>
    <x v="4"/>
    <n v="98.06"/>
    <n v="0"/>
    <n v="0"/>
    <n v="98.06"/>
    <x v="4"/>
    <d v="2024-07-29T00:00:00"/>
    <n v="1723"/>
    <n v="0"/>
    <x v="10"/>
    <n v="2024"/>
    <x v="2"/>
  </r>
  <r>
    <s v="04b3b0ae"/>
    <x v="1723"/>
    <x v="0"/>
    <n v="96.7"/>
    <n v="0.15"/>
    <n v="15"/>
    <n v="82.19"/>
    <x v="0"/>
    <d v="2024-01-13T00:00:00"/>
    <n v="1724"/>
    <n v="14.504999999999999"/>
    <x v="7"/>
    <n v="2024"/>
    <x v="1"/>
  </r>
  <r>
    <s v="c18db35e"/>
    <x v="1724"/>
    <x v="0"/>
    <n v="242.2"/>
    <n v="0.3"/>
    <n v="30"/>
    <n v="169.54"/>
    <x v="1"/>
    <d v="2024-10-10T00:00:00"/>
    <n v="1725"/>
    <n v="72.66"/>
    <x v="8"/>
    <n v="2024"/>
    <x v="0"/>
  </r>
  <r>
    <s v="e021ffd9"/>
    <x v="1725"/>
    <x v="5"/>
    <n v="68.81"/>
    <n v="0.25"/>
    <n v="25"/>
    <n v="51.61"/>
    <x v="3"/>
    <d v="2024-02-20T00:00:00"/>
    <n v="1726"/>
    <n v="17.202500000000001"/>
    <x v="1"/>
    <n v="2024"/>
    <x v="1"/>
  </r>
  <r>
    <s v="5f605a18"/>
    <x v="1726"/>
    <x v="5"/>
    <n v="279.24"/>
    <n v="0.5"/>
    <n v="50"/>
    <n v="139.62"/>
    <x v="1"/>
    <d v="2024-03-13T00:00:00"/>
    <n v="1727"/>
    <n v="139.62"/>
    <x v="5"/>
    <n v="2024"/>
    <x v="1"/>
  </r>
  <r>
    <s v="5f7fa070"/>
    <x v="1727"/>
    <x v="6"/>
    <n v="157.19999999999999"/>
    <n v="0.1"/>
    <n v="10"/>
    <n v="141.47999999999999"/>
    <x v="1"/>
    <d v="2024-05-29T00:00:00"/>
    <n v="1728"/>
    <n v="15.719999999999999"/>
    <x v="6"/>
    <n v="2024"/>
    <x v="3"/>
  </r>
  <r>
    <s v="d995d10a"/>
    <x v="1728"/>
    <x v="0"/>
    <n v="100.84"/>
    <n v="0.2"/>
    <n v="20"/>
    <n v="80.67"/>
    <x v="3"/>
    <d v="2024-03-10T00:00:00"/>
    <n v="1729"/>
    <n v="20.168000000000003"/>
    <x v="5"/>
    <n v="2024"/>
    <x v="1"/>
  </r>
  <r>
    <s v="dd88caa9"/>
    <x v="1729"/>
    <x v="0"/>
    <n v="475.29"/>
    <n v="0.25"/>
    <n v="25"/>
    <n v="356.47"/>
    <x v="3"/>
    <d v="2024-03-07T00:00:00"/>
    <n v="1730"/>
    <n v="118.82250000000001"/>
    <x v="5"/>
    <n v="2024"/>
    <x v="1"/>
  </r>
  <r>
    <s v="931db1ae"/>
    <x v="1730"/>
    <x v="5"/>
    <n v="354.3"/>
    <n v="0.25"/>
    <n v="25"/>
    <n v="265.73"/>
    <x v="1"/>
    <d v="2024-01-16T00:00:00"/>
    <n v="1731"/>
    <n v="88.575000000000003"/>
    <x v="7"/>
    <n v="2024"/>
    <x v="1"/>
  </r>
  <r>
    <s v="d609c578"/>
    <x v="1731"/>
    <x v="6"/>
    <n v="411.94"/>
    <n v="0"/>
    <n v="0"/>
    <n v="411.94"/>
    <x v="3"/>
    <d v="2024-05-22T00:00:00"/>
    <n v="1732"/>
    <n v="0"/>
    <x v="6"/>
    <n v="2024"/>
    <x v="3"/>
  </r>
  <r>
    <s v="5f28d20d"/>
    <x v="1732"/>
    <x v="5"/>
    <n v="394.76"/>
    <n v="0.25"/>
    <n v="25"/>
    <n v="296.07"/>
    <x v="0"/>
    <d v="2024-03-28T00:00:00"/>
    <n v="1733"/>
    <n v="98.69"/>
    <x v="5"/>
    <n v="2024"/>
    <x v="1"/>
  </r>
  <r>
    <s v="9ab109a6"/>
    <x v="1733"/>
    <x v="3"/>
    <n v="145.13"/>
    <n v="0.25"/>
    <n v="25"/>
    <n v="108.85"/>
    <x v="1"/>
    <d v="2024-06-13T00:00:00"/>
    <n v="1734"/>
    <n v="36.282499999999999"/>
    <x v="9"/>
    <n v="2024"/>
    <x v="3"/>
  </r>
  <r>
    <s v="72d22971"/>
    <x v="1734"/>
    <x v="5"/>
    <n v="357.28"/>
    <n v="0.1"/>
    <n v="10"/>
    <n v="321.55"/>
    <x v="3"/>
    <d v="2024-01-22T00:00:00"/>
    <n v="1735"/>
    <n v="35.728000000000002"/>
    <x v="7"/>
    <n v="2024"/>
    <x v="1"/>
  </r>
  <r>
    <s v="0bfeb002"/>
    <x v="1735"/>
    <x v="6"/>
    <n v="471.26"/>
    <n v="0.15"/>
    <n v="15"/>
    <n v="400.57"/>
    <x v="2"/>
    <d v="2024-09-16T00:00:00"/>
    <n v="1736"/>
    <n v="70.688999999999993"/>
    <x v="2"/>
    <n v="2024"/>
    <x v="2"/>
  </r>
  <r>
    <s v="eb8345db"/>
    <x v="1736"/>
    <x v="5"/>
    <n v="266.52"/>
    <n v="0.2"/>
    <n v="20"/>
    <n v="213.22"/>
    <x v="2"/>
    <d v="2024-05-06T00:00:00"/>
    <n v="1737"/>
    <n v="53.304000000000002"/>
    <x v="6"/>
    <n v="2024"/>
    <x v="3"/>
  </r>
  <r>
    <s v="cb22dc9d"/>
    <x v="1737"/>
    <x v="1"/>
    <n v="424.42"/>
    <n v="0.05"/>
    <n v="5"/>
    <n v="403.2"/>
    <x v="4"/>
    <d v="2024-11-21T00:00:00"/>
    <n v="1738"/>
    <n v="21.221000000000004"/>
    <x v="0"/>
    <n v="2024"/>
    <x v="0"/>
  </r>
  <r>
    <s v="8e766f32"/>
    <x v="1738"/>
    <x v="2"/>
    <n v="340.82"/>
    <n v="0"/>
    <n v="0"/>
    <n v="340.82"/>
    <x v="4"/>
    <d v="2024-05-23T00:00:00"/>
    <n v="1739"/>
    <n v="0"/>
    <x v="6"/>
    <n v="2024"/>
    <x v="3"/>
  </r>
  <r>
    <s v="2db259c4"/>
    <x v="1739"/>
    <x v="1"/>
    <n v="14.61"/>
    <n v="0.05"/>
    <n v="5"/>
    <n v="13.88"/>
    <x v="2"/>
    <d v="2024-04-16T00:00:00"/>
    <n v="1740"/>
    <n v="0.73050000000000004"/>
    <x v="3"/>
    <n v="2024"/>
    <x v="3"/>
  </r>
  <r>
    <s v="33af27e1"/>
    <x v="1740"/>
    <x v="3"/>
    <n v="361.82"/>
    <n v="0.2"/>
    <n v="20"/>
    <n v="289.45999999999998"/>
    <x v="3"/>
    <d v="2024-11-08T00:00:00"/>
    <n v="1741"/>
    <n v="72.364000000000004"/>
    <x v="0"/>
    <n v="2024"/>
    <x v="0"/>
  </r>
  <r>
    <s v="6f731519"/>
    <x v="1741"/>
    <x v="4"/>
    <n v="408.43"/>
    <n v="0.5"/>
    <n v="50"/>
    <n v="204.22"/>
    <x v="4"/>
    <d v="2024-05-04T00:00:00"/>
    <n v="1742"/>
    <n v="204.215"/>
    <x v="6"/>
    <n v="2024"/>
    <x v="3"/>
  </r>
  <r>
    <s v="9e0d98a7"/>
    <x v="1742"/>
    <x v="1"/>
    <n v="298.3"/>
    <n v="0.25"/>
    <n v="25"/>
    <n v="223.73"/>
    <x v="1"/>
    <d v="2024-10-20T00:00:00"/>
    <n v="1743"/>
    <n v="74.575000000000003"/>
    <x v="8"/>
    <n v="2024"/>
    <x v="0"/>
  </r>
  <r>
    <s v="3a3e2372"/>
    <x v="1743"/>
    <x v="0"/>
    <n v="107.22"/>
    <n v="0"/>
    <n v="0"/>
    <n v="107.22"/>
    <x v="4"/>
    <d v="2024-06-08T00:00:00"/>
    <n v="1744"/>
    <n v="0"/>
    <x v="9"/>
    <n v="2024"/>
    <x v="3"/>
  </r>
  <r>
    <s v="87347c2e"/>
    <x v="1744"/>
    <x v="4"/>
    <n v="62.65"/>
    <n v="0.5"/>
    <n v="50"/>
    <n v="31.32"/>
    <x v="2"/>
    <d v="2024-05-10T00:00:00"/>
    <n v="1745"/>
    <n v="31.324999999999999"/>
    <x v="6"/>
    <n v="2024"/>
    <x v="3"/>
  </r>
  <r>
    <s v="2e19e8b7"/>
    <x v="1745"/>
    <x v="1"/>
    <n v="388.74"/>
    <n v="0.15"/>
    <n v="15"/>
    <n v="330.43"/>
    <x v="3"/>
    <d v="2024-10-17T00:00:00"/>
    <n v="1746"/>
    <n v="58.311"/>
    <x v="8"/>
    <n v="2024"/>
    <x v="0"/>
  </r>
  <r>
    <s v="5ed3f96c"/>
    <x v="1746"/>
    <x v="6"/>
    <n v="170.72"/>
    <n v="0.05"/>
    <n v="5"/>
    <n v="162.18"/>
    <x v="0"/>
    <d v="2024-05-19T00:00:00"/>
    <n v="1747"/>
    <n v="8.5359999999999996"/>
    <x v="6"/>
    <n v="2024"/>
    <x v="3"/>
  </r>
  <r>
    <s v="43dd49d4"/>
    <x v="1747"/>
    <x v="6"/>
    <n v="427.8"/>
    <n v="0.2"/>
    <n v="20"/>
    <n v="342.24"/>
    <x v="1"/>
    <d v="2024-08-11T00:00:00"/>
    <n v="1748"/>
    <n v="85.56"/>
    <x v="4"/>
    <n v="2024"/>
    <x v="2"/>
  </r>
  <r>
    <s v="5e6c1d1c"/>
    <x v="1748"/>
    <x v="0"/>
    <n v="172.15"/>
    <n v="0"/>
    <n v="0"/>
    <n v="172.15"/>
    <x v="3"/>
    <d v="2024-09-07T00:00:00"/>
    <n v="1749"/>
    <n v="0"/>
    <x v="2"/>
    <n v="2024"/>
    <x v="2"/>
  </r>
  <r>
    <s v="1b4ce378"/>
    <x v="1749"/>
    <x v="1"/>
    <n v="123.37"/>
    <n v="0.25"/>
    <n v="25"/>
    <n v="92.53"/>
    <x v="1"/>
    <d v="2024-06-26T00:00:00"/>
    <n v="1750"/>
    <n v="30.842500000000001"/>
    <x v="9"/>
    <n v="2024"/>
    <x v="3"/>
  </r>
  <r>
    <s v="5a5e5be2"/>
    <x v="1750"/>
    <x v="3"/>
    <n v="395.77"/>
    <n v="0.2"/>
    <n v="20"/>
    <n v="316.62"/>
    <x v="4"/>
    <d v="2024-02-20T00:00:00"/>
    <n v="1751"/>
    <n v="79.153999999999996"/>
    <x v="1"/>
    <n v="2024"/>
    <x v="1"/>
  </r>
  <r>
    <s v="ee51a889"/>
    <x v="1751"/>
    <x v="6"/>
    <n v="326.73"/>
    <n v="0.15"/>
    <n v="15"/>
    <n v="277.72000000000003"/>
    <x v="0"/>
    <d v="2024-09-18T00:00:00"/>
    <n v="1752"/>
    <n v="49.009500000000003"/>
    <x v="2"/>
    <n v="2024"/>
    <x v="2"/>
  </r>
  <r>
    <s v="3b6187d3"/>
    <x v="1752"/>
    <x v="3"/>
    <n v="196.18"/>
    <n v="0.3"/>
    <n v="30"/>
    <n v="137.33000000000001"/>
    <x v="1"/>
    <d v="2024-07-11T00:00:00"/>
    <n v="1753"/>
    <n v="58.853999999999999"/>
    <x v="10"/>
    <n v="2024"/>
    <x v="2"/>
  </r>
  <r>
    <s v="2d95c0e0"/>
    <x v="1753"/>
    <x v="5"/>
    <n v="355.37"/>
    <n v="0.1"/>
    <n v="10"/>
    <n v="319.83"/>
    <x v="2"/>
    <d v="2024-01-08T00:00:00"/>
    <n v="1754"/>
    <n v="35.536999999999999"/>
    <x v="7"/>
    <n v="2024"/>
    <x v="1"/>
  </r>
  <r>
    <s v="e6296714"/>
    <x v="1754"/>
    <x v="3"/>
    <n v="72.64"/>
    <n v="0.2"/>
    <n v="20"/>
    <n v="58.11"/>
    <x v="2"/>
    <d v="2024-03-21T00:00:00"/>
    <n v="1755"/>
    <n v="14.528"/>
    <x v="5"/>
    <n v="2024"/>
    <x v="1"/>
  </r>
  <r>
    <s v="84e5815f"/>
    <x v="1755"/>
    <x v="1"/>
    <n v="94.64"/>
    <n v="0.3"/>
    <n v="30"/>
    <n v="66.25"/>
    <x v="1"/>
    <d v="2024-03-31T00:00:00"/>
    <n v="1756"/>
    <n v="28.391999999999999"/>
    <x v="5"/>
    <n v="2024"/>
    <x v="1"/>
  </r>
  <r>
    <s v="f3cc28a1"/>
    <x v="1756"/>
    <x v="0"/>
    <n v="363.85"/>
    <n v="0.05"/>
    <n v="5"/>
    <n v="345.66"/>
    <x v="4"/>
    <d v="2024-10-24T00:00:00"/>
    <n v="1757"/>
    <n v="18.192500000000003"/>
    <x v="8"/>
    <n v="2024"/>
    <x v="0"/>
  </r>
  <r>
    <s v="74a79c20"/>
    <x v="1757"/>
    <x v="3"/>
    <n v="182.2"/>
    <n v="0.3"/>
    <n v="30"/>
    <n v="127.54"/>
    <x v="1"/>
    <d v="2024-05-22T00:00:00"/>
    <n v="1758"/>
    <n v="54.66"/>
    <x v="6"/>
    <n v="2024"/>
    <x v="3"/>
  </r>
  <r>
    <s v="4e2147a2"/>
    <x v="1758"/>
    <x v="3"/>
    <n v="114.15"/>
    <n v="0.2"/>
    <n v="20"/>
    <n v="91.32"/>
    <x v="1"/>
    <d v="2024-01-29T00:00:00"/>
    <n v="1759"/>
    <n v="22.830000000000002"/>
    <x v="7"/>
    <n v="2024"/>
    <x v="1"/>
  </r>
  <r>
    <s v="fdbb057a"/>
    <x v="1759"/>
    <x v="1"/>
    <n v="135.69999999999999"/>
    <n v="0.15"/>
    <n v="15"/>
    <n v="115.34"/>
    <x v="2"/>
    <d v="2024-10-04T00:00:00"/>
    <n v="1760"/>
    <n v="20.354999999999997"/>
    <x v="8"/>
    <n v="2024"/>
    <x v="0"/>
  </r>
  <r>
    <s v="4884a43e"/>
    <x v="1760"/>
    <x v="3"/>
    <n v="421.02"/>
    <n v="0.25"/>
    <n v="25"/>
    <n v="315.76"/>
    <x v="4"/>
    <d v="2024-05-10T00:00:00"/>
    <n v="1761"/>
    <n v="105.255"/>
    <x v="6"/>
    <n v="2024"/>
    <x v="3"/>
  </r>
  <r>
    <s v="a3636616"/>
    <x v="1761"/>
    <x v="6"/>
    <n v="476.41"/>
    <n v="0.1"/>
    <n v="10"/>
    <n v="428.77"/>
    <x v="0"/>
    <d v="2024-05-06T00:00:00"/>
    <n v="1762"/>
    <n v="47.641000000000005"/>
    <x v="6"/>
    <n v="2024"/>
    <x v="3"/>
  </r>
  <r>
    <s v="d8332547"/>
    <x v="1762"/>
    <x v="6"/>
    <n v="92.19"/>
    <n v="0.1"/>
    <n v="10"/>
    <n v="82.97"/>
    <x v="3"/>
    <d v="2024-01-03T00:00:00"/>
    <n v="1763"/>
    <n v="9.2189999999999994"/>
    <x v="7"/>
    <n v="2024"/>
    <x v="1"/>
  </r>
  <r>
    <s v="5ad47c7e"/>
    <x v="1763"/>
    <x v="1"/>
    <n v="258.60000000000002"/>
    <n v="0.15"/>
    <n v="15"/>
    <n v="219.81"/>
    <x v="0"/>
    <d v="2024-02-09T00:00:00"/>
    <n v="1764"/>
    <n v="38.79"/>
    <x v="1"/>
    <n v="2024"/>
    <x v="1"/>
  </r>
  <r>
    <s v="9983f3fd"/>
    <x v="1764"/>
    <x v="1"/>
    <n v="154.47"/>
    <n v="0.05"/>
    <n v="5"/>
    <n v="146.75"/>
    <x v="4"/>
    <d v="2024-01-17T00:00:00"/>
    <n v="1765"/>
    <n v="7.7235000000000005"/>
    <x v="7"/>
    <n v="2024"/>
    <x v="1"/>
  </r>
  <r>
    <s v="89368ede"/>
    <x v="1765"/>
    <x v="2"/>
    <n v="57.82"/>
    <n v="0.1"/>
    <n v="10"/>
    <n v="52.04"/>
    <x v="0"/>
    <d v="2024-01-28T00:00:00"/>
    <n v="1766"/>
    <n v="5.782"/>
    <x v="7"/>
    <n v="2024"/>
    <x v="1"/>
  </r>
  <r>
    <s v="7fb18eb2"/>
    <x v="1766"/>
    <x v="3"/>
    <n v="493.56"/>
    <n v="0.3"/>
    <n v="30"/>
    <n v="345.49"/>
    <x v="2"/>
    <d v="2024-01-03T00:00:00"/>
    <n v="1767"/>
    <n v="148.06799999999998"/>
    <x v="7"/>
    <n v="2024"/>
    <x v="1"/>
  </r>
  <r>
    <s v="a8fc7be9"/>
    <x v="1767"/>
    <x v="2"/>
    <n v="92.41"/>
    <n v="0.5"/>
    <n v="50"/>
    <n v="46.2"/>
    <x v="0"/>
    <d v="2024-10-17T00:00:00"/>
    <n v="1768"/>
    <n v="46.204999999999998"/>
    <x v="8"/>
    <n v="2024"/>
    <x v="0"/>
  </r>
  <r>
    <s v="bdd7eca6"/>
    <x v="1768"/>
    <x v="0"/>
    <n v="433.77"/>
    <n v="0.2"/>
    <n v="20"/>
    <n v="347.02"/>
    <x v="0"/>
    <d v="2024-09-03T00:00:00"/>
    <n v="1769"/>
    <n v="86.754000000000005"/>
    <x v="2"/>
    <n v="2024"/>
    <x v="2"/>
  </r>
  <r>
    <s v="2e35be56"/>
    <x v="1769"/>
    <x v="0"/>
    <n v="368.86"/>
    <n v="0.5"/>
    <n v="50"/>
    <n v="184.43"/>
    <x v="3"/>
    <d v="2024-07-25T00:00:00"/>
    <n v="1770"/>
    <n v="184.43"/>
    <x v="10"/>
    <n v="2024"/>
    <x v="2"/>
  </r>
  <r>
    <s v="a3de9f0e"/>
    <x v="1770"/>
    <x v="1"/>
    <n v="227.2"/>
    <n v="0.2"/>
    <n v="20"/>
    <n v="181.76"/>
    <x v="1"/>
    <d v="2024-10-04T00:00:00"/>
    <n v="1771"/>
    <n v="45.44"/>
    <x v="8"/>
    <n v="2024"/>
    <x v="0"/>
  </r>
  <r>
    <s v="31b3a467"/>
    <x v="1771"/>
    <x v="2"/>
    <n v="167.04"/>
    <n v="0.2"/>
    <n v="20"/>
    <n v="133.63"/>
    <x v="0"/>
    <d v="2024-08-24T00:00:00"/>
    <n v="1772"/>
    <n v="33.408000000000001"/>
    <x v="4"/>
    <n v="2024"/>
    <x v="2"/>
  </r>
  <r>
    <s v="73e3bfdd"/>
    <x v="1772"/>
    <x v="3"/>
    <n v="129.27000000000001"/>
    <n v="0.15"/>
    <n v="15"/>
    <n v="109.88"/>
    <x v="4"/>
    <d v="2024-08-12T00:00:00"/>
    <n v="1773"/>
    <n v="19.390499999999999"/>
    <x v="4"/>
    <n v="2024"/>
    <x v="2"/>
  </r>
  <r>
    <s v="29aa9b2f"/>
    <x v="1773"/>
    <x v="1"/>
    <n v="434.22"/>
    <n v="0.25"/>
    <n v="25"/>
    <n v="325.67"/>
    <x v="4"/>
    <d v="2024-02-18T00:00:00"/>
    <n v="1774"/>
    <n v="108.55500000000001"/>
    <x v="1"/>
    <n v="2024"/>
    <x v="1"/>
  </r>
  <r>
    <s v="ba0825d1"/>
    <x v="1774"/>
    <x v="3"/>
    <n v="397.35"/>
    <n v="0.1"/>
    <n v="10"/>
    <n v="357.62"/>
    <x v="4"/>
    <d v="2024-04-25T00:00:00"/>
    <n v="1775"/>
    <n v="39.735000000000007"/>
    <x v="3"/>
    <n v="2024"/>
    <x v="3"/>
  </r>
  <r>
    <s v="6885f20e"/>
    <x v="1775"/>
    <x v="0"/>
    <n v="116.85"/>
    <n v="0.3"/>
    <n v="30"/>
    <n v="81.790000000000006"/>
    <x v="3"/>
    <d v="2024-10-02T00:00:00"/>
    <n v="1776"/>
    <n v="35.055"/>
    <x v="8"/>
    <n v="2024"/>
    <x v="0"/>
  </r>
  <r>
    <s v="a4ae5a91"/>
    <x v="1776"/>
    <x v="0"/>
    <n v="356.66"/>
    <n v="0.05"/>
    <n v="5"/>
    <n v="338.83"/>
    <x v="1"/>
    <d v="2024-08-21T00:00:00"/>
    <n v="1777"/>
    <n v="17.833000000000002"/>
    <x v="4"/>
    <n v="2024"/>
    <x v="2"/>
  </r>
  <r>
    <s v="ab62ed9e"/>
    <x v="1777"/>
    <x v="3"/>
    <n v="202.5"/>
    <n v="0.5"/>
    <n v="50"/>
    <n v="101.25"/>
    <x v="2"/>
    <d v="2024-01-07T00:00:00"/>
    <n v="1778"/>
    <n v="101.25"/>
    <x v="7"/>
    <n v="2024"/>
    <x v="1"/>
  </r>
  <r>
    <s v="c018f6d8"/>
    <x v="1778"/>
    <x v="3"/>
    <n v="373.86"/>
    <n v="0.3"/>
    <n v="30"/>
    <n v="261.7"/>
    <x v="1"/>
    <d v="2024-05-28T00:00:00"/>
    <n v="1779"/>
    <n v="112.158"/>
    <x v="6"/>
    <n v="2024"/>
    <x v="3"/>
  </r>
  <r>
    <s v="4515f435"/>
    <x v="1779"/>
    <x v="1"/>
    <n v="247.81"/>
    <n v="0"/>
    <n v="0"/>
    <n v="247.81"/>
    <x v="2"/>
    <d v="2024-07-07T00:00:00"/>
    <n v="1780"/>
    <n v="0"/>
    <x v="10"/>
    <n v="2024"/>
    <x v="2"/>
  </r>
  <r>
    <s v="d45acca2"/>
    <x v="1780"/>
    <x v="5"/>
    <n v="298.05"/>
    <n v="0.05"/>
    <n v="5"/>
    <n v="283.14999999999998"/>
    <x v="1"/>
    <d v="2024-04-15T00:00:00"/>
    <n v="1781"/>
    <n v="14.902500000000002"/>
    <x v="3"/>
    <n v="2024"/>
    <x v="3"/>
  </r>
  <r>
    <s v="5aa5b49a"/>
    <x v="1781"/>
    <x v="3"/>
    <n v="364.54"/>
    <n v="0.05"/>
    <n v="5"/>
    <n v="346.31"/>
    <x v="0"/>
    <d v="2024-08-24T00:00:00"/>
    <n v="1782"/>
    <n v="18.227"/>
    <x v="4"/>
    <n v="2024"/>
    <x v="2"/>
  </r>
  <r>
    <s v="5f938952"/>
    <x v="1782"/>
    <x v="0"/>
    <n v="48.49"/>
    <n v="0.1"/>
    <n v="10"/>
    <n v="43.64"/>
    <x v="1"/>
    <d v="2024-07-12T00:00:00"/>
    <n v="1783"/>
    <n v="4.8490000000000002"/>
    <x v="10"/>
    <n v="2024"/>
    <x v="2"/>
  </r>
  <r>
    <s v="aa265452"/>
    <x v="1783"/>
    <x v="5"/>
    <n v="270.36"/>
    <n v="0.15"/>
    <n v="15"/>
    <n v="229.81"/>
    <x v="1"/>
    <d v="2024-09-29T00:00:00"/>
    <n v="1784"/>
    <n v="40.554000000000002"/>
    <x v="2"/>
    <n v="2024"/>
    <x v="2"/>
  </r>
  <r>
    <s v="a12bcc72"/>
    <x v="1784"/>
    <x v="5"/>
    <n v="279.37"/>
    <n v="0"/>
    <n v="0"/>
    <n v="279.37"/>
    <x v="2"/>
    <d v="2024-08-25T00:00:00"/>
    <n v="1785"/>
    <n v="0"/>
    <x v="4"/>
    <n v="2024"/>
    <x v="2"/>
  </r>
  <r>
    <s v="f444bdd4"/>
    <x v="1785"/>
    <x v="0"/>
    <n v="235.71"/>
    <n v="0.2"/>
    <n v="20"/>
    <n v="188.57"/>
    <x v="0"/>
    <d v="2024-05-28T00:00:00"/>
    <n v="1786"/>
    <n v="47.142000000000003"/>
    <x v="6"/>
    <n v="2024"/>
    <x v="3"/>
  </r>
  <r>
    <s v="d1192abc"/>
    <x v="1786"/>
    <x v="0"/>
    <n v="358.33"/>
    <n v="0.05"/>
    <n v="5"/>
    <n v="340.41"/>
    <x v="0"/>
    <d v="2024-01-27T00:00:00"/>
    <n v="1787"/>
    <n v="17.916499999999999"/>
    <x v="7"/>
    <n v="2024"/>
    <x v="1"/>
  </r>
  <r>
    <s v="ac07a758"/>
    <x v="1787"/>
    <x v="3"/>
    <n v="62.99"/>
    <n v="0.3"/>
    <n v="30"/>
    <n v="44.09"/>
    <x v="2"/>
    <d v="2024-11-03T00:00:00"/>
    <n v="1788"/>
    <n v="18.896999999999998"/>
    <x v="0"/>
    <n v="2024"/>
    <x v="0"/>
  </r>
  <r>
    <s v="a5f68cb7"/>
    <x v="1788"/>
    <x v="0"/>
    <n v="108.95"/>
    <n v="0"/>
    <n v="0"/>
    <n v="108.95"/>
    <x v="0"/>
    <d v="2024-11-16T00:00:00"/>
    <n v="1789"/>
    <n v="0"/>
    <x v="0"/>
    <n v="2024"/>
    <x v="0"/>
  </r>
  <r>
    <s v="dc0c9f8d"/>
    <x v="1789"/>
    <x v="1"/>
    <n v="321.56"/>
    <n v="0.25"/>
    <n v="25"/>
    <n v="241.17"/>
    <x v="3"/>
    <d v="2024-04-25T00:00:00"/>
    <n v="1790"/>
    <n v="80.39"/>
    <x v="3"/>
    <n v="2024"/>
    <x v="3"/>
  </r>
  <r>
    <s v="e3c0569a"/>
    <x v="1790"/>
    <x v="0"/>
    <n v="271.58999999999997"/>
    <n v="0.25"/>
    <n v="25"/>
    <n v="203.69"/>
    <x v="4"/>
    <d v="2024-11-05T00:00:00"/>
    <n v="1791"/>
    <n v="67.897499999999994"/>
    <x v="0"/>
    <n v="2024"/>
    <x v="0"/>
  </r>
  <r>
    <s v="7cdc9e1a"/>
    <x v="1791"/>
    <x v="4"/>
    <n v="498.73"/>
    <n v="0.25"/>
    <n v="25"/>
    <n v="374.05"/>
    <x v="2"/>
    <d v="2024-08-01T00:00:00"/>
    <n v="1792"/>
    <n v="124.6825"/>
    <x v="4"/>
    <n v="2024"/>
    <x v="2"/>
  </r>
  <r>
    <s v="dbcb14fc"/>
    <x v="1792"/>
    <x v="3"/>
    <n v="135.77000000000001"/>
    <n v="0.25"/>
    <n v="25"/>
    <n v="101.83"/>
    <x v="1"/>
    <d v="2024-07-12T00:00:00"/>
    <n v="1793"/>
    <n v="33.942500000000003"/>
    <x v="10"/>
    <n v="2024"/>
    <x v="2"/>
  </r>
  <r>
    <s v="dd08c8a2"/>
    <x v="1793"/>
    <x v="5"/>
    <n v="341.68"/>
    <n v="0.1"/>
    <n v="10"/>
    <n v="307.51"/>
    <x v="0"/>
    <d v="2024-03-01T00:00:00"/>
    <n v="1794"/>
    <n v="34.167999999999999"/>
    <x v="5"/>
    <n v="2024"/>
    <x v="1"/>
  </r>
  <r>
    <s v="ac61f504"/>
    <x v="1794"/>
    <x v="3"/>
    <n v="187.86"/>
    <n v="0.2"/>
    <n v="20"/>
    <n v="150.29"/>
    <x v="4"/>
    <d v="2024-09-11T00:00:00"/>
    <n v="1795"/>
    <n v="37.572000000000003"/>
    <x v="2"/>
    <n v="2024"/>
    <x v="2"/>
  </r>
  <r>
    <s v="2dbdb640"/>
    <x v="1795"/>
    <x v="2"/>
    <n v="273.85000000000002"/>
    <n v="0"/>
    <n v="0"/>
    <n v="273.85000000000002"/>
    <x v="3"/>
    <d v="2024-07-29T00:00:00"/>
    <n v="1796"/>
    <n v="0"/>
    <x v="10"/>
    <n v="2024"/>
    <x v="2"/>
  </r>
  <r>
    <s v="fc5376e9"/>
    <x v="1796"/>
    <x v="0"/>
    <n v="359.75"/>
    <n v="0.3"/>
    <n v="30"/>
    <n v="251.82"/>
    <x v="4"/>
    <d v="2024-02-09T00:00:00"/>
    <n v="1797"/>
    <n v="107.925"/>
    <x v="1"/>
    <n v="2024"/>
    <x v="1"/>
  </r>
  <r>
    <s v="e8aaaa1f"/>
    <x v="1797"/>
    <x v="0"/>
    <n v="497.98"/>
    <n v="0.5"/>
    <n v="50"/>
    <n v="248.99"/>
    <x v="3"/>
    <d v="2024-01-04T00:00:00"/>
    <n v="1798"/>
    <n v="248.99"/>
    <x v="7"/>
    <n v="2024"/>
    <x v="1"/>
  </r>
  <r>
    <s v="43f041a9"/>
    <x v="1798"/>
    <x v="1"/>
    <n v="191.08"/>
    <n v="0.2"/>
    <n v="20"/>
    <n v="152.86000000000001"/>
    <x v="2"/>
    <d v="2024-06-24T00:00:00"/>
    <n v="1799"/>
    <n v="38.216000000000001"/>
    <x v="9"/>
    <n v="2024"/>
    <x v="3"/>
  </r>
  <r>
    <s v="af40803c"/>
    <x v="1799"/>
    <x v="6"/>
    <n v="425.53"/>
    <n v="0.3"/>
    <n v="30"/>
    <n v="297.87"/>
    <x v="1"/>
    <d v="2024-02-05T00:00:00"/>
    <n v="1800"/>
    <n v="127.65899999999999"/>
    <x v="1"/>
    <n v="2024"/>
    <x v="1"/>
  </r>
  <r>
    <s v="cc22e521"/>
    <x v="1800"/>
    <x v="0"/>
    <n v="116.19"/>
    <n v="0.2"/>
    <n v="20"/>
    <n v="92.95"/>
    <x v="3"/>
    <d v="2024-04-24T00:00:00"/>
    <n v="1801"/>
    <n v="23.238"/>
    <x v="3"/>
    <n v="2024"/>
    <x v="3"/>
  </r>
  <r>
    <s v="93b27ac2"/>
    <x v="1801"/>
    <x v="0"/>
    <n v="365.32"/>
    <n v="0.05"/>
    <n v="5"/>
    <n v="347.05"/>
    <x v="2"/>
    <d v="2024-09-06T00:00:00"/>
    <n v="1802"/>
    <n v="18.266000000000002"/>
    <x v="2"/>
    <n v="2024"/>
    <x v="2"/>
  </r>
  <r>
    <s v="6d749b0d"/>
    <x v="1802"/>
    <x v="4"/>
    <n v="12.56"/>
    <n v="0.2"/>
    <n v="20"/>
    <n v="10.050000000000001"/>
    <x v="2"/>
    <d v="2024-03-05T00:00:00"/>
    <n v="1803"/>
    <n v="2.5120000000000005"/>
    <x v="5"/>
    <n v="2024"/>
    <x v="1"/>
  </r>
  <r>
    <s v="db854f27"/>
    <x v="1803"/>
    <x v="2"/>
    <n v="133.11000000000001"/>
    <n v="0.1"/>
    <n v="10"/>
    <n v="119.8"/>
    <x v="4"/>
    <d v="2024-06-11T00:00:00"/>
    <n v="1804"/>
    <n v="13.311000000000002"/>
    <x v="9"/>
    <n v="2024"/>
    <x v="3"/>
  </r>
  <r>
    <s v="e5ce3b3c"/>
    <x v="1804"/>
    <x v="3"/>
    <n v="415.94"/>
    <n v="0.1"/>
    <n v="10"/>
    <n v="374.35"/>
    <x v="3"/>
    <d v="2024-01-22T00:00:00"/>
    <n v="1805"/>
    <n v="41.594000000000001"/>
    <x v="7"/>
    <n v="2024"/>
    <x v="1"/>
  </r>
  <r>
    <s v="5afb864f"/>
    <x v="1805"/>
    <x v="4"/>
    <n v="57.71"/>
    <n v="0.15"/>
    <n v="15"/>
    <n v="49.05"/>
    <x v="1"/>
    <d v="2024-04-22T00:00:00"/>
    <n v="1806"/>
    <n v="8.6564999999999994"/>
    <x v="3"/>
    <n v="2024"/>
    <x v="3"/>
  </r>
  <r>
    <s v="c246cba9"/>
    <x v="1806"/>
    <x v="2"/>
    <n v="51.09"/>
    <n v="0.1"/>
    <n v="10"/>
    <n v="45.98"/>
    <x v="3"/>
    <d v="2024-04-27T00:00:00"/>
    <n v="1807"/>
    <n v="5.1090000000000009"/>
    <x v="3"/>
    <n v="2024"/>
    <x v="3"/>
  </r>
  <r>
    <s v="8daa1ef8"/>
    <x v="1807"/>
    <x v="4"/>
    <n v="480.65"/>
    <n v="0.3"/>
    <n v="30"/>
    <n v="336.45"/>
    <x v="2"/>
    <d v="2024-10-29T00:00:00"/>
    <n v="1808"/>
    <n v="144.19499999999999"/>
    <x v="8"/>
    <n v="2024"/>
    <x v="0"/>
  </r>
  <r>
    <s v="b423a542"/>
    <x v="1808"/>
    <x v="5"/>
    <n v="495.95"/>
    <n v="0.05"/>
    <n v="5"/>
    <n v="471.15"/>
    <x v="4"/>
    <d v="2024-07-10T00:00:00"/>
    <n v="1809"/>
    <n v="24.797499999999999"/>
    <x v="10"/>
    <n v="2024"/>
    <x v="2"/>
  </r>
  <r>
    <s v="c3a12e7a"/>
    <x v="1809"/>
    <x v="5"/>
    <n v="55.64"/>
    <n v="0.15"/>
    <n v="15"/>
    <n v="47.29"/>
    <x v="1"/>
    <d v="2024-06-07T00:00:00"/>
    <n v="1810"/>
    <n v="8.3460000000000001"/>
    <x v="9"/>
    <n v="2024"/>
    <x v="3"/>
  </r>
  <r>
    <s v="9114180a"/>
    <x v="1810"/>
    <x v="3"/>
    <n v="244.52"/>
    <n v="0.05"/>
    <n v="5"/>
    <n v="232.29"/>
    <x v="1"/>
    <d v="2024-04-24T00:00:00"/>
    <n v="1811"/>
    <n v="12.226000000000001"/>
    <x v="3"/>
    <n v="2024"/>
    <x v="3"/>
  </r>
  <r>
    <s v="3ccd93cb"/>
    <x v="1811"/>
    <x v="1"/>
    <n v="485.72"/>
    <n v="0.1"/>
    <n v="10"/>
    <n v="437.15"/>
    <x v="4"/>
    <d v="2024-06-02T00:00:00"/>
    <n v="1812"/>
    <n v="48.572000000000003"/>
    <x v="9"/>
    <n v="2024"/>
    <x v="3"/>
  </r>
  <r>
    <s v="e9541774"/>
    <x v="1812"/>
    <x v="1"/>
    <n v="152.19"/>
    <n v="0.15"/>
    <n v="15"/>
    <n v="129.36000000000001"/>
    <x v="1"/>
    <d v="2024-03-31T00:00:00"/>
    <n v="1813"/>
    <n v="22.828499999999998"/>
    <x v="5"/>
    <n v="2024"/>
    <x v="1"/>
  </r>
  <r>
    <s v="0e01ba85"/>
    <x v="1813"/>
    <x v="3"/>
    <n v="481.03"/>
    <n v="0.5"/>
    <n v="50"/>
    <n v="240.51"/>
    <x v="1"/>
    <d v="2024-11-03T00:00:00"/>
    <n v="1814"/>
    <n v="240.51499999999999"/>
    <x v="0"/>
    <n v="2024"/>
    <x v="0"/>
  </r>
  <r>
    <s v="dfb1c808"/>
    <x v="1814"/>
    <x v="3"/>
    <n v="74.239999999999995"/>
    <n v="0.1"/>
    <n v="10"/>
    <n v="66.819999999999993"/>
    <x v="1"/>
    <d v="2024-09-25T00:00:00"/>
    <n v="1815"/>
    <n v="7.4239999999999995"/>
    <x v="2"/>
    <n v="2024"/>
    <x v="2"/>
  </r>
  <r>
    <s v="3d9773a1"/>
    <x v="1815"/>
    <x v="5"/>
    <n v="108.12"/>
    <n v="0.5"/>
    <n v="50"/>
    <n v="54.06"/>
    <x v="3"/>
    <d v="2024-08-02T00:00:00"/>
    <n v="1816"/>
    <n v="54.06"/>
    <x v="4"/>
    <n v="2024"/>
    <x v="2"/>
  </r>
  <r>
    <s v="f3372a06"/>
    <x v="1816"/>
    <x v="5"/>
    <n v="418.85"/>
    <n v="0"/>
    <n v="0"/>
    <n v="418.85"/>
    <x v="2"/>
    <d v="2024-02-11T00:00:00"/>
    <n v="1817"/>
    <n v="0"/>
    <x v="1"/>
    <n v="2024"/>
    <x v="1"/>
  </r>
  <r>
    <s v="4356aab2"/>
    <x v="1817"/>
    <x v="0"/>
    <n v="323.61"/>
    <n v="0.05"/>
    <n v="5"/>
    <n v="307.43"/>
    <x v="0"/>
    <d v="2024-04-16T00:00:00"/>
    <n v="1818"/>
    <n v="16.180500000000002"/>
    <x v="3"/>
    <n v="2024"/>
    <x v="3"/>
  </r>
  <r>
    <s v="03fd5c2d"/>
    <x v="1818"/>
    <x v="0"/>
    <n v="473.15"/>
    <n v="0.1"/>
    <n v="10"/>
    <n v="425.83"/>
    <x v="4"/>
    <d v="2024-01-21T00:00:00"/>
    <n v="1819"/>
    <n v="47.314999999999998"/>
    <x v="7"/>
    <n v="2024"/>
    <x v="1"/>
  </r>
  <r>
    <s v="94f5f92a"/>
    <x v="1819"/>
    <x v="6"/>
    <n v="439.29"/>
    <n v="0.2"/>
    <n v="20"/>
    <n v="351.43"/>
    <x v="2"/>
    <d v="2024-06-05T00:00:00"/>
    <n v="1820"/>
    <n v="87.858000000000004"/>
    <x v="9"/>
    <n v="2024"/>
    <x v="3"/>
  </r>
  <r>
    <s v="becaf4c3"/>
    <x v="1820"/>
    <x v="6"/>
    <n v="415.71"/>
    <n v="0.05"/>
    <n v="5"/>
    <n v="394.92"/>
    <x v="3"/>
    <d v="2024-02-19T00:00:00"/>
    <n v="1821"/>
    <n v="20.785499999999999"/>
    <x v="1"/>
    <n v="2024"/>
    <x v="1"/>
  </r>
  <r>
    <s v="db686a27"/>
    <x v="1821"/>
    <x v="2"/>
    <n v="197.33"/>
    <n v="0.2"/>
    <n v="20"/>
    <n v="157.86000000000001"/>
    <x v="4"/>
    <d v="2024-02-18T00:00:00"/>
    <n v="1822"/>
    <n v="39.466000000000008"/>
    <x v="1"/>
    <n v="2024"/>
    <x v="1"/>
  </r>
  <r>
    <s v="d0787b1a"/>
    <x v="1822"/>
    <x v="0"/>
    <n v="488.2"/>
    <n v="0.05"/>
    <n v="5"/>
    <n v="463.79"/>
    <x v="2"/>
    <d v="2024-02-06T00:00:00"/>
    <n v="1823"/>
    <n v="24.41"/>
    <x v="1"/>
    <n v="2024"/>
    <x v="1"/>
  </r>
  <r>
    <s v="0d8c2f9b"/>
    <x v="1823"/>
    <x v="3"/>
    <n v="238.75"/>
    <n v="0.2"/>
    <n v="20"/>
    <n v="191"/>
    <x v="1"/>
    <d v="2024-10-23T00:00:00"/>
    <n v="1824"/>
    <n v="47.75"/>
    <x v="8"/>
    <n v="2024"/>
    <x v="0"/>
  </r>
  <r>
    <s v="9ddc1221"/>
    <x v="1824"/>
    <x v="4"/>
    <n v="37.22"/>
    <n v="0.3"/>
    <n v="30"/>
    <n v="26.05"/>
    <x v="1"/>
    <d v="2024-04-19T00:00:00"/>
    <n v="1825"/>
    <n v="11.165999999999999"/>
    <x v="3"/>
    <n v="2024"/>
    <x v="3"/>
  </r>
  <r>
    <s v="b2412a5a"/>
    <x v="1825"/>
    <x v="1"/>
    <n v="478.77"/>
    <n v="0.2"/>
    <n v="20"/>
    <n v="383.02"/>
    <x v="0"/>
    <d v="2024-11-19T00:00:00"/>
    <n v="1826"/>
    <n v="95.754000000000005"/>
    <x v="0"/>
    <n v="2024"/>
    <x v="0"/>
  </r>
  <r>
    <s v="9807ab52"/>
    <x v="1826"/>
    <x v="1"/>
    <n v="441.14"/>
    <n v="0.15"/>
    <n v="15"/>
    <n v="374.97"/>
    <x v="2"/>
    <d v="2024-05-02T00:00:00"/>
    <n v="1827"/>
    <n v="66.170999999999992"/>
    <x v="6"/>
    <n v="2024"/>
    <x v="3"/>
  </r>
  <r>
    <s v="5679d9a7"/>
    <x v="1827"/>
    <x v="2"/>
    <n v="209.12"/>
    <n v="0.3"/>
    <n v="30"/>
    <n v="146.38"/>
    <x v="2"/>
    <d v="2024-05-02T00:00:00"/>
    <n v="1828"/>
    <n v="62.735999999999997"/>
    <x v="6"/>
    <n v="2024"/>
    <x v="3"/>
  </r>
  <r>
    <s v="aa3a7b58"/>
    <x v="1828"/>
    <x v="2"/>
    <n v="71.709999999999994"/>
    <n v="0.1"/>
    <n v="10"/>
    <n v="64.540000000000006"/>
    <x v="2"/>
    <d v="2024-09-01T00:00:00"/>
    <n v="1829"/>
    <n v="7.1709999999999994"/>
    <x v="2"/>
    <n v="2024"/>
    <x v="2"/>
  </r>
  <r>
    <s v="e26fb2b1"/>
    <x v="1829"/>
    <x v="0"/>
    <n v="213.18"/>
    <n v="0.15"/>
    <n v="15"/>
    <n v="181.2"/>
    <x v="3"/>
    <d v="2024-05-20T00:00:00"/>
    <n v="1830"/>
    <n v="31.977"/>
    <x v="6"/>
    <n v="2024"/>
    <x v="3"/>
  </r>
  <r>
    <s v="c48e044f"/>
    <x v="1830"/>
    <x v="3"/>
    <n v="417.6"/>
    <n v="0.2"/>
    <n v="20"/>
    <n v="334.08"/>
    <x v="2"/>
    <d v="2024-05-19T00:00:00"/>
    <n v="1831"/>
    <n v="83.52000000000001"/>
    <x v="6"/>
    <n v="2024"/>
    <x v="3"/>
  </r>
  <r>
    <s v="4e3dd393"/>
    <x v="1831"/>
    <x v="4"/>
    <n v="347.93"/>
    <n v="0.15"/>
    <n v="15"/>
    <n v="295.74"/>
    <x v="4"/>
    <d v="2024-01-29T00:00:00"/>
    <n v="1832"/>
    <n v="52.189500000000002"/>
    <x v="7"/>
    <n v="2024"/>
    <x v="1"/>
  </r>
  <r>
    <s v="aaab97bb"/>
    <x v="1832"/>
    <x v="2"/>
    <n v="431.65"/>
    <n v="0.25"/>
    <n v="25"/>
    <n v="323.74"/>
    <x v="1"/>
    <d v="2024-05-20T00:00:00"/>
    <n v="1833"/>
    <n v="107.91249999999999"/>
    <x v="6"/>
    <n v="2024"/>
    <x v="3"/>
  </r>
  <r>
    <s v="932de343"/>
    <x v="1833"/>
    <x v="0"/>
    <n v="212.6"/>
    <n v="0"/>
    <n v="0"/>
    <n v="212.6"/>
    <x v="2"/>
    <d v="2024-03-16T00:00:00"/>
    <n v="1834"/>
    <n v="0"/>
    <x v="5"/>
    <n v="2024"/>
    <x v="1"/>
  </r>
  <r>
    <s v="df564d61"/>
    <x v="1834"/>
    <x v="5"/>
    <n v="485.75"/>
    <n v="0.2"/>
    <n v="20"/>
    <n v="388.6"/>
    <x v="2"/>
    <d v="2024-09-08T00:00:00"/>
    <n v="1835"/>
    <n v="97.15"/>
    <x v="2"/>
    <n v="2024"/>
    <x v="2"/>
  </r>
  <r>
    <s v="d6b7aa1d"/>
    <x v="1835"/>
    <x v="6"/>
    <n v="230.19"/>
    <n v="0.25"/>
    <n v="25"/>
    <n v="172.64"/>
    <x v="4"/>
    <d v="2024-04-10T00:00:00"/>
    <n v="1836"/>
    <n v="57.547499999999999"/>
    <x v="3"/>
    <n v="2024"/>
    <x v="3"/>
  </r>
  <r>
    <s v="65cfd186"/>
    <x v="1836"/>
    <x v="4"/>
    <n v="90.16"/>
    <n v="0.05"/>
    <n v="5"/>
    <n v="85.65"/>
    <x v="2"/>
    <d v="2024-06-30T00:00:00"/>
    <n v="1837"/>
    <n v="4.508"/>
    <x v="9"/>
    <n v="2024"/>
    <x v="3"/>
  </r>
  <r>
    <n v="9.3350000000000004E+83"/>
    <x v="1837"/>
    <x v="2"/>
    <n v="361.98"/>
    <n v="0.1"/>
    <n v="10"/>
    <n v="325.77999999999997"/>
    <x v="2"/>
    <d v="2024-07-18T00:00:00"/>
    <n v="1838"/>
    <n v="36.198"/>
    <x v="10"/>
    <n v="2024"/>
    <x v="2"/>
  </r>
  <r>
    <s v="ad920469"/>
    <x v="1838"/>
    <x v="1"/>
    <n v="404.79"/>
    <n v="0.05"/>
    <n v="5"/>
    <n v="384.55"/>
    <x v="3"/>
    <d v="2024-10-31T00:00:00"/>
    <n v="1839"/>
    <n v="20.239500000000003"/>
    <x v="8"/>
    <n v="2024"/>
    <x v="0"/>
  </r>
  <r>
    <s v="5840fb85"/>
    <x v="1839"/>
    <x v="4"/>
    <n v="256.82"/>
    <n v="0.15"/>
    <n v="15"/>
    <n v="218.3"/>
    <x v="4"/>
    <d v="2024-05-06T00:00:00"/>
    <n v="1840"/>
    <n v="38.522999999999996"/>
    <x v="6"/>
    <n v="2024"/>
    <x v="3"/>
  </r>
  <r>
    <s v="0ce757f0"/>
    <x v="1840"/>
    <x v="0"/>
    <n v="442.96"/>
    <n v="0.05"/>
    <n v="5"/>
    <n v="420.81"/>
    <x v="4"/>
    <d v="2024-02-13T00:00:00"/>
    <n v="1841"/>
    <n v="22.148"/>
    <x v="1"/>
    <n v="2024"/>
    <x v="1"/>
  </r>
  <r>
    <s v="3c7fc849"/>
    <x v="1841"/>
    <x v="5"/>
    <n v="32.72"/>
    <n v="0.3"/>
    <n v="30"/>
    <n v="22.9"/>
    <x v="4"/>
    <d v="2024-09-25T00:00:00"/>
    <n v="1842"/>
    <n v="9.8159999999999989"/>
    <x v="2"/>
    <n v="2024"/>
    <x v="2"/>
  </r>
  <r>
    <s v="56e37721"/>
    <x v="1842"/>
    <x v="5"/>
    <n v="90.24"/>
    <n v="0"/>
    <n v="0"/>
    <n v="90.24"/>
    <x v="1"/>
    <d v="2024-05-07T00:00:00"/>
    <n v="1843"/>
    <n v="0"/>
    <x v="6"/>
    <n v="2024"/>
    <x v="3"/>
  </r>
  <r>
    <s v="a81c78ef"/>
    <x v="1843"/>
    <x v="0"/>
    <n v="117.91"/>
    <n v="0"/>
    <n v="0"/>
    <n v="117.91"/>
    <x v="4"/>
    <d v="2024-08-19T00:00:00"/>
    <n v="1844"/>
    <n v="0"/>
    <x v="4"/>
    <n v="2024"/>
    <x v="2"/>
  </r>
  <r>
    <s v="d72ba85d"/>
    <x v="1844"/>
    <x v="3"/>
    <n v="389.12"/>
    <n v="0.25"/>
    <n v="25"/>
    <n v="291.83999999999997"/>
    <x v="0"/>
    <d v="2024-02-23T00:00:00"/>
    <n v="1845"/>
    <n v="97.28"/>
    <x v="1"/>
    <n v="2024"/>
    <x v="1"/>
  </r>
  <r>
    <s v="41675c87"/>
    <x v="1845"/>
    <x v="3"/>
    <n v="450.24"/>
    <n v="0"/>
    <n v="0"/>
    <n v="450.24"/>
    <x v="1"/>
    <d v="2024-04-28T00:00:00"/>
    <n v="1846"/>
    <n v="0"/>
    <x v="3"/>
    <n v="2024"/>
    <x v="3"/>
  </r>
  <r>
    <s v="5e539ac8"/>
    <x v="1846"/>
    <x v="4"/>
    <n v="329.33"/>
    <n v="0.15"/>
    <n v="15"/>
    <n v="279.93"/>
    <x v="4"/>
    <d v="2024-11-02T00:00:00"/>
    <n v="1847"/>
    <n v="49.399499999999996"/>
    <x v="0"/>
    <n v="2024"/>
    <x v="0"/>
  </r>
  <r>
    <s v="523cceca"/>
    <x v="1847"/>
    <x v="6"/>
    <n v="344.85"/>
    <n v="0.05"/>
    <n v="5"/>
    <n v="327.61"/>
    <x v="4"/>
    <d v="2024-05-05T00:00:00"/>
    <n v="1848"/>
    <n v="17.242500000000003"/>
    <x v="6"/>
    <n v="2024"/>
    <x v="3"/>
  </r>
  <r>
    <s v="b110fa93"/>
    <x v="1848"/>
    <x v="5"/>
    <n v="343.88"/>
    <n v="0.05"/>
    <n v="5"/>
    <n v="326.69"/>
    <x v="3"/>
    <d v="2024-04-12T00:00:00"/>
    <n v="1849"/>
    <n v="17.193999999999999"/>
    <x v="3"/>
    <n v="2024"/>
    <x v="3"/>
  </r>
  <r>
    <s v="81ce1f35"/>
    <x v="1849"/>
    <x v="4"/>
    <n v="423.67"/>
    <n v="0.5"/>
    <n v="50"/>
    <n v="211.84"/>
    <x v="2"/>
    <d v="2024-02-09T00:00:00"/>
    <n v="1850"/>
    <n v="211.83500000000001"/>
    <x v="1"/>
    <n v="2024"/>
    <x v="1"/>
  </r>
  <r>
    <s v="04bcfff8"/>
    <x v="1850"/>
    <x v="3"/>
    <n v="16.989999999999998"/>
    <n v="0"/>
    <n v="0"/>
    <n v="16.989999999999998"/>
    <x v="4"/>
    <d v="2024-11-03T00:00:00"/>
    <n v="1851"/>
    <n v="0"/>
    <x v="0"/>
    <n v="2024"/>
    <x v="0"/>
  </r>
  <r>
    <s v="ff9c4ba6"/>
    <x v="1851"/>
    <x v="4"/>
    <n v="483.73"/>
    <n v="0.2"/>
    <n v="20"/>
    <n v="386.98"/>
    <x v="3"/>
    <d v="2024-10-02T00:00:00"/>
    <n v="1852"/>
    <n v="96.746000000000009"/>
    <x v="8"/>
    <n v="2024"/>
    <x v="0"/>
  </r>
  <r>
    <s v="7050349e"/>
    <x v="1852"/>
    <x v="0"/>
    <n v="245.8"/>
    <n v="0.1"/>
    <n v="10"/>
    <n v="221.22"/>
    <x v="4"/>
    <d v="2024-09-21T00:00:00"/>
    <n v="1853"/>
    <n v="24.580000000000002"/>
    <x v="2"/>
    <n v="2024"/>
    <x v="2"/>
  </r>
  <r>
    <s v="c53448d0"/>
    <x v="1853"/>
    <x v="3"/>
    <n v="55.84"/>
    <n v="0"/>
    <n v="0"/>
    <n v="55.84"/>
    <x v="3"/>
    <d v="2024-03-29T00:00:00"/>
    <n v="1854"/>
    <n v="0"/>
    <x v="5"/>
    <n v="2024"/>
    <x v="1"/>
  </r>
  <r>
    <s v="b9693289"/>
    <x v="1854"/>
    <x v="5"/>
    <n v="390.3"/>
    <n v="0.2"/>
    <n v="20"/>
    <n v="312.24"/>
    <x v="1"/>
    <d v="2024-03-08T00:00:00"/>
    <n v="1855"/>
    <n v="78.06"/>
    <x v="5"/>
    <n v="2024"/>
    <x v="1"/>
  </r>
  <r>
    <s v="03563bc9"/>
    <x v="1855"/>
    <x v="4"/>
    <n v="147.52000000000001"/>
    <n v="0.25"/>
    <n v="25"/>
    <n v="110.64"/>
    <x v="1"/>
    <d v="2024-07-07T00:00:00"/>
    <n v="1856"/>
    <n v="36.880000000000003"/>
    <x v="10"/>
    <n v="2024"/>
    <x v="2"/>
  </r>
  <r>
    <s v="7152cc07"/>
    <x v="1856"/>
    <x v="1"/>
    <n v="493.32"/>
    <n v="0.1"/>
    <n v="10"/>
    <n v="443.99"/>
    <x v="1"/>
    <d v="2024-04-26T00:00:00"/>
    <n v="1857"/>
    <n v="49.332000000000001"/>
    <x v="3"/>
    <n v="2024"/>
    <x v="3"/>
  </r>
  <r>
    <s v="87cd766d"/>
    <x v="1857"/>
    <x v="4"/>
    <n v="110.72"/>
    <n v="0.25"/>
    <n v="25"/>
    <n v="83.04"/>
    <x v="3"/>
    <d v="2024-08-31T00:00:00"/>
    <n v="1858"/>
    <n v="27.68"/>
    <x v="4"/>
    <n v="2024"/>
    <x v="2"/>
  </r>
  <r>
    <s v="0e64bfe5"/>
    <x v="1858"/>
    <x v="4"/>
    <n v="164.11"/>
    <n v="0.05"/>
    <n v="5"/>
    <n v="155.9"/>
    <x v="0"/>
    <d v="2024-09-11T00:00:00"/>
    <n v="1859"/>
    <n v="8.2055000000000007"/>
    <x v="2"/>
    <n v="2024"/>
    <x v="2"/>
  </r>
  <r>
    <s v="7e725db9"/>
    <x v="1859"/>
    <x v="1"/>
    <n v="282.41000000000003"/>
    <n v="0.05"/>
    <n v="5"/>
    <n v="268.29000000000002"/>
    <x v="0"/>
    <d v="2024-01-20T00:00:00"/>
    <n v="1860"/>
    <n v="14.120500000000002"/>
    <x v="7"/>
    <n v="2024"/>
    <x v="1"/>
  </r>
  <r>
    <s v="eb01d335"/>
    <x v="1860"/>
    <x v="1"/>
    <n v="139.5"/>
    <n v="0.25"/>
    <n v="25"/>
    <n v="104.62"/>
    <x v="1"/>
    <d v="2024-01-12T00:00:00"/>
    <n v="1861"/>
    <n v="34.875"/>
    <x v="7"/>
    <n v="2024"/>
    <x v="1"/>
  </r>
  <r>
    <s v="3a564d70"/>
    <x v="1861"/>
    <x v="5"/>
    <n v="413.16"/>
    <n v="0.15"/>
    <n v="15"/>
    <n v="351.19"/>
    <x v="3"/>
    <d v="2024-11-20T00:00:00"/>
    <n v="1862"/>
    <n v="61.974000000000004"/>
    <x v="0"/>
    <n v="2024"/>
    <x v="0"/>
  </r>
  <r>
    <s v="36f7dbc7"/>
    <x v="1862"/>
    <x v="4"/>
    <n v="37.42"/>
    <n v="0.05"/>
    <n v="5"/>
    <n v="35.549999999999997"/>
    <x v="0"/>
    <d v="2024-01-08T00:00:00"/>
    <n v="1863"/>
    <n v="1.8710000000000002"/>
    <x v="7"/>
    <n v="2024"/>
    <x v="1"/>
  </r>
  <r>
    <s v="72ec970d"/>
    <x v="1863"/>
    <x v="3"/>
    <n v="464.57"/>
    <n v="0.1"/>
    <n v="10"/>
    <n v="418.11"/>
    <x v="3"/>
    <d v="2024-06-20T00:00:00"/>
    <n v="1864"/>
    <n v="46.457000000000001"/>
    <x v="9"/>
    <n v="2024"/>
    <x v="3"/>
  </r>
  <r>
    <s v="b8325c50"/>
    <x v="1864"/>
    <x v="6"/>
    <n v="57.23"/>
    <n v="0.05"/>
    <n v="5"/>
    <n v="54.37"/>
    <x v="4"/>
    <d v="2024-06-30T00:00:00"/>
    <n v="1865"/>
    <n v="2.8614999999999999"/>
    <x v="9"/>
    <n v="2024"/>
    <x v="3"/>
  </r>
  <r>
    <s v="d73be10e"/>
    <x v="1865"/>
    <x v="6"/>
    <n v="254.76"/>
    <n v="0"/>
    <n v="0"/>
    <n v="254.76"/>
    <x v="4"/>
    <d v="2024-06-06T00:00:00"/>
    <n v="1866"/>
    <n v="0"/>
    <x v="9"/>
    <n v="2024"/>
    <x v="3"/>
  </r>
  <r>
    <s v="e36f2bb0"/>
    <x v="1866"/>
    <x v="1"/>
    <n v="59.22"/>
    <n v="0.1"/>
    <n v="10"/>
    <n v="53.3"/>
    <x v="1"/>
    <d v="2024-04-27T00:00:00"/>
    <n v="1867"/>
    <n v="5.9220000000000006"/>
    <x v="3"/>
    <n v="2024"/>
    <x v="3"/>
  </r>
  <r>
    <s v="877a2ffb"/>
    <x v="1867"/>
    <x v="2"/>
    <n v="219.74"/>
    <n v="0.2"/>
    <n v="20"/>
    <n v="175.79"/>
    <x v="3"/>
    <d v="2024-10-27T00:00:00"/>
    <n v="1868"/>
    <n v="43.948000000000008"/>
    <x v="8"/>
    <n v="2024"/>
    <x v="0"/>
  </r>
  <r>
    <s v="6b65ac71"/>
    <x v="1868"/>
    <x v="2"/>
    <n v="452.36"/>
    <n v="0.05"/>
    <n v="5"/>
    <n v="429.74"/>
    <x v="0"/>
    <d v="2024-03-23T00:00:00"/>
    <n v="1869"/>
    <n v="22.618000000000002"/>
    <x v="5"/>
    <n v="2024"/>
    <x v="1"/>
  </r>
  <r>
    <s v="3df3017f"/>
    <x v="1869"/>
    <x v="3"/>
    <n v="269.81"/>
    <n v="0.05"/>
    <n v="5"/>
    <n v="256.32"/>
    <x v="4"/>
    <d v="2024-04-06T00:00:00"/>
    <n v="1870"/>
    <n v="13.490500000000001"/>
    <x v="3"/>
    <n v="2024"/>
    <x v="3"/>
  </r>
  <r>
    <s v="de21a529"/>
    <x v="1870"/>
    <x v="6"/>
    <n v="325.14"/>
    <n v="0.2"/>
    <n v="20"/>
    <n v="260.11"/>
    <x v="3"/>
    <d v="2024-07-24T00:00:00"/>
    <n v="1871"/>
    <n v="65.028000000000006"/>
    <x v="10"/>
    <n v="2024"/>
    <x v="2"/>
  </r>
  <r>
    <s v="4d1703a4"/>
    <x v="1871"/>
    <x v="2"/>
    <n v="439.39"/>
    <n v="0.5"/>
    <n v="50"/>
    <n v="219.69"/>
    <x v="1"/>
    <d v="2024-01-08T00:00:00"/>
    <n v="1872"/>
    <n v="219.69499999999999"/>
    <x v="7"/>
    <n v="2024"/>
    <x v="1"/>
  </r>
  <r>
    <s v="ed900f52"/>
    <x v="1872"/>
    <x v="3"/>
    <n v="429.22"/>
    <n v="0.25"/>
    <n v="25"/>
    <n v="321.92"/>
    <x v="4"/>
    <d v="2024-01-09T00:00:00"/>
    <n v="1873"/>
    <n v="107.30500000000001"/>
    <x v="7"/>
    <n v="2024"/>
    <x v="1"/>
  </r>
  <r>
    <s v="ecbf0669"/>
    <x v="1873"/>
    <x v="1"/>
    <n v="220.71"/>
    <n v="0.1"/>
    <n v="10"/>
    <n v="198.64"/>
    <x v="0"/>
    <d v="2024-03-29T00:00:00"/>
    <n v="1874"/>
    <n v="22.071000000000002"/>
    <x v="5"/>
    <n v="2024"/>
    <x v="1"/>
  </r>
  <r>
    <s v="d87a2060"/>
    <x v="1874"/>
    <x v="2"/>
    <n v="12.15"/>
    <n v="0.05"/>
    <n v="5"/>
    <n v="11.54"/>
    <x v="4"/>
    <d v="2024-01-02T00:00:00"/>
    <n v="1875"/>
    <n v="0.60750000000000004"/>
    <x v="7"/>
    <n v="2024"/>
    <x v="1"/>
  </r>
  <r>
    <s v="47f1f74b"/>
    <x v="1875"/>
    <x v="5"/>
    <n v="348.91"/>
    <n v="0.15"/>
    <n v="15"/>
    <n v="296.57"/>
    <x v="1"/>
    <d v="2024-09-27T00:00:00"/>
    <n v="1876"/>
    <n v="52.336500000000001"/>
    <x v="2"/>
    <n v="2024"/>
    <x v="2"/>
  </r>
  <r>
    <s v="c5772653"/>
    <x v="1876"/>
    <x v="4"/>
    <n v="176.27"/>
    <n v="0.1"/>
    <n v="10"/>
    <n v="158.63999999999999"/>
    <x v="4"/>
    <d v="2024-04-16T00:00:00"/>
    <n v="1877"/>
    <n v="17.627000000000002"/>
    <x v="3"/>
    <n v="2024"/>
    <x v="3"/>
  </r>
  <r>
    <s v="edc1d507"/>
    <x v="1877"/>
    <x v="3"/>
    <n v="115.08"/>
    <n v="0.15"/>
    <n v="15"/>
    <n v="97.82"/>
    <x v="1"/>
    <d v="2024-01-31T00:00:00"/>
    <n v="1878"/>
    <n v="17.262"/>
    <x v="7"/>
    <n v="2024"/>
    <x v="1"/>
  </r>
  <r>
    <s v="ebded5a7"/>
    <x v="1878"/>
    <x v="2"/>
    <n v="442.08"/>
    <n v="0.5"/>
    <n v="50"/>
    <n v="221.04"/>
    <x v="1"/>
    <d v="2024-03-14T00:00:00"/>
    <n v="1879"/>
    <n v="221.04"/>
    <x v="5"/>
    <n v="2024"/>
    <x v="1"/>
  </r>
  <r>
    <s v="a1279ac2"/>
    <x v="1879"/>
    <x v="0"/>
    <n v="289.27999999999997"/>
    <n v="0.2"/>
    <n v="20"/>
    <n v="231.42"/>
    <x v="1"/>
    <d v="2024-04-21T00:00:00"/>
    <n v="1880"/>
    <n v="57.855999999999995"/>
    <x v="3"/>
    <n v="2024"/>
    <x v="3"/>
  </r>
  <r>
    <s v="363fe23b"/>
    <x v="1880"/>
    <x v="4"/>
    <n v="321.33999999999997"/>
    <n v="0.05"/>
    <n v="5"/>
    <n v="305.27"/>
    <x v="4"/>
    <d v="2024-10-06T00:00:00"/>
    <n v="1881"/>
    <n v="16.067"/>
    <x v="8"/>
    <n v="2024"/>
    <x v="0"/>
  </r>
  <r>
    <s v="d1f2a5ba"/>
    <x v="1881"/>
    <x v="2"/>
    <n v="73.180000000000007"/>
    <n v="0.5"/>
    <n v="50"/>
    <n v="36.590000000000003"/>
    <x v="4"/>
    <d v="2024-08-05T00:00:00"/>
    <n v="1882"/>
    <n v="36.590000000000003"/>
    <x v="4"/>
    <n v="2024"/>
    <x v="2"/>
  </r>
  <r>
    <s v="34c8ee63"/>
    <x v="1882"/>
    <x v="3"/>
    <n v="14.65"/>
    <n v="0.15"/>
    <n v="15"/>
    <n v="12.45"/>
    <x v="0"/>
    <d v="2024-09-21T00:00:00"/>
    <n v="1883"/>
    <n v="2.1974999999999998"/>
    <x v="2"/>
    <n v="2024"/>
    <x v="2"/>
  </r>
  <r>
    <s v="8633d8a2"/>
    <x v="1883"/>
    <x v="1"/>
    <n v="166.33"/>
    <n v="0.5"/>
    <n v="50"/>
    <n v="83.17"/>
    <x v="3"/>
    <d v="2024-04-15T00:00:00"/>
    <n v="1884"/>
    <n v="83.165000000000006"/>
    <x v="3"/>
    <n v="2024"/>
    <x v="3"/>
  </r>
  <r>
    <s v="54b00d9c"/>
    <x v="1884"/>
    <x v="5"/>
    <n v="368.81"/>
    <n v="0.05"/>
    <n v="5"/>
    <n v="350.37"/>
    <x v="0"/>
    <d v="2024-09-22T00:00:00"/>
    <n v="1885"/>
    <n v="18.4405"/>
    <x v="2"/>
    <n v="2024"/>
    <x v="2"/>
  </r>
  <r>
    <s v="0418a2c1"/>
    <x v="1885"/>
    <x v="0"/>
    <n v="140.52000000000001"/>
    <n v="0.3"/>
    <n v="30"/>
    <n v="98.36"/>
    <x v="3"/>
    <d v="2024-03-31T00:00:00"/>
    <n v="1886"/>
    <n v="42.155999999999999"/>
    <x v="5"/>
    <n v="2024"/>
    <x v="1"/>
  </r>
  <r>
    <s v="cb6dff71"/>
    <x v="1886"/>
    <x v="3"/>
    <n v="468.38"/>
    <n v="0.25"/>
    <n v="25"/>
    <n v="351.28"/>
    <x v="4"/>
    <d v="2024-08-02T00:00:00"/>
    <n v="1887"/>
    <n v="117.095"/>
    <x v="4"/>
    <n v="2024"/>
    <x v="2"/>
  </r>
  <r>
    <s v="3fff6cb5"/>
    <x v="1887"/>
    <x v="3"/>
    <n v="424.75"/>
    <n v="0.2"/>
    <n v="20"/>
    <n v="339.8"/>
    <x v="0"/>
    <d v="2024-02-04T00:00:00"/>
    <n v="1888"/>
    <n v="84.95"/>
    <x v="1"/>
    <n v="2024"/>
    <x v="1"/>
  </r>
  <r>
    <s v="cb0b0a9f"/>
    <x v="1888"/>
    <x v="5"/>
    <n v="367.63"/>
    <n v="0.15"/>
    <n v="15"/>
    <n v="312.49"/>
    <x v="4"/>
    <d v="2024-05-18T00:00:00"/>
    <n v="1889"/>
    <n v="55.144500000000001"/>
    <x v="6"/>
    <n v="2024"/>
    <x v="3"/>
  </r>
  <r>
    <s v="9153c543"/>
    <x v="1889"/>
    <x v="5"/>
    <n v="269.57"/>
    <n v="0.1"/>
    <n v="10"/>
    <n v="242.61"/>
    <x v="4"/>
    <d v="2024-05-19T00:00:00"/>
    <n v="1890"/>
    <n v="26.957000000000001"/>
    <x v="6"/>
    <n v="2024"/>
    <x v="3"/>
  </r>
  <r>
    <s v="b17a50cf"/>
    <x v="1890"/>
    <x v="4"/>
    <n v="168.68"/>
    <n v="0.25"/>
    <n v="25"/>
    <n v="126.51"/>
    <x v="3"/>
    <d v="2024-07-28T00:00:00"/>
    <n v="1891"/>
    <n v="42.17"/>
    <x v="10"/>
    <n v="2024"/>
    <x v="2"/>
  </r>
  <r>
    <s v="e8c697cd"/>
    <x v="1891"/>
    <x v="3"/>
    <n v="291.45"/>
    <n v="0.15"/>
    <n v="15"/>
    <n v="247.73"/>
    <x v="1"/>
    <d v="2024-09-12T00:00:00"/>
    <n v="1892"/>
    <n v="43.717499999999994"/>
    <x v="2"/>
    <n v="2024"/>
    <x v="2"/>
  </r>
  <r>
    <s v="10ed87b2"/>
    <x v="1892"/>
    <x v="2"/>
    <n v="256.77"/>
    <n v="0.1"/>
    <n v="10"/>
    <n v="231.09"/>
    <x v="3"/>
    <d v="2024-05-08T00:00:00"/>
    <n v="1893"/>
    <n v="25.677"/>
    <x v="6"/>
    <n v="2024"/>
    <x v="3"/>
  </r>
  <r>
    <s v="70e58e3b"/>
    <x v="1893"/>
    <x v="5"/>
    <n v="477.27"/>
    <n v="0.3"/>
    <n v="30"/>
    <n v="334.09"/>
    <x v="2"/>
    <d v="2024-10-22T00:00:00"/>
    <n v="1894"/>
    <n v="143.18099999999998"/>
    <x v="8"/>
    <n v="2024"/>
    <x v="0"/>
  </r>
  <r>
    <s v="770d352f"/>
    <x v="1894"/>
    <x v="3"/>
    <n v="344.29"/>
    <n v="0.2"/>
    <n v="20"/>
    <n v="275.43"/>
    <x v="2"/>
    <d v="2024-06-04T00:00:00"/>
    <n v="1895"/>
    <n v="68.858000000000004"/>
    <x v="9"/>
    <n v="2024"/>
    <x v="3"/>
  </r>
  <r>
    <s v="d689fa61"/>
    <x v="1895"/>
    <x v="4"/>
    <n v="347.22"/>
    <n v="0.15"/>
    <n v="15"/>
    <n v="295.14"/>
    <x v="0"/>
    <d v="2024-01-18T00:00:00"/>
    <n v="1896"/>
    <n v="52.083000000000006"/>
    <x v="7"/>
    <n v="2024"/>
    <x v="1"/>
  </r>
  <r>
    <s v="a6d9af95"/>
    <x v="1896"/>
    <x v="0"/>
    <n v="100.75"/>
    <n v="0.3"/>
    <n v="30"/>
    <n v="70.52"/>
    <x v="0"/>
    <d v="2024-08-24T00:00:00"/>
    <n v="1897"/>
    <n v="30.224999999999998"/>
    <x v="4"/>
    <n v="2024"/>
    <x v="2"/>
  </r>
  <r>
    <s v="ee1350fc"/>
    <x v="1897"/>
    <x v="5"/>
    <n v="464.61"/>
    <n v="0"/>
    <n v="0"/>
    <n v="464.61"/>
    <x v="0"/>
    <d v="2024-10-02T00:00:00"/>
    <n v="1898"/>
    <n v="0"/>
    <x v="8"/>
    <n v="2024"/>
    <x v="0"/>
  </r>
  <r>
    <s v="77de2b1d"/>
    <x v="1898"/>
    <x v="1"/>
    <n v="30.49"/>
    <n v="0.2"/>
    <n v="20"/>
    <n v="24.39"/>
    <x v="3"/>
    <d v="2024-03-07T00:00:00"/>
    <n v="1899"/>
    <n v="6.0979999999999999"/>
    <x v="5"/>
    <n v="2024"/>
    <x v="1"/>
  </r>
  <r>
    <s v="d06eda6c"/>
    <x v="1899"/>
    <x v="0"/>
    <n v="331.13"/>
    <n v="0.2"/>
    <n v="20"/>
    <n v="264.89999999999998"/>
    <x v="0"/>
    <d v="2024-01-24T00:00:00"/>
    <n v="1900"/>
    <n v="66.225999999999999"/>
    <x v="7"/>
    <n v="2024"/>
    <x v="1"/>
  </r>
  <r>
    <s v="eb93c677"/>
    <x v="1900"/>
    <x v="1"/>
    <n v="214.77"/>
    <n v="0.2"/>
    <n v="20"/>
    <n v="171.82"/>
    <x v="2"/>
    <d v="2024-06-21T00:00:00"/>
    <n v="1901"/>
    <n v="42.954000000000008"/>
    <x v="9"/>
    <n v="2024"/>
    <x v="3"/>
  </r>
  <r>
    <s v="6b58c722"/>
    <x v="1901"/>
    <x v="5"/>
    <n v="55.69"/>
    <n v="0.5"/>
    <n v="50"/>
    <n v="27.84"/>
    <x v="0"/>
    <d v="2024-06-11T00:00:00"/>
    <n v="1902"/>
    <n v="27.844999999999999"/>
    <x v="9"/>
    <n v="2024"/>
    <x v="3"/>
  </r>
  <r>
    <s v="d4315620"/>
    <x v="1902"/>
    <x v="3"/>
    <n v="240.01"/>
    <n v="0.3"/>
    <n v="30"/>
    <n v="168.01"/>
    <x v="2"/>
    <d v="2024-05-04T00:00:00"/>
    <n v="1903"/>
    <n v="72.003"/>
    <x v="6"/>
    <n v="2024"/>
    <x v="3"/>
  </r>
  <r>
    <s v="7691b7c9"/>
    <x v="1903"/>
    <x v="6"/>
    <n v="151.5"/>
    <n v="0.1"/>
    <n v="10"/>
    <n v="136.35"/>
    <x v="1"/>
    <d v="2024-06-17T00:00:00"/>
    <n v="1904"/>
    <n v="15.15"/>
    <x v="9"/>
    <n v="2024"/>
    <x v="3"/>
  </r>
  <r>
    <s v="1e119afc"/>
    <x v="1904"/>
    <x v="0"/>
    <n v="82.55"/>
    <n v="0.2"/>
    <n v="20"/>
    <n v="66.040000000000006"/>
    <x v="1"/>
    <d v="2024-09-15T00:00:00"/>
    <n v="1905"/>
    <n v="16.510000000000002"/>
    <x v="2"/>
    <n v="2024"/>
    <x v="2"/>
  </r>
  <r>
    <s v="592685a3"/>
    <x v="1905"/>
    <x v="4"/>
    <n v="161.32"/>
    <n v="0"/>
    <n v="0"/>
    <n v="161.32"/>
    <x v="1"/>
    <d v="2024-04-14T00:00:00"/>
    <n v="1906"/>
    <n v="0"/>
    <x v="3"/>
    <n v="2024"/>
    <x v="3"/>
  </r>
  <r>
    <s v="6e2d666a"/>
    <x v="1906"/>
    <x v="1"/>
    <n v="255.65"/>
    <n v="0.1"/>
    <n v="10"/>
    <n v="230.09"/>
    <x v="3"/>
    <d v="2024-04-27T00:00:00"/>
    <n v="1907"/>
    <n v="25.565000000000001"/>
    <x v="3"/>
    <n v="2024"/>
    <x v="3"/>
  </r>
  <r>
    <s v="97d651f2"/>
    <x v="1907"/>
    <x v="1"/>
    <n v="14.37"/>
    <n v="0"/>
    <n v="0"/>
    <n v="14.37"/>
    <x v="4"/>
    <d v="2024-09-29T00:00:00"/>
    <n v="1908"/>
    <n v="0"/>
    <x v="2"/>
    <n v="2024"/>
    <x v="2"/>
  </r>
  <r>
    <s v="e05135b9"/>
    <x v="1908"/>
    <x v="1"/>
    <n v="145.13999999999999"/>
    <n v="0.15"/>
    <n v="15"/>
    <n v="123.37"/>
    <x v="3"/>
    <d v="2024-09-01T00:00:00"/>
    <n v="1909"/>
    <n v="21.770999999999997"/>
    <x v="2"/>
    <n v="2024"/>
    <x v="2"/>
  </r>
  <r>
    <s v="25a1921e"/>
    <x v="1909"/>
    <x v="2"/>
    <n v="447.34"/>
    <n v="0.3"/>
    <n v="30"/>
    <n v="313.14"/>
    <x v="4"/>
    <d v="2024-08-12T00:00:00"/>
    <n v="1910"/>
    <n v="134.202"/>
    <x v="4"/>
    <n v="2024"/>
    <x v="2"/>
  </r>
  <r>
    <s v="835ca3bf"/>
    <x v="1910"/>
    <x v="6"/>
    <n v="41.41"/>
    <n v="0.2"/>
    <n v="20"/>
    <n v="33.130000000000003"/>
    <x v="3"/>
    <d v="2024-06-18T00:00:00"/>
    <n v="1911"/>
    <n v="8.282"/>
    <x v="9"/>
    <n v="2024"/>
    <x v="3"/>
  </r>
  <r>
    <s v="833c791a"/>
    <x v="1911"/>
    <x v="6"/>
    <n v="469.59"/>
    <n v="0.05"/>
    <n v="5"/>
    <n v="446.11"/>
    <x v="0"/>
    <d v="2024-03-02T00:00:00"/>
    <n v="1912"/>
    <n v="23.479500000000002"/>
    <x v="5"/>
    <n v="2024"/>
    <x v="1"/>
  </r>
  <r>
    <s v="a105f661"/>
    <x v="1912"/>
    <x v="0"/>
    <n v="138.81"/>
    <n v="0.5"/>
    <n v="50"/>
    <n v="69.41"/>
    <x v="1"/>
    <d v="2024-11-06T00:00:00"/>
    <n v="1913"/>
    <n v="69.405000000000001"/>
    <x v="0"/>
    <n v="2024"/>
    <x v="0"/>
  </r>
  <r>
    <s v="bcc6717f"/>
    <x v="1913"/>
    <x v="4"/>
    <n v="152.35"/>
    <n v="0.5"/>
    <n v="50"/>
    <n v="76.17"/>
    <x v="2"/>
    <d v="2024-08-10T00:00:00"/>
    <n v="1914"/>
    <n v="76.174999999999997"/>
    <x v="4"/>
    <n v="2024"/>
    <x v="2"/>
  </r>
  <r>
    <s v="52afc672"/>
    <x v="1914"/>
    <x v="4"/>
    <n v="391.14"/>
    <n v="0.15"/>
    <n v="15"/>
    <n v="332.47"/>
    <x v="4"/>
    <d v="2024-03-30T00:00:00"/>
    <n v="1915"/>
    <n v="58.670999999999992"/>
    <x v="5"/>
    <n v="2024"/>
    <x v="1"/>
  </r>
  <r>
    <s v="24f2c911"/>
    <x v="1915"/>
    <x v="3"/>
    <n v="264.31"/>
    <n v="0.05"/>
    <n v="5"/>
    <n v="251.09"/>
    <x v="2"/>
    <d v="2024-06-03T00:00:00"/>
    <n v="1916"/>
    <n v="13.2155"/>
    <x v="9"/>
    <n v="2024"/>
    <x v="3"/>
  </r>
  <r>
    <s v="1b0c9fd0"/>
    <x v="1916"/>
    <x v="4"/>
    <n v="94.05"/>
    <n v="0.25"/>
    <n v="25"/>
    <n v="70.540000000000006"/>
    <x v="4"/>
    <d v="2024-05-20T00:00:00"/>
    <n v="1917"/>
    <n v="23.512499999999999"/>
    <x v="6"/>
    <n v="2024"/>
    <x v="3"/>
  </r>
  <r>
    <s v="6b7e7043"/>
    <x v="1917"/>
    <x v="2"/>
    <n v="132.08000000000001"/>
    <n v="0.2"/>
    <n v="20"/>
    <n v="105.66"/>
    <x v="3"/>
    <d v="2024-07-16T00:00:00"/>
    <n v="1918"/>
    <n v="26.416000000000004"/>
    <x v="10"/>
    <n v="2024"/>
    <x v="2"/>
  </r>
  <r>
    <s v="82866e0c"/>
    <x v="1918"/>
    <x v="6"/>
    <n v="410.94"/>
    <n v="0"/>
    <n v="0"/>
    <n v="410.94"/>
    <x v="0"/>
    <d v="2024-07-11T00:00:00"/>
    <n v="1919"/>
    <n v="0"/>
    <x v="10"/>
    <n v="2024"/>
    <x v="2"/>
  </r>
  <r>
    <s v="a4f4d94f"/>
    <x v="1919"/>
    <x v="3"/>
    <n v="299.69"/>
    <n v="0.05"/>
    <n v="5"/>
    <n v="284.70999999999998"/>
    <x v="3"/>
    <d v="2024-07-18T00:00:00"/>
    <n v="1920"/>
    <n v="14.984500000000001"/>
    <x v="10"/>
    <n v="2024"/>
    <x v="2"/>
  </r>
  <r>
    <s v="9179113d"/>
    <x v="1920"/>
    <x v="4"/>
    <n v="260.56"/>
    <n v="0.05"/>
    <n v="5"/>
    <n v="247.53"/>
    <x v="0"/>
    <d v="2024-07-14T00:00:00"/>
    <n v="1921"/>
    <n v="13.028"/>
    <x v="10"/>
    <n v="2024"/>
    <x v="2"/>
  </r>
  <r>
    <s v="c8d1da59"/>
    <x v="1921"/>
    <x v="1"/>
    <n v="92.61"/>
    <n v="0.5"/>
    <n v="50"/>
    <n v="46.3"/>
    <x v="2"/>
    <d v="2024-03-19T00:00:00"/>
    <n v="1922"/>
    <n v="46.305"/>
    <x v="5"/>
    <n v="2024"/>
    <x v="1"/>
  </r>
  <r>
    <s v="90062c17"/>
    <x v="1922"/>
    <x v="1"/>
    <n v="373"/>
    <n v="0.05"/>
    <n v="5"/>
    <n v="354.35"/>
    <x v="3"/>
    <d v="2024-09-19T00:00:00"/>
    <n v="1923"/>
    <n v="18.650000000000002"/>
    <x v="2"/>
    <n v="2024"/>
    <x v="2"/>
  </r>
  <r>
    <s v="725b0c84"/>
    <x v="1923"/>
    <x v="1"/>
    <n v="424.68"/>
    <n v="0.15"/>
    <n v="15"/>
    <n v="360.98"/>
    <x v="3"/>
    <d v="2024-03-05T00:00:00"/>
    <n v="1924"/>
    <n v="63.701999999999998"/>
    <x v="5"/>
    <n v="2024"/>
    <x v="1"/>
  </r>
  <r>
    <s v="cafca141"/>
    <x v="1924"/>
    <x v="4"/>
    <n v="105"/>
    <n v="0.1"/>
    <n v="10"/>
    <n v="94.5"/>
    <x v="4"/>
    <d v="2024-04-18T00:00:00"/>
    <n v="1925"/>
    <n v="10.5"/>
    <x v="3"/>
    <n v="2024"/>
    <x v="3"/>
  </r>
  <r>
    <s v="2ad90cf7"/>
    <x v="1925"/>
    <x v="5"/>
    <n v="26.92"/>
    <n v="0.2"/>
    <n v="20"/>
    <n v="21.54"/>
    <x v="2"/>
    <d v="2024-09-20T00:00:00"/>
    <n v="1926"/>
    <n v="5.3840000000000003"/>
    <x v="2"/>
    <n v="2024"/>
    <x v="2"/>
  </r>
  <r>
    <s v="2dbcadea"/>
    <x v="1926"/>
    <x v="2"/>
    <n v="26.81"/>
    <n v="0.5"/>
    <n v="50"/>
    <n v="13.4"/>
    <x v="0"/>
    <d v="2024-03-27T00:00:00"/>
    <n v="1927"/>
    <n v="13.404999999999999"/>
    <x v="5"/>
    <n v="2024"/>
    <x v="1"/>
  </r>
  <r>
    <s v="e37338ed"/>
    <x v="1927"/>
    <x v="0"/>
    <n v="333.98"/>
    <n v="0.3"/>
    <n v="30"/>
    <n v="233.79"/>
    <x v="0"/>
    <d v="2024-05-20T00:00:00"/>
    <n v="1928"/>
    <n v="100.194"/>
    <x v="6"/>
    <n v="2024"/>
    <x v="3"/>
  </r>
  <r>
    <s v="fb17e261"/>
    <x v="1928"/>
    <x v="6"/>
    <n v="381.69"/>
    <n v="0.3"/>
    <n v="30"/>
    <n v="267.18"/>
    <x v="3"/>
    <d v="2024-08-31T00:00:00"/>
    <n v="1929"/>
    <n v="114.50699999999999"/>
    <x v="4"/>
    <n v="2024"/>
    <x v="2"/>
  </r>
  <r>
    <s v="e953a168"/>
    <x v="1929"/>
    <x v="5"/>
    <n v="212.65"/>
    <n v="0.5"/>
    <n v="50"/>
    <n v="106.33"/>
    <x v="2"/>
    <d v="2024-08-02T00:00:00"/>
    <n v="1930"/>
    <n v="106.325"/>
    <x v="4"/>
    <n v="2024"/>
    <x v="2"/>
  </r>
  <r>
    <s v="6f22d0f4"/>
    <x v="1930"/>
    <x v="4"/>
    <n v="375.68"/>
    <n v="0.1"/>
    <n v="10"/>
    <n v="338.11"/>
    <x v="2"/>
    <d v="2024-08-10T00:00:00"/>
    <n v="1931"/>
    <n v="37.568000000000005"/>
    <x v="4"/>
    <n v="2024"/>
    <x v="2"/>
  </r>
  <r>
    <s v="1d360f7f"/>
    <x v="1931"/>
    <x v="6"/>
    <n v="38.74"/>
    <n v="0.1"/>
    <n v="10"/>
    <n v="34.869999999999997"/>
    <x v="1"/>
    <d v="2024-04-19T00:00:00"/>
    <n v="1932"/>
    <n v="3.8740000000000006"/>
    <x v="3"/>
    <n v="2024"/>
    <x v="3"/>
  </r>
  <r>
    <s v="18a5f861"/>
    <x v="1932"/>
    <x v="5"/>
    <n v="185.13"/>
    <n v="0.05"/>
    <n v="5"/>
    <n v="175.87"/>
    <x v="3"/>
    <d v="2024-06-30T00:00:00"/>
    <n v="1933"/>
    <n v="9.2565000000000008"/>
    <x v="9"/>
    <n v="2024"/>
    <x v="3"/>
  </r>
  <r>
    <s v="1a6daf28"/>
    <x v="1933"/>
    <x v="3"/>
    <n v="156.51"/>
    <n v="0.15"/>
    <n v="15"/>
    <n v="133.03"/>
    <x v="1"/>
    <d v="2024-01-07T00:00:00"/>
    <n v="1934"/>
    <n v="23.476499999999998"/>
    <x v="7"/>
    <n v="2024"/>
    <x v="1"/>
  </r>
  <r>
    <s v="d6a3d49e"/>
    <x v="1934"/>
    <x v="5"/>
    <n v="106.27"/>
    <n v="0.15"/>
    <n v="15"/>
    <n v="90.33"/>
    <x v="0"/>
    <d v="2024-10-27T00:00:00"/>
    <n v="1935"/>
    <n v="15.940499999999998"/>
    <x v="8"/>
    <n v="2024"/>
    <x v="0"/>
  </r>
  <r>
    <s v="fde7243f"/>
    <x v="1935"/>
    <x v="5"/>
    <n v="137.59"/>
    <n v="0.15"/>
    <n v="15"/>
    <n v="116.95"/>
    <x v="4"/>
    <d v="2024-11-02T00:00:00"/>
    <n v="1936"/>
    <n v="20.638500000000001"/>
    <x v="0"/>
    <n v="2024"/>
    <x v="0"/>
  </r>
  <r>
    <s v="96221d7c"/>
    <x v="1936"/>
    <x v="2"/>
    <n v="38.619999999999997"/>
    <n v="0.5"/>
    <n v="50"/>
    <n v="19.309999999999999"/>
    <x v="1"/>
    <d v="2024-04-30T00:00:00"/>
    <n v="1937"/>
    <n v="19.309999999999999"/>
    <x v="3"/>
    <n v="2024"/>
    <x v="3"/>
  </r>
  <r>
    <s v="f9632dc2"/>
    <x v="1937"/>
    <x v="0"/>
    <n v="316.12"/>
    <n v="0.25"/>
    <n v="25"/>
    <n v="237.09"/>
    <x v="4"/>
    <d v="2024-04-28T00:00:00"/>
    <n v="1938"/>
    <n v="79.03"/>
    <x v="3"/>
    <n v="2024"/>
    <x v="3"/>
  </r>
  <r>
    <n v="70152275"/>
    <x v="1938"/>
    <x v="1"/>
    <n v="118.28"/>
    <n v="0.15"/>
    <n v="15"/>
    <n v="100.54"/>
    <x v="4"/>
    <d v="2024-04-04T00:00:00"/>
    <n v="1939"/>
    <n v="17.742000000000001"/>
    <x v="3"/>
    <n v="2024"/>
    <x v="3"/>
  </r>
  <r>
    <s v="4e5b9aa9"/>
    <x v="1939"/>
    <x v="3"/>
    <n v="120.16"/>
    <n v="0.1"/>
    <n v="10"/>
    <n v="108.14"/>
    <x v="0"/>
    <d v="2024-09-27T00:00:00"/>
    <n v="1940"/>
    <n v="12.016"/>
    <x v="2"/>
    <n v="2024"/>
    <x v="2"/>
  </r>
  <r>
    <s v="4c326c0f"/>
    <x v="1940"/>
    <x v="0"/>
    <n v="286.23"/>
    <n v="0"/>
    <n v="0"/>
    <n v="286.23"/>
    <x v="0"/>
    <d v="2024-10-27T00:00:00"/>
    <n v="1941"/>
    <n v="0"/>
    <x v="8"/>
    <n v="2024"/>
    <x v="0"/>
  </r>
  <r>
    <s v="5bad336b"/>
    <x v="1941"/>
    <x v="5"/>
    <n v="334.87"/>
    <n v="0.15"/>
    <n v="15"/>
    <n v="284.64"/>
    <x v="4"/>
    <d v="2024-04-25T00:00:00"/>
    <n v="1942"/>
    <n v="50.230499999999999"/>
    <x v="3"/>
    <n v="2024"/>
    <x v="3"/>
  </r>
  <r>
    <s v="c87cdd9d"/>
    <x v="1942"/>
    <x v="4"/>
    <n v="79.069999999999993"/>
    <n v="0.3"/>
    <n v="30"/>
    <n v="55.35"/>
    <x v="0"/>
    <d v="2024-03-17T00:00:00"/>
    <n v="1943"/>
    <n v="23.720999999999997"/>
    <x v="5"/>
    <n v="2024"/>
    <x v="1"/>
  </r>
  <r>
    <s v="967cbc43"/>
    <x v="1943"/>
    <x v="3"/>
    <n v="248.07"/>
    <n v="0.15"/>
    <n v="15"/>
    <n v="210.86"/>
    <x v="0"/>
    <d v="2024-11-13T00:00:00"/>
    <n v="1944"/>
    <n v="37.210499999999996"/>
    <x v="0"/>
    <n v="2024"/>
    <x v="0"/>
  </r>
  <r>
    <s v="67373c9d"/>
    <x v="1944"/>
    <x v="4"/>
    <n v="158.66"/>
    <n v="0.05"/>
    <n v="5"/>
    <n v="150.72999999999999"/>
    <x v="4"/>
    <d v="2024-07-23T00:00:00"/>
    <n v="1945"/>
    <n v="7.9329999999999998"/>
    <x v="10"/>
    <n v="2024"/>
    <x v="2"/>
  </r>
  <r>
    <s v="3a9963e9"/>
    <x v="1945"/>
    <x v="0"/>
    <n v="233.88"/>
    <n v="0.1"/>
    <n v="10"/>
    <n v="210.49"/>
    <x v="1"/>
    <d v="2024-04-28T00:00:00"/>
    <n v="1946"/>
    <n v="23.388000000000002"/>
    <x v="3"/>
    <n v="2024"/>
    <x v="3"/>
  </r>
  <r>
    <s v="2d841a95"/>
    <x v="1946"/>
    <x v="4"/>
    <n v="324.33"/>
    <n v="0"/>
    <n v="0"/>
    <n v="324.33"/>
    <x v="2"/>
    <d v="2024-10-14T00:00:00"/>
    <n v="1947"/>
    <n v="0"/>
    <x v="8"/>
    <n v="2024"/>
    <x v="0"/>
  </r>
  <r>
    <s v="647d7e1f"/>
    <x v="1947"/>
    <x v="0"/>
    <n v="416.78"/>
    <n v="0.5"/>
    <n v="50"/>
    <n v="208.39"/>
    <x v="4"/>
    <d v="2024-09-02T00:00:00"/>
    <n v="1948"/>
    <n v="208.39"/>
    <x v="2"/>
    <n v="2024"/>
    <x v="2"/>
  </r>
  <r>
    <s v="6728981a"/>
    <x v="1948"/>
    <x v="1"/>
    <n v="163.98"/>
    <n v="0.2"/>
    <n v="20"/>
    <n v="131.18"/>
    <x v="4"/>
    <d v="2024-10-13T00:00:00"/>
    <n v="1949"/>
    <n v="32.795999999999999"/>
    <x v="8"/>
    <n v="2024"/>
    <x v="0"/>
  </r>
  <r>
    <s v="9c17a640"/>
    <x v="1949"/>
    <x v="3"/>
    <n v="462.11"/>
    <n v="0.3"/>
    <n v="30"/>
    <n v="323.48"/>
    <x v="3"/>
    <d v="2024-01-13T00:00:00"/>
    <n v="1950"/>
    <n v="138.63300000000001"/>
    <x v="7"/>
    <n v="2024"/>
    <x v="1"/>
  </r>
  <r>
    <s v="53df76f4"/>
    <x v="1950"/>
    <x v="5"/>
    <n v="441.45"/>
    <n v="0.1"/>
    <n v="10"/>
    <n v="397.31"/>
    <x v="0"/>
    <d v="2024-09-12T00:00:00"/>
    <n v="1951"/>
    <n v="44.145000000000003"/>
    <x v="2"/>
    <n v="2024"/>
    <x v="2"/>
  </r>
  <r>
    <s v="de6605d5"/>
    <x v="1951"/>
    <x v="6"/>
    <n v="50.81"/>
    <n v="0.1"/>
    <n v="10"/>
    <n v="45.73"/>
    <x v="2"/>
    <d v="2024-07-13T00:00:00"/>
    <n v="1952"/>
    <n v="5.0810000000000004"/>
    <x v="10"/>
    <n v="2024"/>
    <x v="2"/>
  </r>
  <r>
    <s v="74c7c480"/>
    <x v="1952"/>
    <x v="2"/>
    <n v="341.92"/>
    <n v="0.2"/>
    <n v="20"/>
    <n v="273.54000000000002"/>
    <x v="4"/>
    <d v="2024-06-22T00:00:00"/>
    <n v="1953"/>
    <n v="68.384"/>
    <x v="9"/>
    <n v="2024"/>
    <x v="3"/>
  </r>
  <r>
    <s v="85c628f0"/>
    <x v="1953"/>
    <x v="2"/>
    <n v="182.16"/>
    <n v="0"/>
    <n v="0"/>
    <n v="182.16"/>
    <x v="1"/>
    <d v="2024-11-12T00:00:00"/>
    <n v="1954"/>
    <n v="0"/>
    <x v="0"/>
    <n v="2024"/>
    <x v="0"/>
  </r>
  <r>
    <s v="c5a1e762"/>
    <x v="1954"/>
    <x v="4"/>
    <n v="436.44"/>
    <n v="0.1"/>
    <n v="10"/>
    <n v="392.8"/>
    <x v="2"/>
    <d v="2024-09-21T00:00:00"/>
    <n v="1955"/>
    <n v="43.644000000000005"/>
    <x v="2"/>
    <n v="2024"/>
    <x v="2"/>
  </r>
  <r>
    <s v="3eda4c58"/>
    <x v="1955"/>
    <x v="3"/>
    <n v="179.26"/>
    <n v="0.5"/>
    <n v="50"/>
    <n v="89.63"/>
    <x v="3"/>
    <d v="2024-10-19T00:00:00"/>
    <n v="1956"/>
    <n v="89.63"/>
    <x v="8"/>
    <n v="2024"/>
    <x v="0"/>
  </r>
  <r>
    <s v="89ff2ff1"/>
    <x v="1956"/>
    <x v="3"/>
    <n v="471.43"/>
    <n v="0"/>
    <n v="0"/>
    <n v="471.43"/>
    <x v="2"/>
    <d v="2024-05-06T00:00:00"/>
    <n v="1957"/>
    <n v="0"/>
    <x v="6"/>
    <n v="2024"/>
    <x v="3"/>
  </r>
  <r>
    <s v="918a4789"/>
    <x v="1957"/>
    <x v="6"/>
    <n v="431.46"/>
    <n v="0.1"/>
    <n v="10"/>
    <n v="388.31"/>
    <x v="4"/>
    <d v="2024-03-02T00:00:00"/>
    <n v="1958"/>
    <n v="43.146000000000001"/>
    <x v="5"/>
    <n v="2024"/>
    <x v="1"/>
  </r>
  <r>
    <s v="a2f07ba8"/>
    <x v="1958"/>
    <x v="5"/>
    <n v="230.47"/>
    <n v="0"/>
    <n v="0"/>
    <n v="230.47"/>
    <x v="3"/>
    <d v="2024-04-08T00:00:00"/>
    <n v="1959"/>
    <n v="0"/>
    <x v="3"/>
    <n v="2024"/>
    <x v="3"/>
  </r>
  <r>
    <s v="3a478a5e"/>
    <x v="1959"/>
    <x v="0"/>
    <n v="421.62"/>
    <n v="0.15"/>
    <n v="15"/>
    <n v="358.38"/>
    <x v="1"/>
    <d v="2024-01-14T00:00:00"/>
    <n v="1960"/>
    <n v="63.242999999999995"/>
    <x v="7"/>
    <n v="2024"/>
    <x v="1"/>
  </r>
  <r>
    <s v="faafe05b"/>
    <x v="1960"/>
    <x v="0"/>
    <n v="308.95"/>
    <n v="0.3"/>
    <n v="30"/>
    <n v="216.26"/>
    <x v="3"/>
    <d v="2024-07-20T00:00:00"/>
    <n v="1961"/>
    <n v="92.684999999999988"/>
    <x v="10"/>
    <n v="2024"/>
    <x v="2"/>
  </r>
  <r>
    <s v="15b5e873"/>
    <x v="1961"/>
    <x v="4"/>
    <n v="187.72"/>
    <n v="0.2"/>
    <n v="20"/>
    <n v="150.18"/>
    <x v="1"/>
    <d v="2024-02-12T00:00:00"/>
    <n v="1962"/>
    <n v="37.544000000000004"/>
    <x v="1"/>
    <n v="2024"/>
    <x v="1"/>
  </r>
  <r>
    <s v="c09f2d77"/>
    <x v="1962"/>
    <x v="1"/>
    <n v="273.33999999999997"/>
    <n v="0.15"/>
    <n v="15"/>
    <n v="232.34"/>
    <x v="4"/>
    <d v="2024-06-06T00:00:00"/>
    <n v="1963"/>
    <n v="41.000999999999998"/>
    <x v="9"/>
    <n v="2024"/>
    <x v="3"/>
  </r>
  <r>
    <s v="2213103b"/>
    <x v="1963"/>
    <x v="1"/>
    <n v="469.76"/>
    <n v="0.2"/>
    <n v="20"/>
    <n v="375.81"/>
    <x v="2"/>
    <d v="2024-11-20T00:00:00"/>
    <n v="1964"/>
    <n v="93.951999999999998"/>
    <x v="0"/>
    <n v="2024"/>
    <x v="0"/>
  </r>
  <r>
    <s v="08d32336"/>
    <x v="1964"/>
    <x v="6"/>
    <n v="46.25"/>
    <n v="0.15"/>
    <n v="15"/>
    <n v="39.31"/>
    <x v="0"/>
    <d v="2024-03-17T00:00:00"/>
    <n v="1965"/>
    <n v="6.9375"/>
    <x v="5"/>
    <n v="2024"/>
    <x v="1"/>
  </r>
  <r>
    <s v="edfc7dec"/>
    <x v="1965"/>
    <x v="1"/>
    <n v="115.88"/>
    <n v="0.25"/>
    <n v="25"/>
    <n v="86.91"/>
    <x v="1"/>
    <d v="2024-11-07T00:00:00"/>
    <n v="1966"/>
    <n v="28.97"/>
    <x v="0"/>
    <n v="2024"/>
    <x v="0"/>
  </r>
  <r>
    <s v="c203821f"/>
    <x v="1966"/>
    <x v="6"/>
    <n v="144.04"/>
    <n v="0"/>
    <n v="0"/>
    <n v="144.04"/>
    <x v="4"/>
    <d v="2024-02-10T00:00:00"/>
    <n v="1967"/>
    <n v="0"/>
    <x v="1"/>
    <n v="2024"/>
    <x v="1"/>
  </r>
  <r>
    <s v="997b3f50"/>
    <x v="1967"/>
    <x v="4"/>
    <n v="461.93"/>
    <n v="0.25"/>
    <n v="25"/>
    <n v="346.45"/>
    <x v="1"/>
    <d v="2024-02-18T00:00:00"/>
    <n v="1968"/>
    <n v="115.4825"/>
    <x v="1"/>
    <n v="2024"/>
    <x v="1"/>
  </r>
  <r>
    <n v="16589213"/>
    <x v="1968"/>
    <x v="6"/>
    <n v="68.08"/>
    <n v="0.1"/>
    <n v="10"/>
    <n v="61.27"/>
    <x v="0"/>
    <d v="2024-09-14T00:00:00"/>
    <n v="1969"/>
    <n v="6.8079999999999998"/>
    <x v="2"/>
    <n v="2024"/>
    <x v="2"/>
  </r>
  <r>
    <s v="ed69d7a0"/>
    <x v="1969"/>
    <x v="5"/>
    <n v="156.47"/>
    <n v="0.15"/>
    <n v="15"/>
    <n v="133"/>
    <x v="1"/>
    <d v="2024-05-13T00:00:00"/>
    <n v="1970"/>
    <n v="23.470499999999998"/>
    <x v="6"/>
    <n v="2024"/>
    <x v="3"/>
  </r>
  <r>
    <s v="fb789539"/>
    <x v="1970"/>
    <x v="2"/>
    <n v="489.95"/>
    <n v="0.2"/>
    <n v="20"/>
    <n v="391.96"/>
    <x v="4"/>
    <d v="2024-08-21T00:00:00"/>
    <n v="1971"/>
    <n v="97.990000000000009"/>
    <x v="4"/>
    <n v="2024"/>
    <x v="2"/>
  </r>
  <r>
    <s v="70a67b9e"/>
    <x v="1971"/>
    <x v="4"/>
    <n v="403.62"/>
    <n v="0.5"/>
    <n v="50"/>
    <n v="201.81"/>
    <x v="2"/>
    <d v="2024-08-19T00:00:00"/>
    <n v="1972"/>
    <n v="201.81"/>
    <x v="4"/>
    <n v="2024"/>
    <x v="2"/>
  </r>
  <r>
    <s v="9b269748"/>
    <x v="1972"/>
    <x v="3"/>
    <n v="175.16"/>
    <n v="0.05"/>
    <n v="5"/>
    <n v="166.4"/>
    <x v="3"/>
    <d v="2024-03-30T00:00:00"/>
    <n v="1973"/>
    <n v="8.7580000000000009"/>
    <x v="5"/>
    <n v="2024"/>
    <x v="1"/>
  </r>
  <r>
    <s v="4f842250"/>
    <x v="1973"/>
    <x v="2"/>
    <n v="481.16"/>
    <n v="0.15"/>
    <n v="15"/>
    <n v="408.99"/>
    <x v="4"/>
    <d v="2024-01-21T00:00:00"/>
    <n v="1974"/>
    <n v="72.174000000000007"/>
    <x v="7"/>
    <n v="2024"/>
    <x v="1"/>
  </r>
  <r>
    <s v="97e2632e"/>
    <x v="1974"/>
    <x v="3"/>
    <n v="182.13"/>
    <n v="0.25"/>
    <n v="25"/>
    <n v="136.6"/>
    <x v="3"/>
    <d v="2024-11-09T00:00:00"/>
    <n v="1975"/>
    <n v="45.532499999999999"/>
    <x v="0"/>
    <n v="2024"/>
    <x v="0"/>
  </r>
  <r>
    <n v="4318409"/>
    <x v="1975"/>
    <x v="4"/>
    <n v="289.48"/>
    <n v="0.2"/>
    <n v="20"/>
    <n v="231.58"/>
    <x v="2"/>
    <d v="2024-01-30T00:00:00"/>
    <n v="1976"/>
    <n v="57.896000000000008"/>
    <x v="7"/>
    <n v="2024"/>
    <x v="1"/>
  </r>
  <r>
    <s v="3822b8b3"/>
    <x v="1976"/>
    <x v="1"/>
    <n v="154.02000000000001"/>
    <n v="0.3"/>
    <n v="30"/>
    <n v="107.81"/>
    <x v="4"/>
    <d v="2024-04-12T00:00:00"/>
    <n v="1977"/>
    <n v="46.206000000000003"/>
    <x v="3"/>
    <n v="2024"/>
    <x v="3"/>
  </r>
  <r>
    <s v="4d16cbf8"/>
    <x v="1977"/>
    <x v="4"/>
    <n v="298.47000000000003"/>
    <n v="0"/>
    <n v="0"/>
    <n v="298.47000000000003"/>
    <x v="4"/>
    <d v="2024-01-04T00:00:00"/>
    <n v="1978"/>
    <n v="0"/>
    <x v="7"/>
    <n v="2024"/>
    <x v="1"/>
  </r>
  <r>
    <s v="486ac471"/>
    <x v="1978"/>
    <x v="3"/>
    <n v="119.15"/>
    <n v="0.3"/>
    <n v="30"/>
    <n v="83.41"/>
    <x v="3"/>
    <d v="2024-07-29T00:00:00"/>
    <n v="1979"/>
    <n v="35.744999999999997"/>
    <x v="10"/>
    <n v="2024"/>
    <x v="2"/>
  </r>
  <r>
    <s v="655c0afc"/>
    <x v="1979"/>
    <x v="0"/>
    <n v="328.87"/>
    <n v="0.05"/>
    <n v="5"/>
    <n v="312.43"/>
    <x v="2"/>
    <d v="2024-02-17T00:00:00"/>
    <n v="1980"/>
    <n v="16.4435"/>
    <x v="1"/>
    <n v="2024"/>
    <x v="1"/>
  </r>
  <r>
    <s v="bb5cf4a3"/>
    <x v="1980"/>
    <x v="0"/>
    <n v="346.81"/>
    <n v="0.15"/>
    <n v="15"/>
    <n v="294.79000000000002"/>
    <x v="3"/>
    <d v="2024-04-11T00:00:00"/>
    <n v="1981"/>
    <n v="52.021499999999996"/>
    <x v="3"/>
    <n v="2024"/>
    <x v="3"/>
  </r>
  <r>
    <s v="52186fe6"/>
    <x v="1981"/>
    <x v="4"/>
    <n v="210.37"/>
    <n v="0.3"/>
    <n v="30"/>
    <n v="147.26"/>
    <x v="4"/>
    <d v="2024-05-11T00:00:00"/>
    <n v="1982"/>
    <n v="63.110999999999997"/>
    <x v="6"/>
    <n v="2024"/>
    <x v="3"/>
  </r>
  <r>
    <s v="349248b9"/>
    <x v="1982"/>
    <x v="3"/>
    <n v="352.66"/>
    <n v="0.05"/>
    <n v="5"/>
    <n v="335.03"/>
    <x v="1"/>
    <d v="2024-03-25T00:00:00"/>
    <n v="1983"/>
    <n v="17.633000000000003"/>
    <x v="5"/>
    <n v="2024"/>
    <x v="1"/>
  </r>
  <r>
    <s v="e616fbf7"/>
    <x v="1983"/>
    <x v="3"/>
    <n v="127.78"/>
    <n v="0"/>
    <n v="0"/>
    <n v="127.78"/>
    <x v="2"/>
    <d v="2024-06-01T00:00:00"/>
    <n v="1984"/>
    <n v="0"/>
    <x v="9"/>
    <n v="2024"/>
    <x v="3"/>
  </r>
  <r>
    <s v="a129dd13"/>
    <x v="1984"/>
    <x v="1"/>
    <n v="61.37"/>
    <n v="0.05"/>
    <n v="5"/>
    <n v="58.3"/>
    <x v="1"/>
    <d v="2024-04-07T00:00:00"/>
    <n v="1985"/>
    <n v="3.0685000000000002"/>
    <x v="3"/>
    <n v="2024"/>
    <x v="3"/>
  </r>
  <r>
    <s v="430033d1"/>
    <x v="1985"/>
    <x v="4"/>
    <n v="76.8"/>
    <n v="0.05"/>
    <n v="5"/>
    <n v="72.959999999999994"/>
    <x v="4"/>
    <d v="2024-06-13T00:00:00"/>
    <n v="1986"/>
    <n v="3.84"/>
    <x v="9"/>
    <n v="2024"/>
    <x v="3"/>
  </r>
  <r>
    <s v="1739fa0d"/>
    <x v="1986"/>
    <x v="4"/>
    <n v="158.41999999999999"/>
    <n v="0.25"/>
    <n v="25"/>
    <n v="118.81"/>
    <x v="2"/>
    <d v="2024-01-10T00:00:00"/>
    <n v="1987"/>
    <n v="39.604999999999997"/>
    <x v="7"/>
    <n v="2024"/>
    <x v="1"/>
  </r>
  <r>
    <s v="f4d46444"/>
    <x v="1987"/>
    <x v="5"/>
    <n v="349.16"/>
    <n v="0.15"/>
    <n v="15"/>
    <n v="296.79000000000002"/>
    <x v="1"/>
    <d v="2024-03-11T00:00:00"/>
    <n v="1988"/>
    <n v="52.374000000000002"/>
    <x v="5"/>
    <n v="2024"/>
    <x v="1"/>
  </r>
  <r>
    <s v="45e86006"/>
    <x v="1988"/>
    <x v="0"/>
    <n v="319.98"/>
    <n v="0.1"/>
    <n v="10"/>
    <n v="287.98"/>
    <x v="1"/>
    <d v="2024-10-12T00:00:00"/>
    <n v="1989"/>
    <n v="31.998000000000005"/>
    <x v="8"/>
    <n v="2024"/>
    <x v="0"/>
  </r>
  <r>
    <s v="e9be0cb1"/>
    <x v="1989"/>
    <x v="0"/>
    <n v="276.08"/>
    <n v="0.25"/>
    <n v="25"/>
    <n v="207.06"/>
    <x v="0"/>
    <d v="2024-02-28T00:00:00"/>
    <n v="1990"/>
    <n v="69.02"/>
    <x v="1"/>
    <n v="2024"/>
    <x v="1"/>
  </r>
  <r>
    <s v="0125f947"/>
    <x v="1990"/>
    <x v="1"/>
    <n v="324.41000000000003"/>
    <n v="0.5"/>
    <n v="50"/>
    <n v="162.21"/>
    <x v="2"/>
    <d v="2024-02-27T00:00:00"/>
    <n v="1991"/>
    <n v="162.20500000000001"/>
    <x v="1"/>
    <n v="2024"/>
    <x v="1"/>
  </r>
  <r>
    <s v="23e711df"/>
    <x v="1991"/>
    <x v="3"/>
    <n v="421.16"/>
    <n v="0.3"/>
    <n v="30"/>
    <n v="294.81"/>
    <x v="0"/>
    <d v="2024-01-28T00:00:00"/>
    <n v="1992"/>
    <n v="126.348"/>
    <x v="7"/>
    <n v="2024"/>
    <x v="1"/>
  </r>
  <r>
    <s v="6377eace"/>
    <x v="1992"/>
    <x v="3"/>
    <n v="106.66"/>
    <n v="0.25"/>
    <n v="25"/>
    <n v="80"/>
    <x v="3"/>
    <d v="2024-11-02T00:00:00"/>
    <n v="1993"/>
    <n v="26.664999999999999"/>
    <x v="0"/>
    <n v="2024"/>
    <x v="0"/>
  </r>
  <r>
    <s v="d0c6808a"/>
    <x v="1993"/>
    <x v="3"/>
    <n v="174.43"/>
    <n v="0.3"/>
    <n v="30"/>
    <n v="122.1"/>
    <x v="1"/>
    <d v="2024-06-14T00:00:00"/>
    <n v="1994"/>
    <n v="52.329000000000001"/>
    <x v="9"/>
    <n v="2024"/>
    <x v="3"/>
  </r>
  <r>
    <n v="4292510000"/>
    <x v="1994"/>
    <x v="5"/>
    <n v="250"/>
    <n v="0.25"/>
    <n v="25"/>
    <n v="187.5"/>
    <x v="3"/>
    <d v="2024-06-11T00:00:00"/>
    <n v="1995"/>
    <n v="62.5"/>
    <x v="9"/>
    <n v="2024"/>
    <x v="3"/>
  </r>
  <r>
    <s v="387543ee"/>
    <x v="1995"/>
    <x v="3"/>
    <n v="480.82"/>
    <n v="0.05"/>
    <n v="5"/>
    <n v="456.78"/>
    <x v="2"/>
    <d v="2024-07-17T00:00:00"/>
    <n v="1996"/>
    <n v="24.041"/>
    <x v="10"/>
    <n v="2024"/>
    <x v="2"/>
  </r>
  <r>
    <s v="611f07b5"/>
    <x v="1996"/>
    <x v="5"/>
    <n v="187.84"/>
    <n v="0.2"/>
    <n v="20"/>
    <n v="150.27000000000001"/>
    <x v="0"/>
    <d v="2024-07-12T00:00:00"/>
    <n v="1997"/>
    <n v="37.568000000000005"/>
    <x v="10"/>
    <n v="2024"/>
    <x v="2"/>
  </r>
  <r>
    <s v="bebd92ff"/>
    <x v="1997"/>
    <x v="4"/>
    <n v="315.54000000000002"/>
    <n v="0.1"/>
    <n v="10"/>
    <n v="283.99"/>
    <x v="4"/>
    <d v="2024-10-26T00:00:00"/>
    <n v="1998"/>
    <n v="31.554000000000002"/>
    <x v="8"/>
    <n v="2024"/>
    <x v="0"/>
  </r>
  <r>
    <s v="f6c2e5a1"/>
    <x v="1998"/>
    <x v="0"/>
    <n v="186.17"/>
    <n v="0.5"/>
    <n v="50"/>
    <n v="93.08"/>
    <x v="2"/>
    <d v="2024-05-25T00:00:00"/>
    <n v="1999"/>
    <n v="93.084999999999994"/>
    <x v="6"/>
    <n v="2024"/>
    <x v="3"/>
  </r>
  <r>
    <s v="85531bb2"/>
    <x v="1999"/>
    <x v="1"/>
    <n v="204.03"/>
    <n v="0.2"/>
    <n v="20"/>
    <n v="163.22"/>
    <x v="0"/>
    <d v="2024-01-15T00:00:00"/>
    <n v="2000"/>
    <n v="40.806000000000004"/>
    <x v="7"/>
    <n v="2024"/>
    <x v="1"/>
  </r>
  <r>
    <s v="acf7144e"/>
    <x v="2000"/>
    <x v="0"/>
    <n v="229.52"/>
    <n v="0.2"/>
    <n v="20"/>
    <n v="183.62"/>
    <x v="4"/>
    <d v="2024-08-24T00:00:00"/>
    <n v="2001"/>
    <n v="45.904000000000003"/>
    <x v="4"/>
    <n v="2024"/>
    <x v="2"/>
  </r>
  <r>
    <s v="f3e36ce3"/>
    <x v="2001"/>
    <x v="4"/>
    <n v="130.16"/>
    <n v="0.5"/>
    <n v="50"/>
    <n v="65.08"/>
    <x v="1"/>
    <d v="2024-05-27T00:00:00"/>
    <n v="2002"/>
    <n v="65.08"/>
    <x v="6"/>
    <n v="2024"/>
    <x v="3"/>
  </r>
  <r>
    <s v="d2522951"/>
    <x v="2002"/>
    <x v="1"/>
    <n v="470.92"/>
    <n v="0.5"/>
    <n v="50"/>
    <n v="235.46"/>
    <x v="2"/>
    <d v="2024-09-09T00:00:00"/>
    <n v="2003"/>
    <n v="235.46"/>
    <x v="2"/>
    <n v="2024"/>
    <x v="2"/>
  </r>
  <r>
    <s v="8c9ad053"/>
    <x v="2003"/>
    <x v="5"/>
    <n v="367.49"/>
    <n v="0.2"/>
    <n v="20"/>
    <n v="293.99"/>
    <x v="3"/>
    <d v="2024-08-25T00:00:00"/>
    <n v="2004"/>
    <n v="73.498000000000005"/>
    <x v="4"/>
    <n v="2024"/>
    <x v="2"/>
  </r>
  <r>
    <s v="e49bbd21"/>
    <x v="2004"/>
    <x v="0"/>
    <n v="41.11"/>
    <n v="0.25"/>
    <n v="25"/>
    <n v="30.83"/>
    <x v="4"/>
    <d v="2024-02-18T00:00:00"/>
    <n v="2005"/>
    <n v="10.2775"/>
    <x v="1"/>
    <n v="2024"/>
    <x v="1"/>
  </r>
  <r>
    <s v="f7ed4253"/>
    <x v="2005"/>
    <x v="2"/>
    <n v="276.12"/>
    <n v="0.2"/>
    <n v="20"/>
    <n v="220.9"/>
    <x v="0"/>
    <d v="2024-03-09T00:00:00"/>
    <n v="2006"/>
    <n v="55.224000000000004"/>
    <x v="5"/>
    <n v="2024"/>
    <x v="1"/>
  </r>
  <r>
    <s v="80761d7b"/>
    <x v="2006"/>
    <x v="2"/>
    <n v="268.14"/>
    <n v="0"/>
    <n v="0"/>
    <n v="268.14"/>
    <x v="4"/>
    <d v="2024-07-21T00:00:00"/>
    <n v="2007"/>
    <n v="0"/>
    <x v="10"/>
    <n v="2024"/>
    <x v="2"/>
  </r>
  <r>
    <s v="221a9af4"/>
    <x v="2007"/>
    <x v="5"/>
    <n v="108.07"/>
    <n v="0.5"/>
    <n v="50"/>
    <n v="54.03"/>
    <x v="0"/>
    <d v="2024-07-21T00:00:00"/>
    <n v="2008"/>
    <n v="54.034999999999997"/>
    <x v="10"/>
    <n v="2024"/>
    <x v="2"/>
  </r>
  <r>
    <s v="d492b6d9"/>
    <x v="2008"/>
    <x v="5"/>
    <n v="124.29"/>
    <n v="0.5"/>
    <n v="50"/>
    <n v="62.15"/>
    <x v="4"/>
    <d v="2024-06-14T00:00:00"/>
    <n v="2009"/>
    <n v="62.145000000000003"/>
    <x v="9"/>
    <n v="2024"/>
    <x v="3"/>
  </r>
  <r>
    <s v="86488cc7"/>
    <x v="2009"/>
    <x v="1"/>
    <n v="53.55"/>
    <n v="0.3"/>
    <n v="30"/>
    <n v="37.479999999999997"/>
    <x v="4"/>
    <d v="2024-10-02T00:00:00"/>
    <n v="2010"/>
    <n v="16.064999999999998"/>
    <x v="8"/>
    <n v="2024"/>
    <x v="0"/>
  </r>
  <r>
    <s v="95f62610"/>
    <x v="2010"/>
    <x v="5"/>
    <n v="149.82"/>
    <n v="0.15"/>
    <n v="15"/>
    <n v="127.35"/>
    <x v="3"/>
    <d v="2024-10-18T00:00:00"/>
    <n v="2011"/>
    <n v="22.472999999999999"/>
    <x v="8"/>
    <n v="2024"/>
    <x v="0"/>
  </r>
  <r>
    <s v="750418a6"/>
    <x v="2011"/>
    <x v="6"/>
    <n v="122.81"/>
    <n v="0.2"/>
    <n v="20"/>
    <n v="98.25"/>
    <x v="0"/>
    <d v="2024-04-09T00:00:00"/>
    <n v="2012"/>
    <n v="24.562000000000001"/>
    <x v="3"/>
    <n v="2024"/>
    <x v="3"/>
  </r>
  <r>
    <s v="9f79dd77"/>
    <x v="2012"/>
    <x v="1"/>
    <n v="147.44"/>
    <n v="0.25"/>
    <n v="25"/>
    <n v="110.58"/>
    <x v="0"/>
    <d v="2024-07-02T00:00:00"/>
    <n v="2013"/>
    <n v="36.86"/>
    <x v="10"/>
    <n v="2024"/>
    <x v="2"/>
  </r>
  <r>
    <s v="ba9710b5"/>
    <x v="2013"/>
    <x v="3"/>
    <n v="71.510000000000005"/>
    <n v="0.05"/>
    <n v="5"/>
    <n v="67.930000000000007"/>
    <x v="4"/>
    <d v="2024-11-15T00:00:00"/>
    <n v="2014"/>
    <n v="3.5755000000000003"/>
    <x v="0"/>
    <n v="2024"/>
    <x v="0"/>
  </r>
  <r>
    <s v="0ec44907"/>
    <x v="2014"/>
    <x v="1"/>
    <n v="162.81"/>
    <n v="0.3"/>
    <n v="30"/>
    <n v="113.97"/>
    <x v="1"/>
    <d v="2024-11-10T00:00:00"/>
    <n v="2015"/>
    <n v="48.842999999999996"/>
    <x v="0"/>
    <n v="2024"/>
    <x v="0"/>
  </r>
  <r>
    <s v="5132665b"/>
    <x v="2015"/>
    <x v="5"/>
    <n v="182.35"/>
    <n v="0"/>
    <n v="0"/>
    <n v="182.35"/>
    <x v="4"/>
    <d v="2024-08-12T00:00:00"/>
    <n v="2016"/>
    <n v="0"/>
    <x v="4"/>
    <n v="2024"/>
    <x v="2"/>
  </r>
  <r>
    <s v="ae025f67"/>
    <x v="2016"/>
    <x v="1"/>
    <n v="334.65"/>
    <n v="0.5"/>
    <n v="50"/>
    <n v="167.32"/>
    <x v="1"/>
    <d v="2024-04-26T00:00:00"/>
    <n v="2017"/>
    <n v="167.32499999999999"/>
    <x v="3"/>
    <n v="2024"/>
    <x v="3"/>
  </r>
  <r>
    <s v="9b715e89"/>
    <x v="2017"/>
    <x v="1"/>
    <n v="15.45"/>
    <n v="0"/>
    <n v="0"/>
    <n v="15.45"/>
    <x v="2"/>
    <d v="2024-08-04T00:00:00"/>
    <n v="2018"/>
    <n v="0"/>
    <x v="4"/>
    <n v="2024"/>
    <x v="2"/>
  </r>
  <r>
    <s v="e1c29bb9"/>
    <x v="2018"/>
    <x v="3"/>
    <n v="134.04"/>
    <n v="0.5"/>
    <n v="50"/>
    <n v="67.02"/>
    <x v="3"/>
    <d v="2024-02-29T00:00:00"/>
    <n v="2019"/>
    <n v="67.02"/>
    <x v="1"/>
    <n v="2024"/>
    <x v="1"/>
  </r>
  <r>
    <s v="001ae40d"/>
    <x v="2019"/>
    <x v="0"/>
    <n v="432.41"/>
    <n v="0.2"/>
    <n v="20"/>
    <n v="345.93"/>
    <x v="4"/>
    <d v="2024-05-24T00:00:00"/>
    <n v="2020"/>
    <n v="86.482000000000014"/>
    <x v="6"/>
    <n v="2024"/>
    <x v="3"/>
  </r>
  <r>
    <s v="f30aa764"/>
    <x v="2020"/>
    <x v="5"/>
    <n v="100.72"/>
    <n v="0.3"/>
    <n v="30"/>
    <n v="70.5"/>
    <x v="1"/>
    <d v="2024-02-19T00:00:00"/>
    <n v="2021"/>
    <n v="30.215999999999998"/>
    <x v="1"/>
    <n v="2024"/>
    <x v="1"/>
  </r>
  <r>
    <s v="eed1708f"/>
    <x v="2021"/>
    <x v="2"/>
    <n v="70.94"/>
    <n v="0.25"/>
    <n v="25"/>
    <n v="53.2"/>
    <x v="2"/>
    <d v="2024-03-29T00:00:00"/>
    <n v="2022"/>
    <n v="17.734999999999999"/>
    <x v="5"/>
    <n v="2024"/>
    <x v="1"/>
  </r>
  <r>
    <s v="24adcd0d"/>
    <x v="2022"/>
    <x v="5"/>
    <n v="62.19"/>
    <n v="0.5"/>
    <n v="50"/>
    <n v="31.09"/>
    <x v="3"/>
    <d v="2024-01-27T00:00:00"/>
    <n v="2023"/>
    <n v="31.094999999999999"/>
    <x v="7"/>
    <n v="2024"/>
    <x v="1"/>
  </r>
  <r>
    <s v="7509b3c7"/>
    <x v="2023"/>
    <x v="4"/>
    <n v="330.53"/>
    <n v="0.1"/>
    <n v="10"/>
    <n v="297.48"/>
    <x v="3"/>
    <d v="2024-10-20T00:00:00"/>
    <n v="2024"/>
    <n v="33.052999999999997"/>
    <x v="8"/>
    <n v="2024"/>
    <x v="0"/>
  </r>
  <r>
    <s v="33ec4e9b"/>
    <x v="2024"/>
    <x v="0"/>
    <n v="463.2"/>
    <n v="0.1"/>
    <n v="10"/>
    <n v="416.88"/>
    <x v="1"/>
    <d v="2024-03-21T00:00:00"/>
    <n v="2025"/>
    <n v="46.32"/>
    <x v="5"/>
    <n v="2024"/>
    <x v="1"/>
  </r>
  <r>
    <s v="b6f51cc8"/>
    <x v="2025"/>
    <x v="0"/>
    <n v="11.94"/>
    <n v="0.2"/>
    <n v="20"/>
    <n v="9.5500000000000007"/>
    <x v="4"/>
    <d v="2024-08-13T00:00:00"/>
    <n v="2026"/>
    <n v="2.3879999999999999"/>
    <x v="4"/>
    <n v="2024"/>
    <x v="2"/>
  </r>
  <r>
    <n v="55238433"/>
    <x v="2026"/>
    <x v="0"/>
    <n v="193.48"/>
    <n v="0.05"/>
    <n v="5"/>
    <n v="183.81"/>
    <x v="2"/>
    <d v="2024-09-14T00:00:00"/>
    <n v="2027"/>
    <n v="9.6739999999999995"/>
    <x v="2"/>
    <n v="2024"/>
    <x v="2"/>
  </r>
  <r>
    <s v="f85e08f6"/>
    <x v="2027"/>
    <x v="5"/>
    <n v="19.09"/>
    <n v="0.05"/>
    <n v="5"/>
    <n v="18.14"/>
    <x v="0"/>
    <d v="2024-08-07T00:00:00"/>
    <n v="2028"/>
    <n v="0.95450000000000002"/>
    <x v="4"/>
    <n v="2024"/>
    <x v="2"/>
  </r>
  <r>
    <s v="957d92dd"/>
    <x v="2028"/>
    <x v="6"/>
    <n v="194.92"/>
    <n v="0.25"/>
    <n v="25"/>
    <n v="146.19"/>
    <x v="0"/>
    <d v="2024-02-21T00:00:00"/>
    <n v="2029"/>
    <n v="48.73"/>
    <x v="1"/>
    <n v="2024"/>
    <x v="1"/>
  </r>
  <r>
    <s v="45e5b448"/>
    <x v="2029"/>
    <x v="6"/>
    <n v="336.27"/>
    <n v="0"/>
    <n v="0"/>
    <n v="336.27"/>
    <x v="3"/>
    <d v="2024-10-07T00:00:00"/>
    <n v="2030"/>
    <n v="0"/>
    <x v="8"/>
    <n v="2024"/>
    <x v="0"/>
  </r>
  <r>
    <s v="3d834a66"/>
    <x v="2030"/>
    <x v="5"/>
    <n v="469.29"/>
    <n v="0.05"/>
    <n v="5"/>
    <n v="445.83"/>
    <x v="3"/>
    <d v="2024-07-29T00:00:00"/>
    <n v="2031"/>
    <n v="23.464500000000001"/>
    <x v="10"/>
    <n v="2024"/>
    <x v="2"/>
  </r>
  <r>
    <s v="6845f31e"/>
    <x v="2031"/>
    <x v="0"/>
    <n v="15.8"/>
    <n v="0.3"/>
    <n v="30"/>
    <n v="11.06"/>
    <x v="3"/>
    <d v="2024-05-31T00:00:00"/>
    <n v="2032"/>
    <n v="4.74"/>
    <x v="6"/>
    <n v="2024"/>
    <x v="3"/>
  </r>
  <r>
    <s v="f7d8a36d"/>
    <x v="2032"/>
    <x v="4"/>
    <n v="30.81"/>
    <n v="0.25"/>
    <n v="25"/>
    <n v="23.11"/>
    <x v="2"/>
    <d v="2024-11-13T00:00:00"/>
    <n v="2033"/>
    <n v="7.7024999999999997"/>
    <x v="0"/>
    <n v="2024"/>
    <x v="0"/>
  </r>
  <r>
    <s v="6b3a0e77"/>
    <x v="2033"/>
    <x v="3"/>
    <n v="137.04"/>
    <n v="0"/>
    <n v="0"/>
    <n v="137.04"/>
    <x v="2"/>
    <d v="2024-11-04T00:00:00"/>
    <n v="2034"/>
    <n v="0"/>
    <x v="0"/>
    <n v="2024"/>
    <x v="0"/>
  </r>
  <r>
    <s v="09b07954"/>
    <x v="2034"/>
    <x v="0"/>
    <n v="316.10000000000002"/>
    <n v="0.05"/>
    <n v="5"/>
    <n v="300.3"/>
    <x v="3"/>
    <d v="2024-01-05T00:00:00"/>
    <n v="2035"/>
    <n v="15.805000000000001"/>
    <x v="7"/>
    <n v="2024"/>
    <x v="1"/>
  </r>
  <r>
    <s v="cfda6436"/>
    <x v="2035"/>
    <x v="0"/>
    <n v="306.26"/>
    <n v="0.5"/>
    <n v="50"/>
    <n v="153.13"/>
    <x v="1"/>
    <d v="2024-11-09T00:00:00"/>
    <n v="2036"/>
    <n v="153.13"/>
    <x v="0"/>
    <n v="2024"/>
    <x v="0"/>
  </r>
  <r>
    <s v="9bc061b4"/>
    <x v="2036"/>
    <x v="0"/>
    <n v="134.53"/>
    <n v="0.15"/>
    <n v="15"/>
    <n v="114.35"/>
    <x v="0"/>
    <d v="2024-08-14T00:00:00"/>
    <n v="2037"/>
    <n v="20.179500000000001"/>
    <x v="4"/>
    <n v="2024"/>
    <x v="2"/>
  </r>
  <r>
    <s v="453e4fd0"/>
    <x v="2037"/>
    <x v="5"/>
    <n v="426.71"/>
    <n v="0.5"/>
    <n v="50"/>
    <n v="213.35"/>
    <x v="4"/>
    <d v="2024-06-18T00:00:00"/>
    <n v="2038"/>
    <n v="213.35499999999999"/>
    <x v="9"/>
    <n v="2024"/>
    <x v="3"/>
  </r>
  <r>
    <s v="389887c2"/>
    <x v="2038"/>
    <x v="4"/>
    <n v="56.51"/>
    <n v="0.05"/>
    <n v="5"/>
    <n v="53.68"/>
    <x v="4"/>
    <d v="2024-05-29T00:00:00"/>
    <n v="2039"/>
    <n v="2.8254999999999999"/>
    <x v="6"/>
    <n v="2024"/>
    <x v="3"/>
  </r>
  <r>
    <s v="9e8c74ac"/>
    <x v="2039"/>
    <x v="3"/>
    <n v="278.86"/>
    <n v="0.05"/>
    <n v="5"/>
    <n v="264.92"/>
    <x v="1"/>
    <d v="2024-07-12T00:00:00"/>
    <n v="2040"/>
    <n v="13.943000000000001"/>
    <x v="10"/>
    <n v="2024"/>
    <x v="2"/>
  </r>
  <r>
    <s v="a6324daf"/>
    <x v="2040"/>
    <x v="2"/>
    <n v="471.77"/>
    <n v="0.15"/>
    <n v="15"/>
    <n v="401"/>
    <x v="1"/>
    <d v="2024-01-19T00:00:00"/>
    <n v="2041"/>
    <n v="70.765499999999989"/>
    <x v="7"/>
    <n v="2024"/>
    <x v="1"/>
  </r>
  <r>
    <s v="a587259f"/>
    <x v="2041"/>
    <x v="3"/>
    <n v="292.74"/>
    <n v="0"/>
    <n v="0"/>
    <n v="292.74"/>
    <x v="4"/>
    <d v="2024-10-13T00:00:00"/>
    <n v="2042"/>
    <n v="0"/>
    <x v="8"/>
    <n v="2024"/>
    <x v="0"/>
  </r>
  <r>
    <s v="124627c9"/>
    <x v="2042"/>
    <x v="1"/>
    <n v="368.17"/>
    <n v="0.5"/>
    <n v="50"/>
    <n v="184.09"/>
    <x v="4"/>
    <d v="2024-04-05T00:00:00"/>
    <n v="2043"/>
    <n v="184.08500000000001"/>
    <x v="3"/>
    <n v="2024"/>
    <x v="3"/>
  </r>
  <r>
    <s v="dc743e0d"/>
    <x v="2043"/>
    <x v="1"/>
    <n v="313.85000000000002"/>
    <n v="0"/>
    <n v="0"/>
    <n v="313.85000000000002"/>
    <x v="1"/>
    <d v="2024-11-07T00:00:00"/>
    <n v="2044"/>
    <n v="0"/>
    <x v="0"/>
    <n v="2024"/>
    <x v="0"/>
  </r>
  <r>
    <s v="f422fc68"/>
    <x v="2044"/>
    <x v="2"/>
    <n v="107.27"/>
    <n v="0.1"/>
    <n v="10"/>
    <n v="96.54"/>
    <x v="3"/>
    <d v="2024-06-03T00:00:00"/>
    <n v="2045"/>
    <n v="10.727"/>
    <x v="9"/>
    <n v="2024"/>
    <x v="3"/>
  </r>
  <r>
    <s v="a33d1a46"/>
    <x v="2045"/>
    <x v="1"/>
    <n v="394.07"/>
    <n v="0.05"/>
    <n v="5"/>
    <n v="374.37"/>
    <x v="2"/>
    <d v="2024-08-06T00:00:00"/>
    <n v="2046"/>
    <n v="19.703500000000002"/>
    <x v="4"/>
    <n v="2024"/>
    <x v="2"/>
  </r>
  <r>
    <s v="69e7e61b"/>
    <x v="2046"/>
    <x v="3"/>
    <n v="414.68"/>
    <n v="0.05"/>
    <n v="5"/>
    <n v="393.95"/>
    <x v="3"/>
    <d v="2024-05-08T00:00:00"/>
    <n v="2047"/>
    <n v="20.734000000000002"/>
    <x v="6"/>
    <n v="2024"/>
    <x v="3"/>
  </r>
  <r>
    <s v="238fba4a"/>
    <x v="2047"/>
    <x v="3"/>
    <n v="124.21"/>
    <n v="0"/>
    <n v="0"/>
    <n v="124.21"/>
    <x v="2"/>
    <d v="2024-05-29T00:00:00"/>
    <n v="2048"/>
    <n v="0"/>
    <x v="6"/>
    <n v="2024"/>
    <x v="3"/>
  </r>
  <r>
    <s v="07da90ff"/>
    <x v="2048"/>
    <x v="4"/>
    <n v="205.1"/>
    <n v="0.5"/>
    <n v="50"/>
    <n v="102.55"/>
    <x v="0"/>
    <d v="2024-11-18T00:00:00"/>
    <n v="2049"/>
    <n v="102.55"/>
    <x v="0"/>
    <n v="2024"/>
    <x v="0"/>
  </r>
  <r>
    <s v="afaf6aa9"/>
    <x v="2049"/>
    <x v="0"/>
    <n v="249.81"/>
    <n v="0.1"/>
    <n v="10"/>
    <n v="224.83"/>
    <x v="0"/>
    <d v="2024-02-03T00:00:00"/>
    <n v="2050"/>
    <n v="24.981000000000002"/>
    <x v="1"/>
    <n v="2024"/>
    <x v="1"/>
  </r>
  <r>
    <s v="23e6b564"/>
    <x v="2050"/>
    <x v="5"/>
    <n v="54.3"/>
    <n v="0"/>
    <n v="0"/>
    <n v="54.3"/>
    <x v="2"/>
    <d v="2024-09-16T00:00:00"/>
    <n v="2051"/>
    <n v="0"/>
    <x v="2"/>
    <n v="2024"/>
    <x v="2"/>
  </r>
  <r>
    <s v="fec142e5"/>
    <x v="2051"/>
    <x v="6"/>
    <n v="255.6"/>
    <n v="0.1"/>
    <n v="10"/>
    <n v="230.04"/>
    <x v="0"/>
    <d v="2024-08-16T00:00:00"/>
    <n v="2052"/>
    <n v="25.560000000000002"/>
    <x v="4"/>
    <n v="2024"/>
    <x v="2"/>
  </r>
  <r>
    <s v="158b7b45"/>
    <x v="2052"/>
    <x v="4"/>
    <n v="491.18"/>
    <n v="0.05"/>
    <n v="5"/>
    <n v="466.62"/>
    <x v="4"/>
    <d v="2024-11-04T00:00:00"/>
    <n v="2053"/>
    <n v="24.559000000000001"/>
    <x v="0"/>
    <n v="2024"/>
    <x v="0"/>
  </r>
  <r>
    <s v="99d5de94"/>
    <x v="2053"/>
    <x v="2"/>
    <n v="463.69"/>
    <n v="0.5"/>
    <n v="50"/>
    <n v="231.84"/>
    <x v="4"/>
    <d v="2024-10-18T00:00:00"/>
    <n v="2054"/>
    <n v="231.845"/>
    <x v="8"/>
    <n v="2024"/>
    <x v="0"/>
  </r>
  <r>
    <s v="955f7594"/>
    <x v="2054"/>
    <x v="3"/>
    <n v="96.86"/>
    <n v="0.1"/>
    <n v="10"/>
    <n v="87.17"/>
    <x v="0"/>
    <d v="2024-06-23T00:00:00"/>
    <n v="2055"/>
    <n v="9.6859999999999999"/>
    <x v="9"/>
    <n v="2024"/>
    <x v="3"/>
  </r>
  <r>
    <s v="c0c7dcc8"/>
    <x v="2055"/>
    <x v="3"/>
    <n v="180.91"/>
    <n v="0.1"/>
    <n v="10"/>
    <n v="162.82"/>
    <x v="1"/>
    <d v="2024-04-07T00:00:00"/>
    <n v="2056"/>
    <n v="18.091000000000001"/>
    <x v="3"/>
    <n v="2024"/>
    <x v="3"/>
  </r>
  <r>
    <s v="a2cfce14"/>
    <x v="2056"/>
    <x v="1"/>
    <n v="170.46"/>
    <n v="0.1"/>
    <n v="10"/>
    <n v="153.41"/>
    <x v="3"/>
    <d v="2024-03-21T00:00:00"/>
    <n v="2057"/>
    <n v="17.046000000000003"/>
    <x v="5"/>
    <n v="2024"/>
    <x v="1"/>
  </r>
  <r>
    <s v="da7bc76a"/>
    <x v="2057"/>
    <x v="1"/>
    <n v="492.41"/>
    <n v="0"/>
    <n v="0"/>
    <n v="492.41"/>
    <x v="1"/>
    <d v="2024-01-02T00:00:00"/>
    <n v="2058"/>
    <n v="0"/>
    <x v="7"/>
    <n v="2024"/>
    <x v="1"/>
  </r>
  <r>
    <s v="abc4d497"/>
    <x v="2058"/>
    <x v="1"/>
    <n v="191.05"/>
    <n v="0.5"/>
    <n v="50"/>
    <n v="95.53"/>
    <x v="2"/>
    <d v="2024-03-28T00:00:00"/>
    <n v="2059"/>
    <n v="95.525000000000006"/>
    <x v="5"/>
    <n v="2024"/>
    <x v="1"/>
  </r>
  <r>
    <s v="76a0bc6e"/>
    <x v="2059"/>
    <x v="4"/>
    <n v="224.84"/>
    <n v="0.15"/>
    <n v="15"/>
    <n v="191.11"/>
    <x v="1"/>
    <d v="2024-08-06T00:00:00"/>
    <n v="2060"/>
    <n v="33.725999999999999"/>
    <x v="4"/>
    <n v="2024"/>
    <x v="2"/>
  </r>
  <r>
    <s v="18ce10b0"/>
    <x v="2060"/>
    <x v="2"/>
    <n v="130.19"/>
    <n v="0.05"/>
    <n v="5"/>
    <n v="123.68"/>
    <x v="3"/>
    <d v="2024-07-29T00:00:00"/>
    <n v="2061"/>
    <n v="6.5095000000000001"/>
    <x v="10"/>
    <n v="2024"/>
    <x v="2"/>
  </r>
  <r>
    <s v="1332dbc8"/>
    <x v="2061"/>
    <x v="2"/>
    <n v="132.66999999999999"/>
    <n v="0.2"/>
    <n v="20"/>
    <n v="106.14"/>
    <x v="4"/>
    <d v="2024-01-10T00:00:00"/>
    <n v="2062"/>
    <n v="26.533999999999999"/>
    <x v="7"/>
    <n v="2024"/>
    <x v="1"/>
  </r>
  <r>
    <s v="9e576059"/>
    <x v="2062"/>
    <x v="2"/>
    <n v="296.83999999999997"/>
    <n v="0.25"/>
    <n v="25"/>
    <n v="222.63"/>
    <x v="0"/>
    <d v="2024-07-27T00:00:00"/>
    <n v="2063"/>
    <n v="74.209999999999994"/>
    <x v="10"/>
    <n v="2024"/>
    <x v="2"/>
  </r>
  <r>
    <s v="b4ae2cbf"/>
    <x v="2063"/>
    <x v="5"/>
    <n v="254.11"/>
    <n v="0.25"/>
    <n v="25"/>
    <n v="190.58"/>
    <x v="1"/>
    <d v="2024-01-31T00:00:00"/>
    <n v="2064"/>
    <n v="63.527500000000003"/>
    <x v="7"/>
    <n v="2024"/>
    <x v="1"/>
  </r>
  <r>
    <n v="22830113"/>
    <x v="2064"/>
    <x v="3"/>
    <n v="273.02999999999997"/>
    <n v="0.1"/>
    <n v="10"/>
    <n v="245.73"/>
    <x v="3"/>
    <d v="2024-01-29T00:00:00"/>
    <n v="2065"/>
    <n v="27.302999999999997"/>
    <x v="7"/>
    <n v="2024"/>
    <x v="1"/>
  </r>
  <r>
    <s v="70ece472"/>
    <x v="2065"/>
    <x v="6"/>
    <n v="433.48"/>
    <n v="0.5"/>
    <n v="50"/>
    <n v="216.74"/>
    <x v="2"/>
    <d v="2024-08-11T00:00:00"/>
    <n v="2066"/>
    <n v="216.74"/>
    <x v="4"/>
    <n v="2024"/>
    <x v="2"/>
  </r>
  <r>
    <s v="148aa401"/>
    <x v="2066"/>
    <x v="1"/>
    <n v="119.22"/>
    <n v="0.2"/>
    <n v="20"/>
    <n v="95.38"/>
    <x v="0"/>
    <d v="2024-04-05T00:00:00"/>
    <n v="2067"/>
    <n v="23.844000000000001"/>
    <x v="3"/>
    <n v="2024"/>
    <x v="3"/>
  </r>
  <r>
    <s v="5437e569"/>
    <x v="2067"/>
    <x v="0"/>
    <n v="83.14"/>
    <n v="0"/>
    <n v="0"/>
    <n v="83.14"/>
    <x v="2"/>
    <d v="2024-01-12T00:00:00"/>
    <n v="2068"/>
    <n v="0"/>
    <x v="7"/>
    <n v="2024"/>
    <x v="1"/>
  </r>
  <r>
    <s v="892659a7"/>
    <x v="2068"/>
    <x v="5"/>
    <n v="469.67"/>
    <n v="0.5"/>
    <n v="50"/>
    <n v="234.84"/>
    <x v="3"/>
    <d v="2024-02-05T00:00:00"/>
    <n v="2069"/>
    <n v="234.83500000000001"/>
    <x v="1"/>
    <n v="2024"/>
    <x v="1"/>
  </r>
  <r>
    <s v="56c5b09e"/>
    <x v="2069"/>
    <x v="4"/>
    <n v="89.73"/>
    <n v="0"/>
    <n v="0"/>
    <n v="89.73"/>
    <x v="1"/>
    <d v="2024-02-14T00:00:00"/>
    <n v="2070"/>
    <n v="0"/>
    <x v="1"/>
    <n v="2024"/>
    <x v="1"/>
  </r>
  <r>
    <s v="fdd35ce2"/>
    <x v="2070"/>
    <x v="2"/>
    <n v="154.93"/>
    <n v="0.3"/>
    <n v="30"/>
    <n v="108.45"/>
    <x v="3"/>
    <d v="2024-07-18T00:00:00"/>
    <n v="2071"/>
    <n v="46.478999999999999"/>
    <x v="10"/>
    <n v="2024"/>
    <x v="2"/>
  </r>
  <r>
    <s v="841dfed4"/>
    <x v="2071"/>
    <x v="4"/>
    <n v="422.91"/>
    <n v="0.25"/>
    <n v="25"/>
    <n v="317.18"/>
    <x v="2"/>
    <d v="2024-08-12T00:00:00"/>
    <n v="2072"/>
    <n v="105.72750000000001"/>
    <x v="4"/>
    <n v="2024"/>
    <x v="2"/>
  </r>
  <r>
    <s v="a6868963"/>
    <x v="2072"/>
    <x v="0"/>
    <n v="191.22"/>
    <n v="0.15"/>
    <n v="15"/>
    <n v="162.54"/>
    <x v="2"/>
    <d v="2024-05-26T00:00:00"/>
    <n v="2073"/>
    <n v="28.683"/>
    <x v="6"/>
    <n v="2024"/>
    <x v="3"/>
  </r>
  <r>
    <s v="62577c4e"/>
    <x v="2073"/>
    <x v="2"/>
    <n v="282.3"/>
    <n v="0.5"/>
    <n v="50"/>
    <n v="141.15"/>
    <x v="2"/>
    <d v="2024-07-13T00:00:00"/>
    <n v="2074"/>
    <n v="141.15"/>
    <x v="10"/>
    <n v="2024"/>
    <x v="2"/>
  </r>
  <r>
    <s v="6dc093d8"/>
    <x v="2074"/>
    <x v="3"/>
    <n v="473.47"/>
    <n v="0.05"/>
    <n v="5"/>
    <n v="449.8"/>
    <x v="0"/>
    <d v="2024-04-14T00:00:00"/>
    <n v="2075"/>
    <n v="23.673500000000004"/>
    <x v="3"/>
    <n v="2024"/>
    <x v="3"/>
  </r>
  <r>
    <s v="7d08e51f"/>
    <x v="2075"/>
    <x v="0"/>
    <n v="401.02"/>
    <n v="0.5"/>
    <n v="50"/>
    <n v="200.51"/>
    <x v="1"/>
    <d v="2024-11-12T00:00:00"/>
    <n v="2076"/>
    <n v="200.51"/>
    <x v="0"/>
    <n v="2024"/>
    <x v="0"/>
  </r>
  <r>
    <s v="b11ef3ae"/>
    <x v="2076"/>
    <x v="4"/>
    <n v="212.45"/>
    <n v="0.2"/>
    <n v="20"/>
    <n v="169.96"/>
    <x v="1"/>
    <d v="2024-06-12T00:00:00"/>
    <n v="2077"/>
    <n v="42.49"/>
    <x v="9"/>
    <n v="2024"/>
    <x v="3"/>
  </r>
  <r>
    <s v="e4ed1209"/>
    <x v="2077"/>
    <x v="4"/>
    <n v="107.85"/>
    <n v="0"/>
    <n v="0"/>
    <n v="107.85"/>
    <x v="1"/>
    <d v="2024-06-28T00:00:00"/>
    <n v="2078"/>
    <n v="0"/>
    <x v="9"/>
    <n v="2024"/>
    <x v="3"/>
  </r>
  <r>
    <s v="ac481530"/>
    <x v="2078"/>
    <x v="0"/>
    <n v="299.44"/>
    <n v="0.25"/>
    <n v="25"/>
    <n v="224.58"/>
    <x v="4"/>
    <d v="2024-08-30T00:00:00"/>
    <n v="2079"/>
    <n v="74.86"/>
    <x v="4"/>
    <n v="2024"/>
    <x v="2"/>
  </r>
  <r>
    <s v="ff45dc2b"/>
    <x v="2079"/>
    <x v="1"/>
    <n v="180.07"/>
    <n v="0.25"/>
    <n v="25"/>
    <n v="135.05000000000001"/>
    <x v="0"/>
    <d v="2024-03-27T00:00:00"/>
    <n v="2080"/>
    <n v="45.017499999999998"/>
    <x v="5"/>
    <n v="2024"/>
    <x v="1"/>
  </r>
  <r>
    <s v="066dce62"/>
    <x v="2080"/>
    <x v="3"/>
    <n v="26.18"/>
    <n v="0.2"/>
    <n v="20"/>
    <n v="20.94"/>
    <x v="2"/>
    <d v="2024-07-17T00:00:00"/>
    <n v="2081"/>
    <n v="5.2360000000000007"/>
    <x v="10"/>
    <n v="2024"/>
    <x v="2"/>
  </r>
  <r>
    <s v="67c5fdf4"/>
    <x v="2081"/>
    <x v="4"/>
    <n v="41.5"/>
    <n v="0.05"/>
    <n v="5"/>
    <n v="39.42"/>
    <x v="3"/>
    <d v="2024-06-14T00:00:00"/>
    <n v="2082"/>
    <n v="2.0750000000000002"/>
    <x v="9"/>
    <n v="2024"/>
    <x v="3"/>
  </r>
  <r>
    <s v="4945f220"/>
    <x v="2082"/>
    <x v="4"/>
    <n v="487.32"/>
    <n v="0.1"/>
    <n v="10"/>
    <n v="438.59"/>
    <x v="0"/>
    <d v="2024-07-08T00:00:00"/>
    <n v="2083"/>
    <n v="48.731999999999999"/>
    <x v="10"/>
    <n v="2024"/>
    <x v="2"/>
  </r>
  <r>
    <s v="144ac601"/>
    <x v="2083"/>
    <x v="5"/>
    <n v="171.89"/>
    <n v="0.1"/>
    <n v="10"/>
    <n v="154.69999999999999"/>
    <x v="3"/>
    <d v="2024-10-14T00:00:00"/>
    <n v="2084"/>
    <n v="17.189"/>
    <x v="8"/>
    <n v="2024"/>
    <x v="0"/>
  </r>
  <r>
    <s v="a5973501"/>
    <x v="2084"/>
    <x v="6"/>
    <n v="310.88"/>
    <n v="0.3"/>
    <n v="30"/>
    <n v="217.62"/>
    <x v="1"/>
    <d v="2024-08-27T00:00:00"/>
    <n v="2085"/>
    <n v="93.263999999999996"/>
    <x v="4"/>
    <n v="2024"/>
    <x v="2"/>
  </r>
  <r>
    <s v="594531a2"/>
    <x v="2085"/>
    <x v="1"/>
    <n v="462.61"/>
    <n v="0"/>
    <n v="0"/>
    <n v="462.61"/>
    <x v="3"/>
    <d v="2024-04-25T00:00:00"/>
    <n v="2086"/>
    <n v="0"/>
    <x v="3"/>
    <n v="2024"/>
    <x v="3"/>
  </r>
  <r>
    <s v="aa273462"/>
    <x v="2086"/>
    <x v="1"/>
    <n v="278.52"/>
    <n v="0.5"/>
    <n v="50"/>
    <n v="139.26"/>
    <x v="4"/>
    <d v="2024-04-04T00:00:00"/>
    <n v="2087"/>
    <n v="139.26"/>
    <x v="3"/>
    <n v="2024"/>
    <x v="3"/>
  </r>
  <r>
    <s v="0e3e47af"/>
    <x v="2087"/>
    <x v="4"/>
    <n v="162.91999999999999"/>
    <n v="0.2"/>
    <n v="20"/>
    <n v="130.34"/>
    <x v="4"/>
    <d v="2024-01-26T00:00:00"/>
    <n v="2088"/>
    <n v="32.583999999999996"/>
    <x v="7"/>
    <n v="2024"/>
    <x v="1"/>
  </r>
  <r>
    <s v="1c87705a"/>
    <x v="2088"/>
    <x v="5"/>
    <n v="172.7"/>
    <n v="0.3"/>
    <n v="30"/>
    <n v="120.89"/>
    <x v="2"/>
    <d v="2024-08-11T00:00:00"/>
    <n v="2089"/>
    <n v="51.809999999999995"/>
    <x v="4"/>
    <n v="2024"/>
    <x v="2"/>
  </r>
  <r>
    <s v="0aa5caf4"/>
    <x v="2089"/>
    <x v="4"/>
    <n v="46.11"/>
    <n v="0"/>
    <n v="0"/>
    <n v="46.11"/>
    <x v="2"/>
    <d v="2024-04-17T00:00:00"/>
    <n v="2090"/>
    <n v="0"/>
    <x v="3"/>
    <n v="2024"/>
    <x v="3"/>
  </r>
  <r>
    <s v="04d6d800"/>
    <x v="2090"/>
    <x v="5"/>
    <n v="471.76"/>
    <n v="0.1"/>
    <n v="10"/>
    <n v="424.58"/>
    <x v="3"/>
    <d v="2024-10-31T00:00:00"/>
    <n v="2091"/>
    <n v="47.176000000000002"/>
    <x v="8"/>
    <n v="2024"/>
    <x v="0"/>
  </r>
  <r>
    <s v="a1fef607"/>
    <x v="2091"/>
    <x v="5"/>
    <n v="263.49"/>
    <n v="0.2"/>
    <n v="20"/>
    <n v="210.79"/>
    <x v="2"/>
    <d v="2024-10-31T00:00:00"/>
    <n v="2092"/>
    <n v="52.698000000000008"/>
    <x v="8"/>
    <n v="2024"/>
    <x v="0"/>
  </r>
  <r>
    <s v="bb5d2619"/>
    <x v="2092"/>
    <x v="5"/>
    <n v="30.52"/>
    <n v="0.2"/>
    <n v="20"/>
    <n v="24.42"/>
    <x v="0"/>
    <d v="2024-10-23T00:00:00"/>
    <n v="2093"/>
    <n v="6.1040000000000001"/>
    <x v="8"/>
    <n v="2024"/>
    <x v="0"/>
  </r>
  <r>
    <s v="ebce6cad"/>
    <x v="2093"/>
    <x v="2"/>
    <n v="143.49"/>
    <n v="0.5"/>
    <n v="50"/>
    <n v="71.75"/>
    <x v="4"/>
    <d v="2024-11-16T00:00:00"/>
    <n v="2094"/>
    <n v="71.745000000000005"/>
    <x v="0"/>
    <n v="2024"/>
    <x v="0"/>
  </r>
  <r>
    <s v="f4d7018c"/>
    <x v="2094"/>
    <x v="3"/>
    <n v="21.3"/>
    <n v="0.05"/>
    <n v="5"/>
    <n v="20.23"/>
    <x v="0"/>
    <d v="2024-04-05T00:00:00"/>
    <n v="2095"/>
    <n v="1.0650000000000002"/>
    <x v="3"/>
    <n v="2024"/>
    <x v="3"/>
  </r>
  <r>
    <s v="a18d5bb4"/>
    <x v="2095"/>
    <x v="6"/>
    <n v="271.54000000000002"/>
    <n v="0.15"/>
    <n v="15"/>
    <n v="230.81"/>
    <x v="4"/>
    <d v="2024-02-09T00:00:00"/>
    <n v="2096"/>
    <n v="40.731000000000002"/>
    <x v="1"/>
    <n v="2024"/>
    <x v="1"/>
  </r>
  <r>
    <s v="529c1482"/>
    <x v="2096"/>
    <x v="4"/>
    <n v="292.99"/>
    <n v="0.2"/>
    <n v="20"/>
    <n v="234.39"/>
    <x v="4"/>
    <d v="2024-01-06T00:00:00"/>
    <n v="2097"/>
    <n v="58.598000000000006"/>
    <x v="7"/>
    <n v="2024"/>
    <x v="1"/>
  </r>
  <r>
    <s v="41b1a40a"/>
    <x v="2097"/>
    <x v="4"/>
    <n v="119.18"/>
    <n v="0.1"/>
    <n v="10"/>
    <n v="107.26"/>
    <x v="3"/>
    <d v="2024-11-19T00:00:00"/>
    <n v="2098"/>
    <n v="11.918000000000001"/>
    <x v="0"/>
    <n v="2024"/>
    <x v="0"/>
  </r>
  <r>
    <s v="5d5b3af7"/>
    <x v="2098"/>
    <x v="4"/>
    <n v="393.18"/>
    <n v="0.5"/>
    <n v="50"/>
    <n v="196.59"/>
    <x v="0"/>
    <d v="2024-06-04T00:00:00"/>
    <n v="2099"/>
    <n v="196.59"/>
    <x v="9"/>
    <n v="2024"/>
    <x v="3"/>
  </r>
  <r>
    <s v="cf860583"/>
    <x v="2099"/>
    <x v="6"/>
    <n v="110.59"/>
    <n v="0.25"/>
    <n v="25"/>
    <n v="82.94"/>
    <x v="4"/>
    <d v="2024-05-03T00:00:00"/>
    <n v="2100"/>
    <n v="27.647500000000001"/>
    <x v="6"/>
    <n v="2024"/>
    <x v="3"/>
  </r>
  <r>
    <s v="06c01585"/>
    <x v="2100"/>
    <x v="6"/>
    <n v="488.92"/>
    <n v="0.3"/>
    <n v="30"/>
    <n v="342.24"/>
    <x v="1"/>
    <d v="2024-11-16T00:00:00"/>
    <n v="2101"/>
    <n v="146.67599999999999"/>
    <x v="0"/>
    <n v="2024"/>
    <x v="0"/>
  </r>
  <r>
    <s v="e3bbe9a3"/>
    <x v="2101"/>
    <x v="4"/>
    <n v="428.84"/>
    <n v="0"/>
    <n v="0"/>
    <n v="428.84"/>
    <x v="0"/>
    <d v="2024-07-18T00:00:00"/>
    <n v="2102"/>
    <n v="0"/>
    <x v="10"/>
    <n v="2024"/>
    <x v="2"/>
  </r>
  <r>
    <s v="93a62d8a"/>
    <x v="2102"/>
    <x v="2"/>
    <n v="231.78"/>
    <n v="0.15"/>
    <n v="15"/>
    <n v="197.01"/>
    <x v="1"/>
    <d v="2024-02-18T00:00:00"/>
    <n v="2103"/>
    <n v="34.766999999999996"/>
    <x v="1"/>
    <n v="2024"/>
    <x v="1"/>
  </r>
  <r>
    <s v="fa1105cb"/>
    <x v="2103"/>
    <x v="4"/>
    <n v="118.57"/>
    <n v="0.3"/>
    <n v="30"/>
    <n v="83"/>
    <x v="4"/>
    <d v="2024-10-03T00:00:00"/>
    <n v="2104"/>
    <n v="35.570999999999998"/>
    <x v="8"/>
    <n v="2024"/>
    <x v="0"/>
  </r>
  <r>
    <s v="ee01470d"/>
    <x v="2104"/>
    <x v="1"/>
    <n v="393.1"/>
    <n v="0.15"/>
    <n v="15"/>
    <n v="334.13"/>
    <x v="4"/>
    <d v="2024-04-20T00:00:00"/>
    <n v="2105"/>
    <n v="58.965000000000003"/>
    <x v="3"/>
    <n v="2024"/>
    <x v="3"/>
  </r>
  <r>
    <s v="11541d26"/>
    <x v="2105"/>
    <x v="0"/>
    <n v="384.99"/>
    <n v="0.15"/>
    <n v="15"/>
    <n v="327.24"/>
    <x v="0"/>
    <d v="2024-05-14T00:00:00"/>
    <n v="2106"/>
    <n v="57.7485"/>
    <x v="6"/>
    <n v="2024"/>
    <x v="3"/>
  </r>
  <r>
    <s v="6635bec7"/>
    <x v="2106"/>
    <x v="1"/>
    <n v="171.84"/>
    <n v="0.3"/>
    <n v="30"/>
    <n v="120.29"/>
    <x v="2"/>
    <d v="2024-08-28T00:00:00"/>
    <n v="2107"/>
    <n v="51.552"/>
    <x v="4"/>
    <n v="2024"/>
    <x v="2"/>
  </r>
  <r>
    <s v="355f934f"/>
    <x v="2107"/>
    <x v="5"/>
    <n v="264.13"/>
    <n v="0.05"/>
    <n v="5"/>
    <n v="250.92"/>
    <x v="3"/>
    <d v="2024-07-19T00:00:00"/>
    <n v="2108"/>
    <n v="13.2065"/>
    <x v="10"/>
    <n v="2024"/>
    <x v="2"/>
  </r>
  <r>
    <s v="2498a9ec"/>
    <x v="2108"/>
    <x v="3"/>
    <n v="109.89"/>
    <n v="0.5"/>
    <n v="50"/>
    <n v="54.95"/>
    <x v="1"/>
    <d v="2024-01-14T00:00:00"/>
    <n v="2109"/>
    <n v="54.945"/>
    <x v="7"/>
    <n v="2024"/>
    <x v="1"/>
  </r>
  <r>
    <s v="ddb4486a"/>
    <x v="2109"/>
    <x v="3"/>
    <n v="447.8"/>
    <n v="0.2"/>
    <n v="20"/>
    <n v="358.24"/>
    <x v="3"/>
    <d v="2024-10-30T00:00:00"/>
    <n v="2110"/>
    <n v="89.56"/>
    <x v="8"/>
    <n v="2024"/>
    <x v="0"/>
  </r>
  <r>
    <s v="93d032e8"/>
    <x v="2110"/>
    <x v="5"/>
    <n v="204.93"/>
    <n v="0.5"/>
    <n v="50"/>
    <n v="102.47"/>
    <x v="4"/>
    <d v="2024-04-24T00:00:00"/>
    <n v="2111"/>
    <n v="102.465"/>
    <x v="3"/>
    <n v="2024"/>
    <x v="3"/>
  </r>
  <r>
    <s v="891b68a1"/>
    <x v="2111"/>
    <x v="4"/>
    <n v="393.43"/>
    <n v="0.5"/>
    <n v="50"/>
    <n v="196.72"/>
    <x v="0"/>
    <d v="2024-05-12T00:00:00"/>
    <n v="2112"/>
    <n v="196.715"/>
    <x v="6"/>
    <n v="2024"/>
    <x v="3"/>
  </r>
  <r>
    <s v="3908e634"/>
    <x v="2112"/>
    <x v="1"/>
    <n v="425.7"/>
    <n v="0.2"/>
    <n v="20"/>
    <n v="340.56"/>
    <x v="4"/>
    <d v="2024-03-13T00:00:00"/>
    <n v="2113"/>
    <n v="85.14"/>
    <x v="5"/>
    <n v="2024"/>
    <x v="1"/>
  </r>
  <r>
    <s v="49efd7a0"/>
    <x v="2113"/>
    <x v="6"/>
    <n v="128.88"/>
    <n v="0.1"/>
    <n v="10"/>
    <n v="115.99"/>
    <x v="4"/>
    <d v="2024-08-02T00:00:00"/>
    <n v="2114"/>
    <n v="12.888"/>
    <x v="4"/>
    <n v="2024"/>
    <x v="2"/>
  </r>
  <r>
    <s v="6cd8aca2"/>
    <x v="2114"/>
    <x v="1"/>
    <n v="407.36"/>
    <n v="0"/>
    <n v="0"/>
    <n v="407.36"/>
    <x v="2"/>
    <d v="2024-07-10T00:00:00"/>
    <n v="2115"/>
    <n v="0"/>
    <x v="10"/>
    <n v="2024"/>
    <x v="2"/>
  </r>
  <r>
    <s v="2dd4607e"/>
    <x v="2115"/>
    <x v="2"/>
    <n v="415.44"/>
    <n v="0.05"/>
    <n v="5"/>
    <n v="394.67"/>
    <x v="2"/>
    <d v="2024-06-04T00:00:00"/>
    <n v="2116"/>
    <n v="20.772000000000002"/>
    <x v="9"/>
    <n v="2024"/>
    <x v="3"/>
  </r>
  <r>
    <s v="ea3feaf3"/>
    <x v="2116"/>
    <x v="6"/>
    <n v="333.31"/>
    <n v="0.25"/>
    <n v="25"/>
    <n v="249.98"/>
    <x v="3"/>
    <d v="2024-05-30T00:00:00"/>
    <n v="2117"/>
    <n v="83.327500000000001"/>
    <x v="6"/>
    <n v="2024"/>
    <x v="3"/>
  </r>
  <r>
    <s v="e92363ff"/>
    <x v="2117"/>
    <x v="0"/>
    <n v="17.86"/>
    <n v="0.2"/>
    <n v="20"/>
    <n v="14.29"/>
    <x v="2"/>
    <d v="2024-02-08T00:00:00"/>
    <n v="2118"/>
    <n v="3.5720000000000001"/>
    <x v="1"/>
    <n v="2024"/>
    <x v="1"/>
  </r>
  <r>
    <s v="267cacf2"/>
    <x v="2118"/>
    <x v="5"/>
    <n v="14.23"/>
    <n v="0.1"/>
    <n v="10"/>
    <n v="12.81"/>
    <x v="0"/>
    <d v="2024-10-18T00:00:00"/>
    <n v="2119"/>
    <n v="1.423"/>
    <x v="8"/>
    <n v="2024"/>
    <x v="0"/>
  </r>
  <r>
    <s v="0599c907"/>
    <x v="2119"/>
    <x v="0"/>
    <n v="336.97"/>
    <n v="0"/>
    <n v="0"/>
    <n v="336.97"/>
    <x v="3"/>
    <d v="2024-04-07T00:00:00"/>
    <n v="2120"/>
    <n v="0"/>
    <x v="3"/>
    <n v="2024"/>
    <x v="3"/>
  </r>
  <r>
    <s v="73aef733"/>
    <x v="2120"/>
    <x v="3"/>
    <n v="214.24"/>
    <n v="0"/>
    <n v="0"/>
    <n v="214.24"/>
    <x v="2"/>
    <d v="2024-02-20T00:00:00"/>
    <n v="2121"/>
    <n v="0"/>
    <x v="1"/>
    <n v="2024"/>
    <x v="1"/>
  </r>
  <r>
    <s v="65c000fc"/>
    <x v="2121"/>
    <x v="2"/>
    <n v="330.88"/>
    <n v="0.15"/>
    <n v="15"/>
    <n v="281.25"/>
    <x v="1"/>
    <d v="2024-07-24T00:00:00"/>
    <n v="2122"/>
    <n v="49.631999999999998"/>
    <x v="10"/>
    <n v="2024"/>
    <x v="2"/>
  </r>
  <r>
    <s v="f65fa62f"/>
    <x v="2122"/>
    <x v="3"/>
    <n v="373.59"/>
    <n v="0.5"/>
    <n v="50"/>
    <n v="186.79"/>
    <x v="2"/>
    <d v="2024-02-24T00:00:00"/>
    <n v="2123"/>
    <n v="186.79499999999999"/>
    <x v="1"/>
    <n v="2024"/>
    <x v="1"/>
  </r>
  <r>
    <s v="9a297ab5"/>
    <x v="2123"/>
    <x v="6"/>
    <n v="117.15"/>
    <n v="0.05"/>
    <n v="5"/>
    <n v="111.29"/>
    <x v="4"/>
    <d v="2024-10-20T00:00:00"/>
    <n v="2124"/>
    <n v="5.8575000000000008"/>
    <x v="8"/>
    <n v="2024"/>
    <x v="0"/>
  </r>
  <r>
    <s v="b78454f6"/>
    <x v="2124"/>
    <x v="2"/>
    <n v="267.5"/>
    <n v="0.25"/>
    <n v="25"/>
    <n v="200.62"/>
    <x v="2"/>
    <d v="2024-10-23T00:00:00"/>
    <n v="2125"/>
    <n v="66.875"/>
    <x v="8"/>
    <n v="2024"/>
    <x v="0"/>
  </r>
  <r>
    <s v="0d3b08e0"/>
    <x v="2125"/>
    <x v="4"/>
    <n v="444.15"/>
    <n v="0.05"/>
    <n v="5"/>
    <n v="421.94"/>
    <x v="0"/>
    <d v="2024-01-11T00:00:00"/>
    <n v="2126"/>
    <n v="22.2075"/>
    <x v="7"/>
    <n v="2024"/>
    <x v="1"/>
  </r>
  <r>
    <s v="0bae38c2"/>
    <x v="2126"/>
    <x v="0"/>
    <n v="135.6"/>
    <n v="0"/>
    <n v="0"/>
    <n v="135.6"/>
    <x v="3"/>
    <d v="2024-08-24T00:00:00"/>
    <n v="2127"/>
    <n v="0"/>
    <x v="4"/>
    <n v="2024"/>
    <x v="2"/>
  </r>
  <r>
    <s v="50a7e7f0"/>
    <x v="2127"/>
    <x v="5"/>
    <n v="70.14"/>
    <n v="0.3"/>
    <n v="30"/>
    <n v="49.1"/>
    <x v="1"/>
    <d v="2024-06-04T00:00:00"/>
    <n v="2128"/>
    <n v="21.041999999999998"/>
    <x v="9"/>
    <n v="2024"/>
    <x v="3"/>
  </r>
  <r>
    <s v="47154b02"/>
    <x v="2128"/>
    <x v="1"/>
    <n v="155.81"/>
    <n v="0.5"/>
    <n v="50"/>
    <n v="77.91"/>
    <x v="2"/>
    <d v="2024-08-14T00:00:00"/>
    <n v="2129"/>
    <n v="77.905000000000001"/>
    <x v="4"/>
    <n v="2024"/>
    <x v="2"/>
  </r>
  <r>
    <s v="44b22350"/>
    <x v="2129"/>
    <x v="4"/>
    <n v="313.29000000000002"/>
    <n v="0.15"/>
    <n v="15"/>
    <n v="266.3"/>
    <x v="4"/>
    <d v="2024-04-16T00:00:00"/>
    <n v="2130"/>
    <n v="46.993500000000004"/>
    <x v="3"/>
    <n v="2024"/>
    <x v="3"/>
  </r>
  <r>
    <s v="79e6668b"/>
    <x v="2130"/>
    <x v="2"/>
    <n v="478.62"/>
    <n v="0.1"/>
    <n v="10"/>
    <n v="430.76"/>
    <x v="1"/>
    <d v="2024-01-09T00:00:00"/>
    <n v="2131"/>
    <n v="47.862000000000002"/>
    <x v="7"/>
    <n v="2024"/>
    <x v="1"/>
  </r>
  <r>
    <s v="59417bfd"/>
    <x v="2131"/>
    <x v="5"/>
    <n v="175.5"/>
    <n v="0.25"/>
    <n v="25"/>
    <n v="131.62"/>
    <x v="1"/>
    <d v="2024-11-04T00:00:00"/>
    <n v="2132"/>
    <n v="43.875"/>
    <x v="0"/>
    <n v="2024"/>
    <x v="0"/>
  </r>
  <r>
    <s v="0f2949c3"/>
    <x v="2132"/>
    <x v="2"/>
    <n v="90.76"/>
    <n v="0.25"/>
    <n v="25"/>
    <n v="68.069999999999993"/>
    <x v="2"/>
    <d v="2024-01-07T00:00:00"/>
    <n v="2133"/>
    <n v="22.69"/>
    <x v="7"/>
    <n v="2024"/>
    <x v="1"/>
  </r>
  <r>
    <s v="b3353bb8"/>
    <x v="2133"/>
    <x v="6"/>
    <n v="323.20999999999998"/>
    <n v="0.25"/>
    <n v="25"/>
    <n v="242.41"/>
    <x v="0"/>
    <d v="2024-01-29T00:00:00"/>
    <n v="2134"/>
    <n v="80.802499999999995"/>
    <x v="7"/>
    <n v="2024"/>
    <x v="1"/>
  </r>
  <r>
    <s v="762d6bf4"/>
    <x v="2134"/>
    <x v="0"/>
    <n v="145.88999999999999"/>
    <n v="0.15"/>
    <n v="15"/>
    <n v="124.01"/>
    <x v="1"/>
    <d v="2024-03-29T00:00:00"/>
    <n v="2135"/>
    <n v="21.883499999999998"/>
    <x v="5"/>
    <n v="2024"/>
    <x v="1"/>
  </r>
  <r>
    <s v="be5f7f30"/>
    <x v="2135"/>
    <x v="2"/>
    <n v="56.77"/>
    <n v="0.1"/>
    <n v="10"/>
    <n v="51.09"/>
    <x v="4"/>
    <d v="2024-04-01T00:00:00"/>
    <n v="2136"/>
    <n v="5.6770000000000005"/>
    <x v="3"/>
    <n v="2024"/>
    <x v="3"/>
  </r>
  <r>
    <s v="7c19312f"/>
    <x v="2136"/>
    <x v="1"/>
    <n v="168.31"/>
    <n v="0.1"/>
    <n v="10"/>
    <n v="151.47999999999999"/>
    <x v="0"/>
    <d v="2024-09-22T00:00:00"/>
    <n v="2137"/>
    <n v="16.831"/>
    <x v="2"/>
    <n v="2024"/>
    <x v="2"/>
  </r>
  <r>
    <s v="3ce1ce0e"/>
    <x v="2137"/>
    <x v="1"/>
    <n v="421.59"/>
    <n v="0"/>
    <n v="0"/>
    <n v="421.59"/>
    <x v="1"/>
    <d v="2024-07-19T00:00:00"/>
    <n v="2138"/>
    <n v="0"/>
    <x v="10"/>
    <n v="2024"/>
    <x v="2"/>
  </r>
  <r>
    <s v="54a54d00"/>
    <x v="2138"/>
    <x v="5"/>
    <n v="144.19"/>
    <n v="0.2"/>
    <n v="20"/>
    <n v="115.35"/>
    <x v="4"/>
    <d v="2024-05-22T00:00:00"/>
    <n v="2139"/>
    <n v="28.838000000000001"/>
    <x v="6"/>
    <n v="2024"/>
    <x v="3"/>
  </r>
  <r>
    <s v="e7b928bc"/>
    <x v="2139"/>
    <x v="3"/>
    <n v="479.32"/>
    <n v="0.25"/>
    <n v="25"/>
    <n v="359.49"/>
    <x v="2"/>
    <d v="2024-05-13T00:00:00"/>
    <n v="2140"/>
    <n v="119.83"/>
    <x v="6"/>
    <n v="2024"/>
    <x v="3"/>
  </r>
  <r>
    <s v="c2c6ce62"/>
    <x v="2140"/>
    <x v="1"/>
    <n v="330.71"/>
    <n v="0.25"/>
    <n v="25"/>
    <n v="248.03"/>
    <x v="3"/>
    <d v="2024-11-06T00:00:00"/>
    <n v="2141"/>
    <n v="82.677499999999995"/>
    <x v="0"/>
    <n v="2024"/>
    <x v="0"/>
  </r>
  <r>
    <s v="c0452a94"/>
    <x v="2141"/>
    <x v="3"/>
    <n v="217.35"/>
    <n v="0"/>
    <n v="0"/>
    <n v="217.35"/>
    <x v="4"/>
    <d v="2024-09-02T00:00:00"/>
    <n v="2142"/>
    <n v="0"/>
    <x v="2"/>
    <n v="2024"/>
    <x v="2"/>
  </r>
  <r>
    <s v="5d999231"/>
    <x v="2142"/>
    <x v="4"/>
    <n v="193.15"/>
    <n v="0.5"/>
    <n v="50"/>
    <n v="96.58"/>
    <x v="1"/>
    <d v="2024-01-13T00:00:00"/>
    <n v="2143"/>
    <n v="96.575000000000003"/>
    <x v="7"/>
    <n v="2024"/>
    <x v="1"/>
  </r>
  <r>
    <s v="7d7a97d5"/>
    <x v="2143"/>
    <x v="2"/>
    <n v="352.6"/>
    <n v="0"/>
    <n v="0"/>
    <n v="352.6"/>
    <x v="3"/>
    <d v="2024-04-23T00:00:00"/>
    <n v="2144"/>
    <n v="0"/>
    <x v="3"/>
    <n v="2024"/>
    <x v="3"/>
  </r>
  <r>
    <s v="5a96e989"/>
    <x v="2144"/>
    <x v="0"/>
    <n v="376.39"/>
    <n v="0.1"/>
    <n v="10"/>
    <n v="338.75"/>
    <x v="1"/>
    <d v="2024-02-07T00:00:00"/>
    <n v="2145"/>
    <n v="37.639000000000003"/>
    <x v="1"/>
    <n v="2024"/>
    <x v="1"/>
  </r>
  <r>
    <s v="737023ad"/>
    <x v="2145"/>
    <x v="2"/>
    <n v="498.58"/>
    <n v="0.25"/>
    <n v="25"/>
    <n v="373.94"/>
    <x v="4"/>
    <d v="2024-05-06T00:00:00"/>
    <n v="2146"/>
    <n v="124.645"/>
    <x v="6"/>
    <n v="2024"/>
    <x v="3"/>
  </r>
  <r>
    <s v="2d1dbbf3"/>
    <x v="2146"/>
    <x v="6"/>
    <n v="469.47"/>
    <n v="0.3"/>
    <n v="30"/>
    <n v="328.63"/>
    <x v="3"/>
    <d v="2024-06-07T00:00:00"/>
    <n v="2147"/>
    <n v="140.84100000000001"/>
    <x v="9"/>
    <n v="2024"/>
    <x v="3"/>
  </r>
  <r>
    <s v="dee35fc3"/>
    <x v="2147"/>
    <x v="5"/>
    <n v="55.95"/>
    <n v="0.1"/>
    <n v="10"/>
    <n v="50.36"/>
    <x v="1"/>
    <d v="2024-08-12T00:00:00"/>
    <n v="2148"/>
    <n v="5.5950000000000006"/>
    <x v="4"/>
    <n v="2024"/>
    <x v="2"/>
  </r>
  <r>
    <s v="cd986aff"/>
    <x v="2148"/>
    <x v="0"/>
    <n v="334.08"/>
    <n v="0.15"/>
    <n v="15"/>
    <n v="283.97000000000003"/>
    <x v="0"/>
    <d v="2024-08-14T00:00:00"/>
    <n v="2149"/>
    <n v="50.111999999999995"/>
    <x v="4"/>
    <n v="2024"/>
    <x v="2"/>
  </r>
  <r>
    <s v="a6e6f97d"/>
    <x v="2149"/>
    <x v="4"/>
    <n v="144.66999999999999"/>
    <n v="0"/>
    <n v="0"/>
    <n v="144.66999999999999"/>
    <x v="3"/>
    <d v="2024-01-31T00:00:00"/>
    <n v="2150"/>
    <n v="0"/>
    <x v="7"/>
    <n v="2024"/>
    <x v="1"/>
  </r>
  <r>
    <s v="7c55fcf1"/>
    <x v="2150"/>
    <x v="2"/>
    <n v="181.21"/>
    <n v="0.05"/>
    <n v="5"/>
    <n v="172.15"/>
    <x v="2"/>
    <d v="2024-08-30T00:00:00"/>
    <n v="2151"/>
    <n v="9.0605000000000011"/>
    <x v="4"/>
    <n v="2024"/>
    <x v="2"/>
  </r>
  <r>
    <s v="586c3197"/>
    <x v="2151"/>
    <x v="0"/>
    <n v="273.16000000000003"/>
    <n v="0.25"/>
    <n v="25"/>
    <n v="204.87"/>
    <x v="4"/>
    <d v="2024-02-17T00:00:00"/>
    <n v="2152"/>
    <n v="68.290000000000006"/>
    <x v="1"/>
    <n v="2024"/>
    <x v="1"/>
  </r>
  <r>
    <s v="b1e0160e"/>
    <x v="2152"/>
    <x v="0"/>
    <n v="361.24"/>
    <n v="0.5"/>
    <n v="50"/>
    <n v="180.62"/>
    <x v="1"/>
    <d v="2024-07-09T00:00:00"/>
    <n v="2153"/>
    <n v="180.62"/>
    <x v="10"/>
    <n v="2024"/>
    <x v="2"/>
  </r>
  <r>
    <s v="c9d0d662"/>
    <x v="2153"/>
    <x v="0"/>
    <n v="353.7"/>
    <n v="0.1"/>
    <n v="10"/>
    <n v="318.33"/>
    <x v="2"/>
    <d v="2024-09-22T00:00:00"/>
    <n v="2154"/>
    <n v="35.369999999999997"/>
    <x v="2"/>
    <n v="2024"/>
    <x v="2"/>
  </r>
  <r>
    <s v="18b2a6ae"/>
    <x v="2154"/>
    <x v="2"/>
    <n v="373.65"/>
    <n v="0"/>
    <n v="0"/>
    <n v="373.65"/>
    <x v="2"/>
    <d v="2024-03-14T00:00:00"/>
    <n v="2155"/>
    <n v="0"/>
    <x v="5"/>
    <n v="2024"/>
    <x v="1"/>
  </r>
  <r>
    <s v="85bd0114"/>
    <x v="2155"/>
    <x v="1"/>
    <n v="361.48"/>
    <n v="0.3"/>
    <n v="30"/>
    <n v="253.04"/>
    <x v="1"/>
    <d v="2024-09-14T00:00:00"/>
    <n v="2156"/>
    <n v="108.444"/>
    <x v="2"/>
    <n v="2024"/>
    <x v="2"/>
  </r>
  <r>
    <s v="3569a81f"/>
    <x v="2156"/>
    <x v="5"/>
    <n v="296.22000000000003"/>
    <n v="0"/>
    <n v="0"/>
    <n v="296.22000000000003"/>
    <x v="2"/>
    <d v="2024-01-07T00:00:00"/>
    <n v="2157"/>
    <n v="0"/>
    <x v="7"/>
    <n v="2024"/>
    <x v="1"/>
  </r>
  <r>
    <s v="d8e94022"/>
    <x v="2157"/>
    <x v="2"/>
    <n v="48.52"/>
    <n v="0.25"/>
    <n v="25"/>
    <n v="36.39"/>
    <x v="3"/>
    <d v="2024-07-14T00:00:00"/>
    <n v="2158"/>
    <n v="12.13"/>
    <x v="10"/>
    <n v="2024"/>
    <x v="2"/>
  </r>
  <r>
    <s v="4ba91354"/>
    <x v="2158"/>
    <x v="5"/>
    <n v="262.23"/>
    <n v="0.2"/>
    <n v="20"/>
    <n v="209.78"/>
    <x v="0"/>
    <d v="2024-11-14T00:00:00"/>
    <n v="2159"/>
    <n v="52.446000000000005"/>
    <x v="0"/>
    <n v="2024"/>
    <x v="0"/>
  </r>
  <r>
    <s v="47f7f0af"/>
    <x v="2159"/>
    <x v="1"/>
    <n v="243.84"/>
    <n v="0.5"/>
    <n v="50"/>
    <n v="121.92"/>
    <x v="4"/>
    <d v="2024-06-10T00:00:00"/>
    <n v="2160"/>
    <n v="121.92"/>
    <x v="9"/>
    <n v="2024"/>
    <x v="3"/>
  </r>
  <r>
    <s v="7432f04c"/>
    <x v="2160"/>
    <x v="1"/>
    <n v="41.68"/>
    <n v="0"/>
    <n v="0"/>
    <n v="41.68"/>
    <x v="0"/>
    <d v="2024-07-23T00:00:00"/>
    <n v="2161"/>
    <n v="0"/>
    <x v="10"/>
    <n v="2024"/>
    <x v="2"/>
  </r>
  <r>
    <s v="53449dab"/>
    <x v="2161"/>
    <x v="2"/>
    <n v="480.84"/>
    <n v="0.1"/>
    <n v="10"/>
    <n v="432.76"/>
    <x v="4"/>
    <d v="2024-02-18T00:00:00"/>
    <n v="2162"/>
    <n v="48.084000000000003"/>
    <x v="1"/>
    <n v="2024"/>
    <x v="1"/>
  </r>
  <r>
    <s v="0e7c9f35"/>
    <x v="2162"/>
    <x v="5"/>
    <n v="488.06"/>
    <n v="0.3"/>
    <n v="30"/>
    <n v="341.64"/>
    <x v="1"/>
    <d v="2024-09-09T00:00:00"/>
    <n v="2163"/>
    <n v="146.41800000000001"/>
    <x v="2"/>
    <n v="2024"/>
    <x v="2"/>
  </r>
  <r>
    <s v="e4b9a3e4"/>
    <x v="2163"/>
    <x v="3"/>
    <n v="91.27"/>
    <n v="0"/>
    <n v="0"/>
    <n v="91.27"/>
    <x v="1"/>
    <d v="2024-01-08T00:00:00"/>
    <n v="2164"/>
    <n v="0"/>
    <x v="7"/>
    <n v="2024"/>
    <x v="1"/>
  </r>
  <r>
    <s v="374ece51"/>
    <x v="2164"/>
    <x v="6"/>
    <n v="18.149999999999999"/>
    <n v="0"/>
    <n v="0"/>
    <n v="18.149999999999999"/>
    <x v="0"/>
    <d v="2024-06-21T00:00:00"/>
    <n v="2165"/>
    <n v="0"/>
    <x v="9"/>
    <n v="2024"/>
    <x v="3"/>
  </r>
  <r>
    <s v="dce2214a"/>
    <x v="2165"/>
    <x v="2"/>
    <n v="33.14"/>
    <n v="0.5"/>
    <n v="50"/>
    <n v="16.57"/>
    <x v="0"/>
    <d v="2024-08-15T00:00:00"/>
    <n v="2166"/>
    <n v="16.57"/>
    <x v="4"/>
    <n v="2024"/>
    <x v="2"/>
  </r>
  <r>
    <s v="5bbe6af5"/>
    <x v="2166"/>
    <x v="5"/>
    <n v="392.77"/>
    <n v="0.1"/>
    <n v="10"/>
    <n v="353.49"/>
    <x v="1"/>
    <d v="2024-02-01T00:00:00"/>
    <n v="2167"/>
    <n v="39.277000000000001"/>
    <x v="1"/>
    <n v="2024"/>
    <x v="1"/>
  </r>
  <r>
    <s v="731ccca0"/>
    <x v="2167"/>
    <x v="6"/>
    <n v="279.95999999999998"/>
    <n v="0.15"/>
    <n v="15"/>
    <n v="237.97"/>
    <x v="0"/>
    <d v="2024-02-08T00:00:00"/>
    <n v="2168"/>
    <n v="41.993999999999993"/>
    <x v="1"/>
    <n v="2024"/>
    <x v="1"/>
  </r>
  <r>
    <s v="14c9d3be"/>
    <x v="2168"/>
    <x v="1"/>
    <n v="408.64"/>
    <n v="0.25"/>
    <n v="25"/>
    <n v="306.48"/>
    <x v="3"/>
    <d v="2024-03-18T00:00:00"/>
    <n v="2169"/>
    <n v="102.16"/>
    <x v="5"/>
    <n v="2024"/>
    <x v="1"/>
  </r>
  <r>
    <s v="68722b9b"/>
    <x v="2169"/>
    <x v="5"/>
    <n v="491.7"/>
    <n v="0"/>
    <n v="0"/>
    <n v="491.7"/>
    <x v="1"/>
    <d v="2024-08-19T00:00:00"/>
    <n v="2170"/>
    <n v="0"/>
    <x v="4"/>
    <n v="2024"/>
    <x v="2"/>
  </r>
  <r>
    <s v="328d03d8"/>
    <x v="2170"/>
    <x v="1"/>
    <n v="260.12"/>
    <n v="0"/>
    <n v="0"/>
    <n v="260.12"/>
    <x v="1"/>
    <d v="2024-07-11T00:00:00"/>
    <n v="2171"/>
    <n v="0"/>
    <x v="10"/>
    <n v="2024"/>
    <x v="2"/>
  </r>
  <r>
    <s v="aaf45c40"/>
    <x v="2171"/>
    <x v="4"/>
    <n v="455.77"/>
    <n v="0.25"/>
    <n v="25"/>
    <n v="341.83"/>
    <x v="1"/>
    <d v="2024-09-27T00:00:00"/>
    <n v="2172"/>
    <n v="113.9425"/>
    <x v="2"/>
    <n v="2024"/>
    <x v="2"/>
  </r>
  <r>
    <s v="4a81e87c"/>
    <x v="2172"/>
    <x v="6"/>
    <n v="55.31"/>
    <n v="0.3"/>
    <n v="30"/>
    <n v="38.72"/>
    <x v="2"/>
    <d v="2024-11-15T00:00:00"/>
    <n v="2173"/>
    <n v="16.593"/>
    <x v="0"/>
    <n v="2024"/>
    <x v="0"/>
  </r>
  <r>
    <s v="d3824307"/>
    <x v="2173"/>
    <x v="0"/>
    <n v="261"/>
    <n v="0.1"/>
    <n v="10"/>
    <n v="234.9"/>
    <x v="2"/>
    <d v="2024-03-17T00:00:00"/>
    <n v="2174"/>
    <n v="26.1"/>
    <x v="5"/>
    <n v="2024"/>
    <x v="1"/>
  </r>
  <r>
    <s v="c49a098e"/>
    <x v="2174"/>
    <x v="2"/>
    <n v="255.6"/>
    <n v="0.25"/>
    <n v="25"/>
    <n v="191.7"/>
    <x v="0"/>
    <d v="2024-04-22T00:00:00"/>
    <n v="2175"/>
    <n v="63.9"/>
    <x v="3"/>
    <n v="2024"/>
    <x v="3"/>
  </r>
  <r>
    <s v="215a7f76"/>
    <x v="2175"/>
    <x v="1"/>
    <n v="173.69"/>
    <n v="0.2"/>
    <n v="20"/>
    <n v="138.94999999999999"/>
    <x v="4"/>
    <d v="2024-02-13T00:00:00"/>
    <n v="2176"/>
    <n v="34.738"/>
    <x v="1"/>
    <n v="2024"/>
    <x v="1"/>
  </r>
  <r>
    <s v="52cb0816"/>
    <x v="2176"/>
    <x v="6"/>
    <n v="394.9"/>
    <n v="0.3"/>
    <n v="30"/>
    <n v="276.43"/>
    <x v="1"/>
    <d v="2024-01-23T00:00:00"/>
    <n v="2177"/>
    <n v="118.46999999999998"/>
    <x v="7"/>
    <n v="2024"/>
    <x v="1"/>
  </r>
  <r>
    <s v="8ece3add"/>
    <x v="2177"/>
    <x v="3"/>
    <n v="29.46"/>
    <n v="0.3"/>
    <n v="30"/>
    <n v="20.62"/>
    <x v="4"/>
    <d v="2024-03-26T00:00:00"/>
    <n v="2178"/>
    <n v="8.8379999999999992"/>
    <x v="5"/>
    <n v="2024"/>
    <x v="1"/>
  </r>
  <r>
    <s v="dfa87884"/>
    <x v="2178"/>
    <x v="6"/>
    <n v="273.52"/>
    <n v="0.25"/>
    <n v="25"/>
    <n v="205.14"/>
    <x v="1"/>
    <d v="2024-07-09T00:00:00"/>
    <n v="2179"/>
    <n v="68.38"/>
    <x v="10"/>
    <n v="2024"/>
    <x v="2"/>
  </r>
  <r>
    <s v="df6c7670"/>
    <x v="2179"/>
    <x v="4"/>
    <n v="56.11"/>
    <n v="0.2"/>
    <n v="20"/>
    <n v="44.89"/>
    <x v="2"/>
    <d v="2024-04-09T00:00:00"/>
    <n v="2180"/>
    <n v="11.222000000000001"/>
    <x v="3"/>
    <n v="2024"/>
    <x v="3"/>
  </r>
  <r>
    <s v="ce4f5068"/>
    <x v="2180"/>
    <x v="6"/>
    <n v="42.89"/>
    <n v="0.3"/>
    <n v="30"/>
    <n v="30.02"/>
    <x v="3"/>
    <d v="2024-03-13T00:00:00"/>
    <n v="2181"/>
    <n v="12.866999999999999"/>
    <x v="5"/>
    <n v="2024"/>
    <x v="1"/>
  </r>
  <r>
    <s v="9a717b4e"/>
    <x v="2181"/>
    <x v="6"/>
    <n v="92.47"/>
    <n v="0.15"/>
    <n v="15"/>
    <n v="78.599999999999994"/>
    <x v="2"/>
    <d v="2024-05-24T00:00:00"/>
    <n v="2182"/>
    <n v="13.8705"/>
    <x v="6"/>
    <n v="2024"/>
    <x v="3"/>
  </r>
  <r>
    <s v="e2d9e617"/>
    <x v="2182"/>
    <x v="4"/>
    <n v="64.22"/>
    <n v="0.15"/>
    <n v="15"/>
    <n v="54.59"/>
    <x v="3"/>
    <d v="2024-01-10T00:00:00"/>
    <n v="2183"/>
    <n v="9.6329999999999991"/>
    <x v="7"/>
    <n v="2024"/>
    <x v="1"/>
  </r>
  <r>
    <s v="a6a91079"/>
    <x v="2183"/>
    <x v="4"/>
    <n v="119.63"/>
    <n v="0.15"/>
    <n v="15"/>
    <n v="101.69"/>
    <x v="2"/>
    <d v="2024-02-17T00:00:00"/>
    <n v="2184"/>
    <n v="17.944499999999998"/>
    <x v="1"/>
    <n v="2024"/>
    <x v="1"/>
  </r>
  <r>
    <s v="0a6712c8"/>
    <x v="2184"/>
    <x v="1"/>
    <n v="357.91"/>
    <n v="0.1"/>
    <n v="10"/>
    <n v="322.12"/>
    <x v="1"/>
    <d v="2024-03-16T00:00:00"/>
    <n v="2185"/>
    <n v="35.791000000000004"/>
    <x v="5"/>
    <n v="2024"/>
    <x v="1"/>
  </r>
  <r>
    <n v="858530000000"/>
    <x v="2185"/>
    <x v="3"/>
    <n v="81.78"/>
    <n v="0.1"/>
    <n v="10"/>
    <n v="73.599999999999994"/>
    <x v="0"/>
    <d v="2024-10-13T00:00:00"/>
    <n v="2186"/>
    <n v="8.1780000000000008"/>
    <x v="8"/>
    <n v="2024"/>
    <x v="0"/>
  </r>
  <r>
    <s v="83d70d13"/>
    <x v="2186"/>
    <x v="5"/>
    <n v="18.63"/>
    <n v="0.5"/>
    <n v="50"/>
    <n v="9.31"/>
    <x v="1"/>
    <d v="2024-09-12T00:00:00"/>
    <n v="2187"/>
    <n v="9.3149999999999995"/>
    <x v="2"/>
    <n v="2024"/>
    <x v="2"/>
  </r>
  <r>
    <s v="8d99e314"/>
    <x v="2187"/>
    <x v="6"/>
    <n v="249.98"/>
    <n v="0.05"/>
    <n v="5"/>
    <n v="237.48"/>
    <x v="3"/>
    <d v="2024-02-28T00:00:00"/>
    <n v="2188"/>
    <n v="12.499000000000001"/>
    <x v="1"/>
    <n v="2024"/>
    <x v="1"/>
  </r>
  <r>
    <s v="cd42d714"/>
    <x v="2188"/>
    <x v="0"/>
    <n v="131.33000000000001"/>
    <n v="0.5"/>
    <n v="50"/>
    <n v="65.67"/>
    <x v="4"/>
    <d v="2024-10-20T00:00:00"/>
    <n v="2189"/>
    <n v="65.665000000000006"/>
    <x v="8"/>
    <n v="2024"/>
    <x v="0"/>
  </r>
  <r>
    <s v="1d0d42ed"/>
    <x v="2189"/>
    <x v="2"/>
    <n v="430.99"/>
    <n v="0.05"/>
    <n v="5"/>
    <n v="409.44"/>
    <x v="3"/>
    <d v="2024-01-06T00:00:00"/>
    <n v="2190"/>
    <n v="21.549500000000002"/>
    <x v="7"/>
    <n v="2024"/>
    <x v="1"/>
  </r>
  <r>
    <s v="e8e2315a"/>
    <x v="2190"/>
    <x v="6"/>
    <n v="382.07"/>
    <n v="0"/>
    <n v="0"/>
    <n v="382.07"/>
    <x v="1"/>
    <d v="2024-03-19T00:00:00"/>
    <n v="2191"/>
    <n v="0"/>
    <x v="5"/>
    <n v="2024"/>
    <x v="1"/>
  </r>
  <r>
    <s v="fc8a5cc8"/>
    <x v="2191"/>
    <x v="1"/>
    <n v="177.67"/>
    <n v="0.1"/>
    <n v="10"/>
    <n v="159.9"/>
    <x v="1"/>
    <d v="2024-07-01T00:00:00"/>
    <n v="2192"/>
    <n v="17.766999999999999"/>
    <x v="10"/>
    <n v="2024"/>
    <x v="2"/>
  </r>
  <r>
    <s v="ea60235a"/>
    <x v="2192"/>
    <x v="1"/>
    <n v="385.62"/>
    <n v="0.25"/>
    <n v="25"/>
    <n v="289.22000000000003"/>
    <x v="0"/>
    <d v="2024-04-03T00:00:00"/>
    <n v="2193"/>
    <n v="96.405000000000001"/>
    <x v="3"/>
    <n v="2024"/>
    <x v="3"/>
  </r>
  <r>
    <s v="4bd289dd"/>
    <x v="2193"/>
    <x v="1"/>
    <n v="94.33"/>
    <n v="0.1"/>
    <n v="10"/>
    <n v="84.9"/>
    <x v="0"/>
    <d v="2024-03-23T00:00:00"/>
    <n v="2194"/>
    <n v="9.4329999999999998"/>
    <x v="5"/>
    <n v="2024"/>
    <x v="1"/>
  </r>
  <r>
    <s v="2928d620"/>
    <x v="2194"/>
    <x v="3"/>
    <n v="403.54"/>
    <n v="0.15"/>
    <n v="15"/>
    <n v="343.01"/>
    <x v="4"/>
    <d v="2024-02-25T00:00:00"/>
    <n v="2195"/>
    <n v="60.530999999999999"/>
    <x v="1"/>
    <n v="2024"/>
    <x v="1"/>
  </r>
  <r>
    <s v="35f185be"/>
    <x v="2195"/>
    <x v="5"/>
    <n v="301.37"/>
    <n v="0"/>
    <n v="0"/>
    <n v="301.37"/>
    <x v="1"/>
    <d v="2024-08-06T00:00:00"/>
    <n v="2196"/>
    <n v="0"/>
    <x v="4"/>
    <n v="2024"/>
    <x v="2"/>
  </r>
  <r>
    <n v="63458493"/>
    <x v="2196"/>
    <x v="6"/>
    <n v="102.67"/>
    <n v="0.5"/>
    <n v="50"/>
    <n v="51.34"/>
    <x v="0"/>
    <d v="2024-03-01T00:00:00"/>
    <n v="2197"/>
    <n v="51.335000000000001"/>
    <x v="5"/>
    <n v="2024"/>
    <x v="1"/>
  </r>
  <r>
    <s v="7019cdea"/>
    <x v="2197"/>
    <x v="5"/>
    <n v="457.4"/>
    <n v="0.5"/>
    <n v="50"/>
    <n v="228.7"/>
    <x v="2"/>
    <d v="2024-07-09T00:00:00"/>
    <n v="2198"/>
    <n v="228.7"/>
    <x v="10"/>
    <n v="2024"/>
    <x v="2"/>
  </r>
  <r>
    <s v="58ced1cb"/>
    <x v="2198"/>
    <x v="3"/>
    <n v="203.25"/>
    <n v="0.3"/>
    <n v="30"/>
    <n v="142.27000000000001"/>
    <x v="3"/>
    <d v="2024-01-29T00:00:00"/>
    <n v="2199"/>
    <n v="60.974999999999994"/>
    <x v="7"/>
    <n v="2024"/>
    <x v="1"/>
  </r>
  <r>
    <s v="ce979d6e"/>
    <x v="2199"/>
    <x v="2"/>
    <n v="221.76"/>
    <n v="0"/>
    <n v="0"/>
    <n v="221.76"/>
    <x v="3"/>
    <d v="2024-02-19T00:00:00"/>
    <n v="2200"/>
    <n v="0"/>
    <x v="1"/>
    <n v="2024"/>
    <x v="1"/>
  </r>
  <r>
    <s v="e45dfd34"/>
    <x v="2200"/>
    <x v="5"/>
    <n v="105.25"/>
    <n v="0.3"/>
    <n v="30"/>
    <n v="73.67"/>
    <x v="4"/>
    <d v="2024-04-24T00:00:00"/>
    <n v="2201"/>
    <n v="31.574999999999999"/>
    <x v="3"/>
    <n v="2024"/>
    <x v="3"/>
  </r>
  <r>
    <s v="b080fc6d"/>
    <x v="2201"/>
    <x v="5"/>
    <n v="125.71"/>
    <n v="0.05"/>
    <n v="5"/>
    <n v="119.42"/>
    <x v="0"/>
    <d v="2024-08-07T00:00:00"/>
    <n v="2202"/>
    <n v="6.2854999999999999"/>
    <x v="4"/>
    <n v="2024"/>
    <x v="2"/>
  </r>
  <r>
    <s v="45251ee1"/>
    <x v="2202"/>
    <x v="1"/>
    <n v="493.99"/>
    <n v="0.5"/>
    <n v="50"/>
    <n v="247"/>
    <x v="3"/>
    <d v="2024-05-12T00:00:00"/>
    <n v="2203"/>
    <n v="246.995"/>
    <x v="6"/>
    <n v="2024"/>
    <x v="3"/>
  </r>
  <r>
    <s v="4413e887"/>
    <x v="2203"/>
    <x v="0"/>
    <n v="158.66999999999999"/>
    <n v="0"/>
    <n v="0"/>
    <n v="158.66999999999999"/>
    <x v="3"/>
    <d v="2024-01-26T00:00:00"/>
    <n v="2204"/>
    <n v="0"/>
    <x v="7"/>
    <n v="2024"/>
    <x v="1"/>
  </r>
  <r>
    <s v="16c8c193"/>
    <x v="2204"/>
    <x v="4"/>
    <n v="139.01"/>
    <n v="0.15"/>
    <n v="15"/>
    <n v="118.16"/>
    <x v="2"/>
    <d v="2024-10-05T00:00:00"/>
    <n v="2205"/>
    <n v="20.851499999999998"/>
    <x v="8"/>
    <n v="2024"/>
    <x v="0"/>
  </r>
  <r>
    <s v="4e664463"/>
    <x v="2205"/>
    <x v="6"/>
    <n v="186.37"/>
    <n v="0.2"/>
    <n v="20"/>
    <n v="149.1"/>
    <x v="3"/>
    <d v="2024-03-24T00:00:00"/>
    <n v="2206"/>
    <n v="37.274000000000001"/>
    <x v="5"/>
    <n v="2024"/>
    <x v="1"/>
  </r>
  <r>
    <s v="e95af48a"/>
    <x v="2206"/>
    <x v="6"/>
    <n v="398.89"/>
    <n v="0.5"/>
    <n v="50"/>
    <n v="199.44"/>
    <x v="3"/>
    <d v="2024-01-21T00:00:00"/>
    <n v="2207"/>
    <n v="199.44499999999999"/>
    <x v="7"/>
    <n v="2024"/>
    <x v="1"/>
  </r>
  <r>
    <s v="480c40b5"/>
    <x v="2207"/>
    <x v="1"/>
    <n v="15.38"/>
    <n v="0.5"/>
    <n v="50"/>
    <n v="7.69"/>
    <x v="4"/>
    <d v="2024-03-21T00:00:00"/>
    <n v="2208"/>
    <n v="7.69"/>
    <x v="5"/>
    <n v="2024"/>
    <x v="1"/>
  </r>
  <r>
    <s v="1d08f709"/>
    <x v="2208"/>
    <x v="4"/>
    <n v="353.97"/>
    <n v="0"/>
    <n v="0"/>
    <n v="353.97"/>
    <x v="4"/>
    <d v="2024-01-21T00:00:00"/>
    <n v="2209"/>
    <n v="0"/>
    <x v="7"/>
    <n v="2024"/>
    <x v="1"/>
  </r>
  <r>
    <s v="aa95dfa0"/>
    <x v="2209"/>
    <x v="5"/>
    <n v="190.88"/>
    <n v="0.1"/>
    <n v="10"/>
    <n v="171.79"/>
    <x v="2"/>
    <d v="2024-01-14T00:00:00"/>
    <n v="2210"/>
    <n v="19.088000000000001"/>
    <x v="7"/>
    <n v="2024"/>
    <x v="1"/>
  </r>
  <r>
    <s v="8f9d6293"/>
    <x v="2210"/>
    <x v="3"/>
    <n v="470.18"/>
    <n v="0.5"/>
    <n v="50"/>
    <n v="235.09"/>
    <x v="4"/>
    <d v="2024-06-24T00:00:00"/>
    <n v="2211"/>
    <n v="235.09"/>
    <x v="9"/>
    <n v="2024"/>
    <x v="3"/>
  </r>
  <r>
    <s v="6aa4872f"/>
    <x v="2211"/>
    <x v="4"/>
    <n v="184.21"/>
    <n v="0.05"/>
    <n v="5"/>
    <n v="175"/>
    <x v="1"/>
    <d v="2024-08-29T00:00:00"/>
    <n v="2212"/>
    <n v="9.2105000000000015"/>
    <x v="4"/>
    <n v="2024"/>
    <x v="2"/>
  </r>
  <r>
    <s v="d3f9e528"/>
    <x v="2212"/>
    <x v="0"/>
    <n v="31.22"/>
    <n v="0.5"/>
    <n v="50"/>
    <n v="15.61"/>
    <x v="2"/>
    <d v="2024-02-07T00:00:00"/>
    <n v="2213"/>
    <n v="15.61"/>
    <x v="1"/>
    <n v="2024"/>
    <x v="1"/>
  </r>
  <r>
    <s v="b24dec19"/>
    <x v="2213"/>
    <x v="4"/>
    <n v="376.89"/>
    <n v="0.3"/>
    <n v="30"/>
    <n v="263.82"/>
    <x v="3"/>
    <d v="2024-03-11T00:00:00"/>
    <n v="2214"/>
    <n v="113.06699999999999"/>
    <x v="5"/>
    <n v="2024"/>
    <x v="1"/>
  </r>
  <r>
    <s v="527b7e45"/>
    <x v="2214"/>
    <x v="5"/>
    <n v="213.59"/>
    <n v="0"/>
    <n v="0"/>
    <n v="213.59"/>
    <x v="1"/>
    <d v="2024-01-15T00:00:00"/>
    <n v="2215"/>
    <n v="0"/>
    <x v="7"/>
    <n v="2024"/>
    <x v="1"/>
  </r>
  <r>
    <s v="90d0871f"/>
    <x v="2215"/>
    <x v="6"/>
    <n v="147.85"/>
    <n v="0.25"/>
    <n v="25"/>
    <n v="110.89"/>
    <x v="1"/>
    <d v="2024-07-19T00:00:00"/>
    <n v="2216"/>
    <n v="36.962499999999999"/>
    <x v="10"/>
    <n v="2024"/>
    <x v="2"/>
  </r>
  <r>
    <s v="4d00dadf"/>
    <x v="2216"/>
    <x v="3"/>
    <n v="281.70999999999998"/>
    <n v="0"/>
    <n v="0"/>
    <n v="281.70999999999998"/>
    <x v="0"/>
    <d v="2024-05-19T00:00:00"/>
    <n v="2217"/>
    <n v="0"/>
    <x v="6"/>
    <n v="2024"/>
    <x v="3"/>
  </r>
  <r>
    <s v="633b01bf"/>
    <x v="2217"/>
    <x v="0"/>
    <n v="57.65"/>
    <n v="0.3"/>
    <n v="30"/>
    <n v="40.35"/>
    <x v="3"/>
    <d v="2024-06-01T00:00:00"/>
    <n v="2218"/>
    <n v="17.294999999999998"/>
    <x v="9"/>
    <n v="2024"/>
    <x v="3"/>
  </r>
  <r>
    <n v="2.1360000000000001E+173"/>
    <x v="2218"/>
    <x v="4"/>
    <n v="458.91"/>
    <n v="0.05"/>
    <n v="5"/>
    <n v="435.96"/>
    <x v="4"/>
    <d v="2024-02-01T00:00:00"/>
    <n v="2219"/>
    <n v="22.945500000000003"/>
    <x v="1"/>
    <n v="2024"/>
    <x v="1"/>
  </r>
  <r>
    <s v="0049cde2"/>
    <x v="2219"/>
    <x v="6"/>
    <n v="173.36"/>
    <n v="0.15"/>
    <n v="15"/>
    <n v="147.36000000000001"/>
    <x v="2"/>
    <d v="2024-02-22T00:00:00"/>
    <n v="2220"/>
    <n v="26.004000000000001"/>
    <x v="1"/>
    <n v="2024"/>
    <x v="1"/>
  </r>
  <r>
    <s v="3cd036f6"/>
    <x v="2220"/>
    <x v="0"/>
    <n v="250.91"/>
    <n v="0.3"/>
    <n v="30"/>
    <n v="175.64"/>
    <x v="0"/>
    <d v="2024-08-03T00:00:00"/>
    <n v="2221"/>
    <n v="75.272999999999996"/>
    <x v="4"/>
    <n v="2024"/>
    <x v="2"/>
  </r>
  <r>
    <s v="dadef6c9"/>
    <x v="2221"/>
    <x v="1"/>
    <n v="410.07"/>
    <n v="0.2"/>
    <n v="20"/>
    <n v="328.06"/>
    <x v="3"/>
    <d v="2024-01-30T00:00:00"/>
    <n v="2222"/>
    <n v="82.01400000000001"/>
    <x v="7"/>
    <n v="2024"/>
    <x v="1"/>
  </r>
  <r>
    <s v="9044045e"/>
    <x v="2222"/>
    <x v="4"/>
    <n v="318.02"/>
    <n v="0.5"/>
    <n v="50"/>
    <n v="159.01"/>
    <x v="1"/>
    <d v="2024-01-05T00:00:00"/>
    <n v="2223"/>
    <n v="159.01"/>
    <x v="7"/>
    <n v="2024"/>
    <x v="1"/>
  </r>
  <r>
    <s v="ba004604"/>
    <x v="2223"/>
    <x v="6"/>
    <n v="291.23"/>
    <n v="0.05"/>
    <n v="5"/>
    <n v="276.67"/>
    <x v="4"/>
    <d v="2024-11-15T00:00:00"/>
    <n v="2224"/>
    <n v="14.561500000000002"/>
    <x v="0"/>
    <n v="2024"/>
    <x v="0"/>
  </r>
  <r>
    <s v="e2887ed0"/>
    <x v="2224"/>
    <x v="0"/>
    <n v="254.27"/>
    <n v="0.05"/>
    <n v="5"/>
    <n v="241.56"/>
    <x v="4"/>
    <d v="2024-08-19T00:00:00"/>
    <n v="2225"/>
    <n v="12.713500000000002"/>
    <x v="4"/>
    <n v="2024"/>
    <x v="2"/>
  </r>
  <r>
    <s v="66ef6895"/>
    <x v="2225"/>
    <x v="5"/>
    <n v="235.02"/>
    <n v="0.15"/>
    <n v="15"/>
    <n v="199.77"/>
    <x v="1"/>
    <d v="2024-08-19T00:00:00"/>
    <n v="2226"/>
    <n v="35.253"/>
    <x v="4"/>
    <n v="2024"/>
    <x v="2"/>
  </r>
  <r>
    <s v="1c959928"/>
    <x v="2226"/>
    <x v="4"/>
    <n v="266.64999999999998"/>
    <n v="0.15"/>
    <n v="15"/>
    <n v="226.65"/>
    <x v="1"/>
    <d v="2024-02-28T00:00:00"/>
    <n v="2227"/>
    <n v="39.997499999999995"/>
    <x v="1"/>
    <n v="2024"/>
    <x v="1"/>
  </r>
  <r>
    <s v="93074b88"/>
    <x v="2227"/>
    <x v="4"/>
    <n v="228.28"/>
    <n v="0.05"/>
    <n v="5"/>
    <n v="216.87"/>
    <x v="4"/>
    <d v="2024-09-07T00:00:00"/>
    <n v="2228"/>
    <n v="11.414000000000001"/>
    <x v="2"/>
    <n v="2024"/>
    <x v="2"/>
  </r>
  <r>
    <s v="1ae291af"/>
    <x v="2228"/>
    <x v="6"/>
    <n v="286.86"/>
    <n v="0.25"/>
    <n v="25"/>
    <n v="215.15"/>
    <x v="0"/>
    <d v="2024-06-28T00:00:00"/>
    <n v="2229"/>
    <n v="71.715000000000003"/>
    <x v="9"/>
    <n v="2024"/>
    <x v="3"/>
  </r>
  <r>
    <s v="1f830c14"/>
    <x v="2229"/>
    <x v="6"/>
    <n v="235.82"/>
    <n v="0.5"/>
    <n v="50"/>
    <n v="117.91"/>
    <x v="3"/>
    <d v="2024-11-08T00:00:00"/>
    <n v="2230"/>
    <n v="117.91"/>
    <x v="0"/>
    <n v="2024"/>
    <x v="0"/>
  </r>
  <r>
    <s v="e9b7da04"/>
    <x v="2230"/>
    <x v="4"/>
    <n v="418.07"/>
    <n v="0.15"/>
    <n v="15"/>
    <n v="355.36"/>
    <x v="4"/>
    <d v="2024-09-24T00:00:00"/>
    <n v="2231"/>
    <n v="62.710499999999996"/>
    <x v="2"/>
    <n v="2024"/>
    <x v="2"/>
  </r>
  <r>
    <s v="c89e560f"/>
    <x v="2231"/>
    <x v="2"/>
    <n v="137.79"/>
    <n v="0"/>
    <n v="0"/>
    <n v="137.79"/>
    <x v="3"/>
    <d v="2024-05-23T00:00:00"/>
    <n v="2232"/>
    <n v="0"/>
    <x v="6"/>
    <n v="2024"/>
    <x v="3"/>
  </r>
  <r>
    <s v="a04400d0"/>
    <x v="2232"/>
    <x v="2"/>
    <n v="397.37"/>
    <n v="0.1"/>
    <n v="10"/>
    <n v="357.63"/>
    <x v="1"/>
    <d v="2024-02-03T00:00:00"/>
    <n v="2233"/>
    <n v="39.737000000000002"/>
    <x v="1"/>
    <n v="2024"/>
    <x v="1"/>
  </r>
  <r>
    <s v="183b54fb"/>
    <x v="2233"/>
    <x v="0"/>
    <n v="306.61"/>
    <n v="0.5"/>
    <n v="50"/>
    <n v="153.31"/>
    <x v="4"/>
    <d v="2024-10-10T00:00:00"/>
    <n v="2234"/>
    <n v="153.30500000000001"/>
    <x v="8"/>
    <n v="2024"/>
    <x v="0"/>
  </r>
  <r>
    <s v="0ea1f885"/>
    <x v="2234"/>
    <x v="0"/>
    <n v="476.73"/>
    <n v="0.2"/>
    <n v="20"/>
    <n v="381.38"/>
    <x v="1"/>
    <d v="2024-04-14T00:00:00"/>
    <n v="2235"/>
    <n v="95.346000000000004"/>
    <x v="3"/>
    <n v="2024"/>
    <x v="3"/>
  </r>
  <r>
    <s v="5ce6d140"/>
    <x v="2235"/>
    <x v="2"/>
    <n v="233.8"/>
    <n v="0.1"/>
    <n v="10"/>
    <n v="210.42"/>
    <x v="0"/>
    <d v="2024-01-03T00:00:00"/>
    <n v="2236"/>
    <n v="23.380000000000003"/>
    <x v="7"/>
    <n v="2024"/>
    <x v="1"/>
  </r>
  <r>
    <n v="65534000"/>
    <x v="2236"/>
    <x v="3"/>
    <n v="372.91"/>
    <n v="0.25"/>
    <n v="25"/>
    <n v="279.68"/>
    <x v="3"/>
    <d v="2024-06-26T00:00:00"/>
    <n v="2237"/>
    <n v="93.227500000000006"/>
    <x v="9"/>
    <n v="2024"/>
    <x v="3"/>
  </r>
  <r>
    <s v="e041ced0"/>
    <x v="2237"/>
    <x v="6"/>
    <n v="203.99"/>
    <n v="0.2"/>
    <n v="20"/>
    <n v="163.19"/>
    <x v="0"/>
    <d v="2024-02-25T00:00:00"/>
    <n v="2238"/>
    <n v="40.798000000000002"/>
    <x v="1"/>
    <n v="2024"/>
    <x v="1"/>
  </r>
  <r>
    <s v="4a680801"/>
    <x v="2238"/>
    <x v="2"/>
    <n v="135.87"/>
    <n v="0.25"/>
    <n v="25"/>
    <n v="101.9"/>
    <x v="4"/>
    <d v="2024-05-13T00:00:00"/>
    <n v="2239"/>
    <n v="33.967500000000001"/>
    <x v="6"/>
    <n v="2024"/>
    <x v="3"/>
  </r>
  <r>
    <s v="0102cb1f"/>
    <x v="2239"/>
    <x v="3"/>
    <n v="210.69"/>
    <n v="0.1"/>
    <n v="10"/>
    <n v="189.62"/>
    <x v="1"/>
    <d v="2024-10-20T00:00:00"/>
    <n v="2240"/>
    <n v="21.069000000000003"/>
    <x v="8"/>
    <n v="2024"/>
    <x v="0"/>
  </r>
  <r>
    <s v="4b8a3ce1"/>
    <x v="2240"/>
    <x v="5"/>
    <n v="55.36"/>
    <n v="0.2"/>
    <n v="20"/>
    <n v="44.29"/>
    <x v="2"/>
    <d v="2024-10-05T00:00:00"/>
    <n v="2241"/>
    <n v="11.072000000000001"/>
    <x v="8"/>
    <n v="2024"/>
    <x v="0"/>
  </r>
  <r>
    <s v="9195a0ff"/>
    <x v="2241"/>
    <x v="4"/>
    <n v="392.88"/>
    <n v="0.25"/>
    <n v="25"/>
    <n v="294.66000000000003"/>
    <x v="0"/>
    <d v="2024-10-30T00:00:00"/>
    <n v="2242"/>
    <n v="98.22"/>
    <x v="8"/>
    <n v="2024"/>
    <x v="0"/>
  </r>
  <r>
    <s v="b77f7694"/>
    <x v="2242"/>
    <x v="1"/>
    <n v="297.60000000000002"/>
    <n v="0.5"/>
    <n v="50"/>
    <n v="148.80000000000001"/>
    <x v="4"/>
    <d v="2024-01-04T00:00:00"/>
    <n v="2243"/>
    <n v="148.80000000000001"/>
    <x v="7"/>
    <n v="2024"/>
    <x v="1"/>
  </r>
  <r>
    <s v="1cf3407d"/>
    <x v="2243"/>
    <x v="2"/>
    <n v="149.91"/>
    <n v="0.25"/>
    <n v="25"/>
    <n v="112.43"/>
    <x v="1"/>
    <d v="2024-10-21T00:00:00"/>
    <n v="2244"/>
    <n v="37.477499999999999"/>
    <x v="8"/>
    <n v="2024"/>
    <x v="0"/>
  </r>
  <r>
    <s v="781b02f1"/>
    <x v="2244"/>
    <x v="0"/>
    <n v="484.14"/>
    <n v="0.25"/>
    <n v="25"/>
    <n v="363.11"/>
    <x v="0"/>
    <d v="2024-11-21T00:00:00"/>
    <n v="2245"/>
    <n v="121.035"/>
    <x v="0"/>
    <n v="2024"/>
    <x v="0"/>
  </r>
  <r>
    <s v="d4f497b2"/>
    <x v="2245"/>
    <x v="5"/>
    <n v="453.99"/>
    <n v="0.05"/>
    <n v="5"/>
    <n v="431.29"/>
    <x v="4"/>
    <d v="2024-02-03T00:00:00"/>
    <n v="2246"/>
    <n v="22.6995"/>
    <x v="1"/>
    <n v="2024"/>
    <x v="1"/>
  </r>
  <r>
    <s v="8f95228a"/>
    <x v="2246"/>
    <x v="0"/>
    <n v="324.68"/>
    <n v="0.25"/>
    <n v="25"/>
    <n v="243.51"/>
    <x v="4"/>
    <d v="2024-02-03T00:00:00"/>
    <n v="2247"/>
    <n v="81.17"/>
    <x v="1"/>
    <n v="2024"/>
    <x v="1"/>
  </r>
  <r>
    <s v="6365cc96"/>
    <x v="2247"/>
    <x v="6"/>
    <n v="37.39"/>
    <n v="0.5"/>
    <n v="50"/>
    <n v="18.7"/>
    <x v="2"/>
    <d v="2024-07-01T00:00:00"/>
    <n v="2248"/>
    <n v="18.695"/>
    <x v="10"/>
    <n v="2024"/>
    <x v="2"/>
  </r>
  <r>
    <s v="f1fd4710"/>
    <x v="2248"/>
    <x v="5"/>
    <n v="410.07"/>
    <n v="0.5"/>
    <n v="50"/>
    <n v="205.03"/>
    <x v="3"/>
    <d v="2024-05-18T00:00:00"/>
    <n v="2249"/>
    <n v="205.035"/>
    <x v="6"/>
    <n v="2024"/>
    <x v="3"/>
  </r>
  <r>
    <s v="6798abf1"/>
    <x v="2249"/>
    <x v="1"/>
    <n v="323.64999999999998"/>
    <n v="0.3"/>
    <n v="30"/>
    <n v="226.55"/>
    <x v="4"/>
    <d v="2024-07-11T00:00:00"/>
    <n v="2250"/>
    <n v="97.094999999999985"/>
    <x v="10"/>
    <n v="2024"/>
    <x v="2"/>
  </r>
  <r>
    <s v="23e22794"/>
    <x v="2250"/>
    <x v="6"/>
    <n v="165.56"/>
    <n v="0.3"/>
    <n v="30"/>
    <n v="115.89"/>
    <x v="4"/>
    <d v="2024-07-24T00:00:00"/>
    <n v="2251"/>
    <n v="49.667999999999999"/>
    <x v="10"/>
    <n v="2024"/>
    <x v="2"/>
  </r>
  <r>
    <s v="f7f92b48"/>
    <x v="2251"/>
    <x v="6"/>
    <n v="221.03"/>
    <n v="0"/>
    <n v="0"/>
    <n v="221.03"/>
    <x v="2"/>
    <d v="2024-08-27T00:00:00"/>
    <n v="2252"/>
    <n v="0"/>
    <x v="4"/>
    <n v="2024"/>
    <x v="2"/>
  </r>
  <r>
    <s v="6b417ce5"/>
    <x v="2252"/>
    <x v="5"/>
    <n v="51.27"/>
    <n v="0.3"/>
    <n v="30"/>
    <n v="35.89"/>
    <x v="2"/>
    <d v="2024-08-31T00:00:00"/>
    <n v="2253"/>
    <n v="15.381"/>
    <x v="4"/>
    <n v="2024"/>
    <x v="2"/>
  </r>
  <r>
    <s v="40e362c2"/>
    <x v="2253"/>
    <x v="0"/>
    <n v="51.31"/>
    <n v="0.5"/>
    <n v="50"/>
    <n v="25.66"/>
    <x v="0"/>
    <d v="2024-08-11T00:00:00"/>
    <n v="2254"/>
    <n v="25.655000000000001"/>
    <x v="4"/>
    <n v="2024"/>
    <x v="2"/>
  </r>
  <r>
    <s v="c9d51371"/>
    <x v="2254"/>
    <x v="5"/>
    <n v="235.35"/>
    <n v="0.15"/>
    <n v="15"/>
    <n v="200.05"/>
    <x v="2"/>
    <d v="2024-10-12T00:00:00"/>
    <n v="2255"/>
    <n v="35.302499999999995"/>
    <x v="8"/>
    <n v="2024"/>
    <x v="0"/>
  </r>
  <r>
    <s v="a0c0b305"/>
    <x v="2255"/>
    <x v="4"/>
    <n v="462.66"/>
    <n v="0.2"/>
    <n v="20"/>
    <n v="370.13"/>
    <x v="3"/>
    <d v="2024-06-16T00:00:00"/>
    <n v="2256"/>
    <n v="92.532000000000011"/>
    <x v="9"/>
    <n v="2024"/>
    <x v="3"/>
  </r>
  <r>
    <s v="14fe692a"/>
    <x v="2256"/>
    <x v="1"/>
    <n v="67.02"/>
    <n v="0.05"/>
    <n v="5"/>
    <n v="63.67"/>
    <x v="2"/>
    <d v="2024-01-24T00:00:00"/>
    <n v="2257"/>
    <n v="3.351"/>
    <x v="7"/>
    <n v="2024"/>
    <x v="1"/>
  </r>
  <r>
    <s v="0439fca1"/>
    <x v="2257"/>
    <x v="1"/>
    <n v="457.96"/>
    <n v="0.05"/>
    <n v="5"/>
    <n v="435.06"/>
    <x v="3"/>
    <d v="2024-10-04T00:00:00"/>
    <n v="2258"/>
    <n v="22.898"/>
    <x v="8"/>
    <n v="2024"/>
    <x v="0"/>
  </r>
  <r>
    <s v="f145c04d"/>
    <x v="2258"/>
    <x v="1"/>
    <n v="215.06"/>
    <n v="0"/>
    <n v="0"/>
    <n v="215.06"/>
    <x v="0"/>
    <d v="2024-10-09T00:00:00"/>
    <n v="2259"/>
    <n v="0"/>
    <x v="8"/>
    <n v="2024"/>
    <x v="0"/>
  </r>
  <r>
    <s v="14008bb0"/>
    <x v="2259"/>
    <x v="6"/>
    <n v="49.79"/>
    <n v="0.15"/>
    <n v="15"/>
    <n v="42.32"/>
    <x v="0"/>
    <d v="2024-01-21T00:00:00"/>
    <n v="2260"/>
    <n v="7.4684999999999997"/>
    <x v="7"/>
    <n v="2024"/>
    <x v="1"/>
  </r>
  <r>
    <s v="09b8e30c"/>
    <x v="2260"/>
    <x v="2"/>
    <n v="71.25"/>
    <n v="0"/>
    <n v="0"/>
    <n v="71.25"/>
    <x v="2"/>
    <d v="2024-03-14T00:00:00"/>
    <n v="2261"/>
    <n v="0"/>
    <x v="5"/>
    <n v="2024"/>
    <x v="1"/>
  </r>
  <r>
    <s v="b94ce497"/>
    <x v="2261"/>
    <x v="0"/>
    <n v="47.04"/>
    <n v="0.05"/>
    <n v="5"/>
    <n v="44.69"/>
    <x v="4"/>
    <d v="2024-10-16T00:00:00"/>
    <n v="2262"/>
    <n v="2.3519999999999999"/>
    <x v="8"/>
    <n v="2024"/>
    <x v="0"/>
  </r>
  <r>
    <s v="5c82e80d"/>
    <x v="2262"/>
    <x v="6"/>
    <n v="250.1"/>
    <n v="0.25"/>
    <n v="25"/>
    <n v="187.57"/>
    <x v="1"/>
    <d v="2024-07-15T00:00:00"/>
    <n v="2263"/>
    <n v="62.524999999999999"/>
    <x v="10"/>
    <n v="2024"/>
    <x v="2"/>
  </r>
  <r>
    <s v="26bc1cc6"/>
    <x v="2263"/>
    <x v="5"/>
    <n v="333.61"/>
    <n v="0.1"/>
    <n v="10"/>
    <n v="300.25"/>
    <x v="4"/>
    <d v="2024-03-25T00:00:00"/>
    <n v="2264"/>
    <n v="33.361000000000004"/>
    <x v="5"/>
    <n v="2024"/>
    <x v="1"/>
  </r>
  <r>
    <s v="1e2104bf"/>
    <x v="2264"/>
    <x v="5"/>
    <n v="41.85"/>
    <n v="0.2"/>
    <n v="20"/>
    <n v="33.479999999999997"/>
    <x v="3"/>
    <d v="2024-09-27T00:00:00"/>
    <n v="2265"/>
    <n v="8.370000000000001"/>
    <x v="2"/>
    <n v="2024"/>
    <x v="2"/>
  </r>
  <r>
    <s v="c1b668e8"/>
    <x v="2265"/>
    <x v="5"/>
    <n v="94.11"/>
    <n v="0.25"/>
    <n v="25"/>
    <n v="70.58"/>
    <x v="0"/>
    <d v="2024-08-24T00:00:00"/>
    <n v="2266"/>
    <n v="23.5275"/>
    <x v="4"/>
    <n v="2024"/>
    <x v="2"/>
  </r>
  <r>
    <s v="e540ae75"/>
    <x v="2266"/>
    <x v="4"/>
    <n v="486.05"/>
    <n v="0.5"/>
    <n v="50"/>
    <n v="243.03"/>
    <x v="1"/>
    <d v="2024-09-14T00:00:00"/>
    <n v="2267"/>
    <n v="243.02500000000001"/>
    <x v="2"/>
    <n v="2024"/>
    <x v="2"/>
  </r>
  <r>
    <s v="b1f48add"/>
    <x v="2267"/>
    <x v="3"/>
    <n v="293.02999999999997"/>
    <n v="0.05"/>
    <n v="5"/>
    <n v="278.38"/>
    <x v="2"/>
    <d v="2024-04-18T00:00:00"/>
    <n v="2268"/>
    <n v="14.651499999999999"/>
    <x v="3"/>
    <n v="2024"/>
    <x v="3"/>
  </r>
  <r>
    <s v="3f331c72"/>
    <x v="2268"/>
    <x v="2"/>
    <n v="274.85000000000002"/>
    <n v="0.05"/>
    <n v="5"/>
    <n v="261.11"/>
    <x v="4"/>
    <d v="2024-06-06T00:00:00"/>
    <n v="2269"/>
    <n v="13.742500000000001"/>
    <x v="9"/>
    <n v="2024"/>
    <x v="3"/>
  </r>
  <r>
    <s v="431691b6"/>
    <x v="2269"/>
    <x v="4"/>
    <n v="187.3"/>
    <n v="0.5"/>
    <n v="50"/>
    <n v="93.65"/>
    <x v="0"/>
    <d v="2024-07-21T00:00:00"/>
    <n v="2270"/>
    <n v="93.65"/>
    <x v="10"/>
    <n v="2024"/>
    <x v="2"/>
  </r>
  <r>
    <s v="40b0c467"/>
    <x v="2270"/>
    <x v="6"/>
    <n v="297.32"/>
    <n v="0"/>
    <n v="0"/>
    <n v="297.32"/>
    <x v="2"/>
    <d v="2024-10-31T00:00:00"/>
    <n v="2271"/>
    <n v="0"/>
    <x v="8"/>
    <n v="2024"/>
    <x v="0"/>
  </r>
  <r>
    <s v="bea18811"/>
    <x v="2271"/>
    <x v="4"/>
    <n v="55.9"/>
    <n v="0.2"/>
    <n v="20"/>
    <n v="44.72"/>
    <x v="3"/>
    <d v="2024-11-01T00:00:00"/>
    <n v="2272"/>
    <n v="11.18"/>
    <x v="0"/>
    <n v="2024"/>
    <x v="0"/>
  </r>
  <r>
    <s v="411a29ef"/>
    <x v="2272"/>
    <x v="4"/>
    <n v="404.85"/>
    <n v="0.25"/>
    <n v="25"/>
    <n v="303.64"/>
    <x v="1"/>
    <d v="2024-05-02T00:00:00"/>
    <n v="2273"/>
    <n v="101.21250000000001"/>
    <x v="6"/>
    <n v="2024"/>
    <x v="3"/>
  </r>
  <r>
    <s v="e21a486c"/>
    <x v="2273"/>
    <x v="0"/>
    <n v="39.82"/>
    <n v="0.05"/>
    <n v="5"/>
    <n v="37.83"/>
    <x v="0"/>
    <d v="2024-04-10T00:00:00"/>
    <n v="2274"/>
    <n v="1.9910000000000001"/>
    <x v="3"/>
    <n v="2024"/>
    <x v="3"/>
  </r>
  <r>
    <s v="b501d28d"/>
    <x v="2274"/>
    <x v="4"/>
    <n v="259.64999999999998"/>
    <n v="0"/>
    <n v="0"/>
    <n v="259.64999999999998"/>
    <x v="2"/>
    <d v="2024-06-22T00:00:00"/>
    <n v="2275"/>
    <n v="0"/>
    <x v="9"/>
    <n v="2024"/>
    <x v="3"/>
  </r>
  <r>
    <s v="8e8b727c"/>
    <x v="2275"/>
    <x v="1"/>
    <n v="29.8"/>
    <n v="0.1"/>
    <n v="10"/>
    <n v="26.82"/>
    <x v="4"/>
    <d v="2024-03-05T00:00:00"/>
    <n v="2276"/>
    <n v="2.9800000000000004"/>
    <x v="5"/>
    <n v="2024"/>
    <x v="1"/>
  </r>
  <r>
    <s v="eb5366bb"/>
    <x v="2276"/>
    <x v="6"/>
    <n v="352.73"/>
    <n v="0.25"/>
    <n v="25"/>
    <n v="264.55"/>
    <x v="1"/>
    <d v="2024-01-29T00:00:00"/>
    <n v="2277"/>
    <n v="88.182500000000005"/>
    <x v="7"/>
    <n v="2024"/>
    <x v="1"/>
  </r>
  <r>
    <s v="8837d8da"/>
    <x v="2277"/>
    <x v="1"/>
    <n v="265.73"/>
    <n v="0.1"/>
    <n v="10"/>
    <n v="239.16"/>
    <x v="3"/>
    <d v="2024-08-31T00:00:00"/>
    <n v="2278"/>
    <n v="26.573000000000004"/>
    <x v="4"/>
    <n v="2024"/>
    <x v="2"/>
  </r>
  <r>
    <s v="08a6752d"/>
    <x v="2278"/>
    <x v="2"/>
    <n v="25.94"/>
    <n v="0.05"/>
    <n v="5"/>
    <n v="24.64"/>
    <x v="2"/>
    <d v="2024-06-19T00:00:00"/>
    <n v="2279"/>
    <n v="1.2970000000000002"/>
    <x v="9"/>
    <n v="2024"/>
    <x v="3"/>
  </r>
  <r>
    <s v="17206a14"/>
    <x v="2279"/>
    <x v="5"/>
    <n v="315.52999999999997"/>
    <n v="0"/>
    <n v="0"/>
    <n v="315.52999999999997"/>
    <x v="2"/>
    <d v="2024-10-07T00:00:00"/>
    <n v="2280"/>
    <n v="0"/>
    <x v="8"/>
    <n v="2024"/>
    <x v="0"/>
  </r>
  <r>
    <s v="11ba2467"/>
    <x v="2280"/>
    <x v="3"/>
    <n v="96.8"/>
    <n v="0.5"/>
    <n v="50"/>
    <n v="48.4"/>
    <x v="0"/>
    <d v="2024-06-06T00:00:00"/>
    <n v="2281"/>
    <n v="48.4"/>
    <x v="9"/>
    <n v="2024"/>
    <x v="3"/>
  </r>
  <r>
    <s v="cf03c6d8"/>
    <x v="2281"/>
    <x v="5"/>
    <n v="229.13"/>
    <n v="0.5"/>
    <n v="50"/>
    <n v="114.56"/>
    <x v="2"/>
    <d v="2024-05-17T00:00:00"/>
    <n v="2282"/>
    <n v="114.565"/>
    <x v="6"/>
    <n v="2024"/>
    <x v="3"/>
  </r>
  <r>
    <s v="58e6ca04"/>
    <x v="2282"/>
    <x v="0"/>
    <n v="119.97"/>
    <n v="0.5"/>
    <n v="50"/>
    <n v="59.98"/>
    <x v="4"/>
    <d v="2024-07-12T00:00:00"/>
    <n v="2283"/>
    <n v="59.984999999999999"/>
    <x v="10"/>
    <n v="2024"/>
    <x v="2"/>
  </r>
  <r>
    <s v="d2933255"/>
    <x v="2283"/>
    <x v="1"/>
    <n v="250.45"/>
    <n v="0.1"/>
    <n v="10"/>
    <n v="225.41"/>
    <x v="0"/>
    <d v="2024-10-20T00:00:00"/>
    <n v="2284"/>
    <n v="25.045000000000002"/>
    <x v="8"/>
    <n v="2024"/>
    <x v="0"/>
  </r>
  <r>
    <s v="f41adbe9"/>
    <x v="2284"/>
    <x v="2"/>
    <n v="168.44"/>
    <n v="0"/>
    <n v="0"/>
    <n v="168.44"/>
    <x v="4"/>
    <d v="2024-10-26T00:00:00"/>
    <n v="2285"/>
    <n v="0"/>
    <x v="8"/>
    <n v="2024"/>
    <x v="0"/>
  </r>
  <r>
    <s v="caeb735f"/>
    <x v="2285"/>
    <x v="2"/>
    <n v="103.8"/>
    <n v="0"/>
    <n v="0"/>
    <n v="103.8"/>
    <x v="4"/>
    <d v="2024-07-29T00:00:00"/>
    <n v="2286"/>
    <n v="0"/>
    <x v="10"/>
    <n v="2024"/>
    <x v="2"/>
  </r>
  <r>
    <s v="e4ab10c7"/>
    <x v="2286"/>
    <x v="2"/>
    <n v="52.94"/>
    <n v="0.15"/>
    <n v="15"/>
    <n v="45"/>
    <x v="0"/>
    <d v="2024-10-11T00:00:00"/>
    <n v="2287"/>
    <n v="7.9409999999999989"/>
    <x v="8"/>
    <n v="2024"/>
    <x v="0"/>
  </r>
  <r>
    <s v="a69ea338"/>
    <x v="2287"/>
    <x v="4"/>
    <n v="368.07"/>
    <n v="0.05"/>
    <n v="5"/>
    <n v="349.67"/>
    <x v="1"/>
    <d v="2024-01-27T00:00:00"/>
    <n v="2288"/>
    <n v="18.403500000000001"/>
    <x v="7"/>
    <n v="2024"/>
    <x v="1"/>
  </r>
  <r>
    <s v="f7c63887"/>
    <x v="2288"/>
    <x v="3"/>
    <n v="135.49"/>
    <n v="0.25"/>
    <n v="25"/>
    <n v="101.62"/>
    <x v="2"/>
    <d v="2024-08-13T00:00:00"/>
    <n v="2289"/>
    <n v="33.872500000000002"/>
    <x v="4"/>
    <n v="2024"/>
    <x v="2"/>
  </r>
  <r>
    <s v="dc0dbfa8"/>
    <x v="2289"/>
    <x v="1"/>
    <n v="404.46"/>
    <n v="0.25"/>
    <n v="25"/>
    <n v="303.33999999999997"/>
    <x v="2"/>
    <d v="2024-09-17T00:00:00"/>
    <n v="2290"/>
    <n v="101.11499999999999"/>
    <x v="2"/>
    <n v="2024"/>
    <x v="2"/>
  </r>
  <r>
    <s v="4098b81b"/>
    <x v="2290"/>
    <x v="6"/>
    <n v="477.36"/>
    <n v="0.25"/>
    <n v="25"/>
    <n v="358.02"/>
    <x v="0"/>
    <d v="2024-11-20T00:00:00"/>
    <n v="2291"/>
    <n v="119.34"/>
    <x v="0"/>
    <n v="2024"/>
    <x v="0"/>
  </r>
  <r>
    <s v="03bbb018"/>
    <x v="2291"/>
    <x v="0"/>
    <n v="187.4"/>
    <n v="0"/>
    <n v="0"/>
    <n v="187.4"/>
    <x v="1"/>
    <d v="2024-05-22T00:00:00"/>
    <n v="2292"/>
    <n v="0"/>
    <x v="6"/>
    <n v="2024"/>
    <x v="3"/>
  </r>
  <r>
    <s v="61780cc4"/>
    <x v="2292"/>
    <x v="4"/>
    <n v="415.48"/>
    <n v="0.15"/>
    <n v="15"/>
    <n v="353.16"/>
    <x v="3"/>
    <d v="2024-07-30T00:00:00"/>
    <n v="2293"/>
    <n v="62.322000000000003"/>
    <x v="10"/>
    <n v="2024"/>
    <x v="2"/>
  </r>
  <r>
    <s v="440ae23c"/>
    <x v="2293"/>
    <x v="5"/>
    <n v="138.62"/>
    <n v="0.1"/>
    <n v="10"/>
    <n v="124.76"/>
    <x v="0"/>
    <d v="2024-08-25T00:00:00"/>
    <n v="2294"/>
    <n v="13.862000000000002"/>
    <x v="4"/>
    <n v="2024"/>
    <x v="2"/>
  </r>
  <r>
    <s v="ba58bbc8"/>
    <x v="2294"/>
    <x v="0"/>
    <n v="10.33"/>
    <n v="0"/>
    <n v="0"/>
    <n v="10.33"/>
    <x v="3"/>
    <d v="2024-04-12T00:00:00"/>
    <n v="2295"/>
    <n v="0"/>
    <x v="3"/>
    <n v="2024"/>
    <x v="3"/>
  </r>
  <r>
    <s v="1cf64412"/>
    <x v="2295"/>
    <x v="6"/>
    <n v="423.28"/>
    <n v="0"/>
    <n v="0"/>
    <n v="423.28"/>
    <x v="2"/>
    <d v="2024-02-25T00:00:00"/>
    <n v="2296"/>
    <n v="0"/>
    <x v="1"/>
    <n v="2024"/>
    <x v="1"/>
  </r>
  <r>
    <s v="8add7d6b"/>
    <x v="2296"/>
    <x v="3"/>
    <n v="372.63"/>
    <n v="0"/>
    <n v="0"/>
    <n v="372.63"/>
    <x v="3"/>
    <d v="2024-07-27T00:00:00"/>
    <n v="2297"/>
    <n v="0"/>
    <x v="10"/>
    <n v="2024"/>
    <x v="2"/>
  </r>
  <r>
    <s v="e4c9e2e8"/>
    <x v="2297"/>
    <x v="1"/>
    <n v="441.72"/>
    <n v="0"/>
    <n v="0"/>
    <n v="441.72"/>
    <x v="2"/>
    <d v="2024-03-28T00:00:00"/>
    <n v="2298"/>
    <n v="0"/>
    <x v="5"/>
    <n v="2024"/>
    <x v="1"/>
  </r>
  <r>
    <s v="cc5a39bd"/>
    <x v="2298"/>
    <x v="4"/>
    <n v="399.38"/>
    <n v="0.5"/>
    <n v="50"/>
    <n v="199.69"/>
    <x v="1"/>
    <d v="2024-10-24T00:00:00"/>
    <n v="2299"/>
    <n v="199.69"/>
    <x v="8"/>
    <n v="2024"/>
    <x v="0"/>
  </r>
  <r>
    <s v="172bd712"/>
    <x v="2299"/>
    <x v="1"/>
    <n v="428.53"/>
    <n v="0.15"/>
    <n v="15"/>
    <n v="364.25"/>
    <x v="0"/>
    <d v="2024-04-02T00:00:00"/>
    <n v="2300"/>
    <n v="64.279499999999999"/>
    <x v="3"/>
    <n v="2024"/>
    <x v="3"/>
  </r>
  <r>
    <s v="f3fbacfa"/>
    <x v="2300"/>
    <x v="1"/>
    <n v="308.60000000000002"/>
    <n v="0.1"/>
    <n v="10"/>
    <n v="277.74"/>
    <x v="3"/>
    <d v="2024-03-24T00:00:00"/>
    <n v="2301"/>
    <n v="30.860000000000003"/>
    <x v="5"/>
    <n v="2024"/>
    <x v="1"/>
  </r>
  <r>
    <s v="069d9e68"/>
    <x v="2301"/>
    <x v="2"/>
    <n v="452"/>
    <n v="0.15"/>
    <n v="15"/>
    <n v="384.2"/>
    <x v="3"/>
    <d v="2024-05-23T00:00:00"/>
    <n v="2302"/>
    <n v="67.8"/>
    <x v="6"/>
    <n v="2024"/>
    <x v="3"/>
  </r>
  <r>
    <s v="2d37b12b"/>
    <x v="2302"/>
    <x v="5"/>
    <n v="233.42"/>
    <n v="0"/>
    <n v="0"/>
    <n v="233.42"/>
    <x v="1"/>
    <d v="2024-07-11T00:00:00"/>
    <n v="2303"/>
    <n v="0"/>
    <x v="10"/>
    <n v="2024"/>
    <x v="2"/>
  </r>
  <r>
    <s v="3f77ce33"/>
    <x v="2303"/>
    <x v="1"/>
    <n v="24.55"/>
    <n v="0.1"/>
    <n v="10"/>
    <n v="22.1"/>
    <x v="2"/>
    <d v="2024-02-06T00:00:00"/>
    <n v="2304"/>
    <n v="2.4550000000000001"/>
    <x v="1"/>
    <n v="2024"/>
    <x v="1"/>
  </r>
  <r>
    <s v="fc0f137f"/>
    <x v="2304"/>
    <x v="6"/>
    <n v="196.1"/>
    <n v="0.15"/>
    <n v="15"/>
    <n v="166.69"/>
    <x v="1"/>
    <d v="2024-07-03T00:00:00"/>
    <n v="2305"/>
    <n v="29.414999999999999"/>
    <x v="10"/>
    <n v="2024"/>
    <x v="2"/>
  </r>
  <r>
    <s v="7a50730b"/>
    <x v="2305"/>
    <x v="2"/>
    <n v="227.48"/>
    <n v="0"/>
    <n v="0"/>
    <n v="227.48"/>
    <x v="4"/>
    <d v="2024-04-08T00:00:00"/>
    <n v="2306"/>
    <n v="0"/>
    <x v="3"/>
    <n v="2024"/>
    <x v="3"/>
  </r>
  <r>
    <s v="4941470e"/>
    <x v="2306"/>
    <x v="6"/>
    <n v="318.83"/>
    <n v="0.2"/>
    <n v="20"/>
    <n v="255.06"/>
    <x v="0"/>
    <d v="2024-04-12T00:00:00"/>
    <n v="2307"/>
    <n v="63.765999999999998"/>
    <x v="3"/>
    <n v="2024"/>
    <x v="3"/>
  </r>
  <r>
    <s v="addb5998"/>
    <x v="2307"/>
    <x v="2"/>
    <n v="186.5"/>
    <n v="0.5"/>
    <n v="50"/>
    <n v="93.25"/>
    <x v="1"/>
    <d v="2024-03-05T00:00:00"/>
    <n v="2308"/>
    <n v="93.25"/>
    <x v="5"/>
    <n v="2024"/>
    <x v="1"/>
  </r>
  <r>
    <s v="6d496aca"/>
    <x v="2308"/>
    <x v="4"/>
    <n v="141.28"/>
    <n v="0.2"/>
    <n v="20"/>
    <n v="113.02"/>
    <x v="3"/>
    <d v="2024-04-21T00:00:00"/>
    <n v="2309"/>
    <n v="28.256"/>
    <x v="3"/>
    <n v="2024"/>
    <x v="3"/>
  </r>
  <r>
    <s v="145a48bb"/>
    <x v="2309"/>
    <x v="1"/>
    <n v="121.13"/>
    <n v="0"/>
    <n v="0"/>
    <n v="121.13"/>
    <x v="0"/>
    <d v="2024-05-22T00:00:00"/>
    <n v="2310"/>
    <n v="0"/>
    <x v="6"/>
    <n v="2024"/>
    <x v="3"/>
  </r>
  <r>
    <s v="d960a0a3"/>
    <x v="2310"/>
    <x v="0"/>
    <n v="87.7"/>
    <n v="0"/>
    <n v="0"/>
    <n v="87.7"/>
    <x v="1"/>
    <d v="2024-07-07T00:00:00"/>
    <n v="2311"/>
    <n v="0"/>
    <x v="10"/>
    <n v="2024"/>
    <x v="2"/>
  </r>
  <r>
    <s v="91537fcc"/>
    <x v="2311"/>
    <x v="4"/>
    <n v="247.3"/>
    <n v="0.25"/>
    <n v="25"/>
    <n v="185.48"/>
    <x v="3"/>
    <d v="2024-07-21T00:00:00"/>
    <n v="2312"/>
    <n v="61.825000000000003"/>
    <x v="10"/>
    <n v="2024"/>
    <x v="2"/>
  </r>
  <r>
    <s v="2a015472"/>
    <x v="2312"/>
    <x v="5"/>
    <n v="10.82"/>
    <n v="0.25"/>
    <n v="25"/>
    <n v="8.1199999999999992"/>
    <x v="3"/>
    <d v="2024-04-14T00:00:00"/>
    <n v="2313"/>
    <n v="2.7050000000000001"/>
    <x v="3"/>
    <n v="2024"/>
    <x v="3"/>
  </r>
  <r>
    <s v="6211b620"/>
    <x v="2313"/>
    <x v="6"/>
    <n v="200.86"/>
    <n v="0.1"/>
    <n v="10"/>
    <n v="180.77"/>
    <x v="0"/>
    <d v="2024-01-18T00:00:00"/>
    <n v="2314"/>
    <n v="20.086000000000002"/>
    <x v="7"/>
    <n v="2024"/>
    <x v="1"/>
  </r>
  <r>
    <n v="178230"/>
    <x v="2314"/>
    <x v="1"/>
    <n v="32.659999999999997"/>
    <n v="0.15"/>
    <n v="15"/>
    <n v="27.76"/>
    <x v="3"/>
    <d v="2024-07-22T00:00:00"/>
    <n v="2315"/>
    <n v="4.8989999999999991"/>
    <x v="10"/>
    <n v="2024"/>
    <x v="2"/>
  </r>
  <r>
    <s v="4c628b08"/>
    <x v="2315"/>
    <x v="4"/>
    <n v="498.59"/>
    <n v="0.1"/>
    <n v="10"/>
    <n v="448.73"/>
    <x v="2"/>
    <d v="2024-04-10T00:00:00"/>
    <n v="2316"/>
    <n v="49.859000000000002"/>
    <x v="3"/>
    <n v="2024"/>
    <x v="3"/>
  </r>
  <r>
    <s v="cdf7235f"/>
    <x v="2316"/>
    <x v="1"/>
    <n v="276.83999999999997"/>
    <n v="0.3"/>
    <n v="30"/>
    <n v="193.79"/>
    <x v="2"/>
    <d v="2024-04-06T00:00:00"/>
    <n v="2317"/>
    <n v="83.051999999999992"/>
    <x v="3"/>
    <n v="2024"/>
    <x v="3"/>
  </r>
  <r>
    <s v="75d5a2bb"/>
    <x v="2317"/>
    <x v="3"/>
    <n v="62.2"/>
    <n v="0.05"/>
    <n v="5"/>
    <n v="59.09"/>
    <x v="3"/>
    <d v="2024-08-16T00:00:00"/>
    <n v="2318"/>
    <n v="3.1100000000000003"/>
    <x v="4"/>
    <n v="2024"/>
    <x v="2"/>
  </r>
  <r>
    <s v="2fcdb2c6"/>
    <x v="2318"/>
    <x v="6"/>
    <n v="75.650000000000006"/>
    <n v="0.15"/>
    <n v="15"/>
    <n v="64.3"/>
    <x v="1"/>
    <d v="2024-04-30T00:00:00"/>
    <n v="2319"/>
    <n v="11.3475"/>
    <x v="3"/>
    <n v="2024"/>
    <x v="3"/>
  </r>
  <r>
    <s v="f68e5e35"/>
    <x v="2319"/>
    <x v="5"/>
    <n v="442.91"/>
    <n v="0"/>
    <n v="0"/>
    <n v="442.91"/>
    <x v="0"/>
    <d v="2024-10-21T00:00:00"/>
    <n v="2320"/>
    <n v="0"/>
    <x v="8"/>
    <n v="2024"/>
    <x v="0"/>
  </r>
  <r>
    <s v="d12bbb22"/>
    <x v="2320"/>
    <x v="6"/>
    <n v="205.35"/>
    <n v="0"/>
    <n v="0"/>
    <n v="205.35"/>
    <x v="2"/>
    <d v="2024-10-05T00:00:00"/>
    <n v="2321"/>
    <n v="0"/>
    <x v="8"/>
    <n v="2024"/>
    <x v="0"/>
  </r>
  <r>
    <s v="4c3ee940"/>
    <x v="2321"/>
    <x v="6"/>
    <n v="370.3"/>
    <n v="0.3"/>
    <n v="30"/>
    <n v="259.20999999999998"/>
    <x v="3"/>
    <d v="2024-08-21T00:00:00"/>
    <n v="2322"/>
    <n v="111.09"/>
    <x v="4"/>
    <n v="2024"/>
    <x v="2"/>
  </r>
  <r>
    <s v="054dbda0"/>
    <x v="2322"/>
    <x v="2"/>
    <n v="251.66"/>
    <n v="0.15"/>
    <n v="15"/>
    <n v="213.91"/>
    <x v="4"/>
    <d v="2024-09-29T00:00:00"/>
    <n v="2323"/>
    <n v="37.748999999999995"/>
    <x v="2"/>
    <n v="2024"/>
    <x v="2"/>
  </r>
  <r>
    <s v="d91f5633"/>
    <x v="2323"/>
    <x v="5"/>
    <n v="467.8"/>
    <n v="0"/>
    <n v="0"/>
    <n v="467.8"/>
    <x v="4"/>
    <d v="2024-04-20T00:00:00"/>
    <n v="2324"/>
    <n v="0"/>
    <x v="3"/>
    <n v="2024"/>
    <x v="3"/>
  </r>
  <r>
    <s v="e4cf6aad"/>
    <x v="2324"/>
    <x v="0"/>
    <n v="428.97"/>
    <n v="0.1"/>
    <n v="10"/>
    <n v="386.07"/>
    <x v="2"/>
    <d v="2024-10-30T00:00:00"/>
    <n v="2325"/>
    <n v="42.897000000000006"/>
    <x v="8"/>
    <n v="2024"/>
    <x v="0"/>
  </r>
  <r>
    <s v="d8e741ba"/>
    <x v="2325"/>
    <x v="0"/>
    <n v="479.89"/>
    <n v="0.15"/>
    <n v="15"/>
    <n v="407.91"/>
    <x v="1"/>
    <d v="2024-06-25T00:00:00"/>
    <n v="2326"/>
    <n v="71.983499999999992"/>
    <x v="9"/>
    <n v="2024"/>
    <x v="3"/>
  </r>
  <r>
    <s v="064a90e8"/>
    <x v="2326"/>
    <x v="6"/>
    <n v="451.74"/>
    <n v="0.2"/>
    <n v="20"/>
    <n v="361.39"/>
    <x v="4"/>
    <d v="2024-08-29T00:00:00"/>
    <n v="2327"/>
    <n v="90.348000000000013"/>
    <x v="4"/>
    <n v="2024"/>
    <x v="2"/>
  </r>
  <r>
    <s v="e0682864"/>
    <x v="2327"/>
    <x v="0"/>
    <n v="189.54"/>
    <n v="0.25"/>
    <n v="25"/>
    <n v="142.16"/>
    <x v="4"/>
    <d v="2024-08-03T00:00:00"/>
    <n v="2328"/>
    <n v="47.384999999999998"/>
    <x v="4"/>
    <n v="2024"/>
    <x v="2"/>
  </r>
  <r>
    <s v="7c00fe48"/>
    <x v="2328"/>
    <x v="3"/>
    <n v="61.47"/>
    <n v="0.2"/>
    <n v="20"/>
    <n v="49.18"/>
    <x v="2"/>
    <d v="2024-10-25T00:00:00"/>
    <n v="2329"/>
    <n v="12.294"/>
    <x v="8"/>
    <n v="2024"/>
    <x v="0"/>
  </r>
  <r>
    <s v="ed00aa00"/>
    <x v="2329"/>
    <x v="5"/>
    <n v="406.13"/>
    <n v="0.5"/>
    <n v="50"/>
    <n v="203.06"/>
    <x v="2"/>
    <d v="2024-01-21T00:00:00"/>
    <n v="2330"/>
    <n v="203.065"/>
    <x v="7"/>
    <n v="2024"/>
    <x v="1"/>
  </r>
  <r>
    <s v="df2ac223"/>
    <x v="2330"/>
    <x v="3"/>
    <n v="233.79"/>
    <n v="0.2"/>
    <n v="20"/>
    <n v="187.03"/>
    <x v="4"/>
    <d v="2024-09-30T00:00:00"/>
    <n v="2331"/>
    <n v="46.758000000000003"/>
    <x v="2"/>
    <n v="2024"/>
    <x v="2"/>
  </r>
  <r>
    <s v="7dba6d8a"/>
    <x v="2331"/>
    <x v="4"/>
    <n v="117.37"/>
    <n v="0"/>
    <n v="0"/>
    <n v="117.37"/>
    <x v="0"/>
    <d v="2024-03-08T00:00:00"/>
    <n v="2332"/>
    <n v="0"/>
    <x v="5"/>
    <n v="2024"/>
    <x v="1"/>
  </r>
  <r>
    <s v="eb342dbe"/>
    <x v="2332"/>
    <x v="1"/>
    <n v="146.37"/>
    <n v="0.25"/>
    <n v="25"/>
    <n v="109.78"/>
    <x v="3"/>
    <d v="2024-02-01T00:00:00"/>
    <n v="2333"/>
    <n v="36.592500000000001"/>
    <x v="1"/>
    <n v="2024"/>
    <x v="1"/>
  </r>
  <r>
    <s v="1aa72558"/>
    <x v="2333"/>
    <x v="1"/>
    <n v="262.70999999999998"/>
    <n v="0.1"/>
    <n v="10"/>
    <n v="236.44"/>
    <x v="0"/>
    <d v="2024-05-20T00:00:00"/>
    <n v="2334"/>
    <n v="26.271000000000001"/>
    <x v="6"/>
    <n v="2024"/>
    <x v="3"/>
  </r>
  <r>
    <s v="cd9edb10"/>
    <x v="2334"/>
    <x v="6"/>
    <n v="374.98"/>
    <n v="0.3"/>
    <n v="30"/>
    <n v="262.49"/>
    <x v="1"/>
    <d v="2024-01-29T00:00:00"/>
    <n v="2335"/>
    <n v="112.494"/>
    <x v="7"/>
    <n v="2024"/>
    <x v="1"/>
  </r>
  <r>
    <s v="54496df2"/>
    <x v="2335"/>
    <x v="2"/>
    <n v="206.92"/>
    <n v="0.25"/>
    <n v="25"/>
    <n v="155.19"/>
    <x v="4"/>
    <d v="2024-08-14T00:00:00"/>
    <n v="2336"/>
    <n v="51.73"/>
    <x v="4"/>
    <n v="2024"/>
    <x v="2"/>
  </r>
  <r>
    <s v="1d431cd4"/>
    <x v="2336"/>
    <x v="3"/>
    <n v="126.06"/>
    <n v="0"/>
    <n v="0"/>
    <n v="126.06"/>
    <x v="2"/>
    <d v="2024-10-11T00:00:00"/>
    <n v="2337"/>
    <n v="0"/>
    <x v="8"/>
    <n v="2024"/>
    <x v="0"/>
  </r>
  <r>
    <s v="3a6c34b5"/>
    <x v="2337"/>
    <x v="2"/>
    <n v="216.8"/>
    <n v="0.3"/>
    <n v="30"/>
    <n v="151.76"/>
    <x v="3"/>
    <d v="2024-08-04T00:00:00"/>
    <n v="2338"/>
    <n v="65.040000000000006"/>
    <x v="4"/>
    <n v="2024"/>
    <x v="2"/>
  </r>
  <r>
    <s v="37be8f06"/>
    <x v="2338"/>
    <x v="4"/>
    <n v="48.15"/>
    <n v="0.1"/>
    <n v="10"/>
    <n v="43.34"/>
    <x v="0"/>
    <d v="2024-04-18T00:00:00"/>
    <n v="2339"/>
    <n v="4.8150000000000004"/>
    <x v="3"/>
    <n v="2024"/>
    <x v="3"/>
  </r>
  <r>
    <s v="bb77f1c9"/>
    <x v="2339"/>
    <x v="3"/>
    <n v="339.34"/>
    <n v="0"/>
    <n v="0"/>
    <n v="339.34"/>
    <x v="2"/>
    <d v="2024-03-28T00:00:00"/>
    <n v="2340"/>
    <n v="0"/>
    <x v="5"/>
    <n v="2024"/>
    <x v="1"/>
  </r>
  <r>
    <s v="7ccb26b8"/>
    <x v="2340"/>
    <x v="0"/>
    <n v="130.51"/>
    <n v="0.3"/>
    <n v="30"/>
    <n v="91.36"/>
    <x v="3"/>
    <d v="2024-06-23T00:00:00"/>
    <n v="2341"/>
    <n v="39.152999999999999"/>
    <x v="9"/>
    <n v="2024"/>
    <x v="3"/>
  </r>
  <r>
    <s v="abb31c38"/>
    <x v="2341"/>
    <x v="4"/>
    <n v="58.82"/>
    <n v="0.05"/>
    <n v="5"/>
    <n v="55.88"/>
    <x v="0"/>
    <d v="2024-03-03T00:00:00"/>
    <n v="2342"/>
    <n v="2.9410000000000003"/>
    <x v="5"/>
    <n v="2024"/>
    <x v="1"/>
  </r>
  <r>
    <s v="fe77fa94"/>
    <x v="2342"/>
    <x v="2"/>
    <n v="440.49"/>
    <n v="0.05"/>
    <n v="5"/>
    <n v="418.47"/>
    <x v="3"/>
    <d v="2024-06-18T00:00:00"/>
    <n v="2343"/>
    <n v="22.024500000000003"/>
    <x v="9"/>
    <n v="2024"/>
    <x v="3"/>
  </r>
  <r>
    <s v="f74f4cb1"/>
    <x v="2343"/>
    <x v="1"/>
    <n v="216.4"/>
    <n v="0"/>
    <n v="0"/>
    <n v="216.4"/>
    <x v="2"/>
    <d v="2024-05-07T00:00:00"/>
    <n v="2344"/>
    <n v="0"/>
    <x v="6"/>
    <n v="2024"/>
    <x v="3"/>
  </r>
  <r>
    <s v="3991123d"/>
    <x v="2344"/>
    <x v="1"/>
    <n v="44.95"/>
    <n v="0.05"/>
    <n v="5"/>
    <n v="42.7"/>
    <x v="2"/>
    <d v="2024-08-14T00:00:00"/>
    <n v="2345"/>
    <n v="2.2475000000000001"/>
    <x v="4"/>
    <n v="2024"/>
    <x v="2"/>
  </r>
  <r>
    <s v="8cf4c24b"/>
    <x v="2345"/>
    <x v="6"/>
    <n v="284.89999999999998"/>
    <n v="0"/>
    <n v="0"/>
    <n v="284.89999999999998"/>
    <x v="2"/>
    <d v="2024-07-28T00:00:00"/>
    <n v="2346"/>
    <n v="0"/>
    <x v="10"/>
    <n v="2024"/>
    <x v="2"/>
  </r>
  <r>
    <s v="67bc2d14"/>
    <x v="2346"/>
    <x v="3"/>
    <n v="407.75"/>
    <n v="0.25"/>
    <n v="25"/>
    <n v="305.81"/>
    <x v="0"/>
    <d v="2024-03-30T00:00:00"/>
    <n v="2347"/>
    <n v="101.9375"/>
    <x v="5"/>
    <n v="2024"/>
    <x v="1"/>
  </r>
  <r>
    <s v="c2d31eea"/>
    <x v="2347"/>
    <x v="5"/>
    <n v="28.94"/>
    <n v="0.1"/>
    <n v="10"/>
    <n v="26.05"/>
    <x v="4"/>
    <d v="2024-07-21T00:00:00"/>
    <n v="2348"/>
    <n v="2.8940000000000001"/>
    <x v="10"/>
    <n v="2024"/>
    <x v="2"/>
  </r>
  <r>
    <n v="90491250"/>
    <x v="2348"/>
    <x v="3"/>
    <n v="279.33999999999997"/>
    <n v="0.05"/>
    <n v="5"/>
    <n v="265.37"/>
    <x v="2"/>
    <d v="2024-09-05T00:00:00"/>
    <n v="2349"/>
    <n v="13.966999999999999"/>
    <x v="2"/>
    <n v="2024"/>
    <x v="2"/>
  </r>
  <r>
    <s v="097f2ccb"/>
    <x v="2349"/>
    <x v="0"/>
    <n v="403.49"/>
    <n v="0.1"/>
    <n v="10"/>
    <n v="363.14"/>
    <x v="1"/>
    <d v="2024-01-02T00:00:00"/>
    <n v="2350"/>
    <n v="40.349000000000004"/>
    <x v="7"/>
    <n v="2024"/>
    <x v="1"/>
  </r>
  <r>
    <s v="d912b7eb"/>
    <x v="2350"/>
    <x v="6"/>
    <n v="266.16000000000003"/>
    <n v="0.05"/>
    <n v="5"/>
    <n v="252.85"/>
    <x v="3"/>
    <d v="2024-08-13T00:00:00"/>
    <n v="2351"/>
    <n v="13.308000000000002"/>
    <x v="4"/>
    <n v="2024"/>
    <x v="2"/>
  </r>
  <r>
    <s v="cc2c2a64"/>
    <x v="2351"/>
    <x v="2"/>
    <n v="59.11"/>
    <n v="0.25"/>
    <n v="25"/>
    <n v="44.33"/>
    <x v="2"/>
    <d v="2024-05-26T00:00:00"/>
    <n v="2352"/>
    <n v="14.7775"/>
    <x v="6"/>
    <n v="2024"/>
    <x v="3"/>
  </r>
  <r>
    <s v="4e781226"/>
    <x v="2352"/>
    <x v="1"/>
    <n v="492.24"/>
    <n v="0.3"/>
    <n v="30"/>
    <n v="344.57"/>
    <x v="1"/>
    <d v="2024-09-04T00:00:00"/>
    <n v="2353"/>
    <n v="147.672"/>
    <x v="2"/>
    <n v="2024"/>
    <x v="2"/>
  </r>
  <r>
    <s v="2921198f"/>
    <x v="2353"/>
    <x v="2"/>
    <n v="181.73"/>
    <n v="0.15"/>
    <n v="15"/>
    <n v="154.47"/>
    <x v="0"/>
    <d v="2024-06-04T00:00:00"/>
    <n v="2354"/>
    <n v="27.259499999999999"/>
    <x v="9"/>
    <n v="2024"/>
    <x v="3"/>
  </r>
  <r>
    <s v="27bb9508"/>
    <x v="2354"/>
    <x v="6"/>
    <n v="362.98"/>
    <n v="0"/>
    <n v="0"/>
    <n v="362.98"/>
    <x v="2"/>
    <d v="2024-07-16T00:00:00"/>
    <n v="2355"/>
    <n v="0"/>
    <x v="10"/>
    <n v="2024"/>
    <x v="2"/>
  </r>
  <r>
    <s v="5f7e6988"/>
    <x v="2355"/>
    <x v="5"/>
    <n v="164.7"/>
    <n v="0.1"/>
    <n v="10"/>
    <n v="148.22999999999999"/>
    <x v="1"/>
    <d v="2024-03-10T00:00:00"/>
    <n v="2356"/>
    <n v="16.47"/>
    <x v="5"/>
    <n v="2024"/>
    <x v="1"/>
  </r>
  <r>
    <s v="2799503e"/>
    <x v="2356"/>
    <x v="2"/>
    <n v="469.41"/>
    <n v="0.05"/>
    <n v="5"/>
    <n v="445.94"/>
    <x v="3"/>
    <d v="2024-10-19T00:00:00"/>
    <n v="2357"/>
    <n v="23.470500000000001"/>
    <x v="8"/>
    <n v="2024"/>
    <x v="0"/>
  </r>
  <r>
    <s v="8383353b"/>
    <x v="2357"/>
    <x v="5"/>
    <n v="357.41"/>
    <n v="0.25"/>
    <n v="25"/>
    <n v="268.06"/>
    <x v="1"/>
    <d v="2024-03-08T00:00:00"/>
    <n v="2358"/>
    <n v="89.352500000000006"/>
    <x v="5"/>
    <n v="2024"/>
    <x v="1"/>
  </r>
  <r>
    <s v="a9483365"/>
    <x v="2358"/>
    <x v="5"/>
    <n v="446.21"/>
    <n v="0.3"/>
    <n v="30"/>
    <n v="312.35000000000002"/>
    <x v="2"/>
    <d v="2024-05-30T00:00:00"/>
    <n v="2359"/>
    <n v="133.863"/>
    <x v="6"/>
    <n v="2024"/>
    <x v="3"/>
  </r>
  <r>
    <s v="d266a374"/>
    <x v="2359"/>
    <x v="1"/>
    <n v="170.8"/>
    <n v="0.2"/>
    <n v="20"/>
    <n v="136.63999999999999"/>
    <x v="3"/>
    <d v="2024-08-23T00:00:00"/>
    <n v="2360"/>
    <n v="34.160000000000004"/>
    <x v="4"/>
    <n v="2024"/>
    <x v="2"/>
  </r>
  <r>
    <s v="a6d6328d"/>
    <x v="2360"/>
    <x v="0"/>
    <n v="122.58"/>
    <n v="0.2"/>
    <n v="20"/>
    <n v="98.06"/>
    <x v="3"/>
    <d v="2024-04-11T00:00:00"/>
    <n v="2361"/>
    <n v="24.516000000000002"/>
    <x v="3"/>
    <n v="2024"/>
    <x v="3"/>
  </r>
  <r>
    <s v="65f5b50d"/>
    <x v="2361"/>
    <x v="5"/>
    <n v="493.51"/>
    <n v="0.1"/>
    <n v="10"/>
    <n v="444.16"/>
    <x v="3"/>
    <d v="2024-09-24T00:00:00"/>
    <n v="2362"/>
    <n v="49.350999999999999"/>
    <x v="2"/>
    <n v="2024"/>
    <x v="2"/>
  </r>
  <r>
    <s v="a0e96a4e"/>
    <x v="2362"/>
    <x v="5"/>
    <n v="278.5"/>
    <n v="0.5"/>
    <n v="50"/>
    <n v="139.25"/>
    <x v="2"/>
    <d v="2024-09-01T00:00:00"/>
    <n v="2363"/>
    <n v="139.25"/>
    <x v="2"/>
    <n v="2024"/>
    <x v="2"/>
  </r>
  <r>
    <s v="1be4767d"/>
    <x v="2363"/>
    <x v="5"/>
    <n v="176.59"/>
    <n v="0.5"/>
    <n v="50"/>
    <n v="88.3"/>
    <x v="0"/>
    <d v="2024-07-24T00:00:00"/>
    <n v="2364"/>
    <n v="88.295000000000002"/>
    <x v="10"/>
    <n v="2024"/>
    <x v="2"/>
  </r>
  <r>
    <s v="24f89561"/>
    <x v="2364"/>
    <x v="3"/>
    <n v="72.08"/>
    <n v="0.15"/>
    <n v="15"/>
    <n v="61.27"/>
    <x v="2"/>
    <d v="2024-07-15T00:00:00"/>
    <n v="2365"/>
    <n v="10.811999999999999"/>
    <x v="10"/>
    <n v="2024"/>
    <x v="2"/>
  </r>
  <r>
    <s v="f00862a4"/>
    <x v="2365"/>
    <x v="3"/>
    <n v="497.92"/>
    <n v="0.25"/>
    <n v="25"/>
    <n v="373.44"/>
    <x v="4"/>
    <d v="2024-01-07T00:00:00"/>
    <n v="2366"/>
    <n v="124.48"/>
    <x v="7"/>
    <n v="2024"/>
    <x v="1"/>
  </r>
  <r>
    <s v="43ed571c"/>
    <x v="2366"/>
    <x v="3"/>
    <n v="333.66"/>
    <n v="0.05"/>
    <n v="5"/>
    <n v="316.98"/>
    <x v="0"/>
    <d v="2024-08-19T00:00:00"/>
    <n v="2367"/>
    <n v="16.683000000000003"/>
    <x v="4"/>
    <n v="2024"/>
    <x v="2"/>
  </r>
  <r>
    <s v="d35184fe"/>
    <x v="2367"/>
    <x v="3"/>
    <n v="416.11"/>
    <n v="0"/>
    <n v="0"/>
    <n v="416.11"/>
    <x v="1"/>
    <d v="2024-04-17T00:00:00"/>
    <n v="2368"/>
    <n v="0"/>
    <x v="3"/>
    <n v="2024"/>
    <x v="3"/>
  </r>
  <r>
    <s v="894270ec"/>
    <x v="2368"/>
    <x v="1"/>
    <n v="494.49"/>
    <n v="0.3"/>
    <n v="30"/>
    <n v="346.14"/>
    <x v="4"/>
    <d v="2024-01-29T00:00:00"/>
    <n v="2369"/>
    <n v="148.34700000000001"/>
    <x v="7"/>
    <n v="2024"/>
    <x v="1"/>
  </r>
  <r>
    <s v="fdd0b0b7"/>
    <x v="2369"/>
    <x v="1"/>
    <n v="22.12"/>
    <n v="0.5"/>
    <n v="50"/>
    <n v="11.06"/>
    <x v="4"/>
    <d v="2024-03-15T00:00:00"/>
    <n v="2370"/>
    <n v="11.06"/>
    <x v="5"/>
    <n v="2024"/>
    <x v="1"/>
  </r>
  <r>
    <s v="994a1cfa"/>
    <x v="2370"/>
    <x v="2"/>
    <n v="178.5"/>
    <n v="0.25"/>
    <n v="25"/>
    <n v="133.88"/>
    <x v="3"/>
    <d v="2024-11-15T00:00:00"/>
    <n v="2371"/>
    <n v="44.625"/>
    <x v="0"/>
    <n v="2024"/>
    <x v="0"/>
  </r>
  <r>
    <s v="ae5bc048"/>
    <x v="2371"/>
    <x v="4"/>
    <n v="219.2"/>
    <n v="0.3"/>
    <n v="30"/>
    <n v="153.44"/>
    <x v="4"/>
    <d v="2024-04-27T00:00:00"/>
    <n v="2372"/>
    <n v="65.759999999999991"/>
    <x v="3"/>
    <n v="2024"/>
    <x v="3"/>
  </r>
  <r>
    <s v="a6c4e58f"/>
    <x v="2372"/>
    <x v="6"/>
    <n v="310.01"/>
    <n v="0.1"/>
    <n v="10"/>
    <n v="279.01"/>
    <x v="4"/>
    <d v="2024-07-25T00:00:00"/>
    <n v="2373"/>
    <n v="31.001000000000001"/>
    <x v="10"/>
    <n v="2024"/>
    <x v="2"/>
  </r>
  <r>
    <s v="678d234e"/>
    <x v="2373"/>
    <x v="2"/>
    <n v="175.18"/>
    <n v="0.1"/>
    <n v="10"/>
    <n v="157.66"/>
    <x v="4"/>
    <d v="2024-06-19T00:00:00"/>
    <n v="2374"/>
    <n v="17.518000000000001"/>
    <x v="9"/>
    <n v="2024"/>
    <x v="3"/>
  </r>
  <r>
    <s v="014b0b14"/>
    <x v="2374"/>
    <x v="3"/>
    <n v="464.54"/>
    <n v="0.1"/>
    <n v="10"/>
    <n v="418.09"/>
    <x v="3"/>
    <d v="2024-03-28T00:00:00"/>
    <n v="2375"/>
    <n v="46.454000000000008"/>
    <x v="5"/>
    <n v="2024"/>
    <x v="1"/>
  </r>
  <r>
    <s v="b3ea2594"/>
    <x v="2375"/>
    <x v="0"/>
    <n v="345.03"/>
    <n v="0.25"/>
    <n v="25"/>
    <n v="258.77"/>
    <x v="1"/>
    <d v="2024-05-24T00:00:00"/>
    <n v="2376"/>
    <n v="86.257499999999993"/>
    <x v="6"/>
    <n v="2024"/>
    <x v="3"/>
  </r>
  <r>
    <s v="af04c017"/>
    <x v="2376"/>
    <x v="6"/>
    <n v="269.89"/>
    <n v="0.05"/>
    <n v="5"/>
    <n v="256.39999999999998"/>
    <x v="1"/>
    <d v="2024-08-03T00:00:00"/>
    <n v="2377"/>
    <n v="13.4945"/>
    <x v="4"/>
    <n v="2024"/>
    <x v="2"/>
  </r>
  <r>
    <s v="dfb53be4"/>
    <x v="2377"/>
    <x v="6"/>
    <n v="443.26"/>
    <n v="0.1"/>
    <n v="10"/>
    <n v="398.93"/>
    <x v="1"/>
    <d v="2024-01-16T00:00:00"/>
    <n v="2378"/>
    <n v="44.326000000000001"/>
    <x v="7"/>
    <n v="2024"/>
    <x v="1"/>
  </r>
  <r>
    <s v="af0d5699"/>
    <x v="2378"/>
    <x v="6"/>
    <n v="421.99"/>
    <n v="0"/>
    <n v="0"/>
    <n v="421.99"/>
    <x v="0"/>
    <d v="2024-09-16T00:00:00"/>
    <n v="2379"/>
    <n v="0"/>
    <x v="2"/>
    <n v="2024"/>
    <x v="2"/>
  </r>
  <r>
    <s v="5d45dd12"/>
    <x v="2379"/>
    <x v="4"/>
    <n v="270.41000000000003"/>
    <n v="0.05"/>
    <n v="5"/>
    <n v="256.89"/>
    <x v="2"/>
    <d v="2024-07-21T00:00:00"/>
    <n v="2380"/>
    <n v="13.520500000000002"/>
    <x v="10"/>
    <n v="2024"/>
    <x v="2"/>
  </r>
  <r>
    <s v="59dd175f"/>
    <x v="2380"/>
    <x v="1"/>
    <n v="245.22"/>
    <n v="0.5"/>
    <n v="50"/>
    <n v="122.61"/>
    <x v="0"/>
    <d v="2024-03-17T00:00:00"/>
    <n v="2381"/>
    <n v="122.61"/>
    <x v="5"/>
    <n v="2024"/>
    <x v="1"/>
  </r>
  <r>
    <s v="5c528d02"/>
    <x v="2381"/>
    <x v="0"/>
    <n v="258.5"/>
    <n v="0.2"/>
    <n v="20"/>
    <n v="206.8"/>
    <x v="0"/>
    <d v="2024-04-26T00:00:00"/>
    <n v="2382"/>
    <n v="51.7"/>
    <x v="3"/>
    <n v="2024"/>
    <x v="3"/>
  </r>
  <r>
    <s v="07bba05f"/>
    <x v="2382"/>
    <x v="4"/>
    <n v="409.67"/>
    <n v="0.2"/>
    <n v="20"/>
    <n v="327.74"/>
    <x v="2"/>
    <d v="2024-10-09T00:00:00"/>
    <n v="2383"/>
    <n v="81.934000000000012"/>
    <x v="8"/>
    <n v="2024"/>
    <x v="0"/>
  </r>
  <r>
    <s v="63fb3f26"/>
    <x v="2383"/>
    <x v="4"/>
    <n v="135.25"/>
    <n v="0.25"/>
    <n v="25"/>
    <n v="101.44"/>
    <x v="1"/>
    <d v="2024-09-22T00:00:00"/>
    <n v="2384"/>
    <n v="33.8125"/>
    <x v="2"/>
    <n v="2024"/>
    <x v="2"/>
  </r>
  <r>
    <s v="72ae5a86"/>
    <x v="2384"/>
    <x v="2"/>
    <n v="323.14"/>
    <n v="0.25"/>
    <n v="25"/>
    <n v="242.35"/>
    <x v="2"/>
    <d v="2024-02-11T00:00:00"/>
    <n v="2385"/>
    <n v="80.784999999999997"/>
    <x v="1"/>
    <n v="2024"/>
    <x v="1"/>
  </r>
  <r>
    <s v="be6c3104"/>
    <x v="2385"/>
    <x v="5"/>
    <n v="56.46"/>
    <n v="0.3"/>
    <n v="30"/>
    <n v="39.520000000000003"/>
    <x v="4"/>
    <d v="2024-05-22T00:00:00"/>
    <n v="2386"/>
    <n v="16.937999999999999"/>
    <x v="6"/>
    <n v="2024"/>
    <x v="3"/>
  </r>
  <r>
    <s v="ec701be3"/>
    <x v="2386"/>
    <x v="1"/>
    <n v="338.11"/>
    <n v="0"/>
    <n v="0"/>
    <n v="338.11"/>
    <x v="3"/>
    <d v="2024-09-29T00:00:00"/>
    <n v="2387"/>
    <n v="0"/>
    <x v="2"/>
    <n v="2024"/>
    <x v="2"/>
  </r>
  <r>
    <s v="bbb3b5c2"/>
    <x v="2387"/>
    <x v="1"/>
    <n v="496.13"/>
    <n v="0.15"/>
    <n v="15"/>
    <n v="421.71"/>
    <x v="4"/>
    <d v="2024-06-11T00:00:00"/>
    <n v="2388"/>
    <n v="74.419499999999999"/>
    <x v="9"/>
    <n v="2024"/>
    <x v="3"/>
  </r>
  <r>
    <s v="9663a01a"/>
    <x v="2388"/>
    <x v="4"/>
    <n v="476.97"/>
    <n v="0.1"/>
    <n v="10"/>
    <n v="429.27"/>
    <x v="1"/>
    <d v="2024-05-14T00:00:00"/>
    <n v="2389"/>
    <n v="47.697000000000003"/>
    <x v="6"/>
    <n v="2024"/>
    <x v="3"/>
  </r>
  <r>
    <s v="9a4f1e61"/>
    <x v="2389"/>
    <x v="1"/>
    <n v="195.46"/>
    <n v="0.2"/>
    <n v="20"/>
    <n v="156.37"/>
    <x v="2"/>
    <d v="2024-06-20T00:00:00"/>
    <n v="2390"/>
    <n v="39.092000000000006"/>
    <x v="9"/>
    <n v="2024"/>
    <x v="3"/>
  </r>
  <r>
    <s v="f6cad0c5"/>
    <x v="2390"/>
    <x v="2"/>
    <n v="200.87"/>
    <n v="0"/>
    <n v="0"/>
    <n v="200.87"/>
    <x v="1"/>
    <d v="2024-06-07T00:00:00"/>
    <n v="2391"/>
    <n v="0"/>
    <x v="9"/>
    <n v="2024"/>
    <x v="3"/>
  </r>
  <r>
    <s v="2d3fc0c1"/>
    <x v="2391"/>
    <x v="0"/>
    <n v="12.7"/>
    <n v="0.5"/>
    <n v="50"/>
    <n v="6.35"/>
    <x v="0"/>
    <d v="2024-02-08T00:00:00"/>
    <n v="2392"/>
    <n v="6.35"/>
    <x v="1"/>
    <n v="2024"/>
    <x v="1"/>
  </r>
  <r>
    <s v="1bcc7d66"/>
    <x v="2392"/>
    <x v="4"/>
    <n v="46.81"/>
    <n v="0.2"/>
    <n v="20"/>
    <n v="37.450000000000003"/>
    <x v="3"/>
    <d v="2024-02-29T00:00:00"/>
    <n v="2393"/>
    <n v="9.3620000000000001"/>
    <x v="1"/>
    <n v="2024"/>
    <x v="1"/>
  </r>
  <r>
    <s v="9214a7aa"/>
    <x v="2393"/>
    <x v="5"/>
    <n v="447.61"/>
    <n v="0.1"/>
    <n v="10"/>
    <n v="402.85"/>
    <x v="1"/>
    <d v="2024-06-09T00:00:00"/>
    <n v="2394"/>
    <n v="44.761000000000003"/>
    <x v="9"/>
    <n v="2024"/>
    <x v="3"/>
  </r>
  <r>
    <s v="c2ecd5b9"/>
    <x v="2394"/>
    <x v="4"/>
    <n v="236.71"/>
    <n v="0.25"/>
    <n v="25"/>
    <n v="177.53"/>
    <x v="2"/>
    <d v="2024-02-15T00:00:00"/>
    <n v="2395"/>
    <n v="59.177500000000002"/>
    <x v="1"/>
    <n v="2024"/>
    <x v="1"/>
  </r>
  <r>
    <s v="4ea030a8"/>
    <x v="2395"/>
    <x v="1"/>
    <n v="30.85"/>
    <n v="0.15"/>
    <n v="15"/>
    <n v="26.22"/>
    <x v="4"/>
    <d v="2024-11-15T00:00:00"/>
    <n v="2396"/>
    <n v="4.6275000000000004"/>
    <x v="0"/>
    <n v="2024"/>
    <x v="0"/>
  </r>
  <r>
    <s v="5ddf14d8"/>
    <x v="2396"/>
    <x v="5"/>
    <n v="254.08"/>
    <n v="0.15"/>
    <n v="15"/>
    <n v="215.97"/>
    <x v="1"/>
    <d v="2024-10-05T00:00:00"/>
    <n v="2397"/>
    <n v="38.112000000000002"/>
    <x v="8"/>
    <n v="2024"/>
    <x v="0"/>
  </r>
  <r>
    <s v="c266e272"/>
    <x v="2397"/>
    <x v="1"/>
    <n v="234.28"/>
    <n v="0.25"/>
    <n v="25"/>
    <n v="175.71"/>
    <x v="3"/>
    <d v="2024-04-20T00:00:00"/>
    <n v="2398"/>
    <n v="58.57"/>
    <x v="3"/>
    <n v="2024"/>
    <x v="3"/>
  </r>
  <r>
    <s v="bde0021d"/>
    <x v="2398"/>
    <x v="2"/>
    <n v="286.83"/>
    <n v="0.2"/>
    <n v="20"/>
    <n v="229.46"/>
    <x v="0"/>
    <d v="2024-07-18T00:00:00"/>
    <n v="2399"/>
    <n v="57.366"/>
    <x v="10"/>
    <n v="2024"/>
    <x v="2"/>
  </r>
  <r>
    <s v="a80c009d"/>
    <x v="2399"/>
    <x v="3"/>
    <n v="266.23"/>
    <n v="0.3"/>
    <n v="30"/>
    <n v="186.36"/>
    <x v="2"/>
    <d v="2024-04-15T00:00:00"/>
    <n v="2400"/>
    <n v="79.869"/>
    <x v="3"/>
    <n v="2024"/>
    <x v="3"/>
  </r>
  <r>
    <s v="24c878ae"/>
    <x v="2400"/>
    <x v="4"/>
    <n v="97.64"/>
    <n v="0.1"/>
    <n v="10"/>
    <n v="87.88"/>
    <x v="0"/>
    <d v="2024-11-05T00:00:00"/>
    <n v="2401"/>
    <n v="9.7640000000000011"/>
    <x v="0"/>
    <n v="2024"/>
    <x v="0"/>
  </r>
  <r>
    <s v="7fc67a24"/>
    <x v="2401"/>
    <x v="1"/>
    <n v="113.41"/>
    <n v="0"/>
    <n v="0"/>
    <n v="113.41"/>
    <x v="2"/>
    <d v="2024-06-02T00:00:00"/>
    <n v="2402"/>
    <n v="0"/>
    <x v="9"/>
    <n v="2024"/>
    <x v="3"/>
  </r>
  <r>
    <s v="400dbaf4"/>
    <x v="2402"/>
    <x v="0"/>
    <n v="495.55"/>
    <n v="0.05"/>
    <n v="5"/>
    <n v="470.77"/>
    <x v="2"/>
    <d v="2024-03-17T00:00:00"/>
    <n v="2403"/>
    <n v="24.777500000000003"/>
    <x v="5"/>
    <n v="2024"/>
    <x v="1"/>
  </r>
  <r>
    <s v="7a0f6041"/>
    <x v="2403"/>
    <x v="5"/>
    <n v="222.65"/>
    <n v="0.15"/>
    <n v="15"/>
    <n v="189.25"/>
    <x v="4"/>
    <d v="2024-04-16T00:00:00"/>
    <n v="2404"/>
    <n v="33.397500000000001"/>
    <x v="3"/>
    <n v="2024"/>
    <x v="3"/>
  </r>
  <r>
    <s v="f27e1207"/>
    <x v="2404"/>
    <x v="0"/>
    <n v="393.04"/>
    <n v="0.05"/>
    <n v="5"/>
    <n v="373.39"/>
    <x v="1"/>
    <d v="2024-08-24T00:00:00"/>
    <n v="2405"/>
    <n v="19.652000000000001"/>
    <x v="4"/>
    <n v="2024"/>
    <x v="2"/>
  </r>
  <r>
    <s v="eae2f779"/>
    <x v="2405"/>
    <x v="3"/>
    <n v="196.56"/>
    <n v="0.3"/>
    <n v="30"/>
    <n v="137.59"/>
    <x v="2"/>
    <d v="2024-06-22T00:00:00"/>
    <n v="2406"/>
    <n v="58.967999999999996"/>
    <x v="9"/>
    <n v="2024"/>
    <x v="3"/>
  </r>
  <r>
    <s v="ff91160c"/>
    <x v="2406"/>
    <x v="0"/>
    <n v="290.25"/>
    <n v="0"/>
    <n v="0"/>
    <n v="290.25"/>
    <x v="2"/>
    <d v="2024-05-02T00:00:00"/>
    <n v="2407"/>
    <n v="0"/>
    <x v="6"/>
    <n v="2024"/>
    <x v="3"/>
  </r>
  <r>
    <s v="dce9df30"/>
    <x v="2407"/>
    <x v="0"/>
    <n v="379.93"/>
    <n v="0.3"/>
    <n v="30"/>
    <n v="265.95"/>
    <x v="4"/>
    <d v="2024-10-26T00:00:00"/>
    <n v="2408"/>
    <n v="113.979"/>
    <x v="8"/>
    <n v="2024"/>
    <x v="0"/>
  </r>
  <r>
    <s v="c92d8776"/>
    <x v="2408"/>
    <x v="6"/>
    <n v="171.18"/>
    <n v="0.25"/>
    <n v="25"/>
    <n v="128.38"/>
    <x v="1"/>
    <d v="2024-11-03T00:00:00"/>
    <n v="2409"/>
    <n v="42.795000000000002"/>
    <x v="0"/>
    <n v="2024"/>
    <x v="0"/>
  </r>
  <r>
    <s v="75e0ba29"/>
    <x v="2409"/>
    <x v="5"/>
    <n v="149.30000000000001"/>
    <n v="0.05"/>
    <n v="5"/>
    <n v="141.84"/>
    <x v="2"/>
    <d v="2024-10-16T00:00:00"/>
    <n v="2410"/>
    <n v="7.4650000000000007"/>
    <x v="8"/>
    <n v="2024"/>
    <x v="0"/>
  </r>
  <r>
    <s v="21d9914c"/>
    <x v="2410"/>
    <x v="1"/>
    <n v="222.07"/>
    <n v="0.25"/>
    <n v="25"/>
    <n v="166.55"/>
    <x v="3"/>
    <d v="2024-05-25T00:00:00"/>
    <n v="2411"/>
    <n v="55.517499999999998"/>
    <x v="6"/>
    <n v="2024"/>
    <x v="3"/>
  </r>
  <r>
    <s v="31efc044"/>
    <x v="2411"/>
    <x v="3"/>
    <n v="52.29"/>
    <n v="0"/>
    <n v="0"/>
    <n v="52.29"/>
    <x v="2"/>
    <d v="2024-09-23T00:00:00"/>
    <n v="2412"/>
    <n v="0"/>
    <x v="2"/>
    <n v="2024"/>
    <x v="2"/>
  </r>
  <r>
    <s v="36ca8907"/>
    <x v="2412"/>
    <x v="4"/>
    <n v="58.85"/>
    <n v="0.5"/>
    <n v="50"/>
    <n v="29.43"/>
    <x v="4"/>
    <d v="2024-10-12T00:00:00"/>
    <n v="2413"/>
    <n v="29.425000000000001"/>
    <x v="8"/>
    <n v="2024"/>
    <x v="0"/>
  </r>
  <r>
    <s v="1ee3dec3"/>
    <x v="2413"/>
    <x v="5"/>
    <n v="273.13"/>
    <n v="0.2"/>
    <n v="20"/>
    <n v="218.5"/>
    <x v="4"/>
    <d v="2024-08-25T00:00:00"/>
    <n v="2414"/>
    <n v="54.626000000000005"/>
    <x v="4"/>
    <n v="2024"/>
    <x v="2"/>
  </r>
  <r>
    <s v="53c0836e"/>
    <x v="2414"/>
    <x v="4"/>
    <n v="127.6"/>
    <n v="0.3"/>
    <n v="30"/>
    <n v="89.32"/>
    <x v="3"/>
    <d v="2024-05-10T00:00:00"/>
    <n v="2415"/>
    <n v="38.279999999999994"/>
    <x v="6"/>
    <n v="2024"/>
    <x v="3"/>
  </r>
  <r>
    <s v="3da3aba7"/>
    <x v="2415"/>
    <x v="1"/>
    <n v="82.43"/>
    <n v="0.2"/>
    <n v="20"/>
    <n v="65.94"/>
    <x v="3"/>
    <d v="2024-10-26T00:00:00"/>
    <n v="2416"/>
    <n v="16.486000000000001"/>
    <x v="8"/>
    <n v="2024"/>
    <x v="0"/>
  </r>
  <r>
    <s v="09642f7b"/>
    <x v="2416"/>
    <x v="4"/>
    <n v="269.76"/>
    <n v="0.2"/>
    <n v="20"/>
    <n v="215.81"/>
    <x v="1"/>
    <d v="2024-05-23T00:00:00"/>
    <n v="2417"/>
    <n v="53.951999999999998"/>
    <x v="6"/>
    <n v="2024"/>
    <x v="3"/>
  </r>
  <r>
    <s v="666b1b8b"/>
    <x v="2417"/>
    <x v="0"/>
    <n v="337.7"/>
    <n v="0.1"/>
    <n v="10"/>
    <n v="303.93"/>
    <x v="2"/>
    <d v="2024-03-30T00:00:00"/>
    <n v="2418"/>
    <n v="33.770000000000003"/>
    <x v="5"/>
    <n v="2024"/>
    <x v="1"/>
  </r>
  <r>
    <s v="551167cb"/>
    <x v="2418"/>
    <x v="5"/>
    <n v="353.08"/>
    <n v="0"/>
    <n v="0"/>
    <n v="353.08"/>
    <x v="4"/>
    <d v="2024-01-05T00:00:00"/>
    <n v="2419"/>
    <n v="0"/>
    <x v="7"/>
    <n v="2024"/>
    <x v="1"/>
  </r>
  <r>
    <s v="06d390ac"/>
    <x v="2419"/>
    <x v="0"/>
    <n v="436.99"/>
    <n v="0.2"/>
    <n v="20"/>
    <n v="349.59"/>
    <x v="4"/>
    <d v="2024-04-18T00:00:00"/>
    <n v="2420"/>
    <n v="87.39800000000001"/>
    <x v="3"/>
    <n v="2024"/>
    <x v="3"/>
  </r>
  <r>
    <s v="a0944d1e"/>
    <x v="2420"/>
    <x v="4"/>
    <n v="384.23"/>
    <n v="0.15"/>
    <n v="15"/>
    <n v="326.60000000000002"/>
    <x v="4"/>
    <d v="2024-11-21T00:00:00"/>
    <n v="2421"/>
    <n v="57.634500000000003"/>
    <x v="0"/>
    <n v="2024"/>
    <x v="0"/>
  </r>
  <r>
    <s v="19eb99df"/>
    <x v="2421"/>
    <x v="1"/>
    <n v="243.88"/>
    <n v="0.2"/>
    <n v="20"/>
    <n v="195.1"/>
    <x v="1"/>
    <d v="2024-01-06T00:00:00"/>
    <n v="2422"/>
    <n v="48.776000000000003"/>
    <x v="7"/>
    <n v="2024"/>
    <x v="1"/>
  </r>
  <r>
    <s v="ce065ab2"/>
    <x v="2422"/>
    <x v="5"/>
    <n v="261.8"/>
    <n v="0.5"/>
    <n v="50"/>
    <n v="130.9"/>
    <x v="0"/>
    <d v="2024-05-13T00:00:00"/>
    <n v="2423"/>
    <n v="130.9"/>
    <x v="6"/>
    <n v="2024"/>
    <x v="3"/>
  </r>
  <r>
    <s v="ff264d6a"/>
    <x v="2423"/>
    <x v="4"/>
    <n v="471.02"/>
    <n v="0.2"/>
    <n v="20"/>
    <n v="376.82"/>
    <x v="0"/>
    <d v="2024-02-11T00:00:00"/>
    <n v="2424"/>
    <n v="94.204000000000008"/>
    <x v="1"/>
    <n v="2024"/>
    <x v="1"/>
  </r>
  <r>
    <s v="c2447899"/>
    <x v="2424"/>
    <x v="6"/>
    <n v="437.56"/>
    <n v="0.25"/>
    <n v="25"/>
    <n v="328.17"/>
    <x v="4"/>
    <d v="2024-08-28T00:00:00"/>
    <n v="2425"/>
    <n v="109.39"/>
    <x v="4"/>
    <n v="2024"/>
    <x v="2"/>
  </r>
  <r>
    <s v="2ca25b33"/>
    <x v="2425"/>
    <x v="2"/>
    <n v="433.53"/>
    <n v="0.1"/>
    <n v="10"/>
    <n v="390.18"/>
    <x v="3"/>
    <d v="2024-10-01T00:00:00"/>
    <n v="2426"/>
    <n v="43.353000000000002"/>
    <x v="8"/>
    <n v="2024"/>
    <x v="0"/>
  </r>
  <r>
    <s v="a1e6b647"/>
    <x v="2426"/>
    <x v="5"/>
    <n v="414.73"/>
    <n v="0.2"/>
    <n v="20"/>
    <n v="331.78"/>
    <x v="0"/>
    <d v="2024-09-02T00:00:00"/>
    <n v="2427"/>
    <n v="82.946000000000012"/>
    <x v="2"/>
    <n v="2024"/>
    <x v="2"/>
  </r>
  <r>
    <s v="ed2e3289"/>
    <x v="2427"/>
    <x v="5"/>
    <n v="121.2"/>
    <n v="0.2"/>
    <n v="20"/>
    <n v="96.96"/>
    <x v="1"/>
    <d v="2024-02-03T00:00:00"/>
    <n v="2428"/>
    <n v="24.240000000000002"/>
    <x v="1"/>
    <n v="2024"/>
    <x v="1"/>
  </r>
  <r>
    <s v="c97b3e2d"/>
    <x v="2428"/>
    <x v="5"/>
    <n v="479.54"/>
    <n v="0"/>
    <n v="0"/>
    <n v="479.54"/>
    <x v="2"/>
    <d v="2024-01-09T00:00:00"/>
    <n v="2429"/>
    <n v="0"/>
    <x v="7"/>
    <n v="2024"/>
    <x v="1"/>
  </r>
  <r>
    <s v="008ac58b"/>
    <x v="2429"/>
    <x v="5"/>
    <n v="296.45"/>
    <n v="0.05"/>
    <n v="5"/>
    <n v="281.63"/>
    <x v="4"/>
    <d v="2024-10-10T00:00:00"/>
    <n v="2430"/>
    <n v="14.8225"/>
    <x v="8"/>
    <n v="2024"/>
    <x v="0"/>
  </r>
  <r>
    <s v="53e1818f"/>
    <x v="2430"/>
    <x v="3"/>
    <n v="286.43"/>
    <n v="0.15"/>
    <n v="15"/>
    <n v="243.47"/>
    <x v="3"/>
    <d v="2024-02-09T00:00:00"/>
    <n v="2431"/>
    <n v="42.964500000000001"/>
    <x v="1"/>
    <n v="2024"/>
    <x v="1"/>
  </r>
  <r>
    <s v="c0d0e868"/>
    <x v="2431"/>
    <x v="5"/>
    <n v="143.24"/>
    <n v="0.05"/>
    <n v="5"/>
    <n v="136.08000000000001"/>
    <x v="1"/>
    <d v="2024-09-10T00:00:00"/>
    <n v="2432"/>
    <n v="7.1620000000000008"/>
    <x v="2"/>
    <n v="2024"/>
    <x v="2"/>
  </r>
  <r>
    <s v="d4515858"/>
    <x v="2432"/>
    <x v="2"/>
    <n v="313.68"/>
    <n v="0"/>
    <n v="0"/>
    <n v="313.68"/>
    <x v="4"/>
    <d v="2024-01-26T00:00:00"/>
    <n v="2433"/>
    <n v="0"/>
    <x v="7"/>
    <n v="2024"/>
    <x v="1"/>
  </r>
  <r>
    <s v="5f0bbdfb"/>
    <x v="2433"/>
    <x v="5"/>
    <n v="224.68"/>
    <n v="0.3"/>
    <n v="30"/>
    <n v="157.28"/>
    <x v="0"/>
    <d v="2024-01-28T00:00:00"/>
    <n v="2434"/>
    <n v="67.403999999999996"/>
    <x v="7"/>
    <n v="2024"/>
    <x v="1"/>
  </r>
  <r>
    <s v="dd7cd6f2"/>
    <x v="2434"/>
    <x v="2"/>
    <n v="232.86"/>
    <n v="0.2"/>
    <n v="20"/>
    <n v="186.29"/>
    <x v="3"/>
    <d v="2024-08-04T00:00:00"/>
    <n v="2435"/>
    <n v="46.572000000000003"/>
    <x v="4"/>
    <n v="2024"/>
    <x v="2"/>
  </r>
  <r>
    <s v="3bdcafad"/>
    <x v="2435"/>
    <x v="2"/>
    <n v="63.37"/>
    <n v="0.2"/>
    <n v="20"/>
    <n v="50.7"/>
    <x v="2"/>
    <d v="2024-04-23T00:00:00"/>
    <n v="2436"/>
    <n v="12.673999999999999"/>
    <x v="3"/>
    <n v="2024"/>
    <x v="3"/>
  </r>
  <r>
    <s v="847a300e"/>
    <x v="2436"/>
    <x v="1"/>
    <n v="103.44"/>
    <n v="0.3"/>
    <n v="30"/>
    <n v="72.41"/>
    <x v="4"/>
    <d v="2024-09-21T00:00:00"/>
    <n v="2437"/>
    <n v="31.031999999999996"/>
    <x v="2"/>
    <n v="2024"/>
    <x v="2"/>
  </r>
  <r>
    <s v="681e2800"/>
    <x v="2437"/>
    <x v="1"/>
    <n v="488.6"/>
    <n v="0.25"/>
    <n v="25"/>
    <n v="366.45"/>
    <x v="3"/>
    <d v="2024-04-13T00:00:00"/>
    <n v="2438"/>
    <n v="122.15"/>
    <x v="3"/>
    <n v="2024"/>
    <x v="3"/>
  </r>
  <r>
    <s v="4d77d1d3"/>
    <x v="2438"/>
    <x v="5"/>
    <n v="371.23"/>
    <n v="0.05"/>
    <n v="5"/>
    <n v="352.67"/>
    <x v="4"/>
    <d v="2024-05-01T00:00:00"/>
    <n v="2439"/>
    <n v="18.561500000000002"/>
    <x v="6"/>
    <n v="2024"/>
    <x v="3"/>
  </r>
  <r>
    <s v="18ceee25"/>
    <x v="2439"/>
    <x v="2"/>
    <n v="386.7"/>
    <n v="0.2"/>
    <n v="20"/>
    <n v="309.36"/>
    <x v="2"/>
    <d v="2024-09-07T00:00:00"/>
    <n v="2440"/>
    <n v="77.34"/>
    <x v="2"/>
    <n v="2024"/>
    <x v="2"/>
  </r>
  <r>
    <s v="22cc7cea"/>
    <x v="2440"/>
    <x v="6"/>
    <n v="370.53"/>
    <n v="0"/>
    <n v="0"/>
    <n v="370.53"/>
    <x v="2"/>
    <d v="2024-07-08T00:00:00"/>
    <n v="2441"/>
    <n v="0"/>
    <x v="10"/>
    <n v="2024"/>
    <x v="2"/>
  </r>
  <r>
    <s v="3175823b"/>
    <x v="2441"/>
    <x v="6"/>
    <n v="135.13"/>
    <n v="0.05"/>
    <n v="5"/>
    <n v="128.37"/>
    <x v="2"/>
    <d v="2024-01-14T00:00:00"/>
    <n v="2442"/>
    <n v="6.7565"/>
    <x v="7"/>
    <n v="2024"/>
    <x v="1"/>
  </r>
  <r>
    <s v="e21f5fd1"/>
    <x v="2442"/>
    <x v="6"/>
    <n v="448.19"/>
    <n v="0.05"/>
    <n v="5"/>
    <n v="425.78"/>
    <x v="1"/>
    <d v="2024-07-19T00:00:00"/>
    <n v="2443"/>
    <n v="22.409500000000001"/>
    <x v="10"/>
    <n v="2024"/>
    <x v="2"/>
  </r>
  <r>
    <s v="3cfe3f1d"/>
    <x v="2443"/>
    <x v="5"/>
    <n v="140"/>
    <n v="0.05"/>
    <n v="5"/>
    <n v="133"/>
    <x v="2"/>
    <d v="2024-03-08T00:00:00"/>
    <n v="2444"/>
    <n v="7"/>
    <x v="5"/>
    <n v="2024"/>
    <x v="1"/>
  </r>
  <r>
    <s v="cd4393ab"/>
    <x v="2444"/>
    <x v="5"/>
    <n v="430.03"/>
    <n v="0.3"/>
    <n v="30"/>
    <n v="301.02"/>
    <x v="2"/>
    <d v="2024-08-25T00:00:00"/>
    <n v="2445"/>
    <n v="129.00899999999999"/>
    <x v="4"/>
    <n v="2024"/>
    <x v="2"/>
  </r>
  <r>
    <n v="36056157"/>
    <x v="2445"/>
    <x v="1"/>
    <n v="478.79"/>
    <n v="0.05"/>
    <n v="5"/>
    <n v="454.85"/>
    <x v="1"/>
    <d v="2024-08-27T00:00:00"/>
    <n v="2446"/>
    <n v="23.939500000000002"/>
    <x v="4"/>
    <n v="2024"/>
    <x v="2"/>
  </r>
  <r>
    <s v="2ece1205"/>
    <x v="2446"/>
    <x v="2"/>
    <n v="261.25"/>
    <n v="0.3"/>
    <n v="30"/>
    <n v="182.88"/>
    <x v="0"/>
    <d v="2024-10-14T00:00:00"/>
    <n v="2447"/>
    <n v="78.375"/>
    <x v="8"/>
    <n v="2024"/>
    <x v="0"/>
  </r>
  <r>
    <s v="066a0e2f"/>
    <x v="2447"/>
    <x v="4"/>
    <n v="444.77"/>
    <n v="0.25"/>
    <n v="25"/>
    <n v="333.58"/>
    <x v="3"/>
    <d v="2024-11-03T00:00:00"/>
    <n v="2448"/>
    <n v="111.1925"/>
    <x v="0"/>
    <n v="2024"/>
    <x v="0"/>
  </r>
  <r>
    <s v="2f1fa8ae"/>
    <x v="2448"/>
    <x v="1"/>
    <n v="102.54"/>
    <n v="0.3"/>
    <n v="30"/>
    <n v="71.78"/>
    <x v="4"/>
    <d v="2024-08-04T00:00:00"/>
    <n v="2449"/>
    <n v="30.762"/>
    <x v="4"/>
    <n v="2024"/>
    <x v="2"/>
  </r>
  <r>
    <s v="b3c4394e"/>
    <x v="2449"/>
    <x v="4"/>
    <n v="52.51"/>
    <n v="0.25"/>
    <n v="25"/>
    <n v="39.380000000000003"/>
    <x v="1"/>
    <d v="2024-08-06T00:00:00"/>
    <n v="2450"/>
    <n v="13.1275"/>
    <x v="4"/>
    <n v="2024"/>
    <x v="2"/>
  </r>
  <r>
    <s v="cd3d2fd4"/>
    <x v="2450"/>
    <x v="1"/>
    <n v="425.83"/>
    <n v="0.1"/>
    <n v="10"/>
    <n v="383.25"/>
    <x v="0"/>
    <d v="2024-03-19T00:00:00"/>
    <n v="2451"/>
    <n v="42.582999999999998"/>
    <x v="5"/>
    <n v="2024"/>
    <x v="1"/>
  </r>
  <r>
    <s v="18a7315f"/>
    <x v="2451"/>
    <x v="6"/>
    <n v="455.26"/>
    <n v="0.15"/>
    <n v="15"/>
    <n v="386.97"/>
    <x v="0"/>
    <d v="2024-01-18T00:00:00"/>
    <n v="2452"/>
    <n v="68.289000000000001"/>
    <x v="7"/>
    <n v="2024"/>
    <x v="1"/>
  </r>
  <r>
    <s v="0d6a5b96"/>
    <x v="2452"/>
    <x v="6"/>
    <n v="199.44"/>
    <n v="0.15"/>
    <n v="15"/>
    <n v="169.52"/>
    <x v="1"/>
    <d v="2024-06-22T00:00:00"/>
    <n v="2453"/>
    <n v="29.915999999999997"/>
    <x v="9"/>
    <n v="2024"/>
    <x v="3"/>
  </r>
  <r>
    <s v="c0363e36"/>
    <x v="2453"/>
    <x v="3"/>
    <n v="96.61"/>
    <n v="0.05"/>
    <n v="5"/>
    <n v="91.78"/>
    <x v="2"/>
    <d v="2024-09-07T00:00:00"/>
    <n v="2454"/>
    <n v="4.8305000000000007"/>
    <x v="2"/>
    <n v="2024"/>
    <x v="2"/>
  </r>
  <r>
    <s v="4ce205d9"/>
    <x v="2454"/>
    <x v="5"/>
    <n v="265.18"/>
    <n v="0.05"/>
    <n v="5"/>
    <n v="251.92"/>
    <x v="2"/>
    <d v="2024-07-30T00:00:00"/>
    <n v="2455"/>
    <n v="13.259"/>
    <x v="10"/>
    <n v="2024"/>
    <x v="2"/>
  </r>
  <r>
    <s v="63080f53"/>
    <x v="2455"/>
    <x v="1"/>
    <n v="241.58"/>
    <n v="0.3"/>
    <n v="30"/>
    <n v="169.11"/>
    <x v="2"/>
    <d v="2024-04-10T00:00:00"/>
    <n v="2456"/>
    <n v="72.474000000000004"/>
    <x v="3"/>
    <n v="2024"/>
    <x v="3"/>
  </r>
  <r>
    <s v="99f588a5"/>
    <x v="2456"/>
    <x v="1"/>
    <n v="20.79"/>
    <n v="0.5"/>
    <n v="50"/>
    <n v="10.39"/>
    <x v="0"/>
    <d v="2024-02-06T00:00:00"/>
    <n v="2457"/>
    <n v="10.395"/>
    <x v="1"/>
    <n v="2024"/>
    <x v="1"/>
  </r>
  <r>
    <s v="12a6e549"/>
    <x v="2457"/>
    <x v="1"/>
    <n v="52.46"/>
    <n v="0"/>
    <n v="0"/>
    <n v="52.46"/>
    <x v="2"/>
    <d v="2024-10-10T00:00:00"/>
    <n v="2458"/>
    <n v="0"/>
    <x v="8"/>
    <n v="2024"/>
    <x v="0"/>
  </r>
  <r>
    <s v="1304dddb"/>
    <x v="2458"/>
    <x v="2"/>
    <n v="264.94"/>
    <n v="0.15"/>
    <n v="15"/>
    <n v="225.2"/>
    <x v="3"/>
    <d v="2024-06-01T00:00:00"/>
    <n v="2459"/>
    <n v="39.741"/>
    <x v="9"/>
    <n v="2024"/>
    <x v="3"/>
  </r>
  <r>
    <s v="5d42a5ff"/>
    <x v="2459"/>
    <x v="0"/>
    <n v="190.85"/>
    <n v="0.15"/>
    <n v="15"/>
    <n v="162.22"/>
    <x v="0"/>
    <d v="2024-01-01T00:00:00"/>
    <n v="2460"/>
    <n v="28.627499999999998"/>
    <x v="7"/>
    <n v="2024"/>
    <x v="1"/>
  </r>
  <r>
    <s v="5bf29639"/>
    <x v="2460"/>
    <x v="2"/>
    <n v="307.02999999999997"/>
    <n v="0.3"/>
    <n v="30"/>
    <n v="214.92"/>
    <x v="0"/>
    <d v="2024-07-25T00:00:00"/>
    <n v="2461"/>
    <n v="92.108999999999995"/>
    <x v="10"/>
    <n v="2024"/>
    <x v="2"/>
  </r>
  <r>
    <n v="72567069"/>
    <x v="2461"/>
    <x v="3"/>
    <n v="271.29000000000002"/>
    <n v="0"/>
    <n v="0"/>
    <n v="271.29000000000002"/>
    <x v="1"/>
    <d v="2024-07-15T00:00:00"/>
    <n v="2462"/>
    <n v="0"/>
    <x v="10"/>
    <n v="2024"/>
    <x v="2"/>
  </r>
  <r>
    <s v="e6cbe081"/>
    <x v="2462"/>
    <x v="1"/>
    <n v="394.16"/>
    <n v="0"/>
    <n v="0"/>
    <n v="394.16"/>
    <x v="2"/>
    <d v="2024-04-02T00:00:00"/>
    <n v="2463"/>
    <n v="0"/>
    <x v="3"/>
    <n v="2024"/>
    <x v="3"/>
  </r>
  <r>
    <s v="ba25a4d4"/>
    <x v="2463"/>
    <x v="4"/>
    <n v="152.41"/>
    <n v="0.5"/>
    <n v="50"/>
    <n v="76.2"/>
    <x v="2"/>
    <d v="2024-11-08T00:00:00"/>
    <n v="2464"/>
    <n v="76.204999999999998"/>
    <x v="0"/>
    <n v="2024"/>
    <x v="0"/>
  </r>
  <r>
    <s v="9e379d53"/>
    <x v="2464"/>
    <x v="1"/>
    <n v="197.51"/>
    <n v="0.2"/>
    <n v="20"/>
    <n v="158.01"/>
    <x v="4"/>
    <d v="2024-11-08T00:00:00"/>
    <n v="2465"/>
    <n v="39.502000000000002"/>
    <x v="0"/>
    <n v="2024"/>
    <x v="0"/>
  </r>
  <r>
    <s v="c2252a4a"/>
    <x v="2465"/>
    <x v="0"/>
    <n v="412.15"/>
    <n v="0.2"/>
    <n v="20"/>
    <n v="329.72"/>
    <x v="4"/>
    <d v="2024-02-07T00:00:00"/>
    <n v="2466"/>
    <n v="82.43"/>
    <x v="1"/>
    <n v="2024"/>
    <x v="1"/>
  </r>
  <r>
    <s v="e71a6cd8"/>
    <x v="2466"/>
    <x v="6"/>
    <n v="389.86"/>
    <n v="0.1"/>
    <n v="10"/>
    <n v="350.87"/>
    <x v="0"/>
    <d v="2024-07-11T00:00:00"/>
    <n v="2467"/>
    <n v="38.986000000000004"/>
    <x v="10"/>
    <n v="2024"/>
    <x v="2"/>
  </r>
  <r>
    <s v="4619caa9"/>
    <x v="2467"/>
    <x v="1"/>
    <n v="235.54"/>
    <n v="0.3"/>
    <n v="30"/>
    <n v="164.88"/>
    <x v="0"/>
    <d v="2024-02-10T00:00:00"/>
    <n v="2468"/>
    <n v="70.661999999999992"/>
    <x v="1"/>
    <n v="2024"/>
    <x v="1"/>
  </r>
  <r>
    <s v="316e72b1"/>
    <x v="2468"/>
    <x v="3"/>
    <n v="227.56"/>
    <n v="0.05"/>
    <n v="5"/>
    <n v="216.18"/>
    <x v="0"/>
    <d v="2024-10-02T00:00:00"/>
    <n v="2469"/>
    <n v="11.378"/>
    <x v="8"/>
    <n v="2024"/>
    <x v="0"/>
  </r>
  <r>
    <s v="0f11e6c8"/>
    <x v="2469"/>
    <x v="6"/>
    <n v="484.75"/>
    <n v="0.1"/>
    <n v="10"/>
    <n v="436.28"/>
    <x v="0"/>
    <d v="2024-10-02T00:00:00"/>
    <n v="2470"/>
    <n v="48.475000000000001"/>
    <x v="8"/>
    <n v="2024"/>
    <x v="0"/>
  </r>
  <r>
    <s v="903af8b1"/>
    <x v="2470"/>
    <x v="3"/>
    <n v="82.9"/>
    <n v="0.2"/>
    <n v="20"/>
    <n v="66.319999999999993"/>
    <x v="1"/>
    <d v="2024-11-10T00:00:00"/>
    <n v="2471"/>
    <n v="16.580000000000002"/>
    <x v="0"/>
    <n v="2024"/>
    <x v="0"/>
  </r>
  <r>
    <s v="e6a28a9a"/>
    <x v="2471"/>
    <x v="0"/>
    <n v="17.03"/>
    <n v="0.25"/>
    <n v="25"/>
    <n v="12.77"/>
    <x v="4"/>
    <d v="2024-03-14T00:00:00"/>
    <n v="2472"/>
    <n v="4.2575000000000003"/>
    <x v="5"/>
    <n v="2024"/>
    <x v="1"/>
  </r>
  <r>
    <s v="ab421cc2"/>
    <x v="2472"/>
    <x v="0"/>
    <n v="290.57"/>
    <n v="0.25"/>
    <n v="25"/>
    <n v="217.93"/>
    <x v="0"/>
    <d v="2024-04-21T00:00:00"/>
    <n v="2473"/>
    <n v="72.642499999999998"/>
    <x v="3"/>
    <n v="2024"/>
    <x v="3"/>
  </r>
  <r>
    <s v="ea94aad2"/>
    <x v="2473"/>
    <x v="1"/>
    <n v="147.97"/>
    <n v="0.05"/>
    <n v="5"/>
    <n v="140.57"/>
    <x v="4"/>
    <d v="2024-09-09T00:00:00"/>
    <n v="2474"/>
    <n v="7.3985000000000003"/>
    <x v="2"/>
    <n v="2024"/>
    <x v="2"/>
  </r>
  <r>
    <s v="f9383d86"/>
    <x v="2474"/>
    <x v="5"/>
    <n v="350.82"/>
    <n v="0.3"/>
    <n v="30"/>
    <n v="245.57"/>
    <x v="4"/>
    <d v="2024-11-16T00:00:00"/>
    <n v="2475"/>
    <n v="105.246"/>
    <x v="0"/>
    <n v="2024"/>
    <x v="0"/>
  </r>
  <r>
    <s v="ecaeb17c"/>
    <x v="2475"/>
    <x v="2"/>
    <n v="315.16000000000003"/>
    <n v="0.1"/>
    <n v="10"/>
    <n v="283.64"/>
    <x v="1"/>
    <d v="2024-10-17T00:00:00"/>
    <n v="2476"/>
    <n v="31.516000000000005"/>
    <x v="8"/>
    <n v="2024"/>
    <x v="0"/>
  </r>
  <r>
    <n v="17579278"/>
    <x v="2476"/>
    <x v="1"/>
    <n v="332.54"/>
    <n v="0.3"/>
    <n v="30"/>
    <n v="232.78"/>
    <x v="1"/>
    <d v="2024-01-17T00:00:00"/>
    <n v="2477"/>
    <n v="99.762"/>
    <x v="7"/>
    <n v="2024"/>
    <x v="1"/>
  </r>
  <r>
    <s v="61dabebb"/>
    <x v="2477"/>
    <x v="3"/>
    <n v="249.14"/>
    <n v="0.15"/>
    <n v="15"/>
    <n v="211.77"/>
    <x v="4"/>
    <d v="2024-05-08T00:00:00"/>
    <n v="2478"/>
    <n v="37.370999999999995"/>
    <x v="6"/>
    <n v="2024"/>
    <x v="3"/>
  </r>
  <r>
    <n v="46788479"/>
    <x v="2478"/>
    <x v="3"/>
    <n v="438.9"/>
    <n v="0.3"/>
    <n v="30"/>
    <n v="307.23"/>
    <x v="3"/>
    <d v="2024-01-02T00:00:00"/>
    <n v="2479"/>
    <n v="131.66999999999999"/>
    <x v="7"/>
    <n v="2024"/>
    <x v="1"/>
  </r>
  <r>
    <s v="69ced3cb"/>
    <x v="2479"/>
    <x v="3"/>
    <n v="260.01"/>
    <n v="0.15"/>
    <n v="15"/>
    <n v="221.01"/>
    <x v="2"/>
    <d v="2024-10-27T00:00:00"/>
    <n v="2480"/>
    <n v="39.0015"/>
    <x v="8"/>
    <n v="2024"/>
    <x v="0"/>
  </r>
  <r>
    <s v="966cb7b1"/>
    <x v="2480"/>
    <x v="3"/>
    <n v="427.72"/>
    <n v="0.3"/>
    <n v="30"/>
    <n v="299.39999999999998"/>
    <x v="2"/>
    <d v="2024-07-03T00:00:00"/>
    <n v="2481"/>
    <n v="128.316"/>
    <x v="10"/>
    <n v="2024"/>
    <x v="2"/>
  </r>
  <r>
    <s v="a002abc7"/>
    <x v="2481"/>
    <x v="6"/>
    <n v="243.29"/>
    <n v="0.25"/>
    <n v="25"/>
    <n v="182.47"/>
    <x v="0"/>
    <d v="2024-10-17T00:00:00"/>
    <n v="2482"/>
    <n v="60.822499999999998"/>
    <x v="8"/>
    <n v="2024"/>
    <x v="0"/>
  </r>
  <r>
    <s v="3467a8f9"/>
    <x v="2482"/>
    <x v="6"/>
    <n v="360.82"/>
    <n v="0.05"/>
    <n v="5"/>
    <n v="342.78"/>
    <x v="2"/>
    <d v="2024-06-17T00:00:00"/>
    <n v="2483"/>
    <n v="18.041"/>
    <x v="9"/>
    <n v="2024"/>
    <x v="3"/>
  </r>
  <r>
    <s v="77dc4e1e"/>
    <x v="2483"/>
    <x v="5"/>
    <n v="426.84"/>
    <n v="0.15"/>
    <n v="15"/>
    <n v="362.81"/>
    <x v="0"/>
    <d v="2024-01-11T00:00:00"/>
    <n v="2484"/>
    <n v="64.025999999999996"/>
    <x v="7"/>
    <n v="2024"/>
    <x v="1"/>
  </r>
  <r>
    <s v="9ec98fc0"/>
    <x v="2484"/>
    <x v="3"/>
    <n v="25.36"/>
    <n v="0.25"/>
    <n v="25"/>
    <n v="19.02"/>
    <x v="4"/>
    <d v="2024-04-09T00:00:00"/>
    <n v="2485"/>
    <n v="6.34"/>
    <x v="3"/>
    <n v="2024"/>
    <x v="3"/>
  </r>
  <r>
    <s v="c66571e9"/>
    <x v="2485"/>
    <x v="1"/>
    <n v="219.93"/>
    <n v="0.25"/>
    <n v="25"/>
    <n v="164.95"/>
    <x v="1"/>
    <d v="2024-09-20T00:00:00"/>
    <n v="2486"/>
    <n v="54.982500000000002"/>
    <x v="2"/>
    <n v="2024"/>
    <x v="2"/>
  </r>
  <r>
    <s v="1cb03de1"/>
    <x v="2486"/>
    <x v="6"/>
    <n v="104.5"/>
    <n v="0.2"/>
    <n v="20"/>
    <n v="83.6"/>
    <x v="0"/>
    <d v="2024-07-09T00:00:00"/>
    <n v="2487"/>
    <n v="20.900000000000002"/>
    <x v="10"/>
    <n v="2024"/>
    <x v="2"/>
  </r>
  <r>
    <s v="f17e39c3"/>
    <x v="2487"/>
    <x v="5"/>
    <n v="28.34"/>
    <n v="0.25"/>
    <n v="25"/>
    <n v="21.25"/>
    <x v="2"/>
    <d v="2024-09-19T00:00:00"/>
    <n v="2488"/>
    <n v="7.085"/>
    <x v="2"/>
    <n v="2024"/>
    <x v="2"/>
  </r>
  <r>
    <s v="4c2e1ade"/>
    <x v="2488"/>
    <x v="3"/>
    <n v="301.06"/>
    <n v="0.05"/>
    <n v="5"/>
    <n v="286.01"/>
    <x v="0"/>
    <d v="2024-09-11T00:00:00"/>
    <n v="2489"/>
    <n v="15.053000000000001"/>
    <x v="2"/>
    <n v="2024"/>
    <x v="2"/>
  </r>
  <r>
    <s v="5790d253"/>
    <x v="2489"/>
    <x v="4"/>
    <n v="74.900000000000006"/>
    <n v="0.05"/>
    <n v="5"/>
    <n v="71.16"/>
    <x v="2"/>
    <d v="2024-09-30T00:00:00"/>
    <n v="2490"/>
    <n v="3.7450000000000006"/>
    <x v="2"/>
    <n v="2024"/>
    <x v="2"/>
  </r>
  <r>
    <s v="8f9251fe"/>
    <x v="2490"/>
    <x v="4"/>
    <n v="350.21"/>
    <n v="0.2"/>
    <n v="20"/>
    <n v="280.17"/>
    <x v="4"/>
    <d v="2024-07-19T00:00:00"/>
    <n v="2491"/>
    <n v="70.042000000000002"/>
    <x v="10"/>
    <n v="2024"/>
    <x v="2"/>
  </r>
  <r>
    <s v="0e594526"/>
    <x v="2491"/>
    <x v="2"/>
    <n v="43.23"/>
    <n v="0.3"/>
    <n v="30"/>
    <n v="30.26"/>
    <x v="1"/>
    <d v="2024-07-03T00:00:00"/>
    <n v="2492"/>
    <n v="12.968999999999999"/>
    <x v="10"/>
    <n v="2024"/>
    <x v="2"/>
  </r>
  <r>
    <s v="41b3b567"/>
    <x v="2492"/>
    <x v="2"/>
    <n v="386.36"/>
    <n v="0.2"/>
    <n v="20"/>
    <n v="309.08999999999997"/>
    <x v="3"/>
    <d v="2024-02-01T00:00:00"/>
    <n v="2493"/>
    <n v="77.272000000000006"/>
    <x v="1"/>
    <n v="2024"/>
    <x v="1"/>
  </r>
  <r>
    <s v="ddd43296"/>
    <x v="2493"/>
    <x v="1"/>
    <n v="172.92"/>
    <n v="0.5"/>
    <n v="50"/>
    <n v="86.46"/>
    <x v="4"/>
    <d v="2024-05-03T00:00:00"/>
    <n v="2494"/>
    <n v="86.46"/>
    <x v="6"/>
    <n v="2024"/>
    <x v="3"/>
  </r>
  <r>
    <s v="9c1af3a0"/>
    <x v="2494"/>
    <x v="4"/>
    <n v="25.98"/>
    <n v="0.15"/>
    <n v="15"/>
    <n v="22.08"/>
    <x v="0"/>
    <d v="2024-09-17T00:00:00"/>
    <n v="2495"/>
    <n v="3.8969999999999998"/>
    <x v="2"/>
    <n v="2024"/>
    <x v="2"/>
  </r>
  <r>
    <s v="af02dfd4"/>
    <x v="2495"/>
    <x v="1"/>
    <n v="435.14"/>
    <n v="0.15"/>
    <n v="15"/>
    <n v="369.87"/>
    <x v="4"/>
    <d v="2024-10-27T00:00:00"/>
    <n v="2496"/>
    <n v="65.271000000000001"/>
    <x v="8"/>
    <n v="2024"/>
    <x v="0"/>
  </r>
  <r>
    <s v="e7c1bef5"/>
    <x v="2496"/>
    <x v="4"/>
    <n v="134.41999999999999"/>
    <n v="0.25"/>
    <n v="25"/>
    <n v="100.81"/>
    <x v="4"/>
    <d v="2024-06-04T00:00:00"/>
    <n v="2497"/>
    <n v="33.604999999999997"/>
    <x v="9"/>
    <n v="2024"/>
    <x v="3"/>
  </r>
  <r>
    <s v="3885e4b0"/>
    <x v="2497"/>
    <x v="0"/>
    <n v="296.55"/>
    <n v="0.05"/>
    <n v="5"/>
    <n v="281.72000000000003"/>
    <x v="1"/>
    <d v="2024-07-08T00:00:00"/>
    <n v="2498"/>
    <n v="14.827500000000001"/>
    <x v="10"/>
    <n v="2024"/>
    <x v="2"/>
  </r>
  <r>
    <s v="92b25a6f"/>
    <x v="2498"/>
    <x v="5"/>
    <n v="105.52"/>
    <n v="0"/>
    <n v="0"/>
    <n v="105.52"/>
    <x v="0"/>
    <d v="2024-05-25T00:00:00"/>
    <n v="2499"/>
    <n v="0"/>
    <x v="6"/>
    <n v="2024"/>
    <x v="3"/>
  </r>
  <r>
    <s v="826d3bd2"/>
    <x v="2499"/>
    <x v="2"/>
    <n v="338.82"/>
    <n v="0.5"/>
    <n v="50"/>
    <n v="169.41"/>
    <x v="0"/>
    <d v="2024-05-19T00:00:00"/>
    <n v="2500"/>
    <n v="169.41"/>
    <x v="6"/>
    <n v="2024"/>
    <x v="3"/>
  </r>
  <r>
    <s v="4408ba1e"/>
    <x v="2500"/>
    <x v="6"/>
    <n v="165.23"/>
    <n v="0.15"/>
    <n v="15"/>
    <n v="140.44999999999999"/>
    <x v="4"/>
    <d v="2024-02-04T00:00:00"/>
    <n v="2501"/>
    <n v="24.784499999999998"/>
    <x v="1"/>
    <n v="2024"/>
    <x v="1"/>
  </r>
  <r>
    <s v="0d83d591"/>
    <x v="2501"/>
    <x v="6"/>
    <n v="384.9"/>
    <n v="0.2"/>
    <n v="20"/>
    <n v="307.92"/>
    <x v="2"/>
    <d v="2024-08-07T00:00:00"/>
    <n v="2502"/>
    <n v="76.98"/>
    <x v="4"/>
    <n v="2024"/>
    <x v="2"/>
  </r>
  <r>
    <s v="4e493c65"/>
    <x v="2502"/>
    <x v="5"/>
    <n v="423.56"/>
    <n v="0.05"/>
    <n v="5"/>
    <n v="402.38"/>
    <x v="0"/>
    <d v="2024-06-08T00:00:00"/>
    <n v="2503"/>
    <n v="21.178000000000001"/>
    <x v="9"/>
    <n v="2024"/>
    <x v="3"/>
  </r>
  <r>
    <n v="52345814"/>
    <x v="2503"/>
    <x v="3"/>
    <n v="139.84"/>
    <n v="0"/>
    <n v="0"/>
    <n v="139.84"/>
    <x v="2"/>
    <d v="2024-02-26T00:00:00"/>
    <n v="2504"/>
    <n v="0"/>
    <x v="1"/>
    <n v="2024"/>
    <x v="1"/>
  </r>
  <r>
    <s v="de7e833d"/>
    <x v="2504"/>
    <x v="4"/>
    <n v="492.78"/>
    <n v="0.05"/>
    <n v="5"/>
    <n v="468.14"/>
    <x v="4"/>
    <d v="2024-08-26T00:00:00"/>
    <n v="2505"/>
    <n v="24.638999999999999"/>
    <x v="4"/>
    <n v="2024"/>
    <x v="2"/>
  </r>
  <r>
    <s v="2ffde046"/>
    <x v="2505"/>
    <x v="5"/>
    <n v="220.92"/>
    <n v="0.05"/>
    <n v="5"/>
    <n v="209.87"/>
    <x v="2"/>
    <d v="2024-03-28T00:00:00"/>
    <n v="2506"/>
    <n v="11.045999999999999"/>
    <x v="5"/>
    <n v="2024"/>
    <x v="1"/>
  </r>
  <r>
    <s v="10ff6293"/>
    <x v="2506"/>
    <x v="5"/>
    <n v="365.04"/>
    <n v="0.3"/>
    <n v="30"/>
    <n v="255.53"/>
    <x v="2"/>
    <d v="2024-02-01T00:00:00"/>
    <n v="2507"/>
    <n v="109.512"/>
    <x v="1"/>
    <n v="2024"/>
    <x v="1"/>
  </r>
  <r>
    <s v="6281837d"/>
    <x v="2507"/>
    <x v="0"/>
    <n v="385.34"/>
    <n v="0.2"/>
    <n v="20"/>
    <n v="308.27"/>
    <x v="2"/>
    <d v="2024-03-14T00:00:00"/>
    <n v="2508"/>
    <n v="77.067999999999998"/>
    <x v="5"/>
    <n v="2024"/>
    <x v="1"/>
  </r>
  <r>
    <s v="4f804eec"/>
    <x v="2508"/>
    <x v="4"/>
    <n v="458.94"/>
    <n v="0"/>
    <n v="0"/>
    <n v="458.94"/>
    <x v="2"/>
    <d v="2024-10-28T00:00:00"/>
    <n v="2509"/>
    <n v="0"/>
    <x v="8"/>
    <n v="2024"/>
    <x v="0"/>
  </r>
  <r>
    <s v="a4918e3a"/>
    <x v="2509"/>
    <x v="4"/>
    <n v="287.43"/>
    <n v="0.5"/>
    <n v="50"/>
    <n v="143.72"/>
    <x v="0"/>
    <d v="2024-05-14T00:00:00"/>
    <n v="2510"/>
    <n v="143.715"/>
    <x v="6"/>
    <n v="2024"/>
    <x v="3"/>
  </r>
  <r>
    <s v="c29dbb36"/>
    <x v="2510"/>
    <x v="5"/>
    <n v="383.01"/>
    <n v="0"/>
    <n v="0"/>
    <n v="383.01"/>
    <x v="4"/>
    <d v="2024-01-12T00:00:00"/>
    <n v="2511"/>
    <n v="0"/>
    <x v="7"/>
    <n v="2024"/>
    <x v="1"/>
  </r>
  <r>
    <n v="85817290"/>
    <x v="2511"/>
    <x v="3"/>
    <n v="62.51"/>
    <n v="0.3"/>
    <n v="30"/>
    <n v="43.76"/>
    <x v="0"/>
    <d v="2024-10-06T00:00:00"/>
    <n v="2512"/>
    <n v="18.753"/>
    <x v="8"/>
    <n v="2024"/>
    <x v="0"/>
  </r>
  <r>
    <s v="794b1ea3"/>
    <x v="2512"/>
    <x v="3"/>
    <n v="210.68"/>
    <n v="0.3"/>
    <n v="30"/>
    <n v="147.47999999999999"/>
    <x v="2"/>
    <d v="2024-04-06T00:00:00"/>
    <n v="2513"/>
    <n v="63.204000000000001"/>
    <x v="3"/>
    <n v="2024"/>
    <x v="3"/>
  </r>
  <r>
    <s v="189129b3"/>
    <x v="2513"/>
    <x v="6"/>
    <n v="59.48"/>
    <n v="0.5"/>
    <n v="50"/>
    <n v="29.74"/>
    <x v="1"/>
    <d v="2024-07-10T00:00:00"/>
    <n v="2514"/>
    <n v="29.74"/>
    <x v="10"/>
    <n v="2024"/>
    <x v="2"/>
  </r>
  <r>
    <s v="e6a4031d"/>
    <x v="2514"/>
    <x v="0"/>
    <n v="415.39"/>
    <n v="0.15"/>
    <n v="15"/>
    <n v="353.08"/>
    <x v="3"/>
    <d v="2024-06-12T00:00:00"/>
    <n v="2515"/>
    <n v="62.308499999999995"/>
    <x v="9"/>
    <n v="2024"/>
    <x v="3"/>
  </r>
  <r>
    <s v="575a90ff"/>
    <x v="2515"/>
    <x v="2"/>
    <n v="323.5"/>
    <n v="0.05"/>
    <n v="5"/>
    <n v="307.32"/>
    <x v="3"/>
    <d v="2024-05-24T00:00:00"/>
    <n v="2516"/>
    <n v="16.175000000000001"/>
    <x v="6"/>
    <n v="2024"/>
    <x v="3"/>
  </r>
  <r>
    <s v="79a5ec12"/>
    <x v="2516"/>
    <x v="5"/>
    <n v="268.81"/>
    <n v="0"/>
    <n v="0"/>
    <n v="268.81"/>
    <x v="2"/>
    <d v="2024-08-19T00:00:00"/>
    <n v="2517"/>
    <n v="0"/>
    <x v="4"/>
    <n v="2024"/>
    <x v="2"/>
  </r>
  <r>
    <s v="494e205f"/>
    <x v="2517"/>
    <x v="6"/>
    <n v="247.41"/>
    <n v="0.05"/>
    <n v="5"/>
    <n v="235.04"/>
    <x v="1"/>
    <d v="2024-10-17T00:00:00"/>
    <n v="2518"/>
    <n v="12.3705"/>
    <x v="8"/>
    <n v="2024"/>
    <x v="0"/>
  </r>
  <r>
    <s v="ffcf6748"/>
    <x v="2518"/>
    <x v="0"/>
    <n v="142.35"/>
    <n v="0.05"/>
    <n v="5"/>
    <n v="135.22999999999999"/>
    <x v="0"/>
    <d v="2024-04-17T00:00:00"/>
    <n v="2519"/>
    <n v="7.1174999999999997"/>
    <x v="3"/>
    <n v="2024"/>
    <x v="3"/>
  </r>
  <r>
    <s v="824cc911"/>
    <x v="2519"/>
    <x v="2"/>
    <n v="228.46"/>
    <n v="0.05"/>
    <n v="5"/>
    <n v="217.04"/>
    <x v="4"/>
    <d v="2024-03-19T00:00:00"/>
    <n v="2520"/>
    <n v="11.423000000000002"/>
    <x v="5"/>
    <n v="2024"/>
    <x v="1"/>
  </r>
  <r>
    <s v="bb2530af"/>
    <x v="2520"/>
    <x v="6"/>
    <n v="390.22"/>
    <n v="0.1"/>
    <n v="10"/>
    <n v="351.2"/>
    <x v="1"/>
    <d v="2024-03-19T00:00:00"/>
    <n v="2521"/>
    <n v="39.022000000000006"/>
    <x v="5"/>
    <n v="2024"/>
    <x v="1"/>
  </r>
  <r>
    <s v="60473d61"/>
    <x v="2521"/>
    <x v="6"/>
    <n v="98.89"/>
    <n v="0.15"/>
    <n v="15"/>
    <n v="84.06"/>
    <x v="4"/>
    <d v="2024-04-22T00:00:00"/>
    <n v="2522"/>
    <n v="14.833499999999999"/>
    <x v="3"/>
    <n v="2024"/>
    <x v="3"/>
  </r>
  <r>
    <s v="f9c6383e"/>
    <x v="2522"/>
    <x v="0"/>
    <n v="475.72"/>
    <n v="0.1"/>
    <n v="10"/>
    <n v="428.15"/>
    <x v="3"/>
    <d v="2024-06-03T00:00:00"/>
    <n v="2523"/>
    <n v="47.572000000000003"/>
    <x v="9"/>
    <n v="2024"/>
    <x v="3"/>
  </r>
  <r>
    <s v="3dba894a"/>
    <x v="2523"/>
    <x v="1"/>
    <n v="312.27999999999997"/>
    <n v="0.15"/>
    <n v="15"/>
    <n v="265.44"/>
    <x v="0"/>
    <d v="2024-03-01T00:00:00"/>
    <n v="2524"/>
    <n v="46.841999999999992"/>
    <x v="5"/>
    <n v="2024"/>
    <x v="1"/>
  </r>
  <r>
    <s v="e1b8ee3b"/>
    <x v="2524"/>
    <x v="1"/>
    <n v="365.44"/>
    <n v="0.2"/>
    <n v="20"/>
    <n v="292.35000000000002"/>
    <x v="4"/>
    <d v="2024-04-22T00:00:00"/>
    <n v="2525"/>
    <n v="73.088000000000008"/>
    <x v="3"/>
    <n v="2024"/>
    <x v="3"/>
  </r>
  <r>
    <s v="7970e3a5"/>
    <x v="2525"/>
    <x v="4"/>
    <n v="209.3"/>
    <n v="0.05"/>
    <n v="5"/>
    <n v="198.84"/>
    <x v="1"/>
    <d v="2024-01-18T00:00:00"/>
    <n v="2526"/>
    <n v="10.465000000000002"/>
    <x v="7"/>
    <n v="2024"/>
    <x v="1"/>
  </r>
  <r>
    <s v="b298d2f9"/>
    <x v="2526"/>
    <x v="2"/>
    <n v="484.65"/>
    <n v="0.5"/>
    <n v="50"/>
    <n v="242.32"/>
    <x v="1"/>
    <d v="2024-10-02T00:00:00"/>
    <n v="2527"/>
    <n v="242.32499999999999"/>
    <x v="8"/>
    <n v="2024"/>
    <x v="0"/>
  </r>
  <r>
    <s v="6142fb57"/>
    <x v="2527"/>
    <x v="1"/>
    <n v="217.91"/>
    <n v="0.1"/>
    <n v="10"/>
    <n v="196.12"/>
    <x v="1"/>
    <d v="2024-03-25T00:00:00"/>
    <n v="2528"/>
    <n v="21.791"/>
    <x v="5"/>
    <n v="2024"/>
    <x v="1"/>
  </r>
  <r>
    <s v="ccdc4be0"/>
    <x v="2528"/>
    <x v="5"/>
    <n v="427.63"/>
    <n v="0.25"/>
    <n v="25"/>
    <n v="320.72000000000003"/>
    <x v="4"/>
    <d v="2024-11-08T00:00:00"/>
    <n v="2529"/>
    <n v="106.9075"/>
    <x v="0"/>
    <n v="2024"/>
    <x v="0"/>
  </r>
  <r>
    <n v="82732895"/>
    <x v="2529"/>
    <x v="4"/>
    <n v="390.58"/>
    <n v="0.05"/>
    <n v="5"/>
    <n v="371.05"/>
    <x v="4"/>
    <d v="2024-03-23T00:00:00"/>
    <n v="2530"/>
    <n v="19.529"/>
    <x v="5"/>
    <n v="2024"/>
    <x v="1"/>
  </r>
  <r>
    <s v="bd3518f0"/>
    <x v="2530"/>
    <x v="1"/>
    <n v="90.01"/>
    <n v="0.3"/>
    <n v="30"/>
    <n v="63.01"/>
    <x v="2"/>
    <d v="2024-07-15T00:00:00"/>
    <n v="2531"/>
    <n v="27.003"/>
    <x v="10"/>
    <n v="2024"/>
    <x v="2"/>
  </r>
  <r>
    <s v="0e7ece51"/>
    <x v="2531"/>
    <x v="5"/>
    <n v="388.41"/>
    <n v="0.25"/>
    <n v="25"/>
    <n v="291.31"/>
    <x v="3"/>
    <d v="2024-07-22T00:00:00"/>
    <n v="2532"/>
    <n v="97.102500000000006"/>
    <x v="10"/>
    <n v="2024"/>
    <x v="2"/>
  </r>
  <r>
    <s v="c44b9ac7"/>
    <x v="2532"/>
    <x v="4"/>
    <n v="496.31"/>
    <n v="0.25"/>
    <n v="25"/>
    <n v="372.23"/>
    <x v="3"/>
    <d v="2024-07-18T00:00:00"/>
    <n v="2533"/>
    <n v="124.0775"/>
    <x v="10"/>
    <n v="2024"/>
    <x v="2"/>
  </r>
  <r>
    <s v="9047f8f2"/>
    <x v="2533"/>
    <x v="5"/>
    <n v="170.91"/>
    <n v="0.1"/>
    <n v="10"/>
    <n v="153.82"/>
    <x v="4"/>
    <d v="2024-02-27T00:00:00"/>
    <n v="2534"/>
    <n v="17.091000000000001"/>
    <x v="1"/>
    <n v="2024"/>
    <x v="1"/>
  </r>
  <r>
    <s v="f26ee426"/>
    <x v="2534"/>
    <x v="4"/>
    <n v="497.95"/>
    <n v="0.1"/>
    <n v="10"/>
    <n v="448.15"/>
    <x v="4"/>
    <d v="2024-08-18T00:00:00"/>
    <n v="2535"/>
    <n v="49.795000000000002"/>
    <x v="4"/>
    <n v="2024"/>
    <x v="2"/>
  </r>
  <r>
    <s v="4ec1bc01"/>
    <x v="2535"/>
    <x v="3"/>
    <n v="208.23"/>
    <n v="0.5"/>
    <n v="50"/>
    <n v="104.11"/>
    <x v="4"/>
    <d v="2024-03-22T00:00:00"/>
    <n v="2536"/>
    <n v="104.11499999999999"/>
    <x v="5"/>
    <n v="2024"/>
    <x v="1"/>
  </r>
  <r>
    <s v="e5df4881"/>
    <x v="2536"/>
    <x v="6"/>
    <n v="37.82"/>
    <n v="0.05"/>
    <n v="5"/>
    <n v="35.93"/>
    <x v="4"/>
    <d v="2024-07-10T00:00:00"/>
    <n v="2537"/>
    <n v="1.891"/>
    <x v="10"/>
    <n v="2024"/>
    <x v="2"/>
  </r>
  <r>
    <s v="8e934ff3"/>
    <x v="2537"/>
    <x v="3"/>
    <n v="365.18"/>
    <n v="0.15"/>
    <n v="15"/>
    <n v="310.39999999999998"/>
    <x v="2"/>
    <d v="2024-06-04T00:00:00"/>
    <n v="2538"/>
    <n v="54.777000000000001"/>
    <x v="9"/>
    <n v="2024"/>
    <x v="3"/>
  </r>
  <r>
    <s v="6b9506f3"/>
    <x v="2538"/>
    <x v="1"/>
    <n v="323.74"/>
    <n v="0.1"/>
    <n v="10"/>
    <n v="291.37"/>
    <x v="4"/>
    <d v="2024-03-19T00:00:00"/>
    <n v="2539"/>
    <n v="32.374000000000002"/>
    <x v="5"/>
    <n v="2024"/>
    <x v="1"/>
  </r>
  <r>
    <s v="040f37d3"/>
    <x v="2539"/>
    <x v="4"/>
    <n v="61.68"/>
    <n v="0.1"/>
    <n v="10"/>
    <n v="55.51"/>
    <x v="3"/>
    <d v="2024-02-25T00:00:00"/>
    <n v="2540"/>
    <n v="6.1680000000000001"/>
    <x v="1"/>
    <n v="2024"/>
    <x v="1"/>
  </r>
  <r>
    <s v="d13e8e69"/>
    <x v="2540"/>
    <x v="3"/>
    <n v="177.76"/>
    <n v="0.1"/>
    <n v="10"/>
    <n v="159.97999999999999"/>
    <x v="3"/>
    <d v="2024-07-18T00:00:00"/>
    <n v="2541"/>
    <n v="17.776"/>
    <x v="10"/>
    <n v="2024"/>
    <x v="2"/>
  </r>
  <r>
    <s v="9751079d"/>
    <x v="2541"/>
    <x v="6"/>
    <n v="132.78"/>
    <n v="0"/>
    <n v="0"/>
    <n v="132.78"/>
    <x v="3"/>
    <d v="2024-01-21T00:00:00"/>
    <n v="2542"/>
    <n v="0"/>
    <x v="7"/>
    <n v="2024"/>
    <x v="1"/>
  </r>
  <r>
    <s v="0b8bde5a"/>
    <x v="2542"/>
    <x v="6"/>
    <n v="328.44"/>
    <n v="0"/>
    <n v="0"/>
    <n v="328.44"/>
    <x v="4"/>
    <d v="2024-08-16T00:00:00"/>
    <n v="2543"/>
    <n v="0"/>
    <x v="4"/>
    <n v="2024"/>
    <x v="2"/>
  </r>
  <r>
    <s v="1885865d"/>
    <x v="2543"/>
    <x v="6"/>
    <n v="207.86"/>
    <n v="0.1"/>
    <n v="10"/>
    <n v="187.07"/>
    <x v="1"/>
    <d v="2024-04-02T00:00:00"/>
    <n v="2544"/>
    <n v="20.786000000000001"/>
    <x v="3"/>
    <n v="2024"/>
    <x v="3"/>
  </r>
  <r>
    <s v="29ca507d"/>
    <x v="2544"/>
    <x v="3"/>
    <n v="494.21"/>
    <n v="0.1"/>
    <n v="10"/>
    <n v="444.79"/>
    <x v="2"/>
    <d v="2024-10-14T00:00:00"/>
    <n v="2545"/>
    <n v="49.420999999999999"/>
    <x v="8"/>
    <n v="2024"/>
    <x v="0"/>
  </r>
  <r>
    <s v="f95064b0"/>
    <x v="2545"/>
    <x v="3"/>
    <n v="356.61"/>
    <n v="0.2"/>
    <n v="20"/>
    <n v="285.29000000000002"/>
    <x v="1"/>
    <d v="2024-05-14T00:00:00"/>
    <n v="2546"/>
    <n v="71.322000000000003"/>
    <x v="6"/>
    <n v="2024"/>
    <x v="3"/>
  </r>
  <r>
    <s v="b1b67655"/>
    <x v="2546"/>
    <x v="3"/>
    <n v="308.57"/>
    <n v="0.1"/>
    <n v="10"/>
    <n v="277.70999999999998"/>
    <x v="4"/>
    <d v="2024-02-26T00:00:00"/>
    <n v="2547"/>
    <n v="30.856999999999999"/>
    <x v="1"/>
    <n v="2024"/>
    <x v="1"/>
  </r>
  <r>
    <s v="f8e9efff"/>
    <x v="2547"/>
    <x v="1"/>
    <n v="457.38"/>
    <n v="0.2"/>
    <n v="20"/>
    <n v="365.9"/>
    <x v="3"/>
    <d v="2024-11-17T00:00:00"/>
    <n v="2548"/>
    <n v="91.475999999999999"/>
    <x v="0"/>
    <n v="2024"/>
    <x v="0"/>
  </r>
  <r>
    <s v="b306a090"/>
    <x v="2548"/>
    <x v="3"/>
    <n v="376.51"/>
    <n v="0.15"/>
    <n v="15"/>
    <n v="320.02999999999997"/>
    <x v="2"/>
    <d v="2024-02-11T00:00:00"/>
    <n v="2549"/>
    <n v="56.476499999999994"/>
    <x v="1"/>
    <n v="2024"/>
    <x v="1"/>
  </r>
  <r>
    <s v="3f30ad0d"/>
    <x v="2549"/>
    <x v="6"/>
    <n v="174.27"/>
    <n v="0"/>
    <n v="0"/>
    <n v="174.27"/>
    <x v="4"/>
    <d v="2024-08-18T00:00:00"/>
    <n v="2550"/>
    <n v="0"/>
    <x v="4"/>
    <n v="2024"/>
    <x v="2"/>
  </r>
  <r>
    <s v="03b2bf85"/>
    <x v="2550"/>
    <x v="0"/>
    <n v="89.61"/>
    <n v="0.2"/>
    <n v="20"/>
    <n v="71.69"/>
    <x v="1"/>
    <d v="2024-04-11T00:00:00"/>
    <n v="2551"/>
    <n v="17.922000000000001"/>
    <x v="3"/>
    <n v="2024"/>
    <x v="3"/>
  </r>
  <r>
    <s v="f25423e1"/>
    <x v="2551"/>
    <x v="5"/>
    <n v="457.48"/>
    <n v="0.3"/>
    <n v="30"/>
    <n v="320.24"/>
    <x v="3"/>
    <d v="2024-08-26T00:00:00"/>
    <n v="2552"/>
    <n v="137.244"/>
    <x v="4"/>
    <n v="2024"/>
    <x v="2"/>
  </r>
  <r>
    <s v="7b48c570"/>
    <x v="2552"/>
    <x v="0"/>
    <n v="468.83"/>
    <n v="0.3"/>
    <n v="30"/>
    <n v="328.18"/>
    <x v="4"/>
    <d v="2024-01-02T00:00:00"/>
    <n v="2553"/>
    <n v="140.649"/>
    <x v="7"/>
    <n v="2024"/>
    <x v="1"/>
  </r>
  <r>
    <s v="bde07b7e"/>
    <x v="2553"/>
    <x v="6"/>
    <n v="52.31"/>
    <n v="0.3"/>
    <n v="30"/>
    <n v="36.619999999999997"/>
    <x v="0"/>
    <d v="2024-02-25T00:00:00"/>
    <n v="2554"/>
    <n v="15.693"/>
    <x v="1"/>
    <n v="2024"/>
    <x v="1"/>
  </r>
  <r>
    <s v="188c6595"/>
    <x v="2554"/>
    <x v="0"/>
    <n v="22.6"/>
    <n v="0"/>
    <n v="0"/>
    <n v="22.6"/>
    <x v="3"/>
    <d v="2024-11-13T00:00:00"/>
    <n v="2555"/>
    <n v="0"/>
    <x v="0"/>
    <n v="2024"/>
    <x v="0"/>
  </r>
  <r>
    <s v="9b6d0db5"/>
    <x v="2555"/>
    <x v="3"/>
    <n v="117.78"/>
    <n v="0.25"/>
    <n v="25"/>
    <n v="88.34"/>
    <x v="4"/>
    <d v="2024-03-29T00:00:00"/>
    <n v="2556"/>
    <n v="29.445"/>
    <x v="5"/>
    <n v="2024"/>
    <x v="1"/>
  </r>
  <r>
    <s v="94001b21"/>
    <x v="2556"/>
    <x v="4"/>
    <n v="107.72"/>
    <n v="0.15"/>
    <n v="15"/>
    <n v="91.56"/>
    <x v="4"/>
    <d v="2024-06-09T00:00:00"/>
    <n v="2557"/>
    <n v="16.157999999999998"/>
    <x v="9"/>
    <n v="2024"/>
    <x v="3"/>
  </r>
  <r>
    <s v="5ecc6de9"/>
    <x v="2557"/>
    <x v="0"/>
    <n v="362.7"/>
    <n v="0.5"/>
    <n v="50"/>
    <n v="181.35"/>
    <x v="4"/>
    <d v="2024-10-03T00:00:00"/>
    <n v="2558"/>
    <n v="181.35"/>
    <x v="8"/>
    <n v="2024"/>
    <x v="0"/>
  </r>
  <r>
    <s v="2c42e5cd"/>
    <x v="2558"/>
    <x v="5"/>
    <n v="210.86"/>
    <n v="0.1"/>
    <n v="10"/>
    <n v="189.77"/>
    <x v="1"/>
    <d v="2024-05-10T00:00:00"/>
    <n v="2559"/>
    <n v="21.086000000000002"/>
    <x v="6"/>
    <n v="2024"/>
    <x v="3"/>
  </r>
  <r>
    <s v="d2b333f0"/>
    <x v="2559"/>
    <x v="4"/>
    <n v="341.41"/>
    <n v="0.1"/>
    <n v="10"/>
    <n v="307.27"/>
    <x v="0"/>
    <d v="2024-07-15T00:00:00"/>
    <n v="2560"/>
    <n v="34.141000000000005"/>
    <x v="10"/>
    <n v="2024"/>
    <x v="2"/>
  </r>
  <r>
    <s v="0eeae089"/>
    <x v="2560"/>
    <x v="3"/>
    <n v="205.75"/>
    <n v="0.5"/>
    <n v="50"/>
    <n v="102.88"/>
    <x v="3"/>
    <d v="2024-01-19T00:00:00"/>
    <n v="2561"/>
    <n v="102.875"/>
    <x v="7"/>
    <n v="2024"/>
    <x v="1"/>
  </r>
  <r>
    <s v="7159f3c4"/>
    <x v="2561"/>
    <x v="0"/>
    <n v="292.11"/>
    <n v="0.3"/>
    <n v="30"/>
    <n v="204.48"/>
    <x v="2"/>
    <d v="2024-02-01T00:00:00"/>
    <n v="2562"/>
    <n v="87.632999999999996"/>
    <x v="1"/>
    <n v="2024"/>
    <x v="1"/>
  </r>
  <r>
    <s v="a1ac7f49"/>
    <x v="2562"/>
    <x v="2"/>
    <n v="323.33999999999997"/>
    <n v="0.3"/>
    <n v="30"/>
    <n v="226.34"/>
    <x v="0"/>
    <d v="2024-04-04T00:00:00"/>
    <n v="2563"/>
    <n v="97.001999999999995"/>
    <x v="3"/>
    <n v="2024"/>
    <x v="3"/>
  </r>
  <r>
    <s v="092a5a44"/>
    <x v="2563"/>
    <x v="4"/>
    <n v="168.56"/>
    <n v="0"/>
    <n v="0"/>
    <n v="168.56"/>
    <x v="0"/>
    <d v="2024-07-15T00:00:00"/>
    <n v="2564"/>
    <n v="0"/>
    <x v="10"/>
    <n v="2024"/>
    <x v="2"/>
  </r>
  <r>
    <s v="80238ffc"/>
    <x v="2564"/>
    <x v="6"/>
    <n v="477.51"/>
    <n v="0.3"/>
    <n v="30"/>
    <n v="334.26"/>
    <x v="2"/>
    <d v="2024-02-02T00:00:00"/>
    <n v="2565"/>
    <n v="143.25299999999999"/>
    <x v="1"/>
    <n v="2024"/>
    <x v="1"/>
  </r>
  <r>
    <s v="90733f8f"/>
    <x v="2565"/>
    <x v="3"/>
    <n v="455.09"/>
    <n v="0.2"/>
    <n v="20"/>
    <n v="364.07"/>
    <x v="3"/>
    <d v="2024-05-09T00:00:00"/>
    <n v="2566"/>
    <n v="91.018000000000001"/>
    <x v="6"/>
    <n v="2024"/>
    <x v="3"/>
  </r>
  <r>
    <s v="b5538ebf"/>
    <x v="2566"/>
    <x v="4"/>
    <n v="80.010000000000005"/>
    <n v="0.15"/>
    <n v="15"/>
    <n v="68.010000000000005"/>
    <x v="1"/>
    <d v="2024-01-02T00:00:00"/>
    <n v="2567"/>
    <n v="12.0015"/>
    <x v="7"/>
    <n v="2024"/>
    <x v="1"/>
  </r>
  <r>
    <n v="1966801"/>
    <x v="2567"/>
    <x v="6"/>
    <n v="387.62"/>
    <n v="0.5"/>
    <n v="50"/>
    <n v="193.81"/>
    <x v="1"/>
    <d v="2024-09-12T00:00:00"/>
    <n v="2568"/>
    <n v="193.81"/>
    <x v="2"/>
    <n v="2024"/>
    <x v="2"/>
  </r>
  <r>
    <s v="5081323a"/>
    <x v="2568"/>
    <x v="3"/>
    <n v="243.65"/>
    <n v="0"/>
    <n v="0"/>
    <n v="243.65"/>
    <x v="3"/>
    <d v="2024-10-26T00:00:00"/>
    <n v="2569"/>
    <n v="0"/>
    <x v="8"/>
    <n v="2024"/>
    <x v="0"/>
  </r>
  <r>
    <s v="5098abbf"/>
    <x v="2569"/>
    <x v="1"/>
    <n v="437.91"/>
    <n v="0.05"/>
    <n v="5"/>
    <n v="416.01"/>
    <x v="1"/>
    <d v="2024-04-05T00:00:00"/>
    <n v="2570"/>
    <n v="21.895500000000002"/>
    <x v="3"/>
    <n v="2024"/>
    <x v="3"/>
  </r>
  <r>
    <n v="64775252"/>
    <x v="2570"/>
    <x v="0"/>
    <n v="406.83"/>
    <n v="0.15"/>
    <n v="15"/>
    <n v="345.81"/>
    <x v="0"/>
    <d v="2024-07-24T00:00:00"/>
    <n v="2571"/>
    <n v="61.024499999999996"/>
    <x v="10"/>
    <n v="2024"/>
    <x v="2"/>
  </r>
  <r>
    <s v="683c3f3b"/>
    <x v="2571"/>
    <x v="5"/>
    <n v="259.14999999999998"/>
    <n v="0"/>
    <n v="0"/>
    <n v="259.14999999999998"/>
    <x v="1"/>
    <d v="2024-05-10T00:00:00"/>
    <n v="2572"/>
    <n v="0"/>
    <x v="6"/>
    <n v="2024"/>
    <x v="3"/>
  </r>
  <r>
    <s v="7cd4d2c6"/>
    <x v="2572"/>
    <x v="2"/>
    <n v="232.96"/>
    <n v="0.5"/>
    <n v="50"/>
    <n v="116.48"/>
    <x v="1"/>
    <d v="2024-10-28T00:00:00"/>
    <n v="2573"/>
    <n v="116.48"/>
    <x v="8"/>
    <n v="2024"/>
    <x v="0"/>
  </r>
  <r>
    <s v="e1fa3fe4"/>
    <x v="2573"/>
    <x v="2"/>
    <n v="42.38"/>
    <n v="0.15"/>
    <n v="15"/>
    <n v="36.020000000000003"/>
    <x v="2"/>
    <d v="2024-07-05T00:00:00"/>
    <n v="2574"/>
    <n v="6.3570000000000002"/>
    <x v="10"/>
    <n v="2024"/>
    <x v="2"/>
  </r>
  <r>
    <s v="c8be2ec5"/>
    <x v="2574"/>
    <x v="1"/>
    <n v="328.41"/>
    <n v="0.2"/>
    <n v="20"/>
    <n v="262.73"/>
    <x v="3"/>
    <d v="2024-09-30T00:00:00"/>
    <n v="2575"/>
    <n v="65.682000000000002"/>
    <x v="2"/>
    <n v="2024"/>
    <x v="2"/>
  </r>
  <r>
    <s v="8b3bf27b"/>
    <x v="2575"/>
    <x v="5"/>
    <n v="246.18"/>
    <n v="0.3"/>
    <n v="30"/>
    <n v="172.33"/>
    <x v="0"/>
    <d v="2024-09-05T00:00:00"/>
    <n v="2576"/>
    <n v="73.853999999999999"/>
    <x v="2"/>
    <n v="2024"/>
    <x v="2"/>
  </r>
  <r>
    <s v="893a6c4a"/>
    <x v="2576"/>
    <x v="3"/>
    <n v="455.96"/>
    <n v="0.05"/>
    <n v="5"/>
    <n v="433.16"/>
    <x v="2"/>
    <d v="2024-09-25T00:00:00"/>
    <n v="2577"/>
    <n v="22.798000000000002"/>
    <x v="2"/>
    <n v="2024"/>
    <x v="2"/>
  </r>
  <r>
    <s v="9f0cd093"/>
    <x v="2577"/>
    <x v="0"/>
    <n v="331.06"/>
    <n v="0.2"/>
    <n v="20"/>
    <n v="264.85000000000002"/>
    <x v="0"/>
    <d v="2024-03-29T00:00:00"/>
    <n v="2578"/>
    <n v="66.212000000000003"/>
    <x v="5"/>
    <n v="2024"/>
    <x v="1"/>
  </r>
  <r>
    <s v="47fc4fce"/>
    <x v="2578"/>
    <x v="2"/>
    <n v="399.06"/>
    <n v="0.05"/>
    <n v="5"/>
    <n v="379.11"/>
    <x v="4"/>
    <d v="2024-03-10T00:00:00"/>
    <n v="2579"/>
    <n v="19.953000000000003"/>
    <x v="5"/>
    <n v="2024"/>
    <x v="1"/>
  </r>
  <r>
    <s v="f5109550"/>
    <x v="2579"/>
    <x v="2"/>
    <n v="364.43"/>
    <n v="0.5"/>
    <n v="50"/>
    <n v="182.22"/>
    <x v="3"/>
    <d v="2024-11-09T00:00:00"/>
    <n v="2580"/>
    <n v="182.215"/>
    <x v="0"/>
    <n v="2024"/>
    <x v="0"/>
  </r>
  <r>
    <s v="e4985f97"/>
    <x v="2580"/>
    <x v="2"/>
    <n v="275.77999999999997"/>
    <n v="0.3"/>
    <n v="30"/>
    <n v="193.05"/>
    <x v="0"/>
    <d v="2024-08-17T00:00:00"/>
    <n v="2581"/>
    <n v="82.733999999999995"/>
    <x v="4"/>
    <n v="2024"/>
    <x v="2"/>
  </r>
  <r>
    <s v="57c89f75"/>
    <x v="2581"/>
    <x v="4"/>
    <n v="386.62"/>
    <n v="0.15"/>
    <n v="15"/>
    <n v="328.63"/>
    <x v="0"/>
    <d v="2024-11-03T00:00:00"/>
    <n v="2582"/>
    <n v="57.992999999999995"/>
    <x v="0"/>
    <n v="2024"/>
    <x v="0"/>
  </r>
  <r>
    <s v="29b418a7"/>
    <x v="2582"/>
    <x v="0"/>
    <n v="468.72"/>
    <n v="0.3"/>
    <n v="30"/>
    <n v="328.1"/>
    <x v="2"/>
    <d v="2024-08-12T00:00:00"/>
    <n v="2583"/>
    <n v="140.61600000000001"/>
    <x v="4"/>
    <n v="2024"/>
    <x v="2"/>
  </r>
  <r>
    <s v="0511d865"/>
    <x v="2583"/>
    <x v="5"/>
    <n v="78.92"/>
    <n v="0.25"/>
    <n v="25"/>
    <n v="59.19"/>
    <x v="1"/>
    <d v="2024-01-21T00:00:00"/>
    <n v="2584"/>
    <n v="19.73"/>
    <x v="7"/>
    <n v="2024"/>
    <x v="1"/>
  </r>
  <r>
    <s v="493c00b1"/>
    <x v="2584"/>
    <x v="5"/>
    <n v="430.85"/>
    <n v="0.2"/>
    <n v="20"/>
    <n v="344.68"/>
    <x v="2"/>
    <d v="2024-04-09T00:00:00"/>
    <n v="2585"/>
    <n v="86.170000000000016"/>
    <x v="3"/>
    <n v="2024"/>
    <x v="3"/>
  </r>
  <r>
    <s v="40f21ce7"/>
    <x v="2585"/>
    <x v="2"/>
    <n v="331.73"/>
    <n v="0.15"/>
    <n v="15"/>
    <n v="281.97000000000003"/>
    <x v="4"/>
    <d v="2024-08-21T00:00:00"/>
    <n v="2586"/>
    <n v="49.759500000000003"/>
    <x v="4"/>
    <n v="2024"/>
    <x v="2"/>
  </r>
  <r>
    <s v="d3df5089"/>
    <x v="2586"/>
    <x v="0"/>
    <n v="183.74"/>
    <n v="0.2"/>
    <n v="20"/>
    <n v="146.99"/>
    <x v="0"/>
    <d v="2024-01-16T00:00:00"/>
    <n v="2587"/>
    <n v="36.748000000000005"/>
    <x v="7"/>
    <n v="2024"/>
    <x v="1"/>
  </r>
  <r>
    <s v="7e60caed"/>
    <x v="2587"/>
    <x v="1"/>
    <n v="396.57"/>
    <n v="0.2"/>
    <n v="20"/>
    <n v="317.26"/>
    <x v="4"/>
    <d v="2024-08-26T00:00:00"/>
    <n v="2588"/>
    <n v="79.314000000000007"/>
    <x v="4"/>
    <n v="2024"/>
    <x v="2"/>
  </r>
  <r>
    <s v="bf9dc5bd"/>
    <x v="2588"/>
    <x v="2"/>
    <n v="377.73"/>
    <n v="0"/>
    <n v="0"/>
    <n v="377.73"/>
    <x v="3"/>
    <d v="2024-11-05T00:00:00"/>
    <n v="2589"/>
    <n v="0"/>
    <x v="0"/>
    <n v="2024"/>
    <x v="0"/>
  </r>
  <r>
    <s v="7b86c8f9"/>
    <x v="2589"/>
    <x v="4"/>
    <n v="211.97"/>
    <n v="0.15"/>
    <n v="15"/>
    <n v="180.17"/>
    <x v="4"/>
    <d v="2024-08-29T00:00:00"/>
    <n v="2590"/>
    <n v="31.795499999999997"/>
    <x v="4"/>
    <n v="2024"/>
    <x v="2"/>
  </r>
  <r>
    <s v="31ee86d0"/>
    <x v="2590"/>
    <x v="1"/>
    <n v="210.56"/>
    <n v="0.2"/>
    <n v="20"/>
    <n v="168.45"/>
    <x v="1"/>
    <d v="2024-10-11T00:00:00"/>
    <n v="2591"/>
    <n v="42.112000000000002"/>
    <x v="8"/>
    <n v="2024"/>
    <x v="0"/>
  </r>
  <r>
    <s v="276261b1"/>
    <x v="2591"/>
    <x v="3"/>
    <n v="76.11"/>
    <n v="0.5"/>
    <n v="50"/>
    <n v="38.049999999999997"/>
    <x v="4"/>
    <d v="2024-03-22T00:00:00"/>
    <n v="2592"/>
    <n v="38.055"/>
    <x v="5"/>
    <n v="2024"/>
    <x v="1"/>
  </r>
  <r>
    <s v="ce14a2e7"/>
    <x v="2592"/>
    <x v="4"/>
    <n v="152.91999999999999"/>
    <n v="0.2"/>
    <n v="20"/>
    <n v="122.34"/>
    <x v="3"/>
    <d v="2024-02-04T00:00:00"/>
    <n v="2593"/>
    <n v="30.584"/>
    <x v="1"/>
    <n v="2024"/>
    <x v="1"/>
  </r>
  <r>
    <s v="b512b747"/>
    <x v="2593"/>
    <x v="5"/>
    <n v="373.51"/>
    <n v="0.05"/>
    <n v="5"/>
    <n v="354.83"/>
    <x v="0"/>
    <d v="2024-03-11T00:00:00"/>
    <n v="2594"/>
    <n v="18.6755"/>
    <x v="5"/>
    <n v="2024"/>
    <x v="1"/>
  </r>
  <r>
    <s v="3ab536f9"/>
    <x v="2594"/>
    <x v="1"/>
    <n v="379.29"/>
    <n v="0.05"/>
    <n v="5"/>
    <n v="360.33"/>
    <x v="0"/>
    <d v="2024-03-07T00:00:00"/>
    <n v="2595"/>
    <n v="18.964500000000001"/>
    <x v="5"/>
    <n v="2024"/>
    <x v="1"/>
  </r>
  <r>
    <s v="d8661551"/>
    <x v="2595"/>
    <x v="0"/>
    <n v="185.28"/>
    <n v="0.3"/>
    <n v="30"/>
    <n v="129.69999999999999"/>
    <x v="1"/>
    <d v="2024-01-26T00:00:00"/>
    <n v="2596"/>
    <n v="55.583999999999996"/>
    <x v="7"/>
    <n v="2024"/>
    <x v="1"/>
  </r>
  <r>
    <s v="be52378d"/>
    <x v="2596"/>
    <x v="1"/>
    <n v="116.77"/>
    <n v="0.05"/>
    <n v="5"/>
    <n v="110.93"/>
    <x v="1"/>
    <d v="2024-08-09T00:00:00"/>
    <n v="2597"/>
    <n v="5.8384999999999998"/>
    <x v="4"/>
    <n v="2024"/>
    <x v="2"/>
  </r>
  <r>
    <s v="df3c4407"/>
    <x v="2597"/>
    <x v="1"/>
    <n v="392.84"/>
    <n v="0.25"/>
    <n v="25"/>
    <n v="294.63"/>
    <x v="0"/>
    <d v="2024-06-12T00:00:00"/>
    <n v="2598"/>
    <n v="98.21"/>
    <x v="9"/>
    <n v="2024"/>
    <x v="3"/>
  </r>
  <r>
    <s v="1e0f3878"/>
    <x v="2598"/>
    <x v="3"/>
    <n v="310.58"/>
    <n v="0.2"/>
    <n v="20"/>
    <n v="248.46"/>
    <x v="0"/>
    <d v="2024-03-11T00:00:00"/>
    <n v="2599"/>
    <n v="62.116"/>
    <x v="5"/>
    <n v="2024"/>
    <x v="1"/>
  </r>
  <r>
    <s v="2f779c7b"/>
    <x v="2599"/>
    <x v="1"/>
    <n v="166.25"/>
    <n v="0"/>
    <n v="0"/>
    <n v="166.25"/>
    <x v="2"/>
    <d v="2024-02-01T00:00:00"/>
    <n v="2600"/>
    <n v="0"/>
    <x v="1"/>
    <n v="2024"/>
    <x v="1"/>
  </r>
  <r>
    <s v="521da082"/>
    <x v="2600"/>
    <x v="1"/>
    <n v="158.02000000000001"/>
    <n v="0.05"/>
    <n v="5"/>
    <n v="150.12"/>
    <x v="3"/>
    <d v="2024-01-03T00:00:00"/>
    <n v="2601"/>
    <n v="7.9010000000000007"/>
    <x v="7"/>
    <n v="2024"/>
    <x v="1"/>
  </r>
  <r>
    <s v="f88ba5dc"/>
    <x v="2601"/>
    <x v="0"/>
    <n v="396.49"/>
    <n v="0"/>
    <n v="0"/>
    <n v="396.49"/>
    <x v="1"/>
    <d v="2024-04-07T00:00:00"/>
    <n v="2602"/>
    <n v="0"/>
    <x v="3"/>
    <n v="2024"/>
    <x v="3"/>
  </r>
  <r>
    <s v="0750df4a"/>
    <x v="2602"/>
    <x v="6"/>
    <n v="182.87"/>
    <n v="0"/>
    <n v="0"/>
    <n v="182.87"/>
    <x v="3"/>
    <d v="2024-05-26T00:00:00"/>
    <n v="2603"/>
    <n v="0"/>
    <x v="6"/>
    <n v="2024"/>
    <x v="3"/>
  </r>
  <r>
    <s v="fdb03abd"/>
    <x v="2603"/>
    <x v="1"/>
    <n v="449.47"/>
    <n v="0.3"/>
    <n v="30"/>
    <n v="314.63"/>
    <x v="4"/>
    <d v="2024-03-24T00:00:00"/>
    <n v="2604"/>
    <n v="134.84100000000001"/>
    <x v="5"/>
    <n v="2024"/>
    <x v="1"/>
  </r>
  <r>
    <s v="824c4471"/>
    <x v="2604"/>
    <x v="5"/>
    <n v="336.95"/>
    <n v="0.3"/>
    <n v="30"/>
    <n v="235.86"/>
    <x v="4"/>
    <d v="2024-11-01T00:00:00"/>
    <n v="2605"/>
    <n v="101.08499999999999"/>
    <x v="0"/>
    <n v="2024"/>
    <x v="0"/>
  </r>
  <r>
    <n v="91619757"/>
    <x v="2605"/>
    <x v="0"/>
    <n v="377"/>
    <n v="0"/>
    <n v="0"/>
    <n v="377"/>
    <x v="2"/>
    <d v="2024-02-24T00:00:00"/>
    <n v="2606"/>
    <n v="0"/>
    <x v="1"/>
    <n v="2024"/>
    <x v="1"/>
  </r>
  <r>
    <s v="e6090c66"/>
    <x v="2606"/>
    <x v="1"/>
    <n v="310.93"/>
    <n v="0.15"/>
    <n v="15"/>
    <n v="264.29000000000002"/>
    <x v="0"/>
    <d v="2024-03-19T00:00:00"/>
    <n v="2607"/>
    <n v="46.639499999999998"/>
    <x v="5"/>
    <n v="2024"/>
    <x v="1"/>
  </r>
  <r>
    <s v="deaef9d5"/>
    <x v="2607"/>
    <x v="4"/>
    <n v="31.08"/>
    <n v="0.5"/>
    <n v="50"/>
    <n v="15.54"/>
    <x v="1"/>
    <d v="2024-10-11T00:00:00"/>
    <n v="2608"/>
    <n v="15.54"/>
    <x v="8"/>
    <n v="2024"/>
    <x v="0"/>
  </r>
  <r>
    <s v="83e71ba6"/>
    <x v="2608"/>
    <x v="0"/>
    <n v="399.88"/>
    <n v="0.05"/>
    <n v="5"/>
    <n v="379.89"/>
    <x v="1"/>
    <d v="2024-09-02T00:00:00"/>
    <n v="2609"/>
    <n v="19.994"/>
    <x v="2"/>
    <n v="2024"/>
    <x v="2"/>
  </r>
  <r>
    <s v="9210ee78"/>
    <x v="2609"/>
    <x v="3"/>
    <n v="60.84"/>
    <n v="0.1"/>
    <n v="10"/>
    <n v="54.76"/>
    <x v="1"/>
    <d v="2024-04-06T00:00:00"/>
    <n v="2610"/>
    <n v="6.0840000000000005"/>
    <x v="3"/>
    <n v="2024"/>
    <x v="3"/>
  </r>
  <r>
    <s v="a9d0d978"/>
    <x v="2610"/>
    <x v="2"/>
    <n v="242.35"/>
    <n v="0.5"/>
    <n v="50"/>
    <n v="121.17"/>
    <x v="0"/>
    <d v="2024-10-05T00:00:00"/>
    <n v="2611"/>
    <n v="121.175"/>
    <x v="8"/>
    <n v="2024"/>
    <x v="0"/>
  </r>
  <r>
    <s v="076f21ca"/>
    <x v="2611"/>
    <x v="3"/>
    <n v="42.85"/>
    <n v="0"/>
    <n v="0"/>
    <n v="42.85"/>
    <x v="1"/>
    <d v="2024-01-06T00:00:00"/>
    <n v="2612"/>
    <n v="0"/>
    <x v="7"/>
    <n v="2024"/>
    <x v="1"/>
  </r>
  <r>
    <s v="7e34298b"/>
    <x v="2612"/>
    <x v="4"/>
    <n v="281.83999999999997"/>
    <n v="0.25"/>
    <n v="25"/>
    <n v="211.38"/>
    <x v="1"/>
    <d v="2024-10-15T00:00:00"/>
    <n v="2613"/>
    <n v="70.459999999999994"/>
    <x v="8"/>
    <n v="2024"/>
    <x v="0"/>
  </r>
  <r>
    <s v="adb5583f"/>
    <x v="2613"/>
    <x v="6"/>
    <n v="340.11"/>
    <n v="0.25"/>
    <n v="25"/>
    <n v="255.08"/>
    <x v="2"/>
    <d v="2024-06-03T00:00:00"/>
    <n v="2614"/>
    <n v="85.027500000000003"/>
    <x v="9"/>
    <n v="2024"/>
    <x v="3"/>
  </r>
  <r>
    <n v="17136587"/>
    <x v="2614"/>
    <x v="4"/>
    <n v="447.4"/>
    <n v="0.2"/>
    <n v="20"/>
    <n v="357.92"/>
    <x v="1"/>
    <d v="2024-09-19T00:00:00"/>
    <n v="2615"/>
    <n v="89.48"/>
    <x v="2"/>
    <n v="2024"/>
    <x v="2"/>
  </r>
  <r>
    <s v="176bbab8"/>
    <x v="2615"/>
    <x v="5"/>
    <n v="396.78"/>
    <n v="0.5"/>
    <n v="50"/>
    <n v="198.39"/>
    <x v="4"/>
    <d v="2024-09-15T00:00:00"/>
    <n v="2616"/>
    <n v="198.39"/>
    <x v="2"/>
    <n v="2024"/>
    <x v="2"/>
  </r>
  <r>
    <s v="8297a01f"/>
    <x v="2616"/>
    <x v="5"/>
    <n v="226.61"/>
    <n v="0"/>
    <n v="0"/>
    <n v="226.61"/>
    <x v="0"/>
    <d v="2024-06-28T00:00:00"/>
    <n v="2617"/>
    <n v="0"/>
    <x v="9"/>
    <n v="2024"/>
    <x v="3"/>
  </r>
  <r>
    <s v="b803aace"/>
    <x v="2617"/>
    <x v="6"/>
    <n v="87.03"/>
    <n v="0.05"/>
    <n v="5"/>
    <n v="82.68"/>
    <x v="0"/>
    <d v="2024-07-17T00:00:00"/>
    <n v="2618"/>
    <n v="4.3515000000000006"/>
    <x v="10"/>
    <n v="2024"/>
    <x v="2"/>
  </r>
  <r>
    <s v="1b10748b"/>
    <x v="2618"/>
    <x v="6"/>
    <n v="11.16"/>
    <n v="0.05"/>
    <n v="5"/>
    <n v="10.6"/>
    <x v="2"/>
    <d v="2024-08-16T00:00:00"/>
    <n v="2619"/>
    <n v="0.55800000000000005"/>
    <x v="4"/>
    <n v="2024"/>
    <x v="2"/>
  </r>
  <r>
    <s v="7f8dc9a4"/>
    <x v="2619"/>
    <x v="0"/>
    <n v="52.31"/>
    <n v="0.5"/>
    <n v="50"/>
    <n v="26.16"/>
    <x v="4"/>
    <d v="2024-06-20T00:00:00"/>
    <n v="2620"/>
    <n v="26.155000000000001"/>
    <x v="9"/>
    <n v="2024"/>
    <x v="3"/>
  </r>
  <r>
    <s v="4ec47a3b"/>
    <x v="2620"/>
    <x v="0"/>
    <n v="106.47"/>
    <n v="0.3"/>
    <n v="30"/>
    <n v="74.53"/>
    <x v="2"/>
    <d v="2024-01-14T00:00:00"/>
    <n v="2621"/>
    <n v="31.940999999999999"/>
    <x v="7"/>
    <n v="2024"/>
    <x v="1"/>
  </r>
  <r>
    <s v="3c7b4f3a"/>
    <x v="2621"/>
    <x v="5"/>
    <n v="67.95"/>
    <n v="0.5"/>
    <n v="50"/>
    <n v="33.979999999999997"/>
    <x v="4"/>
    <d v="2024-06-22T00:00:00"/>
    <n v="2622"/>
    <n v="33.975000000000001"/>
    <x v="9"/>
    <n v="2024"/>
    <x v="3"/>
  </r>
  <r>
    <s v="c1f52ae7"/>
    <x v="2622"/>
    <x v="0"/>
    <n v="83.78"/>
    <n v="0.15"/>
    <n v="15"/>
    <n v="71.209999999999994"/>
    <x v="1"/>
    <d v="2024-03-28T00:00:00"/>
    <n v="2623"/>
    <n v="12.567"/>
    <x v="5"/>
    <n v="2024"/>
    <x v="1"/>
  </r>
  <r>
    <s v="b8adfe0b"/>
    <x v="2623"/>
    <x v="6"/>
    <n v="14.58"/>
    <n v="0.1"/>
    <n v="10"/>
    <n v="13.12"/>
    <x v="4"/>
    <d v="2024-10-17T00:00:00"/>
    <n v="2624"/>
    <n v="1.4580000000000002"/>
    <x v="8"/>
    <n v="2024"/>
    <x v="0"/>
  </r>
  <r>
    <s v="15e54ccd"/>
    <x v="2624"/>
    <x v="0"/>
    <n v="176.41"/>
    <n v="0.2"/>
    <n v="20"/>
    <n v="141.13"/>
    <x v="4"/>
    <d v="2024-09-10T00:00:00"/>
    <n v="2625"/>
    <n v="35.282000000000004"/>
    <x v="2"/>
    <n v="2024"/>
    <x v="2"/>
  </r>
  <r>
    <s v="7b78efe2"/>
    <x v="2625"/>
    <x v="1"/>
    <n v="299.87"/>
    <n v="0.05"/>
    <n v="5"/>
    <n v="284.88"/>
    <x v="1"/>
    <d v="2024-01-28T00:00:00"/>
    <n v="2626"/>
    <n v="14.993500000000001"/>
    <x v="7"/>
    <n v="2024"/>
    <x v="1"/>
  </r>
  <r>
    <s v="668862c5"/>
    <x v="2626"/>
    <x v="6"/>
    <n v="244.89"/>
    <n v="0"/>
    <n v="0"/>
    <n v="244.89"/>
    <x v="2"/>
    <d v="2024-02-27T00:00:00"/>
    <n v="2627"/>
    <n v="0"/>
    <x v="1"/>
    <n v="2024"/>
    <x v="1"/>
  </r>
  <r>
    <s v="413a34dc"/>
    <x v="2627"/>
    <x v="1"/>
    <n v="366.52"/>
    <n v="0.2"/>
    <n v="20"/>
    <n v="293.22000000000003"/>
    <x v="2"/>
    <d v="2024-06-05T00:00:00"/>
    <n v="2628"/>
    <n v="73.304000000000002"/>
    <x v="9"/>
    <n v="2024"/>
    <x v="3"/>
  </r>
  <r>
    <s v="78aff56b"/>
    <x v="2628"/>
    <x v="6"/>
    <n v="195.26"/>
    <n v="0.05"/>
    <n v="5"/>
    <n v="185.5"/>
    <x v="1"/>
    <d v="2024-11-16T00:00:00"/>
    <n v="2629"/>
    <n v="9.7629999999999999"/>
    <x v="0"/>
    <n v="2024"/>
    <x v="0"/>
  </r>
  <r>
    <s v="bbb101a4"/>
    <x v="2629"/>
    <x v="3"/>
    <n v="320.98"/>
    <n v="0.05"/>
    <n v="5"/>
    <n v="304.93"/>
    <x v="2"/>
    <d v="2024-10-28T00:00:00"/>
    <n v="2630"/>
    <n v="16.049000000000003"/>
    <x v="8"/>
    <n v="2024"/>
    <x v="0"/>
  </r>
  <r>
    <s v="6a3d6535"/>
    <x v="2630"/>
    <x v="2"/>
    <n v="380.07"/>
    <n v="0.1"/>
    <n v="10"/>
    <n v="342.06"/>
    <x v="2"/>
    <d v="2024-04-19T00:00:00"/>
    <n v="2631"/>
    <n v="38.006999999999998"/>
    <x v="3"/>
    <n v="2024"/>
    <x v="3"/>
  </r>
  <r>
    <s v="11105ad4"/>
    <x v="2631"/>
    <x v="6"/>
    <n v="438.61"/>
    <n v="0.3"/>
    <n v="30"/>
    <n v="307.02999999999997"/>
    <x v="2"/>
    <d v="2024-02-19T00:00:00"/>
    <n v="2632"/>
    <n v="131.583"/>
    <x v="1"/>
    <n v="2024"/>
    <x v="1"/>
  </r>
  <r>
    <s v="c3d823f3"/>
    <x v="2632"/>
    <x v="6"/>
    <n v="210.35"/>
    <n v="0.3"/>
    <n v="30"/>
    <n v="147.24"/>
    <x v="0"/>
    <d v="2024-01-21T00:00:00"/>
    <n v="2633"/>
    <n v="63.104999999999997"/>
    <x v="7"/>
    <n v="2024"/>
    <x v="1"/>
  </r>
  <r>
    <s v="04638a95"/>
    <x v="2633"/>
    <x v="1"/>
    <n v="184.6"/>
    <n v="0.2"/>
    <n v="20"/>
    <n v="147.68"/>
    <x v="4"/>
    <d v="2024-08-06T00:00:00"/>
    <n v="2634"/>
    <n v="36.92"/>
    <x v="4"/>
    <n v="2024"/>
    <x v="2"/>
  </r>
  <r>
    <s v="2f09e4cc"/>
    <x v="2634"/>
    <x v="2"/>
    <n v="174.34"/>
    <n v="0.25"/>
    <n v="25"/>
    <n v="130.75"/>
    <x v="3"/>
    <d v="2024-03-06T00:00:00"/>
    <n v="2635"/>
    <n v="43.585000000000001"/>
    <x v="5"/>
    <n v="2024"/>
    <x v="1"/>
  </r>
  <r>
    <s v="f062dd23"/>
    <x v="2635"/>
    <x v="5"/>
    <n v="255.72"/>
    <n v="0.05"/>
    <n v="5"/>
    <n v="242.93"/>
    <x v="4"/>
    <d v="2024-03-01T00:00:00"/>
    <n v="2636"/>
    <n v="12.786000000000001"/>
    <x v="5"/>
    <n v="2024"/>
    <x v="1"/>
  </r>
  <r>
    <s v="e8b9a378"/>
    <x v="2636"/>
    <x v="3"/>
    <n v="25.16"/>
    <n v="0.5"/>
    <n v="50"/>
    <n v="12.58"/>
    <x v="3"/>
    <d v="2024-04-19T00:00:00"/>
    <n v="2637"/>
    <n v="12.58"/>
    <x v="3"/>
    <n v="2024"/>
    <x v="3"/>
  </r>
  <r>
    <s v="45fc0bf7"/>
    <x v="2637"/>
    <x v="1"/>
    <n v="11.59"/>
    <n v="0.3"/>
    <n v="30"/>
    <n v="8.11"/>
    <x v="0"/>
    <d v="2024-06-06T00:00:00"/>
    <n v="2638"/>
    <n v="3.4769999999999999"/>
    <x v="9"/>
    <n v="2024"/>
    <x v="3"/>
  </r>
  <r>
    <s v="444ac86f"/>
    <x v="2638"/>
    <x v="3"/>
    <n v="446.06"/>
    <n v="0.15"/>
    <n v="15"/>
    <n v="379.15"/>
    <x v="0"/>
    <d v="2024-04-30T00:00:00"/>
    <n v="2639"/>
    <n v="66.908999999999992"/>
    <x v="3"/>
    <n v="2024"/>
    <x v="3"/>
  </r>
  <r>
    <s v="6e9930aa"/>
    <x v="2639"/>
    <x v="6"/>
    <n v="413.4"/>
    <n v="0.3"/>
    <n v="30"/>
    <n v="289.38"/>
    <x v="4"/>
    <d v="2024-06-20T00:00:00"/>
    <n v="2640"/>
    <n v="124.01999999999998"/>
    <x v="9"/>
    <n v="2024"/>
    <x v="3"/>
  </r>
  <r>
    <s v="3ddc5a35"/>
    <x v="2640"/>
    <x v="0"/>
    <n v="468.35"/>
    <n v="0.15"/>
    <n v="15"/>
    <n v="398.1"/>
    <x v="2"/>
    <d v="2024-02-22T00:00:00"/>
    <n v="2641"/>
    <n v="70.252499999999998"/>
    <x v="1"/>
    <n v="2024"/>
    <x v="1"/>
  </r>
  <r>
    <s v="92468cf9"/>
    <x v="2641"/>
    <x v="2"/>
    <n v="379.45"/>
    <n v="0"/>
    <n v="0"/>
    <n v="379.45"/>
    <x v="2"/>
    <d v="2024-10-21T00:00:00"/>
    <n v="2642"/>
    <n v="0"/>
    <x v="8"/>
    <n v="2024"/>
    <x v="0"/>
  </r>
  <r>
    <s v="d1d182ee"/>
    <x v="2642"/>
    <x v="0"/>
    <n v="59.58"/>
    <n v="0.5"/>
    <n v="50"/>
    <n v="29.79"/>
    <x v="4"/>
    <d v="2024-08-31T00:00:00"/>
    <n v="2643"/>
    <n v="29.79"/>
    <x v="4"/>
    <n v="2024"/>
    <x v="2"/>
  </r>
  <r>
    <s v="29d6e060"/>
    <x v="2643"/>
    <x v="4"/>
    <n v="16.47"/>
    <n v="0.05"/>
    <n v="5"/>
    <n v="15.65"/>
    <x v="4"/>
    <d v="2024-01-27T00:00:00"/>
    <n v="2644"/>
    <n v="0.82350000000000001"/>
    <x v="7"/>
    <n v="2024"/>
    <x v="1"/>
  </r>
  <r>
    <s v="87c73bfd"/>
    <x v="2644"/>
    <x v="3"/>
    <n v="166.1"/>
    <n v="0.05"/>
    <n v="5"/>
    <n v="157.79"/>
    <x v="2"/>
    <d v="2024-03-10T00:00:00"/>
    <n v="2645"/>
    <n v="8.3049999999999997"/>
    <x v="5"/>
    <n v="2024"/>
    <x v="1"/>
  </r>
  <r>
    <s v="5e4766ea"/>
    <x v="2645"/>
    <x v="2"/>
    <n v="108.79"/>
    <n v="0.1"/>
    <n v="10"/>
    <n v="97.91"/>
    <x v="4"/>
    <d v="2024-01-14T00:00:00"/>
    <n v="2646"/>
    <n v="10.879000000000001"/>
    <x v="7"/>
    <n v="2024"/>
    <x v="1"/>
  </r>
  <r>
    <s v="080f21f4"/>
    <x v="2646"/>
    <x v="3"/>
    <n v="92.56"/>
    <n v="0.1"/>
    <n v="10"/>
    <n v="83.3"/>
    <x v="4"/>
    <d v="2024-05-08T00:00:00"/>
    <n v="2647"/>
    <n v="9.2560000000000002"/>
    <x v="6"/>
    <n v="2024"/>
    <x v="3"/>
  </r>
  <r>
    <s v="cb34921b"/>
    <x v="2647"/>
    <x v="2"/>
    <n v="94.31"/>
    <n v="0.15"/>
    <n v="15"/>
    <n v="80.16"/>
    <x v="2"/>
    <d v="2024-03-05T00:00:00"/>
    <n v="2648"/>
    <n v="14.1465"/>
    <x v="5"/>
    <n v="2024"/>
    <x v="1"/>
  </r>
  <r>
    <s v="1584b5d6"/>
    <x v="2648"/>
    <x v="5"/>
    <n v="32.71"/>
    <n v="0.5"/>
    <n v="50"/>
    <n v="16.36"/>
    <x v="2"/>
    <d v="2024-03-10T00:00:00"/>
    <n v="2649"/>
    <n v="16.355"/>
    <x v="5"/>
    <n v="2024"/>
    <x v="1"/>
  </r>
  <r>
    <n v="22898985"/>
    <x v="2649"/>
    <x v="4"/>
    <n v="324.64999999999998"/>
    <n v="0.25"/>
    <n v="25"/>
    <n v="243.49"/>
    <x v="3"/>
    <d v="2024-03-28T00:00:00"/>
    <n v="2650"/>
    <n v="81.162499999999994"/>
    <x v="5"/>
    <n v="2024"/>
    <x v="1"/>
  </r>
  <r>
    <s v="bc2ca5e1"/>
    <x v="2650"/>
    <x v="3"/>
    <n v="413.11"/>
    <n v="0.25"/>
    <n v="25"/>
    <n v="309.83"/>
    <x v="3"/>
    <d v="2024-10-05T00:00:00"/>
    <n v="2651"/>
    <n v="103.2775"/>
    <x v="8"/>
    <n v="2024"/>
    <x v="0"/>
  </r>
  <r>
    <s v="ed711917"/>
    <x v="2651"/>
    <x v="3"/>
    <n v="449.76"/>
    <n v="0.15"/>
    <n v="15"/>
    <n v="382.3"/>
    <x v="0"/>
    <d v="2024-07-03T00:00:00"/>
    <n v="2652"/>
    <n v="67.463999999999999"/>
    <x v="10"/>
    <n v="2024"/>
    <x v="2"/>
  </r>
  <r>
    <s v="e4fddc69"/>
    <x v="2652"/>
    <x v="2"/>
    <n v="340.1"/>
    <n v="0.1"/>
    <n v="10"/>
    <n v="306.08999999999997"/>
    <x v="3"/>
    <d v="2024-02-09T00:00:00"/>
    <n v="2653"/>
    <n v="34.010000000000005"/>
    <x v="1"/>
    <n v="2024"/>
    <x v="1"/>
  </r>
  <r>
    <s v="3699f97e"/>
    <x v="2653"/>
    <x v="2"/>
    <n v="437.3"/>
    <n v="0"/>
    <n v="0"/>
    <n v="437.3"/>
    <x v="4"/>
    <d v="2024-08-18T00:00:00"/>
    <n v="2654"/>
    <n v="0"/>
    <x v="4"/>
    <n v="2024"/>
    <x v="2"/>
  </r>
  <r>
    <s v="3e5e2082"/>
    <x v="2654"/>
    <x v="1"/>
    <n v="21.26"/>
    <n v="0.15"/>
    <n v="15"/>
    <n v="18.07"/>
    <x v="0"/>
    <d v="2024-11-14T00:00:00"/>
    <n v="2655"/>
    <n v="3.1890000000000001"/>
    <x v="0"/>
    <n v="2024"/>
    <x v="0"/>
  </r>
  <r>
    <s v="a9e2c4f5"/>
    <x v="2655"/>
    <x v="5"/>
    <n v="123.34"/>
    <n v="0.3"/>
    <n v="30"/>
    <n v="86.34"/>
    <x v="4"/>
    <d v="2024-09-15T00:00:00"/>
    <n v="2656"/>
    <n v="37.002000000000002"/>
    <x v="2"/>
    <n v="2024"/>
    <x v="2"/>
  </r>
  <r>
    <s v="30bffc4c"/>
    <x v="2656"/>
    <x v="6"/>
    <n v="181.26"/>
    <n v="0.5"/>
    <n v="50"/>
    <n v="90.63"/>
    <x v="3"/>
    <d v="2024-09-05T00:00:00"/>
    <n v="2657"/>
    <n v="90.63"/>
    <x v="2"/>
    <n v="2024"/>
    <x v="2"/>
  </r>
  <r>
    <s v="6574073f"/>
    <x v="2657"/>
    <x v="5"/>
    <n v="16.559999999999999"/>
    <n v="0.25"/>
    <n v="25"/>
    <n v="12.42"/>
    <x v="1"/>
    <d v="2024-04-05T00:00:00"/>
    <n v="2658"/>
    <n v="4.1399999999999997"/>
    <x v="3"/>
    <n v="2024"/>
    <x v="3"/>
  </r>
  <r>
    <s v="f676f386"/>
    <x v="2658"/>
    <x v="3"/>
    <n v="381.94"/>
    <n v="0.15"/>
    <n v="15"/>
    <n v="324.64999999999998"/>
    <x v="1"/>
    <d v="2024-01-22T00:00:00"/>
    <n v="2659"/>
    <n v="57.290999999999997"/>
    <x v="7"/>
    <n v="2024"/>
    <x v="1"/>
  </r>
  <r>
    <s v="2a770607"/>
    <x v="2659"/>
    <x v="0"/>
    <n v="193.51"/>
    <n v="0.2"/>
    <n v="20"/>
    <n v="154.81"/>
    <x v="1"/>
    <d v="2024-03-16T00:00:00"/>
    <n v="2660"/>
    <n v="38.701999999999998"/>
    <x v="5"/>
    <n v="2024"/>
    <x v="1"/>
  </r>
  <r>
    <s v="134aa3c5"/>
    <x v="2660"/>
    <x v="4"/>
    <n v="247.08"/>
    <n v="0.2"/>
    <n v="20"/>
    <n v="197.66"/>
    <x v="4"/>
    <d v="2024-03-04T00:00:00"/>
    <n v="2661"/>
    <n v="49.416000000000004"/>
    <x v="5"/>
    <n v="2024"/>
    <x v="1"/>
  </r>
  <r>
    <s v="50d575f9"/>
    <x v="2661"/>
    <x v="5"/>
    <n v="64.680000000000007"/>
    <n v="0.15"/>
    <n v="15"/>
    <n v="54.98"/>
    <x v="2"/>
    <d v="2024-02-12T00:00:00"/>
    <n v="2662"/>
    <n v="9.702"/>
    <x v="1"/>
    <n v="2024"/>
    <x v="1"/>
  </r>
  <r>
    <s v="d1616d3c"/>
    <x v="2662"/>
    <x v="5"/>
    <n v="202.49"/>
    <n v="0.25"/>
    <n v="25"/>
    <n v="151.87"/>
    <x v="0"/>
    <d v="2024-08-06T00:00:00"/>
    <n v="2663"/>
    <n v="50.622500000000002"/>
    <x v="4"/>
    <n v="2024"/>
    <x v="2"/>
  </r>
  <r>
    <s v="6f4d3f42"/>
    <x v="2663"/>
    <x v="4"/>
    <n v="323.02999999999997"/>
    <n v="0.1"/>
    <n v="10"/>
    <n v="290.73"/>
    <x v="2"/>
    <d v="2024-11-18T00:00:00"/>
    <n v="2664"/>
    <n v="32.302999999999997"/>
    <x v="0"/>
    <n v="2024"/>
    <x v="0"/>
  </r>
  <r>
    <s v="dcde3dc0"/>
    <x v="2664"/>
    <x v="3"/>
    <n v="437.1"/>
    <n v="0.2"/>
    <n v="20"/>
    <n v="349.68"/>
    <x v="0"/>
    <d v="2024-11-14T00:00:00"/>
    <n v="2665"/>
    <n v="87.420000000000016"/>
    <x v="0"/>
    <n v="2024"/>
    <x v="0"/>
  </r>
  <r>
    <s v="87c0607b"/>
    <x v="2665"/>
    <x v="1"/>
    <n v="474.3"/>
    <n v="0.1"/>
    <n v="10"/>
    <n v="426.87"/>
    <x v="0"/>
    <d v="2024-07-12T00:00:00"/>
    <n v="2666"/>
    <n v="47.430000000000007"/>
    <x v="10"/>
    <n v="2024"/>
    <x v="2"/>
  </r>
  <r>
    <s v="e04ffe82"/>
    <x v="2666"/>
    <x v="5"/>
    <n v="47.44"/>
    <n v="0.1"/>
    <n v="10"/>
    <n v="42.7"/>
    <x v="0"/>
    <d v="2024-02-29T00:00:00"/>
    <n v="2667"/>
    <n v="4.7439999999999998"/>
    <x v="1"/>
    <n v="2024"/>
    <x v="1"/>
  </r>
  <r>
    <s v="81b461c6"/>
    <x v="2667"/>
    <x v="3"/>
    <n v="126.15"/>
    <n v="0.5"/>
    <n v="50"/>
    <n v="63.08"/>
    <x v="3"/>
    <d v="2024-08-08T00:00:00"/>
    <n v="2668"/>
    <n v="63.075000000000003"/>
    <x v="4"/>
    <n v="2024"/>
    <x v="2"/>
  </r>
  <r>
    <s v="e4259534"/>
    <x v="2668"/>
    <x v="5"/>
    <n v="496.03"/>
    <n v="0.15"/>
    <n v="15"/>
    <n v="421.63"/>
    <x v="0"/>
    <d v="2024-08-31T00:00:00"/>
    <n v="2669"/>
    <n v="74.404499999999999"/>
    <x v="4"/>
    <n v="2024"/>
    <x v="2"/>
  </r>
  <r>
    <s v="ef496fef"/>
    <x v="2669"/>
    <x v="3"/>
    <n v="339.83"/>
    <n v="0.25"/>
    <n v="25"/>
    <n v="254.87"/>
    <x v="2"/>
    <d v="2024-11-03T00:00:00"/>
    <n v="2670"/>
    <n v="84.957499999999996"/>
    <x v="0"/>
    <n v="2024"/>
    <x v="0"/>
  </r>
  <r>
    <s v="fe89cb74"/>
    <x v="2670"/>
    <x v="6"/>
    <n v="69.19"/>
    <n v="0.15"/>
    <n v="15"/>
    <n v="58.81"/>
    <x v="4"/>
    <d v="2024-07-15T00:00:00"/>
    <n v="2671"/>
    <n v="10.378499999999999"/>
    <x v="10"/>
    <n v="2024"/>
    <x v="2"/>
  </r>
  <r>
    <s v="72996eda"/>
    <x v="2671"/>
    <x v="4"/>
    <n v="228.68"/>
    <n v="0.05"/>
    <n v="5"/>
    <n v="217.25"/>
    <x v="0"/>
    <d v="2024-01-22T00:00:00"/>
    <n v="2672"/>
    <n v="11.434000000000001"/>
    <x v="7"/>
    <n v="2024"/>
    <x v="1"/>
  </r>
  <r>
    <s v="2d07ff15"/>
    <x v="2672"/>
    <x v="5"/>
    <n v="498.59"/>
    <n v="0.3"/>
    <n v="30"/>
    <n v="349.01"/>
    <x v="3"/>
    <d v="2024-10-20T00:00:00"/>
    <n v="2673"/>
    <n v="149.577"/>
    <x v="8"/>
    <n v="2024"/>
    <x v="0"/>
  </r>
  <r>
    <s v="449367d1"/>
    <x v="2673"/>
    <x v="4"/>
    <n v="452.41"/>
    <n v="0.3"/>
    <n v="30"/>
    <n v="316.69"/>
    <x v="1"/>
    <d v="2024-10-10T00:00:00"/>
    <n v="2674"/>
    <n v="135.72300000000001"/>
    <x v="8"/>
    <n v="2024"/>
    <x v="0"/>
  </r>
  <r>
    <s v="c34329e8"/>
    <x v="2674"/>
    <x v="4"/>
    <n v="493.43"/>
    <n v="0.2"/>
    <n v="20"/>
    <n v="394.74"/>
    <x v="3"/>
    <d v="2024-09-02T00:00:00"/>
    <n v="2675"/>
    <n v="98.686000000000007"/>
    <x v="2"/>
    <n v="2024"/>
    <x v="2"/>
  </r>
  <r>
    <s v="7002fcea"/>
    <x v="2675"/>
    <x v="5"/>
    <n v="90.06"/>
    <n v="0.1"/>
    <n v="10"/>
    <n v="81.05"/>
    <x v="0"/>
    <d v="2024-06-19T00:00:00"/>
    <n v="2676"/>
    <n v="9.0060000000000002"/>
    <x v="9"/>
    <n v="2024"/>
    <x v="3"/>
  </r>
  <r>
    <s v="3949fcb4"/>
    <x v="2676"/>
    <x v="4"/>
    <n v="84.47"/>
    <n v="0.05"/>
    <n v="5"/>
    <n v="80.25"/>
    <x v="3"/>
    <d v="2024-07-26T00:00:00"/>
    <n v="2677"/>
    <n v="4.2235000000000005"/>
    <x v="10"/>
    <n v="2024"/>
    <x v="2"/>
  </r>
  <r>
    <s v="d76e19c6"/>
    <x v="2677"/>
    <x v="1"/>
    <n v="473.74"/>
    <n v="0.15"/>
    <n v="15"/>
    <n v="402.68"/>
    <x v="1"/>
    <d v="2024-04-05T00:00:00"/>
    <n v="2678"/>
    <n v="71.060999999999993"/>
    <x v="3"/>
    <n v="2024"/>
    <x v="3"/>
  </r>
  <r>
    <s v="7aac4193"/>
    <x v="2678"/>
    <x v="1"/>
    <n v="328.65"/>
    <n v="0"/>
    <n v="0"/>
    <n v="328.65"/>
    <x v="2"/>
    <d v="2024-02-10T00:00:00"/>
    <n v="2679"/>
    <n v="0"/>
    <x v="1"/>
    <n v="2024"/>
    <x v="1"/>
  </r>
  <r>
    <s v="c79b50d1"/>
    <x v="2679"/>
    <x v="1"/>
    <n v="416.42"/>
    <n v="0.5"/>
    <n v="50"/>
    <n v="208.21"/>
    <x v="4"/>
    <d v="2024-04-26T00:00:00"/>
    <n v="2680"/>
    <n v="208.21"/>
    <x v="3"/>
    <n v="2024"/>
    <x v="3"/>
  </r>
  <r>
    <s v="9e8a1ef9"/>
    <x v="2680"/>
    <x v="3"/>
    <n v="359.09"/>
    <n v="0.15"/>
    <n v="15"/>
    <n v="305.23"/>
    <x v="0"/>
    <d v="2024-07-21T00:00:00"/>
    <n v="2681"/>
    <n v="53.863499999999995"/>
    <x v="10"/>
    <n v="2024"/>
    <x v="2"/>
  </r>
  <r>
    <s v="4715f106"/>
    <x v="2681"/>
    <x v="2"/>
    <n v="388.74"/>
    <n v="0.15"/>
    <n v="15"/>
    <n v="330.43"/>
    <x v="0"/>
    <d v="2024-02-21T00:00:00"/>
    <n v="2682"/>
    <n v="58.311"/>
    <x v="1"/>
    <n v="2024"/>
    <x v="1"/>
  </r>
  <r>
    <s v="32a490f4"/>
    <x v="2682"/>
    <x v="5"/>
    <n v="147.84"/>
    <n v="0.2"/>
    <n v="20"/>
    <n v="118.27"/>
    <x v="1"/>
    <d v="2024-11-18T00:00:00"/>
    <n v="2683"/>
    <n v="29.568000000000001"/>
    <x v="0"/>
    <n v="2024"/>
    <x v="0"/>
  </r>
  <r>
    <s v="b247da3d"/>
    <x v="2683"/>
    <x v="0"/>
    <n v="255.19"/>
    <n v="0"/>
    <n v="0"/>
    <n v="255.19"/>
    <x v="4"/>
    <d v="2024-07-15T00:00:00"/>
    <n v="2684"/>
    <n v="0"/>
    <x v="10"/>
    <n v="2024"/>
    <x v="2"/>
  </r>
  <r>
    <s v="438674fe"/>
    <x v="2684"/>
    <x v="4"/>
    <n v="64.989999999999995"/>
    <n v="0.15"/>
    <n v="15"/>
    <n v="55.24"/>
    <x v="4"/>
    <d v="2024-04-05T00:00:00"/>
    <n v="2685"/>
    <n v="9.7484999999999982"/>
    <x v="3"/>
    <n v="2024"/>
    <x v="3"/>
  </r>
  <r>
    <s v="384b7acb"/>
    <x v="2685"/>
    <x v="5"/>
    <n v="49.6"/>
    <n v="0.2"/>
    <n v="20"/>
    <n v="39.68"/>
    <x v="3"/>
    <d v="2024-01-09T00:00:00"/>
    <n v="2686"/>
    <n v="9.9200000000000017"/>
    <x v="7"/>
    <n v="2024"/>
    <x v="1"/>
  </r>
  <r>
    <s v="77e477c0"/>
    <x v="2686"/>
    <x v="5"/>
    <n v="118.69"/>
    <n v="0"/>
    <n v="0"/>
    <n v="118.69"/>
    <x v="2"/>
    <d v="2024-05-17T00:00:00"/>
    <n v="2687"/>
    <n v="0"/>
    <x v="6"/>
    <n v="2024"/>
    <x v="3"/>
  </r>
  <r>
    <s v="f1ae0592"/>
    <x v="2687"/>
    <x v="4"/>
    <n v="406.69"/>
    <n v="0"/>
    <n v="0"/>
    <n v="406.69"/>
    <x v="1"/>
    <d v="2024-02-08T00:00:00"/>
    <n v="2688"/>
    <n v="0"/>
    <x v="1"/>
    <n v="2024"/>
    <x v="1"/>
  </r>
  <r>
    <s v="21bf6170"/>
    <x v="2688"/>
    <x v="3"/>
    <n v="438.95"/>
    <n v="0.2"/>
    <n v="20"/>
    <n v="351.16"/>
    <x v="2"/>
    <d v="2024-05-25T00:00:00"/>
    <n v="2689"/>
    <n v="87.79"/>
    <x v="6"/>
    <n v="2024"/>
    <x v="3"/>
  </r>
  <r>
    <s v="45a1a4c3"/>
    <x v="2689"/>
    <x v="0"/>
    <n v="342.35"/>
    <n v="0.1"/>
    <n v="10"/>
    <n v="308.12"/>
    <x v="2"/>
    <d v="2024-05-10T00:00:00"/>
    <n v="2690"/>
    <n v="34.235000000000007"/>
    <x v="6"/>
    <n v="2024"/>
    <x v="3"/>
  </r>
  <r>
    <s v="b4d63e07"/>
    <x v="2690"/>
    <x v="5"/>
    <n v="292.38"/>
    <n v="0.3"/>
    <n v="30"/>
    <n v="204.67"/>
    <x v="1"/>
    <d v="2024-07-07T00:00:00"/>
    <n v="2691"/>
    <n v="87.713999999999999"/>
    <x v="10"/>
    <n v="2024"/>
    <x v="2"/>
  </r>
  <r>
    <s v="dd8e5c2a"/>
    <x v="2691"/>
    <x v="0"/>
    <n v="183.4"/>
    <n v="0.05"/>
    <n v="5"/>
    <n v="174.23"/>
    <x v="3"/>
    <d v="2024-02-20T00:00:00"/>
    <n v="2692"/>
    <n v="9.17"/>
    <x v="1"/>
    <n v="2024"/>
    <x v="1"/>
  </r>
  <r>
    <s v="80c9de66"/>
    <x v="2692"/>
    <x v="6"/>
    <n v="80.88"/>
    <n v="0.1"/>
    <n v="10"/>
    <n v="72.790000000000006"/>
    <x v="1"/>
    <d v="2024-10-01T00:00:00"/>
    <n v="2693"/>
    <n v="8.0879999999999992"/>
    <x v="8"/>
    <n v="2024"/>
    <x v="0"/>
  </r>
  <r>
    <n v="74903035"/>
    <x v="2693"/>
    <x v="1"/>
    <n v="76.16"/>
    <n v="0.25"/>
    <n v="25"/>
    <n v="57.12"/>
    <x v="3"/>
    <d v="2024-03-20T00:00:00"/>
    <n v="2694"/>
    <n v="19.04"/>
    <x v="5"/>
    <n v="2024"/>
    <x v="1"/>
  </r>
  <r>
    <s v="047526b7"/>
    <x v="2694"/>
    <x v="4"/>
    <n v="357.6"/>
    <n v="0.2"/>
    <n v="20"/>
    <n v="286.08"/>
    <x v="1"/>
    <d v="2024-11-19T00:00:00"/>
    <n v="2695"/>
    <n v="71.52000000000001"/>
    <x v="0"/>
    <n v="2024"/>
    <x v="0"/>
  </r>
  <r>
    <s v="b611a9a9"/>
    <x v="2695"/>
    <x v="3"/>
    <n v="169.83"/>
    <n v="0.5"/>
    <n v="50"/>
    <n v="84.92"/>
    <x v="1"/>
    <d v="2024-03-11T00:00:00"/>
    <n v="2696"/>
    <n v="84.915000000000006"/>
    <x v="5"/>
    <n v="2024"/>
    <x v="1"/>
  </r>
  <r>
    <s v="8d680e8e"/>
    <x v="2696"/>
    <x v="1"/>
    <n v="337.11"/>
    <n v="0.5"/>
    <n v="50"/>
    <n v="168.56"/>
    <x v="4"/>
    <d v="2024-03-07T00:00:00"/>
    <n v="2697"/>
    <n v="168.55500000000001"/>
    <x v="5"/>
    <n v="2024"/>
    <x v="1"/>
  </r>
  <r>
    <s v="5473dd0f"/>
    <x v="2697"/>
    <x v="1"/>
    <n v="50.79"/>
    <n v="0.25"/>
    <n v="25"/>
    <n v="38.090000000000003"/>
    <x v="3"/>
    <d v="2024-02-21T00:00:00"/>
    <n v="2698"/>
    <n v="12.6975"/>
    <x v="1"/>
    <n v="2024"/>
    <x v="1"/>
  </r>
  <r>
    <s v="2c522119"/>
    <x v="2698"/>
    <x v="5"/>
    <n v="426.03"/>
    <n v="0.15"/>
    <n v="15"/>
    <n v="362.13"/>
    <x v="0"/>
    <d v="2024-10-01T00:00:00"/>
    <n v="2699"/>
    <n v="63.904499999999992"/>
    <x v="8"/>
    <n v="2024"/>
    <x v="0"/>
  </r>
  <r>
    <s v="905dca0a"/>
    <x v="2699"/>
    <x v="6"/>
    <n v="128.82"/>
    <n v="0.15"/>
    <n v="15"/>
    <n v="109.5"/>
    <x v="0"/>
    <d v="2024-10-07T00:00:00"/>
    <n v="2700"/>
    <n v="19.322999999999997"/>
    <x v="8"/>
    <n v="2024"/>
    <x v="0"/>
  </r>
  <r>
    <s v="b005ff45"/>
    <x v="2700"/>
    <x v="2"/>
    <n v="42.72"/>
    <n v="0.25"/>
    <n v="25"/>
    <n v="32.04"/>
    <x v="3"/>
    <d v="2024-02-13T00:00:00"/>
    <n v="2701"/>
    <n v="10.68"/>
    <x v="1"/>
    <n v="2024"/>
    <x v="1"/>
  </r>
  <r>
    <s v="c93c18ba"/>
    <x v="2701"/>
    <x v="6"/>
    <n v="280.75"/>
    <n v="0"/>
    <n v="0"/>
    <n v="280.75"/>
    <x v="2"/>
    <d v="2024-01-02T00:00:00"/>
    <n v="2702"/>
    <n v="0"/>
    <x v="7"/>
    <n v="2024"/>
    <x v="1"/>
  </r>
  <r>
    <s v="71323adf"/>
    <x v="2702"/>
    <x v="1"/>
    <n v="486.2"/>
    <n v="0.3"/>
    <n v="30"/>
    <n v="340.34"/>
    <x v="0"/>
    <d v="2024-05-03T00:00:00"/>
    <n v="2703"/>
    <n v="145.85999999999999"/>
    <x v="6"/>
    <n v="2024"/>
    <x v="3"/>
  </r>
  <r>
    <s v="4199c751"/>
    <x v="2703"/>
    <x v="6"/>
    <n v="54.39"/>
    <n v="0.25"/>
    <n v="25"/>
    <n v="40.79"/>
    <x v="1"/>
    <d v="2024-05-05T00:00:00"/>
    <n v="2704"/>
    <n v="13.5975"/>
    <x v="6"/>
    <n v="2024"/>
    <x v="3"/>
  </r>
  <r>
    <s v="4e3ab5bd"/>
    <x v="2704"/>
    <x v="4"/>
    <n v="147.43"/>
    <n v="0.15"/>
    <n v="15"/>
    <n v="125.32"/>
    <x v="0"/>
    <d v="2024-03-26T00:00:00"/>
    <n v="2705"/>
    <n v="22.1145"/>
    <x v="5"/>
    <n v="2024"/>
    <x v="1"/>
  </r>
  <r>
    <s v="53cc320d"/>
    <x v="2705"/>
    <x v="6"/>
    <n v="452.02"/>
    <n v="0.1"/>
    <n v="10"/>
    <n v="406.82"/>
    <x v="1"/>
    <d v="2024-06-11T00:00:00"/>
    <n v="2706"/>
    <n v="45.201999999999998"/>
    <x v="9"/>
    <n v="2024"/>
    <x v="3"/>
  </r>
  <r>
    <s v="2c837e21"/>
    <x v="2706"/>
    <x v="2"/>
    <n v="219.2"/>
    <n v="0.3"/>
    <n v="30"/>
    <n v="153.44"/>
    <x v="0"/>
    <d v="2024-06-04T00:00:00"/>
    <n v="2707"/>
    <n v="65.759999999999991"/>
    <x v="9"/>
    <n v="2024"/>
    <x v="3"/>
  </r>
  <r>
    <s v="5b28ef12"/>
    <x v="2707"/>
    <x v="3"/>
    <n v="34.79"/>
    <n v="0.2"/>
    <n v="20"/>
    <n v="27.83"/>
    <x v="4"/>
    <d v="2024-03-04T00:00:00"/>
    <n v="2708"/>
    <n v="6.9580000000000002"/>
    <x v="5"/>
    <n v="2024"/>
    <x v="1"/>
  </r>
  <r>
    <s v="d04a109b"/>
    <x v="2708"/>
    <x v="6"/>
    <n v="326.32"/>
    <n v="0.15"/>
    <n v="15"/>
    <n v="277.37"/>
    <x v="0"/>
    <d v="2024-01-31T00:00:00"/>
    <n v="2709"/>
    <n v="48.948"/>
    <x v="7"/>
    <n v="2024"/>
    <x v="1"/>
  </r>
  <r>
    <s v="6579b70c"/>
    <x v="2709"/>
    <x v="0"/>
    <n v="83.5"/>
    <n v="0.2"/>
    <n v="20"/>
    <n v="66.8"/>
    <x v="1"/>
    <d v="2024-01-03T00:00:00"/>
    <n v="2710"/>
    <n v="16.7"/>
    <x v="7"/>
    <n v="2024"/>
    <x v="1"/>
  </r>
  <r>
    <s v="cf41f109"/>
    <x v="2710"/>
    <x v="2"/>
    <n v="46.78"/>
    <n v="0.15"/>
    <n v="15"/>
    <n v="39.76"/>
    <x v="3"/>
    <d v="2024-11-05T00:00:00"/>
    <n v="2711"/>
    <n v="7.0170000000000003"/>
    <x v="0"/>
    <n v="2024"/>
    <x v="0"/>
  </r>
  <r>
    <s v="e9390573"/>
    <x v="2711"/>
    <x v="1"/>
    <n v="468.53"/>
    <n v="0.25"/>
    <n v="25"/>
    <n v="351.4"/>
    <x v="4"/>
    <d v="2024-11-08T00:00:00"/>
    <n v="2712"/>
    <n v="117.13249999999999"/>
    <x v="0"/>
    <n v="2024"/>
    <x v="0"/>
  </r>
  <r>
    <s v="0a3b0205"/>
    <x v="2712"/>
    <x v="6"/>
    <n v="11.6"/>
    <n v="0"/>
    <n v="0"/>
    <n v="11.6"/>
    <x v="0"/>
    <d v="2024-03-26T00:00:00"/>
    <n v="2713"/>
    <n v="0"/>
    <x v="5"/>
    <n v="2024"/>
    <x v="1"/>
  </r>
  <r>
    <s v="d6ee8e2b"/>
    <x v="2713"/>
    <x v="2"/>
    <n v="133.72"/>
    <n v="0.25"/>
    <n v="25"/>
    <n v="100.29"/>
    <x v="4"/>
    <d v="2024-05-09T00:00:00"/>
    <n v="2714"/>
    <n v="33.43"/>
    <x v="6"/>
    <n v="2024"/>
    <x v="3"/>
  </r>
  <r>
    <s v="5a055948"/>
    <x v="2714"/>
    <x v="4"/>
    <n v="275.25"/>
    <n v="0.2"/>
    <n v="20"/>
    <n v="220.2"/>
    <x v="3"/>
    <d v="2024-07-08T00:00:00"/>
    <n v="2715"/>
    <n v="55.050000000000004"/>
    <x v="10"/>
    <n v="2024"/>
    <x v="2"/>
  </r>
  <r>
    <s v="8e2aee0a"/>
    <x v="2715"/>
    <x v="3"/>
    <n v="45.01"/>
    <n v="0.1"/>
    <n v="10"/>
    <n v="40.51"/>
    <x v="3"/>
    <d v="2024-08-14T00:00:00"/>
    <n v="2716"/>
    <n v="4.5010000000000003"/>
    <x v="4"/>
    <n v="2024"/>
    <x v="2"/>
  </r>
  <r>
    <s v="fe8b4c60"/>
    <x v="2716"/>
    <x v="5"/>
    <n v="171.02"/>
    <n v="0.05"/>
    <n v="5"/>
    <n v="162.47"/>
    <x v="1"/>
    <d v="2024-04-11T00:00:00"/>
    <n v="2717"/>
    <n v="8.5510000000000002"/>
    <x v="3"/>
    <n v="2024"/>
    <x v="3"/>
  </r>
  <r>
    <s v="190628ce"/>
    <x v="2717"/>
    <x v="4"/>
    <n v="264.77"/>
    <n v="0.1"/>
    <n v="10"/>
    <n v="238.29"/>
    <x v="1"/>
    <d v="2024-03-05T00:00:00"/>
    <n v="2718"/>
    <n v="26.477"/>
    <x v="5"/>
    <n v="2024"/>
    <x v="1"/>
  </r>
  <r>
    <s v="89cb8bb3"/>
    <x v="2718"/>
    <x v="1"/>
    <n v="162.97999999999999"/>
    <n v="0.05"/>
    <n v="5"/>
    <n v="154.83000000000001"/>
    <x v="0"/>
    <d v="2024-02-21T00:00:00"/>
    <n v="2719"/>
    <n v="8.1489999999999991"/>
    <x v="1"/>
    <n v="2024"/>
    <x v="1"/>
  </r>
  <r>
    <s v="c18f7689"/>
    <x v="2719"/>
    <x v="6"/>
    <n v="290.44"/>
    <n v="0.05"/>
    <n v="5"/>
    <n v="275.92"/>
    <x v="2"/>
    <d v="2024-05-30T00:00:00"/>
    <n v="2720"/>
    <n v="14.522"/>
    <x v="6"/>
    <n v="2024"/>
    <x v="3"/>
  </r>
  <r>
    <s v="5f6aef16"/>
    <x v="2720"/>
    <x v="2"/>
    <n v="203.83"/>
    <n v="0.1"/>
    <n v="10"/>
    <n v="183.45"/>
    <x v="0"/>
    <d v="2024-10-26T00:00:00"/>
    <n v="2721"/>
    <n v="20.383000000000003"/>
    <x v="8"/>
    <n v="2024"/>
    <x v="0"/>
  </r>
  <r>
    <s v="f43f409f"/>
    <x v="2721"/>
    <x v="6"/>
    <n v="53.34"/>
    <n v="0.15"/>
    <n v="15"/>
    <n v="45.34"/>
    <x v="3"/>
    <d v="2024-03-29T00:00:00"/>
    <n v="2722"/>
    <n v="8.0009999999999994"/>
    <x v="5"/>
    <n v="2024"/>
    <x v="1"/>
  </r>
  <r>
    <s v="437194ae"/>
    <x v="2722"/>
    <x v="0"/>
    <n v="49.46"/>
    <n v="0"/>
    <n v="0"/>
    <n v="49.46"/>
    <x v="3"/>
    <d v="2024-05-29T00:00:00"/>
    <n v="2723"/>
    <n v="0"/>
    <x v="6"/>
    <n v="2024"/>
    <x v="3"/>
  </r>
  <r>
    <s v="084b0e23"/>
    <x v="2723"/>
    <x v="3"/>
    <n v="95.18"/>
    <n v="0.25"/>
    <n v="25"/>
    <n v="71.39"/>
    <x v="4"/>
    <d v="2024-06-03T00:00:00"/>
    <n v="2724"/>
    <n v="23.795000000000002"/>
    <x v="9"/>
    <n v="2024"/>
    <x v="3"/>
  </r>
  <r>
    <s v="23b9515e"/>
    <x v="2724"/>
    <x v="5"/>
    <n v="112.53"/>
    <n v="0.3"/>
    <n v="30"/>
    <n v="78.77"/>
    <x v="0"/>
    <d v="2024-08-09T00:00:00"/>
    <n v="2725"/>
    <n v="33.759"/>
    <x v="4"/>
    <n v="2024"/>
    <x v="2"/>
  </r>
  <r>
    <s v="7b568388"/>
    <x v="2725"/>
    <x v="0"/>
    <n v="264.45999999999998"/>
    <n v="0.2"/>
    <n v="20"/>
    <n v="211.57"/>
    <x v="4"/>
    <d v="2024-03-19T00:00:00"/>
    <n v="2726"/>
    <n v="52.891999999999996"/>
    <x v="5"/>
    <n v="2024"/>
    <x v="1"/>
  </r>
  <r>
    <s v="4f12428e"/>
    <x v="2726"/>
    <x v="2"/>
    <n v="100.59"/>
    <n v="0.2"/>
    <n v="20"/>
    <n v="80.47"/>
    <x v="2"/>
    <d v="2024-10-06T00:00:00"/>
    <n v="2727"/>
    <n v="20.118000000000002"/>
    <x v="8"/>
    <n v="2024"/>
    <x v="0"/>
  </r>
  <r>
    <s v="4d48ec1e"/>
    <x v="2727"/>
    <x v="4"/>
    <n v="183.51"/>
    <n v="0.15"/>
    <n v="15"/>
    <n v="155.97999999999999"/>
    <x v="2"/>
    <d v="2024-07-18T00:00:00"/>
    <n v="2728"/>
    <n v="27.526499999999999"/>
    <x v="10"/>
    <n v="2024"/>
    <x v="2"/>
  </r>
  <r>
    <s v="511a8887"/>
    <x v="2728"/>
    <x v="4"/>
    <n v="473.92"/>
    <n v="0.15"/>
    <n v="15"/>
    <n v="402.83"/>
    <x v="3"/>
    <d v="2024-04-25T00:00:00"/>
    <n v="2729"/>
    <n v="71.087999999999994"/>
    <x v="3"/>
    <n v="2024"/>
    <x v="3"/>
  </r>
  <r>
    <s v="9a0fd409"/>
    <x v="2729"/>
    <x v="3"/>
    <n v="317.02"/>
    <n v="0"/>
    <n v="0"/>
    <n v="317.02"/>
    <x v="1"/>
    <d v="2024-02-22T00:00:00"/>
    <n v="2730"/>
    <n v="0"/>
    <x v="1"/>
    <n v="2024"/>
    <x v="1"/>
  </r>
  <r>
    <s v="be546b16"/>
    <x v="2730"/>
    <x v="5"/>
    <n v="24.5"/>
    <n v="0.15"/>
    <n v="15"/>
    <n v="20.82"/>
    <x v="2"/>
    <d v="2024-01-18T00:00:00"/>
    <n v="2731"/>
    <n v="3.6749999999999998"/>
    <x v="7"/>
    <n v="2024"/>
    <x v="1"/>
  </r>
  <r>
    <s v="638fb96b"/>
    <x v="2731"/>
    <x v="5"/>
    <n v="228.39"/>
    <n v="0.2"/>
    <n v="20"/>
    <n v="182.71"/>
    <x v="1"/>
    <d v="2024-04-26T00:00:00"/>
    <n v="2732"/>
    <n v="45.677999999999997"/>
    <x v="3"/>
    <n v="2024"/>
    <x v="3"/>
  </r>
  <r>
    <s v="9a28b00f"/>
    <x v="2732"/>
    <x v="0"/>
    <n v="258.26"/>
    <n v="0.2"/>
    <n v="20"/>
    <n v="206.61"/>
    <x v="4"/>
    <d v="2024-09-29T00:00:00"/>
    <n v="2733"/>
    <n v="51.652000000000001"/>
    <x v="2"/>
    <n v="2024"/>
    <x v="2"/>
  </r>
  <r>
    <s v="47f9d151"/>
    <x v="2733"/>
    <x v="5"/>
    <n v="116.68"/>
    <n v="0.5"/>
    <n v="50"/>
    <n v="58.34"/>
    <x v="2"/>
    <d v="2024-05-20T00:00:00"/>
    <n v="2734"/>
    <n v="58.34"/>
    <x v="6"/>
    <n v="2024"/>
    <x v="3"/>
  </r>
  <r>
    <s v="c6e6b5cd"/>
    <x v="2734"/>
    <x v="0"/>
    <n v="221.56"/>
    <n v="0.5"/>
    <n v="50"/>
    <n v="110.78"/>
    <x v="1"/>
    <d v="2024-09-03T00:00:00"/>
    <n v="2735"/>
    <n v="110.78"/>
    <x v="2"/>
    <n v="2024"/>
    <x v="2"/>
  </r>
  <r>
    <s v="8350077d"/>
    <x v="2735"/>
    <x v="2"/>
    <n v="387.94"/>
    <n v="0.05"/>
    <n v="5"/>
    <n v="368.54"/>
    <x v="3"/>
    <d v="2024-04-25T00:00:00"/>
    <n v="2736"/>
    <n v="19.397000000000002"/>
    <x v="3"/>
    <n v="2024"/>
    <x v="3"/>
  </r>
  <r>
    <s v="ef040b5e"/>
    <x v="2736"/>
    <x v="1"/>
    <n v="375.03"/>
    <n v="0.25"/>
    <n v="25"/>
    <n v="281.27"/>
    <x v="4"/>
    <d v="2024-03-21T00:00:00"/>
    <n v="2737"/>
    <n v="93.757499999999993"/>
    <x v="5"/>
    <n v="2024"/>
    <x v="1"/>
  </r>
  <r>
    <s v="d13afa90"/>
    <x v="2737"/>
    <x v="2"/>
    <n v="339.89"/>
    <n v="0.1"/>
    <n v="10"/>
    <n v="305.89999999999998"/>
    <x v="2"/>
    <d v="2024-10-22T00:00:00"/>
    <n v="2738"/>
    <n v="33.988999999999997"/>
    <x v="8"/>
    <n v="2024"/>
    <x v="0"/>
  </r>
  <r>
    <s v="f2a41f18"/>
    <x v="2738"/>
    <x v="6"/>
    <n v="260.45"/>
    <n v="0.25"/>
    <n v="25"/>
    <n v="195.34"/>
    <x v="2"/>
    <d v="2024-08-04T00:00:00"/>
    <n v="2739"/>
    <n v="65.112499999999997"/>
    <x v="4"/>
    <n v="2024"/>
    <x v="2"/>
  </r>
  <r>
    <s v="c7022532"/>
    <x v="2739"/>
    <x v="1"/>
    <n v="419.52"/>
    <n v="0.25"/>
    <n v="25"/>
    <n v="314.64"/>
    <x v="3"/>
    <d v="2024-04-07T00:00:00"/>
    <n v="2740"/>
    <n v="104.88"/>
    <x v="3"/>
    <n v="2024"/>
    <x v="3"/>
  </r>
  <r>
    <s v="885b4e30"/>
    <x v="2740"/>
    <x v="0"/>
    <n v="61.67"/>
    <n v="0.15"/>
    <n v="15"/>
    <n v="52.42"/>
    <x v="0"/>
    <d v="2024-02-04T00:00:00"/>
    <n v="2741"/>
    <n v="9.2505000000000006"/>
    <x v="1"/>
    <n v="2024"/>
    <x v="1"/>
  </r>
  <r>
    <n v="22814487"/>
    <x v="2741"/>
    <x v="1"/>
    <n v="408.9"/>
    <n v="0.3"/>
    <n v="30"/>
    <n v="286.23"/>
    <x v="4"/>
    <d v="2024-02-25T00:00:00"/>
    <n v="2742"/>
    <n v="122.66999999999999"/>
    <x v="1"/>
    <n v="2024"/>
    <x v="1"/>
  </r>
  <r>
    <s v="cd59e65c"/>
    <x v="2742"/>
    <x v="0"/>
    <n v="42.01"/>
    <n v="0.05"/>
    <n v="5"/>
    <n v="39.909999999999997"/>
    <x v="1"/>
    <d v="2024-06-17T00:00:00"/>
    <n v="2743"/>
    <n v="2.1004999999999998"/>
    <x v="9"/>
    <n v="2024"/>
    <x v="3"/>
  </r>
  <r>
    <s v="fbba70e8"/>
    <x v="2743"/>
    <x v="5"/>
    <n v="149.93"/>
    <n v="0.3"/>
    <n v="30"/>
    <n v="104.95"/>
    <x v="1"/>
    <d v="2024-03-01T00:00:00"/>
    <n v="2744"/>
    <n v="44.978999999999999"/>
    <x v="5"/>
    <n v="2024"/>
    <x v="1"/>
  </r>
  <r>
    <s v="859f5163"/>
    <x v="2744"/>
    <x v="6"/>
    <n v="351.98"/>
    <n v="0.5"/>
    <n v="50"/>
    <n v="175.99"/>
    <x v="4"/>
    <d v="2024-01-14T00:00:00"/>
    <n v="2745"/>
    <n v="175.99"/>
    <x v="7"/>
    <n v="2024"/>
    <x v="1"/>
  </r>
  <r>
    <s v="32b7d579"/>
    <x v="2745"/>
    <x v="4"/>
    <n v="177.4"/>
    <n v="0.25"/>
    <n v="25"/>
    <n v="133.05000000000001"/>
    <x v="4"/>
    <d v="2024-01-29T00:00:00"/>
    <n v="2746"/>
    <n v="44.35"/>
    <x v="7"/>
    <n v="2024"/>
    <x v="1"/>
  </r>
  <r>
    <s v="f54c8b25"/>
    <x v="2746"/>
    <x v="1"/>
    <n v="407.94"/>
    <n v="0"/>
    <n v="0"/>
    <n v="407.94"/>
    <x v="1"/>
    <d v="2024-04-30T00:00:00"/>
    <n v="2747"/>
    <n v="0"/>
    <x v="3"/>
    <n v="2024"/>
    <x v="3"/>
  </r>
  <r>
    <s v="4ad92ea0"/>
    <x v="2747"/>
    <x v="6"/>
    <n v="228.99"/>
    <n v="0.05"/>
    <n v="5"/>
    <n v="217.54"/>
    <x v="0"/>
    <d v="2024-03-10T00:00:00"/>
    <n v="2748"/>
    <n v="11.4495"/>
    <x v="5"/>
    <n v="2024"/>
    <x v="1"/>
  </r>
  <r>
    <s v="ce70660d"/>
    <x v="2748"/>
    <x v="5"/>
    <n v="133.82"/>
    <n v="0.15"/>
    <n v="15"/>
    <n v="113.75"/>
    <x v="0"/>
    <d v="2024-11-09T00:00:00"/>
    <n v="2749"/>
    <n v="20.072999999999997"/>
    <x v="0"/>
    <n v="2024"/>
    <x v="0"/>
  </r>
  <r>
    <s v="2b87059b"/>
    <x v="2749"/>
    <x v="4"/>
    <n v="383.46"/>
    <n v="0.15"/>
    <n v="15"/>
    <n v="325.94"/>
    <x v="0"/>
    <d v="2024-10-28T00:00:00"/>
    <n v="2750"/>
    <n v="57.518999999999998"/>
    <x v="8"/>
    <n v="2024"/>
    <x v="0"/>
  </r>
  <r>
    <s v="eb44303b"/>
    <x v="2750"/>
    <x v="2"/>
    <n v="326.02999999999997"/>
    <n v="0.1"/>
    <n v="10"/>
    <n v="293.43"/>
    <x v="3"/>
    <d v="2024-07-06T00:00:00"/>
    <n v="2751"/>
    <n v="32.603000000000002"/>
    <x v="10"/>
    <n v="2024"/>
    <x v="2"/>
  </r>
  <r>
    <s v="702daf11"/>
    <x v="2751"/>
    <x v="5"/>
    <n v="258.67"/>
    <n v="0.25"/>
    <n v="25"/>
    <n v="194"/>
    <x v="4"/>
    <d v="2024-04-04T00:00:00"/>
    <n v="2752"/>
    <n v="64.667500000000004"/>
    <x v="3"/>
    <n v="2024"/>
    <x v="3"/>
  </r>
  <r>
    <s v="c9247b05"/>
    <x v="2752"/>
    <x v="1"/>
    <n v="450.07"/>
    <n v="0.15"/>
    <n v="15"/>
    <n v="382.56"/>
    <x v="3"/>
    <d v="2024-09-16T00:00:00"/>
    <n v="2753"/>
    <n v="67.510499999999993"/>
    <x v="2"/>
    <n v="2024"/>
    <x v="2"/>
  </r>
  <r>
    <s v="c2897794"/>
    <x v="2753"/>
    <x v="2"/>
    <n v="480.15"/>
    <n v="0.1"/>
    <n v="10"/>
    <n v="432.13"/>
    <x v="2"/>
    <d v="2024-04-21T00:00:00"/>
    <n v="2754"/>
    <n v="48.015000000000001"/>
    <x v="3"/>
    <n v="2024"/>
    <x v="3"/>
  </r>
  <r>
    <s v="3abcdf53"/>
    <x v="2754"/>
    <x v="6"/>
    <n v="375.81"/>
    <n v="0.3"/>
    <n v="30"/>
    <n v="263.07"/>
    <x v="4"/>
    <d v="2024-08-06T00:00:00"/>
    <n v="2755"/>
    <n v="112.74299999999999"/>
    <x v="4"/>
    <n v="2024"/>
    <x v="2"/>
  </r>
  <r>
    <s v="417cac60"/>
    <x v="2755"/>
    <x v="5"/>
    <n v="31.08"/>
    <n v="0.15"/>
    <n v="15"/>
    <n v="26.42"/>
    <x v="2"/>
    <d v="2024-07-23T00:00:00"/>
    <n v="2756"/>
    <n v="4.6619999999999999"/>
    <x v="10"/>
    <n v="2024"/>
    <x v="2"/>
  </r>
  <r>
    <s v="a33d7b0d"/>
    <x v="2756"/>
    <x v="1"/>
    <n v="221.02"/>
    <n v="0.15"/>
    <n v="15"/>
    <n v="187.87"/>
    <x v="4"/>
    <d v="2024-08-20T00:00:00"/>
    <n v="2757"/>
    <n v="33.152999999999999"/>
    <x v="4"/>
    <n v="2024"/>
    <x v="2"/>
  </r>
  <r>
    <s v="c4c69b17"/>
    <x v="2757"/>
    <x v="6"/>
    <n v="288.22000000000003"/>
    <n v="0"/>
    <n v="0"/>
    <n v="288.22000000000003"/>
    <x v="4"/>
    <d v="2024-11-06T00:00:00"/>
    <n v="2758"/>
    <n v="0"/>
    <x v="0"/>
    <n v="2024"/>
    <x v="0"/>
  </r>
  <r>
    <s v="8a289896"/>
    <x v="2758"/>
    <x v="1"/>
    <n v="349.42"/>
    <n v="0.3"/>
    <n v="30"/>
    <n v="244.59"/>
    <x v="1"/>
    <d v="2024-10-03T00:00:00"/>
    <n v="2759"/>
    <n v="104.82600000000001"/>
    <x v="8"/>
    <n v="2024"/>
    <x v="0"/>
  </r>
  <r>
    <s v="08a65189"/>
    <x v="2759"/>
    <x v="5"/>
    <n v="420.6"/>
    <n v="0.25"/>
    <n v="25"/>
    <n v="315.45"/>
    <x v="1"/>
    <d v="2024-11-05T00:00:00"/>
    <n v="2760"/>
    <n v="105.15"/>
    <x v="0"/>
    <n v="2024"/>
    <x v="0"/>
  </r>
  <r>
    <s v="14aa33f8"/>
    <x v="2760"/>
    <x v="5"/>
    <n v="164.51"/>
    <n v="0.1"/>
    <n v="10"/>
    <n v="148.06"/>
    <x v="4"/>
    <d v="2024-08-08T00:00:00"/>
    <n v="2761"/>
    <n v="16.451000000000001"/>
    <x v="4"/>
    <n v="2024"/>
    <x v="2"/>
  </r>
  <r>
    <s v="e5964ecd"/>
    <x v="2761"/>
    <x v="5"/>
    <n v="286.5"/>
    <n v="0.1"/>
    <n v="10"/>
    <n v="257.85000000000002"/>
    <x v="4"/>
    <d v="2024-04-03T00:00:00"/>
    <n v="2762"/>
    <n v="28.650000000000002"/>
    <x v="3"/>
    <n v="2024"/>
    <x v="3"/>
  </r>
  <r>
    <s v="7c9639e5"/>
    <x v="2762"/>
    <x v="6"/>
    <n v="249.64"/>
    <n v="0.1"/>
    <n v="10"/>
    <n v="224.68"/>
    <x v="2"/>
    <d v="2024-10-16T00:00:00"/>
    <n v="2763"/>
    <n v="24.963999999999999"/>
    <x v="8"/>
    <n v="2024"/>
    <x v="0"/>
  </r>
  <r>
    <s v="79b3668d"/>
    <x v="2763"/>
    <x v="5"/>
    <n v="268.41000000000003"/>
    <n v="0.2"/>
    <n v="20"/>
    <n v="214.73"/>
    <x v="3"/>
    <d v="2024-07-28T00:00:00"/>
    <n v="2764"/>
    <n v="53.682000000000009"/>
    <x v="10"/>
    <n v="2024"/>
    <x v="2"/>
  </r>
  <r>
    <s v="602ca4e7"/>
    <x v="2764"/>
    <x v="3"/>
    <n v="491.98"/>
    <n v="0.05"/>
    <n v="5"/>
    <n v="467.38"/>
    <x v="3"/>
    <d v="2024-01-16T00:00:00"/>
    <n v="2765"/>
    <n v="24.599000000000004"/>
    <x v="7"/>
    <n v="2024"/>
    <x v="1"/>
  </r>
  <r>
    <s v="e0253d12"/>
    <x v="2765"/>
    <x v="6"/>
    <n v="112.67"/>
    <n v="0.5"/>
    <n v="50"/>
    <n v="56.34"/>
    <x v="4"/>
    <d v="2024-11-19T00:00:00"/>
    <n v="2766"/>
    <n v="56.335000000000001"/>
    <x v="0"/>
    <n v="2024"/>
    <x v="0"/>
  </r>
  <r>
    <s v="7d177a8a"/>
    <x v="2766"/>
    <x v="6"/>
    <n v="439.73"/>
    <n v="0.1"/>
    <n v="10"/>
    <n v="395.76"/>
    <x v="4"/>
    <d v="2024-01-26T00:00:00"/>
    <n v="2767"/>
    <n v="43.973000000000006"/>
    <x v="7"/>
    <n v="2024"/>
    <x v="1"/>
  </r>
  <r>
    <s v="8ed54a67"/>
    <x v="2767"/>
    <x v="2"/>
    <n v="13.73"/>
    <n v="0.05"/>
    <n v="5"/>
    <n v="13.04"/>
    <x v="4"/>
    <d v="2024-10-19T00:00:00"/>
    <n v="2768"/>
    <n v="0.68650000000000011"/>
    <x v="8"/>
    <n v="2024"/>
    <x v="0"/>
  </r>
  <r>
    <s v="d97962d1"/>
    <x v="2768"/>
    <x v="2"/>
    <n v="221.29"/>
    <n v="0.2"/>
    <n v="20"/>
    <n v="177.03"/>
    <x v="0"/>
    <d v="2024-07-23T00:00:00"/>
    <n v="2769"/>
    <n v="44.258000000000003"/>
    <x v="10"/>
    <n v="2024"/>
    <x v="2"/>
  </r>
  <r>
    <s v="87d45064"/>
    <x v="2769"/>
    <x v="5"/>
    <n v="226.85"/>
    <n v="0.3"/>
    <n v="30"/>
    <n v="158.79"/>
    <x v="2"/>
    <d v="2024-02-05T00:00:00"/>
    <n v="2770"/>
    <n v="68.054999999999993"/>
    <x v="1"/>
    <n v="2024"/>
    <x v="1"/>
  </r>
  <r>
    <s v="185a8f78"/>
    <x v="2770"/>
    <x v="6"/>
    <n v="146.09"/>
    <n v="0"/>
    <n v="0"/>
    <n v="146.09"/>
    <x v="1"/>
    <d v="2024-10-22T00:00:00"/>
    <n v="2771"/>
    <n v="0"/>
    <x v="8"/>
    <n v="2024"/>
    <x v="0"/>
  </r>
  <r>
    <s v="af0b876c"/>
    <x v="2771"/>
    <x v="5"/>
    <n v="361.42"/>
    <n v="0.25"/>
    <n v="25"/>
    <n v="271.06"/>
    <x v="3"/>
    <d v="2024-09-29T00:00:00"/>
    <n v="2772"/>
    <n v="90.355000000000004"/>
    <x v="2"/>
    <n v="2024"/>
    <x v="2"/>
  </r>
  <r>
    <s v="cfbb2cc2"/>
    <x v="2772"/>
    <x v="5"/>
    <n v="52"/>
    <n v="0.15"/>
    <n v="15"/>
    <n v="44.2"/>
    <x v="0"/>
    <d v="2024-01-22T00:00:00"/>
    <n v="2773"/>
    <n v="7.8"/>
    <x v="7"/>
    <n v="2024"/>
    <x v="1"/>
  </r>
  <r>
    <s v="a71b8ee0"/>
    <x v="2773"/>
    <x v="0"/>
    <n v="196.87"/>
    <n v="0.5"/>
    <n v="50"/>
    <n v="98.44"/>
    <x v="3"/>
    <d v="2024-04-18T00:00:00"/>
    <n v="2774"/>
    <n v="98.435000000000002"/>
    <x v="3"/>
    <n v="2024"/>
    <x v="3"/>
  </r>
  <r>
    <s v="a718e1c4"/>
    <x v="2774"/>
    <x v="0"/>
    <n v="479.26"/>
    <n v="0.1"/>
    <n v="10"/>
    <n v="431.33"/>
    <x v="3"/>
    <d v="2024-04-10T00:00:00"/>
    <n v="2775"/>
    <n v="47.926000000000002"/>
    <x v="3"/>
    <n v="2024"/>
    <x v="3"/>
  </r>
  <r>
    <s v="2b8be919"/>
    <x v="2775"/>
    <x v="2"/>
    <n v="45.08"/>
    <n v="0.15"/>
    <n v="15"/>
    <n v="38.32"/>
    <x v="0"/>
    <d v="2024-09-26T00:00:00"/>
    <n v="2776"/>
    <n v="6.7619999999999996"/>
    <x v="2"/>
    <n v="2024"/>
    <x v="2"/>
  </r>
  <r>
    <s v="8e7b2d75"/>
    <x v="2776"/>
    <x v="2"/>
    <n v="343"/>
    <n v="0"/>
    <n v="0"/>
    <n v="343"/>
    <x v="0"/>
    <d v="2024-07-12T00:00:00"/>
    <n v="2777"/>
    <n v="0"/>
    <x v="10"/>
    <n v="2024"/>
    <x v="2"/>
  </r>
  <r>
    <s v="1d10d5a7"/>
    <x v="2777"/>
    <x v="2"/>
    <n v="114.7"/>
    <n v="0.1"/>
    <n v="10"/>
    <n v="103.23"/>
    <x v="0"/>
    <d v="2024-02-28T00:00:00"/>
    <n v="2778"/>
    <n v="11.47"/>
    <x v="1"/>
    <n v="2024"/>
    <x v="1"/>
  </r>
  <r>
    <s v="27e8fb1c"/>
    <x v="2778"/>
    <x v="4"/>
    <n v="455.69"/>
    <n v="0.25"/>
    <n v="25"/>
    <n v="341.77"/>
    <x v="4"/>
    <d v="2024-07-20T00:00:00"/>
    <n v="2779"/>
    <n v="113.9225"/>
    <x v="10"/>
    <n v="2024"/>
    <x v="2"/>
  </r>
  <r>
    <s v="4ce70e71"/>
    <x v="2779"/>
    <x v="5"/>
    <n v="177.05"/>
    <n v="0.3"/>
    <n v="30"/>
    <n v="123.94"/>
    <x v="2"/>
    <d v="2024-08-25T00:00:00"/>
    <n v="2780"/>
    <n v="53.115000000000002"/>
    <x v="4"/>
    <n v="2024"/>
    <x v="2"/>
  </r>
  <r>
    <s v="fb866ac4"/>
    <x v="2780"/>
    <x v="5"/>
    <n v="41.08"/>
    <n v="0.3"/>
    <n v="30"/>
    <n v="28.76"/>
    <x v="4"/>
    <d v="2024-09-16T00:00:00"/>
    <n v="2781"/>
    <n v="12.324"/>
    <x v="2"/>
    <n v="2024"/>
    <x v="2"/>
  </r>
  <r>
    <s v="890e2821"/>
    <x v="2781"/>
    <x v="3"/>
    <n v="22.37"/>
    <n v="0.05"/>
    <n v="5"/>
    <n v="21.25"/>
    <x v="3"/>
    <d v="2024-05-20T00:00:00"/>
    <n v="2782"/>
    <n v="1.1185"/>
    <x v="6"/>
    <n v="2024"/>
    <x v="3"/>
  </r>
  <r>
    <s v="1c33e307"/>
    <x v="2782"/>
    <x v="2"/>
    <n v="328.06"/>
    <n v="0"/>
    <n v="0"/>
    <n v="328.06"/>
    <x v="1"/>
    <d v="2024-03-13T00:00:00"/>
    <n v="2783"/>
    <n v="0"/>
    <x v="5"/>
    <n v="2024"/>
    <x v="1"/>
  </r>
  <r>
    <s v="6773f774"/>
    <x v="2783"/>
    <x v="5"/>
    <n v="105.58"/>
    <n v="0.3"/>
    <n v="30"/>
    <n v="73.91"/>
    <x v="1"/>
    <d v="2024-04-25T00:00:00"/>
    <n v="2784"/>
    <n v="31.673999999999999"/>
    <x v="3"/>
    <n v="2024"/>
    <x v="3"/>
  </r>
  <r>
    <s v="b5a6fd5f"/>
    <x v="2784"/>
    <x v="2"/>
    <n v="261.76"/>
    <n v="0.1"/>
    <n v="10"/>
    <n v="235.58"/>
    <x v="3"/>
    <d v="2024-05-02T00:00:00"/>
    <n v="2785"/>
    <n v="26.176000000000002"/>
    <x v="6"/>
    <n v="2024"/>
    <x v="3"/>
  </r>
  <r>
    <s v="a44ab318"/>
    <x v="2785"/>
    <x v="1"/>
    <n v="198.5"/>
    <n v="0.3"/>
    <n v="30"/>
    <n v="138.94999999999999"/>
    <x v="2"/>
    <d v="2024-01-12T00:00:00"/>
    <n v="2786"/>
    <n v="59.55"/>
    <x v="7"/>
    <n v="2024"/>
    <x v="1"/>
  </r>
  <r>
    <s v="1f9e6a6c"/>
    <x v="2786"/>
    <x v="4"/>
    <n v="402.1"/>
    <n v="0.5"/>
    <n v="50"/>
    <n v="201.05"/>
    <x v="0"/>
    <d v="2024-10-11T00:00:00"/>
    <n v="2787"/>
    <n v="201.05"/>
    <x v="8"/>
    <n v="2024"/>
    <x v="0"/>
  </r>
  <r>
    <s v="ed1abea9"/>
    <x v="2787"/>
    <x v="0"/>
    <n v="178.61"/>
    <n v="0"/>
    <n v="0"/>
    <n v="178.61"/>
    <x v="4"/>
    <d v="2024-10-03T00:00:00"/>
    <n v="2788"/>
    <n v="0"/>
    <x v="8"/>
    <n v="2024"/>
    <x v="0"/>
  </r>
  <r>
    <s v="b7c3b707"/>
    <x v="2788"/>
    <x v="5"/>
    <n v="286.85000000000002"/>
    <n v="0.05"/>
    <n v="5"/>
    <n v="272.51"/>
    <x v="3"/>
    <d v="2024-09-24T00:00:00"/>
    <n v="2789"/>
    <n v="14.342500000000001"/>
    <x v="2"/>
    <n v="2024"/>
    <x v="2"/>
  </r>
  <r>
    <s v="7e1ddc54"/>
    <x v="2789"/>
    <x v="1"/>
    <n v="479.79"/>
    <n v="0.5"/>
    <n v="50"/>
    <n v="239.9"/>
    <x v="3"/>
    <d v="2024-05-18T00:00:00"/>
    <n v="2790"/>
    <n v="239.89500000000001"/>
    <x v="6"/>
    <n v="2024"/>
    <x v="3"/>
  </r>
  <r>
    <s v="6720d951"/>
    <x v="2790"/>
    <x v="1"/>
    <n v="213.66"/>
    <n v="0.2"/>
    <n v="20"/>
    <n v="170.93"/>
    <x v="0"/>
    <d v="2024-04-08T00:00:00"/>
    <n v="2791"/>
    <n v="42.731999999999999"/>
    <x v="3"/>
    <n v="2024"/>
    <x v="3"/>
  </r>
  <r>
    <s v="d71ca896"/>
    <x v="2791"/>
    <x v="3"/>
    <n v="51.2"/>
    <n v="0.1"/>
    <n v="10"/>
    <n v="46.08"/>
    <x v="2"/>
    <d v="2024-02-23T00:00:00"/>
    <n v="2792"/>
    <n v="5.120000000000001"/>
    <x v="1"/>
    <n v="2024"/>
    <x v="1"/>
  </r>
  <r>
    <s v="e69f4d59"/>
    <x v="2792"/>
    <x v="2"/>
    <n v="276.2"/>
    <n v="0.05"/>
    <n v="5"/>
    <n v="262.39"/>
    <x v="0"/>
    <d v="2024-04-11T00:00:00"/>
    <n v="2793"/>
    <n v="13.81"/>
    <x v="3"/>
    <n v="2024"/>
    <x v="3"/>
  </r>
  <r>
    <s v="d5d1da0d"/>
    <x v="2793"/>
    <x v="5"/>
    <n v="15.48"/>
    <n v="0.2"/>
    <n v="20"/>
    <n v="12.38"/>
    <x v="2"/>
    <d v="2024-07-18T00:00:00"/>
    <n v="2794"/>
    <n v="3.0960000000000001"/>
    <x v="10"/>
    <n v="2024"/>
    <x v="2"/>
  </r>
  <r>
    <s v="0bfdb241"/>
    <x v="2794"/>
    <x v="4"/>
    <n v="278.70999999999998"/>
    <n v="0.5"/>
    <n v="50"/>
    <n v="139.35"/>
    <x v="0"/>
    <d v="2024-01-20T00:00:00"/>
    <n v="2795"/>
    <n v="139.35499999999999"/>
    <x v="7"/>
    <n v="2024"/>
    <x v="1"/>
  </r>
  <r>
    <s v="cc2ae85d"/>
    <x v="2795"/>
    <x v="0"/>
    <n v="289.79000000000002"/>
    <n v="0.1"/>
    <n v="10"/>
    <n v="260.81"/>
    <x v="4"/>
    <d v="2024-07-30T00:00:00"/>
    <n v="2796"/>
    <n v="28.979000000000003"/>
    <x v="10"/>
    <n v="2024"/>
    <x v="2"/>
  </r>
  <r>
    <s v="2f0e0bd3"/>
    <x v="2796"/>
    <x v="3"/>
    <n v="236.31"/>
    <n v="0.2"/>
    <n v="20"/>
    <n v="189.05"/>
    <x v="0"/>
    <d v="2024-03-31T00:00:00"/>
    <n v="2797"/>
    <n v="47.262"/>
    <x v="5"/>
    <n v="2024"/>
    <x v="1"/>
  </r>
  <r>
    <s v="c5e1f66b"/>
    <x v="2797"/>
    <x v="0"/>
    <n v="95.58"/>
    <n v="0.25"/>
    <n v="25"/>
    <n v="71.69"/>
    <x v="1"/>
    <d v="2024-06-01T00:00:00"/>
    <n v="2798"/>
    <n v="23.895"/>
    <x v="9"/>
    <n v="2024"/>
    <x v="3"/>
  </r>
  <r>
    <s v="2ae065a3"/>
    <x v="2798"/>
    <x v="2"/>
    <n v="420.68"/>
    <n v="0.3"/>
    <n v="30"/>
    <n v="294.48"/>
    <x v="2"/>
    <d v="2024-06-20T00:00:00"/>
    <n v="2799"/>
    <n v="126.20399999999999"/>
    <x v="9"/>
    <n v="2024"/>
    <x v="3"/>
  </r>
  <r>
    <s v="ad7a00fe"/>
    <x v="2799"/>
    <x v="4"/>
    <n v="442.05"/>
    <n v="0.1"/>
    <n v="10"/>
    <n v="397.85"/>
    <x v="0"/>
    <d v="2024-10-24T00:00:00"/>
    <n v="2800"/>
    <n v="44.205000000000005"/>
    <x v="8"/>
    <n v="2024"/>
    <x v="0"/>
  </r>
  <r>
    <s v="de0683d6"/>
    <x v="2800"/>
    <x v="6"/>
    <n v="402.29"/>
    <n v="0.2"/>
    <n v="20"/>
    <n v="321.83"/>
    <x v="0"/>
    <d v="2024-03-21T00:00:00"/>
    <n v="2801"/>
    <n v="80.458000000000013"/>
    <x v="5"/>
    <n v="2024"/>
    <x v="1"/>
  </r>
  <r>
    <s v="19c7efc6"/>
    <x v="2801"/>
    <x v="0"/>
    <n v="393.54"/>
    <n v="0.15"/>
    <n v="15"/>
    <n v="334.51"/>
    <x v="3"/>
    <d v="2024-06-14T00:00:00"/>
    <n v="2802"/>
    <n v="59.030999999999999"/>
    <x v="9"/>
    <n v="2024"/>
    <x v="3"/>
  </r>
  <r>
    <s v="ce0380de"/>
    <x v="2802"/>
    <x v="6"/>
    <n v="86"/>
    <n v="0.3"/>
    <n v="30"/>
    <n v="60.2"/>
    <x v="0"/>
    <d v="2024-08-10T00:00:00"/>
    <n v="2803"/>
    <n v="25.8"/>
    <x v="4"/>
    <n v="2024"/>
    <x v="2"/>
  </r>
  <r>
    <s v="5c591a5c"/>
    <x v="2803"/>
    <x v="6"/>
    <n v="417.54"/>
    <n v="0"/>
    <n v="0"/>
    <n v="417.54"/>
    <x v="1"/>
    <d v="2024-10-11T00:00:00"/>
    <n v="2804"/>
    <n v="0"/>
    <x v="8"/>
    <n v="2024"/>
    <x v="0"/>
  </r>
  <r>
    <s v="4e8a8ff2"/>
    <x v="2804"/>
    <x v="0"/>
    <n v="273.42"/>
    <n v="0"/>
    <n v="0"/>
    <n v="273.42"/>
    <x v="1"/>
    <d v="2024-05-21T00:00:00"/>
    <n v="2805"/>
    <n v="0"/>
    <x v="6"/>
    <n v="2024"/>
    <x v="3"/>
  </r>
  <r>
    <s v="d1ee12da"/>
    <x v="2805"/>
    <x v="3"/>
    <n v="147.84"/>
    <n v="0.2"/>
    <n v="20"/>
    <n v="118.27"/>
    <x v="3"/>
    <d v="2024-08-05T00:00:00"/>
    <n v="2806"/>
    <n v="29.568000000000001"/>
    <x v="4"/>
    <n v="2024"/>
    <x v="2"/>
  </r>
  <r>
    <s v="a6da9898"/>
    <x v="2806"/>
    <x v="3"/>
    <n v="365.95"/>
    <n v="0.1"/>
    <n v="10"/>
    <n v="329.36"/>
    <x v="1"/>
    <d v="2024-02-15T00:00:00"/>
    <n v="2807"/>
    <n v="36.594999999999999"/>
    <x v="1"/>
    <n v="2024"/>
    <x v="1"/>
  </r>
  <r>
    <s v="fbf88af9"/>
    <x v="2807"/>
    <x v="3"/>
    <n v="430.43"/>
    <n v="0.5"/>
    <n v="50"/>
    <n v="215.22"/>
    <x v="4"/>
    <d v="2024-09-23T00:00:00"/>
    <n v="2808"/>
    <n v="215.215"/>
    <x v="2"/>
    <n v="2024"/>
    <x v="2"/>
  </r>
  <r>
    <s v="e90aeb07"/>
    <x v="2808"/>
    <x v="3"/>
    <n v="229.58"/>
    <n v="0.5"/>
    <n v="50"/>
    <n v="114.79"/>
    <x v="4"/>
    <d v="2024-05-17T00:00:00"/>
    <n v="2809"/>
    <n v="114.79"/>
    <x v="6"/>
    <n v="2024"/>
    <x v="3"/>
  </r>
  <r>
    <s v="c427ea12"/>
    <x v="2809"/>
    <x v="2"/>
    <n v="83.42"/>
    <n v="0.2"/>
    <n v="20"/>
    <n v="66.739999999999995"/>
    <x v="1"/>
    <d v="2024-09-28T00:00:00"/>
    <n v="2810"/>
    <n v="16.684000000000001"/>
    <x v="2"/>
    <n v="2024"/>
    <x v="2"/>
  </r>
  <r>
    <s v="21ee3aaf"/>
    <x v="2810"/>
    <x v="3"/>
    <n v="456.22"/>
    <n v="0.05"/>
    <n v="5"/>
    <n v="433.41"/>
    <x v="3"/>
    <d v="2024-02-29T00:00:00"/>
    <n v="2811"/>
    <n v="22.811000000000003"/>
    <x v="1"/>
    <n v="2024"/>
    <x v="1"/>
  </r>
  <r>
    <s v="4298c35a"/>
    <x v="2811"/>
    <x v="6"/>
    <n v="219.64"/>
    <n v="0.05"/>
    <n v="5"/>
    <n v="208.66"/>
    <x v="3"/>
    <d v="2024-03-25T00:00:00"/>
    <n v="2812"/>
    <n v="10.981999999999999"/>
    <x v="5"/>
    <n v="2024"/>
    <x v="1"/>
  </r>
  <r>
    <s v="57408fc1"/>
    <x v="2812"/>
    <x v="4"/>
    <n v="312.88"/>
    <n v="0.5"/>
    <n v="50"/>
    <n v="156.44"/>
    <x v="4"/>
    <d v="2024-03-03T00:00:00"/>
    <n v="2813"/>
    <n v="156.44"/>
    <x v="5"/>
    <n v="2024"/>
    <x v="1"/>
  </r>
  <r>
    <s v="bcbef8e7"/>
    <x v="2813"/>
    <x v="4"/>
    <n v="437.82"/>
    <n v="0"/>
    <n v="0"/>
    <n v="437.82"/>
    <x v="1"/>
    <d v="2024-07-25T00:00:00"/>
    <n v="2814"/>
    <n v="0"/>
    <x v="10"/>
    <n v="2024"/>
    <x v="2"/>
  </r>
  <r>
    <s v="45ceb957"/>
    <x v="2814"/>
    <x v="2"/>
    <n v="171.3"/>
    <n v="0.5"/>
    <n v="50"/>
    <n v="85.65"/>
    <x v="0"/>
    <d v="2024-11-15T00:00:00"/>
    <n v="2815"/>
    <n v="85.65"/>
    <x v="0"/>
    <n v="2024"/>
    <x v="0"/>
  </r>
  <r>
    <s v="51f581e6"/>
    <x v="2815"/>
    <x v="2"/>
    <n v="93.61"/>
    <n v="0.3"/>
    <n v="30"/>
    <n v="65.53"/>
    <x v="3"/>
    <d v="2024-07-29T00:00:00"/>
    <n v="2816"/>
    <n v="28.082999999999998"/>
    <x v="10"/>
    <n v="2024"/>
    <x v="2"/>
  </r>
  <r>
    <s v="8ef78570"/>
    <x v="2816"/>
    <x v="6"/>
    <n v="24.68"/>
    <n v="0.3"/>
    <n v="30"/>
    <n v="17.28"/>
    <x v="2"/>
    <d v="2024-07-06T00:00:00"/>
    <n v="2817"/>
    <n v="7.4039999999999999"/>
    <x v="10"/>
    <n v="2024"/>
    <x v="2"/>
  </r>
  <r>
    <s v="bedc0d23"/>
    <x v="2817"/>
    <x v="6"/>
    <n v="217.03"/>
    <n v="0.2"/>
    <n v="20"/>
    <n v="173.62"/>
    <x v="4"/>
    <d v="2024-10-20T00:00:00"/>
    <n v="2818"/>
    <n v="43.406000000000006"/>
    <x v="8"/>
    <n v="2024"/>
    <x v="0"/>
  </r>
  <r>
    <s v="ac5f51dd"/>
    <x v="2818"/>
    <x v="3"/>
    <n v="425.48"/>
    <n v="0.15"/>
    <n v="15"/>
    <n v="361.66"/>
    <x v="3"/>
    <d v="2024-05-19T00:00:00"/>
    <n v="2819"/>
    <n v="63.822000000000003"/>
    <x v="6"/>
    <n v="2024"/>
    <x v="3"/>
  </r>
  <r>
    <s v="c33035c7"/>
    <x v="2819"/>
    <x v="6"/>
    <n v="357.95"/>
    <n v="0.5"/>
    <n v="50"/>
    <n v="178.97"/>
    <x v="3"/>
    <d v="2024-04-27T00:00:00"/>
    <n v="2820"/>
    <n v="178.97499999999999"/>
    <x v="3"/>
    <n v="2024"/>
    <x v="3"/>
  </r>
  <r>
    <s v="0d575e3c"/>
    <x v="2820"/>
    <x v="5"/>
    <n v="271.43"/>
    <n v="0.5"/>
    <n v="50"/>
    <n v="135.72"/>
    <x v="4"/>
    <d v="2024-04-29T00:00:00"/>
    <n v="2821"/>
    <n v="135.715"/>
    <x v="3"/>
    <n v="2024"/>
    <x v="3"/>
  </r>
  <r>
    <s v="e65b50eb"/>
    <x v="2821"/>
    <x v="2"/>
    <n v="24.51"/>
    <n v="0"/>
    <n v="0"/>
    <n v="24.51"/>
    <x v="1"/>
    <d v="2024-01-30T00:00:00"/>
    <n v="2822"/>
    <n v="0"/>
    <x v="7"/>
    <n v="2024"/>
    <x v="1"/>
  </r>
  <r>
    <s v="6ccc18f0"/>
    <x v="2822"/>
    <x v="1"/>
    <n v="430.38"/>
    <n v="0"/>
    <n v="0"/>
    <n v="430.38"/>
    <x v="2"/>
    <d v="2024-07-24T00:00:00"/>
    <n v="2823"/>
    <n v="0"/>
    <x v="10"/>
    <n v="2024"/>
    <x v="2"/>
  </r>
  <r>
    <s v="ba80beba"/>
    <x v="2823"/>
    <x v="4"/>
    <n v="399.53"/>
    <n v="0"/>
    <n v="0"/>
    <n v="399.53"/>
    <x v="2"/>
    <d v="2024-01-11T00:00:00"/>
    <n v="2824"/>
    <n v="0"/>
    <x v="7"/>
    <n v="2024"/>
    <x v="1"/>
  </r>
  <r>
    <s v="32fbc798"/>
    <x v="2824"/>
    <x v="0"/>
    <n v="491.37"/>
    <n v="0.2"/>
    <n v="20"/>
    <n v="393.1"/>
    <x v="4"/>
    <d v="2024-01-25T00:00:00"/>
    <n v="2825"/>
    <n v="98.274000000000001"/>
    <x v="7"/>
    <n v="2024"/>
    <x v="1"/>
  </r>
  <r>
    <s v="45177a4d"/>
    <x v="2825"/>
    <x v="5"/>
    <n v="182.47"/>
    <n v="0.1"/>
    <n v="10"/>
    <n v="164.22"/>
    <x v="3"/>
    <d v="2024-05-11T00:00:00"/>
    <n v="2826"/>
    <n v="18.247"/>
    <x v="6"/>
    <n v="2024"/>
    <x v="3"/>
  </r>
  <r>
    <s v="e9fc3b5d"/>
    <x v="2826"/>
    <x v="1"/>
    <n v="352.7"/>
    <n v="0.1"/>
    <n v="10"/>
    <n v="317.43"/>
    <x v="2"/>
    <d v="2024-10-16T00:00:00"/>
    <n v="2827"/>
    <n v="35.270000000000003"/>
    <x v="8"/>
    <n v="2024"/>
    <x v="0"/>
  </r>
  <r>
    <s v="7fd4a6ba"/>
    <x v="2827"/>
    <x v="6"/>
    <n v="252.82"/>
    <n v="0.05"/>
    <n v="5"/>
    <n v="240.18"/>
    <x v="4"/>
    <d v="2024-04-06T00:00:00"/>
    <n v="2828"/>
    <n v="12.641"/>
    <x v="3"/>
    <n v="2024"/>
    <x v="3"/>
  </r>
  <r>
    <s v="af1453cd"/>
    <x v="2828"/>
    <x v="6"/>
    <n v="478.35"/>
    <n v="0.1"/>
    <n v="10"/>
    <n v="430.52"/>
    <x v="4"/>
    <d v="2024-02-19T00:00:00"/>
    <n v="2829"/>
    <n v="47.835000000000008"/>
    <x v="1"/>
    <n v="2024"/>
    <x v="1"/>
  </r>
  <r>
    <s v="cf22fe3d"/>
    <x v="2829"/>
    <x v="3"/>
    <n v="389.25"/>
    <n v="0.15"/>
    <n v="15"/>
    <n v="330.86"/>
    <x v="0"/>
    <d v="2024-08-20T00:00:00"/>
    <n v="2830"/>
    <n v="58.387499999999996"/>
    <x v="4"/>
    <n v="2024"/>
    <x v="2"/>
  </r>
  <r>
    <s v="1342567a"/>
    <x v="2830"/>
    <x v="0"/>
    <n v="233.66"/>
    <n v="0.2"/>
    <n v="20"/>
    <n v="186.93"/>
    <x v="3"/>
    <d v="2024-03-05T00:00:00"/>
    <n v="2831"/>
    <n v="46.731999999999999"/>
    <x v="5"/>
    <n v="2024"/>
    <x v="1"/>
  </r>
  <r>
    <s v="2803642c"/>
    <x v="2831"/>
    <x v="0"/>
    <n v="155.04"/>
    <n v="0.2"/>
    <n v="20"/>
    <n v="124.03"/>
    <x v="3"/>
    <d v="2024-08-13T00:00:00"/>
    <n v="2832"/>
    <n v="31.007999999999999"/>
    <x v="4"/>
    <n v="2024"/>
    <x v="2"/>
  </r>
  <r>
    <s v="05c5eef6"/>
    <x v="2832"/>
    <x v="3"/>
    <n v="340.4"/>
    <n v="0.1"/>
    <n v="10"/>
    <n v="306.36"/>
    <x v="1"/>
    <d v="2024-03-19T00:00:00"/>
    <n v="2833"/>
    <n v="34.04"/>
    <x v="5"/>
    <n v="2024"/>
    <x v="1"/>
  </r>
  <r>
    <s v="20797b76"/>
    <x v="2833"/>
    <x v="1"/>
    <n v="495.02"/>
    <n v="0"/>
    <n v="0"/>
    <n v="495.02"/>
    <x v="4"/>
    <d v="2024-04-30T00:00:00"/>
    <n v="2834"/>
    <n v="0"/>
    <x v="3"/>
    <n v="2024"/>
    <x v="3"/>
  </r>
  <r>
    <s v="3be3ec37"/>
    <x v="2834"/>
    <x v="6"/>
    <n v="398.65"/>
    <n v="0.3"/>
    <n v="30"/>
    <n v="279.05"/>
    <x v="0"/>
    <d v="2024-07-21T00:00:00"/>
    <n v="2835"/>
    <n v="119.59499999999998"/>
    <x v="10"/>
    <n v="2024"/>
    <x v="2"/>
  </r>
  <r>
    <s v="83e7aeff"/>
    <x v="2835"/>
    <x v="4"/>
    <n v="404.26"/>
    <n v="0"/>
    <n v="0"/>
    <n v="404.26"/>
    <x v="2"/>
    <d v="2024-02-23T00:00:00"/>
    <n v="2836"/>
    <n v="0"/>
    <x v="1"/>
    <n v="2024"/>
    <x v="1"/>
  </r>
  <r>
    <s v="7cfa271c"/>
    <x v="2836"/>
    <x v="2"/>
    <n v="47.54"/>
    <n v="0.1"/>
    <n v="10"/>
    <n v="42.79"/>
    <x v="1"/>
    <d v="2024-03-28T00:00:00"/>
    <n v="2837"/>
    <n v="4.7540000000000004"/>
    <x v="5"/>
    <n v="2024"/>
    <x v="1"/>
  </r>
  <r>
    <s v="a81bc91d"/>
    <x v="2837"/>
    <x v="2"/>
    <n v="152.57"/>
    <n v="0"/>
    <n v="0"/>
    <n v="152.57"/>
    <x v="2"/>
    <d v="2024-10-22T00:00:00"/>
    <n v="2838"/>
    <n v="0"/>
    <x v="8"/>
    <n v="2024"/>
    <x v="0"/>
  </r>
  <r>
    <s v="d61eceec"/>
    <x v="2838"/>
    <x v="1"/>
    <n v="399.49"/>
    <n v="0.5"/>
    <n v="50"/>
    <n v="199.75"/>
    <x v="4"/>
    <d v="2024-02-05T00:00:00"/>
    <n v="2839"/>
    <n v="199.745"/>
    <x v="1"/>
    <n v="2024"/>
    <x v="1"/>
  </r>
  <r>
    <s v="c1eba76b"/>
    <x v="2839"/>
    <x v="0"/>
    <n v="168.52"/>
    <n v="0.3"/>
    <n v="30"/>
    <n v="117.96"/>
    <x v="2"/>
    <d v="2024-05-20T00:00:00"/>
    <n v="2840"/>
    <n v="50.556000000000004"/>
    <x v="6"/>
    <n v="2024"/>
    <x v="3"/>
  </r>
  <r>
    <s v="3e3ea054"/>
    <x v="2840"/>
    <x v="3"/>
    <n v="474.27"/>
    <n v="0.05"/>
    <n v="5"/>
    <n v="450.56"/>
    <x v="3"/>
    <d v="2024-06-15T00:00:00"/>
    <n v="2841"/>
    <n v="23.7135"/>
    <x v="9"/>
    <n v="2024"/>
    <x v="3"/>
  </r>
  <r>
    <s v="ccc156ec"/>
    <x v="2841"/>
    <x v="2"/>
    <n v="11.62"/>
    <n v="0.25"/>
    <n v="25"/>
    <n v="8.7100000000000009"/>
    <x v="2"/>
    <d v="2024-09-08T00:00:00"/>
    <n v="2842"/>
    <n v="2.9049999999999998"/>
    <x v="2"/>
    <n v="2024"/>
    <x v="2"/>
  </r>
  <r>
    <s v="c51dd6f8"/>
    <x v="2842"/>
    <x v="0"/>
    <n v="433.2"/>
    <n v="0.15"/>
    <n v="15"/>
    <n v="368.22"/>
    <x v="1"/>
    <d v="2024-03-19T00:00:00"/>
    <n v="2843"/>
    <n v="64.97999999999999"/>
    <x v="5"/>
    <n v="2024"/>
    <x v="1"/>
  </r>
  <r>
    <s v="cc7c3a16"/>
    <x v="2843"/>
    <x v="0"/>
    <n v="243.15"/>
    <n v="0.25"/>
    <n v="25"/>
    <n v="182.36"/>
    <x v="4"/>
    <d v="2024-07-01T00:00:00"/>
    <n v="2844"/>
    <n v="60.787500000000001"/>
    <x v="10"/>
    <n v="2024"/>
    <x v="2"/>
  </r>
  <r>
    <s v="e5a8c4fa"/>
    <x v="2844"/>
    <x v="1"/>
    <n v="338.68"/>
    <n v="0.1"/>
    <n v="10"/>
    <n v="304.81"/>
    <x v="1"/>
    <d v="2024-10-15T00:00:00"/>
    <n v="2845"/>
    <n v="33.868000000000002"/>
    <x v="8"/>
    <n v="2024"/>
    <x v="0"/>
  </r>
  <r>
    <s v="edf95866"/>
    <x v="2845"/>
    <x v="1"/>
    <n v="256.93"/>
    <n v="0.2"/>
    <n v="20"/>
    <n v="205.54"/>
    <x v="1"/>
    <d v="2024-01-12T00:00:00"/>
    <n v="2846"/>
    <n v="51.386000000000003"/>
    <x v="7"/>
    <n v="2024"/>
    <x v="1"/>
  </r>
  <r>
    <s v="79f46476"/>
    <x v="2846"/>
    <x v="2"/>
    <n v="153.36000000000001"/>
    <n v="0"/>
    <n v="0"/>
    <n v="153.36000000000001"/>
    <x v="1"/>
    <d v="2024-01-06T00:00:00"/>
    <n v="2847"/>
    <n v="0"/>
    <x v="7"/>
    <n v="2024"/>
    <x v="1"/>
  </r>
  <r>
    <s v="f574b742"/>
    <x v="2847"/>
    <x v="2"/>
    <n v="280.19"/>
    <n v="0"/>
    <n v="0"/>
    <n v="280.19"/>
    <x v="4"/>
    <d v="2024-06-08T00:00:00"/>
    <n v="2848"/>
    <n v="0"/>
    <x v="9"/>
    <n v="2024"/>
    <x v="3"/>
  </r>
  <r>
    <s v="4ceafc78"/>
    <x v="2848"/>
    <x v="1"/>
    <n v="335.27"/>
    <n v="0.05"/>
    <n v="5"/>
    <n v="318.51"/>
    <x v="1"/>
    <d v="2024-04-10T00:00:00"/>
    <n v="2849"/>
    <n v="16.763500000000001"/>
    <x v="3"/>
    <n v="2024"/>
    <x v="3"/>
  </r>
  <r>
    <s v="391837b0"/>
    <x v="2849"/>
    <x v="0"/>
    <n v="464.98"/>
    <n v="0.1"/>
    <n v="10"/>
    <n v="418.48"/>
    <x v="4"/>
    <d v="2024-07-01T00:00:00"/>
    <n v="2850"/>
    <n v="46.498000000000005"/>
    <x v="10"/>
    <n v="2024"/>
    <x v="2"/>
  </r>
  <r>
    <s v="6f8d54a0"/>
    <x v="2850"/>
    <x v="0"/>
    <n v="454.39"/>
    <n v="0.15"/>
    <n v="15"/>
    <n v="386.23"/>
    <x v="1"/>
    <d v="2024-07-10T00:00:00"/>
    <n v="2851"/>
    <n v="68.158499999999989"/>
    <x v="10"/>
    <n v="2024"/>
    <x v="2"/>
  </r>
  <r>
    <s v="e6ef2c9f"/>
    <x v="2851"/>
    <x v="6"/>
    <n v="145.86000000000001"/>
    <n v="0.5"/>
    <n v="50"/>
    <n v="72.930000000000007"/>
    <x v="2"/>
    <d v="2024-07-16T00:00:00"/>
    <n v="2852"/>
    <n v="72.930000000000007"/>
    <x v="10"/>
    <n v="2024"/>
    <x v="2"/>
  </r>
  <r>
    <s v="10c04728"/>
    <x v="2852"/>
    <x v="0"/>
    <n v="195.95"/>
    <n v="0.25"/>
    <n v="25"/>
    <n v="146.96"/>
    <x v="3"/>
    <d v="2024-02-04T00:00:00"/>
    <n v="2853"/>
    <n v="48.987499999999997"/>
    <x v="1"/>
    <n v="2024"/>
    <x v="1"/>
  </r>
  <r>
    <s v="a187e667"/>
    <x v="2853"/>
    <x v="5"/>
    <n v="206.99"/>
    <n v="0.2"/>
    <n v="20"/>
    <n v="165.59"/>
    <x v="4"/>
    <d v="2024-06-18T00:00:00"/>
    <n v="2854"/>
    <n v="41.398000000000003"/>
    <x v="9"/>
    <n v="2024"/>
    <x v="3"/>
  </r>
  <r>
    <s v="d318e21f"/>
    <x v="2854"/>
    <x v="2"/>
    <n v="108.04"/>
    <n v="0.25"/>
    <n v="25"/>
    <n v="81.03"/>
    <x v="2"/>
    <d v="2024-07-29T00:00:00"/>
    <n v="2855"/>
    <n v="27.01"/>
    <x v="10"/>
    <n v="2024"/>
    <x v="2"/>
  </r>
  <r>
    <s v="b0d2c85d"/>
    <x v="2855"/>
    <x v="1"/>
    <n v="231.39"/>
    <n v="0.2"/>
    <n v="20"/>
    <n v="185.11"/>
    <x v="3"/>
    <d v="2024-08-26T00:00:00"/>
    <n v="2856"/>
    <n v="46.277999999999999"/>
    <x v="4"/>
    <n v="2024"/>
    <x v="2"/>
  </r>
  <r>
    <s v="9cba4ba8"/>
    <x v="2856"/>
    <x v="5"/>
    <n v="356.81"/>
    <n v="0.15"/>
    <n v="15"/>
    <n v="303.29000000000002"/>
    <x v="2"/>
    <d v="2024-02-03T00:00:00"/>
    <n v="2857"/>
    <n v="53.521499999999996"/>
    <x v="1"/>
    <n v="2024"/>
    <x v="1"/>
  </r>
  <r>
    <s v="8e5d22f7"/>
    <x v="2857"/>
    <x v="3"/>
    <n v="316.3"/>
    <n v="0.15"/>
    <n v="15"/>
    <n v="268.86"/>
    <x v="0"/>
    <d v="2024-10-04T00:00:00"/>
    <n v="2858"/>
    <n v="47.445"/>
    <x v="8"/>
    <n v="2024"/>
    <x v="0"/>
  </r>
  <r>
    <s v="2d70ea63"/>
    <x v="2858"/>
    <x v="3"/>
    <n v="77.959999999999994"/>
    <n v="0.15"/>
    <n v="15"/>
    <n v="66.27"/>
    <x v="3"/>
    <d v="2024-11-17T00:00:00"/>
    <n v="2859"/>
    <n v="11.693999999999999"/>
    <x v="0"/>
    <n v="2024"/>
    <x v="0"/>
  </r>
  <r>
    <s v="78bab0ba"/>
    <x v="2859"/>
    <x v="6"/>
    <n v="215.45"/>
    <n v="0.2"/>
    <n v="20"/>
    <n v="172.36"/>
    <x v="1"/>
    <d v="2024-01-05T00:00:00"/>
    <n v="2860"/>
    <n v="43.09"/>
    <x v="7"/>
    <n v="2024"/>
    <x v="1"/>
  </r>
  <r>
    <s v="a80a973c"/>
    <x v="2860"/>
    <x v="4"/>
    <n v="499.36"/>
    <n v="0.2"/>
    <n v="20"/>
    <n v="399.49"/>
    <x v="4"/>
    <d v="2024-08-27T00:00:00"/>
    <n v="2861"/>
    <n v="99.872000000000014"/>
    <x v="4"/>
    <n v="2024"/>
    <x v="2"/>
  </r>
  <r>
    <s v="4082e1e2"/>
    <x v="2861"/>
    <x v="0"/>
    <n v="50.14"/>
    <n v="0.25"/>
    <n v="25"/>
    <n v="37.61"/>
    <x v="1"/>
    <d v="2024-08-30T00:00:00"/>
    <n v="2862"/>
    <n v="12.535"/>
    <x v="4"/>
    <n v="2024"/>
    <x v="2"/>
  </r>
  <r>
    <s v="bcce1ab1"/>
    <x v="2862"/>
    <x v="4"/>
    <n v="425.24"/>
    <n v="0.1"/>
    <n v="10"/>
    <n v="382.72"/>
    <x v="2"/>
    <d v="2024-01-18T00:00:00"/>
    <n v="2863"/>
    <n v="42.524000000000001"/>
    <x v="7"/>
    <n v="2024"/>
    <x v="1"/>
  </r>
  <r>
    <s v="ced2cd43"/>
    <x v="2863"/>
    <x v="6"/>
    <n v="410.76"/>
    <n v="0.15"/>
    <n v="15"/>
    <n v="349.15"/>
    <x v="3"/>
    <d v="2024-08-31T00:00:00"/>
    <n v="2864"/>
    <n v="61.613999999999997"/>
    <x v="4"/>
    <n v="2024"/>
    <x v="2"/>
  </r>
  <r>
    <s v="64c3131e"/>
    <x v="2864"/>
    <x v="5"/>
    <n v="149.52000000000001"/>
    <n v="0.3"/>
    <n v="30"/>
    <n v="104.66"/>
    <x v="0"/>
    <d v="2024-10-28T00:00:00"/>
    <n v="2865"/>
    <n v="44.856000000000002"/>
    <x v="8"/>
    <n v="2024"/>
    <x v="0"/>
  </r>
  <r>
    <s v="a5466420"/>
    <x v="2865"/>
    <x v="3"/>
    <n v="147.82"/>
    <n v="0.2"/>
    <n v="20"/>
    <n v="118.26"/>
    <x v="4"/>
    <d v="2024-03-01T00:00:00"/>
    <n v="2866"/>
    <n v="29.564"/>
    <x v="5"/>
    <n v="2024"/>
    <x v="1"/>
  </r>
  <r>
    <s v="6c6bc323"/>
    <x v="2866"/>
    <x v="3"/>
    <n v="418.98"/>
    <n v="0.15"/>
    <n v="15"/>
    <n v="356.13"/>
    <x v="1"/>
    <d v="2024-02-16T00:00:00"/>
    <n v="2867"/>
    <n v="62.847000000000001"/>
    <x v="1"/>
    <n v="2024"/>
    <x v="1"/>
  </r>
  <r>
    <s v="bf139e58"/>
    <x v="2867"/>
    <x v="5"/>
    <n v="55.86"/>
    <n v="0.25"/>
    <n v="25"/>
    <n v="41.89"/>
    <x v="3"/>
    <d v="2024-06-07T00:00:00"/>
    <n v="2868"/>
    <n v="13.965"/>
    <x v="9"/>
    <n v="2024"/>
    <x v="3"/>
  </r>
  <r>
    <s v="7538d8e4"/>
    <x v="2868"/>
    <x v="6"/>
    <n v="33.799999999999997"/>
    <n v="0.5"/>
    <n v="50"/>
    <n v="16.899999999999999"/>
    <x v="0"/>
    <d v="2024-07-20T00:00:00"/>
    <n v="2869"/>
    <n v="16.899999999999999"/>
    <x v="10"/>
    <n v="2024"/>
    <x v="2"/>
  </r>
  <r>
    <s v="78bc03e4"/>
    <x v="2869"/>
    <x v="6"/>
    <n v="29.79"/>
    <n v="0.15"/>
    <n v="15"/>
    <n v="25.32"/>
    <x v="4"/>
    <d v="2024-01-11T00:00:00"/>
    <n v="2870"/>
    <n v="4.4684999999999997"/>
    <x v="7"/>
    <n v="2024"/>
    <x v="1"/>
  </r>
  <r>
    <s v="367bd243"/>
    <x v="2870"/>
    <x v="3"/>
    <n v="344.67"/>
    <n v="0.15"/>
    <n v="15"/>
    <n v="292.97000000000003"/>
    <x v="1"/>
    <d v="2024-02-15T00:00:00"/>
    <n v="2871"/>
    <n v="51.700499999999998"/>
    <x v="1"/>
    <n v="2024"/>
    <x v="1"/>
  </r>
  <r>
    <s v="85fce914"/>
    <x v="2871"/>
    <x v="4"/>
    <n v="109.4"/>
    <n v="0.25"/>
    <n v="25"/>
    <n v="82.05"/>
    <x v="4"/>
    <d v="2024-08-21T00:00:00"/>
    <n v="2872"/>
    <n v="27.35"/>
    <x v="4"/>
    <n v="2024"/>
    <x v="2"/>
  </r>
  <r>
    <s v="1a25ef8b"/>
    <x v="2872"/>
    <x v="5"/>
    <n v="444.09"/>
    <n v="0.5"/>
    <n v="50"/>
    <n v="222.04"/>
    <x v="1"/>
    <d v="2024-06-15T00:00:00"/>
    <n v="2873"/>
    <n v="222.04499999999999"/>
    <x v="9"/>
    <n v="2024"/>
    <x v="3"/>
  </r>
  <r>
    <s v="74d4448b"/>
    <x v="2873"/>
    <x v="0"/>
    <n v="383.4"/>
    <n v="0.5"/>
    <n v="50"/>
    <n v="191.7"/>
    <x v="0"/>
    <d v="2024-04-13T00:00:00"/>
    <n v="2874"/>
    <n v="191.7"/>
    <x v="3"/>
    <n v="2024"/>
    <x v="3"/>
  </r>
  <r>
    <s v="4ff0d6a8"/>
    <x v="2874"/>
    <x v="1"/>
    <n v="328.07"/>
    <n v="0.3"/>
    <n v="30"/>
    <n v="229.65"/>
    <x v="0"/>
    <d v="2024-10-17T00:00:00"/>
    <n v="2875"/>
    <n v="98.420999999999992"/>
    <x v="8"/>
    <n v="2024"/>
    <x v="0"/>
  </r>
  <r>
    <s v="2d642d1e"/>
    <x v="2875"/>
    <x v="0"/>
    <n v="450.51"/>
    <n v="0.5"/>
    <n v="50"/>
    <n v="225.25"/>
    <x v="1"/>
    <d v="2024-10-11T00:00:00"/>
    <n v="2876"/>
    <n v="225.255"/>
    <x v="8"/>
    <n v="2024"/>
    <x v="0"/>
  </r>
  <r>
    <s v="c38f4fcf"/>
    <x v="2876"/>
    <x v="6"/>
    <n v="350.51"/>
    <n v="0.5"/>
    <n v="50"/>
    <n v="175.25"/>
    <x v="2"/>
    <d v="2024-10-27T00:00:00"/>
    <n v="2877"/>
    <n v="175.255"/>
    <x v="8"/>
    <n v="2024"/>
    <x v="0"/>
  </r>
  <r>
    <n v="31207659"/>
    <x v="2877"/>
    <x v="3"/>
    <n v="402.82"/>
    <n v="0"/>
    <n v="0"/>
    <n v="402.82"/>
    <x v="4"/>
    <d v="2024-02-12T00:00:00"/>
    <n v="2878"/>
    <n v="0"/>
    <x v="1"/>
    <n v="2024"/>
    <x v="1"/>
  </r>
  <r>
    <s v="175607aa"/>
    <x v="2878"/>
    <x v="6"/>
    <n v="12.81"/>
    <n v="0.3"/>
    <n v="30"/>
    <n v="8.9700000000000006"/>
    <x v="2"/>
    <d v="2024-09-29T00:00:00"/>
    <n v="2879"/>
    <n v="3.843"/>
    <x v="2"/>
    <n v="2024"/>
    <x v="2"/>
  </r>
  <r>
    <s v="172f1fe0"/>
    <x v="2879"/>
    <x v="1"/>
    <n v="186.27"/>
    <n v="0"/>
    <n v="0"/>
    <n v="186.27"/>
    <x v="0"/>
    <d v="2024-01-29T00:00:00"/>
    <n v="2880"/>
    <n v="0"/>
    <x v="7"/>
    <n v="2024"/>
    <x v="1"/>
  </r>
  <r>
    <s v="ff612d9d"/>
    <x v="2880"/>
    <x v="2"/>
    <n v="34.93"/>
    <n v="0.3"/>
    <n v="30"/>
    <n v="24.45"/>
    <x v="3"/>
    <d v="2024-01-22T00:00:00"/>
    <n v="2881"/>
    <n v="10.478999999999999"/>
    <x v="7"/>
    <n v="2024"/>
    <x v="1"/>
  </r>
  <r>
    <s v="0b44393a"/>
    <x v="2881"/>
    <x v="4"/>
    <n v="187.12"/>
    <n v="0"/>
    <n v="0"/>
    <n v="187.12"/>
    <x v="3"/>
    <d v="2024-02-10T00:00:00"/>
    <n v="2882"/>
    <n v="0"/>
    <x v="1"/>
    <n v="2024"/>
    <x v="1"/>
  </r>
  <r>
    <s v="16cf536e"/>
    <x v="2882"/>
    <x v="4"/>
    <n v="301.12"/>
    <n v="0"/>
    <n v="0"/>
    <n v="301.12"/>
    <x v="3"/>
    <d v="2024-07-22T00:00:00"/>
    <n v="2883"/>
    <n v="0"/>
    <x v="10"/>
    <n v="2024"/>
    <x v="2"/>
  </r>
  <r>
    <s v="5fbd3fd3"/>
    <x v="2883"/>
    <x v="1"/>
    <n v="149.97999999999999"/>
    <n v="0"/>
    <n v="0"/>
    <n v="149.97999999999999"/>
    <x v="4"/>
    <d v="2024-08-20T00:00:00"/>
    <n v="2884"/>
    <n v="0"/>
    <x v="4"/>
    <n v="2024"/>
    <x v="2"/>
  </r>
  <r>
    <s v="6b8e78c6"/>
    <x v="2884"/>
    <x v="1"/>
    <n v="475.44"/>
    <n v="0.15"/>
    <n v="15"/>
    <n v="404.12"/>
    <x v="3"/>
    <d v="2024-01-27T00:00:00"/>
    <n v="2885"/>
    <n v="71.316000000000003"/>
    <x v="7"/>
    <n v="2024"/>
    <x v="1"/>
  </r>
  <r>
    <s v="b17be372"/>
    <x v="2885"/>
    <x v="4"/>
    <n v="20.86"/>
    <n v="0.05"/>
    <n v="5"/>
    <n v="19.82"/>
    <x v="4"/>
    <d v="2024-03-18T00:00:00"/>
    <n v="2886"/>
    <n v="1.0429999999999999"/>
    <x v="5"/>
    <n v="2024"/>
    <x v="1"/>
  </r>
  <r>
    <s v="1c5a1b59"/>
    <x v="2886"/>
    <x v="2"/>
    <n v="499"/>
    <n v="0.5"/>
    <n v="50"/>
    <n v="249.5"/>
    <x v="0"/>
    <d v="2024-03-12T00:00:00"/>
    <n v="2887"/>
    <n v="249.5"/>
    <x v="5"/>
    <n v="2024"/>
    <x v="1"/>
  </r>
  <r>
    <s v="6cf8be42"/>
    <x v="2887"/>
    <x v="4"/>
    <n v="46.41"/>
    <n v="0"/>
    <n v="0"/>
    <n v="46.41"/>
    <x v="1"/>
    <d v="2024-06-13T00:00:00"/>
    <n v="2888"/>
    <n v="0"/>
    <x v="9"/>
    <n v="2024"/>
    <x v="3"/>
  </r>
  <r>
    <s v="8ab3d142"/>
    <x v="2888"/>
    <x v="3"/>
    <n v="35.47"/>
    <n v="0.25"/>
    <n v="25"/>
    <n v="26.6"/>
    <x v="3"/>
    <d v="2024-03-13T00:00:00"/>
    <n v="2889"/>
    <n v="8.8674999999999997"/>
    <x v="5"/>
    <n v="2024"/>
    <x v="1"/>
  </r>
  <r>
    <s v="a316376d"/>
    <x v="2889"/>
    <x v="1"/>
    <n v="164.44"/>
    <n v="0.5"/>
    <n v="50"/>
    <n v="82.22"/>
    <x v="4"/>
    <d v="2024-06-22T00:00:00"/>
    <n v="2890"/>
    <n v="82.22"/>
    <x v="9"/>
    <n v="2024"/>
    <x v="3"/>
  </r>
  <r>
    <s v="3772bd8a"/>
    <x v="2890"/>
    <x v="5"/>
    <n v="164.41"/>
    <n v="0.2"/>
    <n v="20"/>
    <n v="131.53"/>
    <x v="0"/>
    <d v="2024-03-02T00:00:00"/>
    <n v="2891"/>
    <n v="32.881999999999998"/>
    <x v="5"/>
    <n v="2024"/>
    <x v="1"/>
  </r>
  <r>
    <s v="aa9878a5"/>
    <x v="2891"/>
    <x v="3"/>
    <n v="213.47"/>
    <n v="0.2"/>
    <n v="20"/>
    <n v="170.78"/>
    <x v="1"/>
    <d v="2024-05-21T00:00:00"/>
    <n v="2892"/>
    <n v="42.694000000000003"/>
    <x v="6"/>
    <n v="2024"/>
    <x v="3"/>
  </r>
  <r>
    <s v="af627d91"/>
    <x v="2892"/>
    <x v="3"/>
    <n v="320.31"/>
    <n v="0.15"/>
    <n v="15"/>
    <n v="272.26"/>
    <x v="0"/>
    <d v="2024-10-25T00:00:00"/>
    <n v="2893"/>
    <n v="48.046500000000002"/>
    <x v="8"/>
    <n v="2024"/>
    <x v="0"/>
  </r>
  <r>
    <s v="3522f888"/>
    <x v="2893"/>
    <x v="5"/>
    <n v="319.86"/>
    <n v="0.15"/>
    <n v="15"/>
    <n v="271.88"/>
    <x v="1"/>
    <d v="2024-06-27T00:00:00"/>
    <n v="2894"/>
    <n v="47.978999999999999"/>
    <x v="9"/>
    <n v="2024"/>
    <x v="3"/>
  </r>
  <r>
    <s v="19dd37b0"/>
    <x v="2894"/>
    <x v="0"/>
    <n v="41.53"/>
    <n v="0"/>
    <n v="0"/>
    <n v="41.53"/>
    <x v="2"/>
    <d v="2024-10-21T00:00:00"/>
    <n v="2895"/>
    <n v="0"/>
    <x v="8"/>
    <n v="2024"/>
    <x v="0"/>
  </r>
  <r>
    <s v="15212d1e"/>
    <x v="2895"/>
    <x v="5"/>
    <n v="205.9"/>
    <n v="0.3"/>
    <n v="30"/>
    <n v="144.13"/>
    <x v="1"/>
    <d v="2024-05-13T00:00:00"/>
    <n v="2896"/>
    <n v="61.769999999999996"/>
    <x v="6"/>
    <n v="2024"/>
    <x v="3"/>
  </r>
  <r>
    <s v="48b15e02"/>
    <x v="2896"/>
    <x v="5"/>
    <n v="67.849999999999994"/>
    <n v="0.15"/>
    <n v="15"/>
    <n v="57.67"/>
    <x v="1"/>
    <d v="2024-02-24T00:00:00"/>
    <n v="2897"/>
    <n v="10.177499999999998"/>
    <x v="1"/>
    <n v="2024"/>
    <x v="1"/>
  </r>
  <r>
    <s v="1d750630"/>
    <x v="2897"/>
    <x v="2"/>
    <n v="433.77"/>
    <n v="0.15"/>
    <n v="15"/>
    <n v="368.7"/>
    <x v="0"/>
    <d v="2024-03-23T00:00:00"/>
    <n v="2898"/>
    <n v="65.0655"/>
    <x v="5"/>
    <n v="2024"/>
    <x v="1"/>
  </r>
  <r>
    <s v="894dcab4"/>
    <x v="2898"/>
    <x v="1"/>
    <n v="496.95"/>
    <n v="0.25"/>
    <n v="25"/>
    <n v="372.71"/>
    <x v="4"/>
    <d v="2024-03-01T00:00:00"/>
    <n v="2899"/>
    <n v="124.2375"/>
    <x v="5"/>
    <n v="2024"/>
    <x v="1"/>
  </r>
  <r>
    <s v="b4a3b6c6"/>
    <x v="2899"/>
    <x v="1"/>
    <n v="308.25"/>
    <n v="0.5"/>
    <n v="50"/>
    <n v="154.12"/>
    <x v="4"/>
    <d v="2024-07-23T00:00:00"/>
    <n v="2900"/>
    <n v="154.125"/>
    <x v="10"/>
    <n v="2024"/>
    <x v="2"/>
  </r>
  <r>
    <s v="0142a38f"/>
    <x v="2900"/>
    <x v="4"/>
    <n v="280.8"/>
    <n v="0.15"/>
    <n v="15"/>
    <n v="238.68"/>
    <x v="4"/>
    <d v="2024-05-15T00:00:00"/>
    <n v="2901"/>
    <n v="42.12"/>
    <x v="6"/>
    <n v="2024"/>
    <x v="3"/>
  </r>
  <r>
    <s v="dc69c849"/>
    <x v="2901"/>
    <x v="6"/>
    <n v="130.53"/>
    <n v="0.15"/>
    <n v="15"/>
    <n v="110.95"/>
    <x v="2"/>
    <d v="2024-07-16T00:00:00"/>
    <n v="2902"/>
    <n v="19.579499999999999"/>
    <x v="10"/>
    <n v="2024"/>
    <x v="2"/>
  </r>
  <r>
    <s v="e57349d9"/>
    <x v="2902"/>
    <x v="4"/>
    <n v="299.12"/>
    <n v="0.15"/>
    <n v="15"/>
    <n v="254.25"/>
    <x v="0"/>
    <d v="2024-10-24T00:00:00"/>
    <n v="2903"/>
    <n v="44.868000000000002"/>
    <x v="8"/>
    <n v="2024"/>
    <x v="0"/>
  </r>
  <r>
    <s v="937e8781"/>
    <x v="2903"/>
    <x v="6"/>
    <n v="179.16"/>
    <n v="0.3"/>
    <n v="30"/>
    <n v="125.41"/>
    <x v="4"/>
    <d v="2024-05-19T00:00:00"/>
    <n v="2904"/>
    <n v="53.747999999999998"/>
    <x v="6"/>
    <n v="2024"/>
    <x v="3"/>
  </r>
  <r>
    <s v="74f2811d"/>
    <x v="2904"/>
    <x v="3"/>
    <n v="237.25"/>
    <n v="0.25"/>
    <n v="25"/>
    <n v="177.94"/>
    <x v="1"/>
    <d v="2024-06-10T00:00:00"/>
    <n v="2905"/>
    <n v="59.3125"/>
    <x v="9"/>
    <n v="2024"/>
    <x v="3"/>
  </r>
  <r>
    <s v="053df1ac"/>
    <x v="2905"/>
    <x v="2"/>
    <n v="449.87"/>
    <n v="0.05"/>
    <n v="5"/>
    <n v="427.38"/>
    <x v="4"/>
    <d v="2024-08-07T00:00:00"/>
    <n v="2906"/>
    <n v="22.493500000000001"/>
    <x v="4"/>
    <n v="2024"/>
    <x v="2"/>
  </r>
  <r>
    <s v="1e9fc577"/>
    <x v="2906"/>
    <x v="4"/>
    <n v="138.04"/>
    <n v="0"/>
    <n v="0"/>
    <n v="138.04"/>
    <x v="4"/>
    <d v="2024-06-08T00:00:00"/>
    <n v="2907"/>
    <n v="0"/>
    <x v="9"/>
    <n v="2024"/>
    <x v="3"/>
  </r>
  <r>
    <s v="9536cbf4"/>
    <x v="2907"/>
    <x v="1"/>
    <n v="456.4"/>
    <n v="0.3"/>
    <n v="30"/>
    <n v="319.48"/>
    <x v="1"/>
    <d v="2024-11-16T00:00:00"/>
    <n v="2908"/>
    <n v="136.91999999999999"/>
    <x v="0"/>
    <n v="2024"/>
    <x v="0"/>
  </r>
  <r>
    <s v="05e6557c"/>
    <x v="2908"/>
    <x v="4"/>
    <n v="487.06"/>
    <n v="0"/>
    <n v="0"/>
    <n v="487.06"/>
    <x v="0"/>
    <d v="2024-08-17T00:00:00"/>
    <n v="2909"/>
    <n v="0"/>
    <x v="4"/>
    <n v="2024"/>
    <x v="2"/>
  </r>
  <r>
    <s v="ce5bc729"/>
    <x v="2909"/>
    <x v="6"/>
    <n v="409.01"/>
    <n v="0.25"/>
    <n v="25"/>
    <n v="306.76"/>
    <x v="2"/>
    <d v="2024-01-15T00:00:00"/>
    <n v="2910"/>
    <n v="102.2525"/>
    <x v="7"/>
    <n v="2024"/>
    <x v="1"/>
  </r>
  <r>
    <s v="00b7ec0b"/>
    <x v="2910"/>
    <x v="5"/>
    <n v="97.09"/>
    <n v="0.1"/>
    <n v="10"/>
    <n v="87.38"/>
    <x v="4"/>
    <d v="2024-06-09T00:00:00"/>
    <n v="2911"/>
    <n v="9.7090000000000014"/>
    <x v="9"/>
    <n v="2024"/>
    <x v="3"/>
  </r>
  <r>
    <s v="f85f1b34"/>
    <x v="2911"/>
    <x v="5"/>
    <n v="252.08"/>
    <n v="0.1"/>
    <n v="10"/>
    <n v="226.87"/>
    <x v="0"/>
    <d v="2024-01-30T00:00:00"/>
    <n v="2912"/>
    <n v="25.208000000000002"/>
    <x v="7"/>
    <n v="2024"/>
    <x v="1"/>
  </r>
  <r>
    <s v="369f273e"/>
    <x v="2912"/>
    <x v="2"/>
    <n v="248.11"/>
    <n v="0.3"/>
    <n v="30"/>
    <n v="173.68"/>
    <x v="0"/>
    <d v="2024-04-22T00:00:00"/>
    <n v="2913"/>
    <n v="74.433000000000007"/>
    <x v="3"/>
    <n v="2024"/>
    <x v="3"/>
  </r>
  <r>
    <s v="05c75f8e"/>
    <x v="2913"/>
    <x v="6"/>
    <n v="254.93"/>
    <n v="0.3"/>
    <n v="30"/>
    <n v="178.45"/>
    <x v="2"/>
    <d v="2024-01-28T00:00:00"/>
    <n v="2914"/>
    <n v="76.478999999999999"/>
    <x v="7"/>
    <n v="2024"/>
    <x v="1"/>
  </r>
  <r>
    <s v="0bca6ec2"/>
    <x v="2914"/>
    <x v="3"/>
    <n v="351.79"/>
    <n v="0.3"/>
    <n v="30"/>
    <n v="246.25"/>
    <x v="0"/>
    <d v="2024-06-02T00:00:00"/>
    <n v="2915"/>
    <n v="105.53700000000001"/>
    <x v="9"/>
    <n v="2024"/>
    <x v="3"/>
  </r>
  <r>
    <s v="ab869893"/>
    <x v="2915"/>
    <x v="2"/>
    <n v="160.30000000000001"/>
    <n v="0.05"/>
    <n v="5"/>
    <n v="152.28"/>
    <x v="2"/>
    <d v="2024-08-23T00:00:00"/>
    <n v="2916"/>
    <n v="8.0150000000000006"/>
    <x v="4"/>
    <n v="2024"/>
    <x v="2"/>
  </r>
  <r>
    <s v="bb2f1a1e"/>
    <x v="2916"/>
    <x v="1"/>
    <n v="319.97000000000003"/>
    <n v="0.15"/>
    <n v="15"/>
    <n v="271.97000000000003"/>
    <x v="1"/>
    <d v="2024-04-17T00:00:00"/>
    <n v="2917"/>
    <n v="47.9955"/>
    <x v="3"/>
    <n v="2024"/>
    <x v="3"/>
  </r>
  <r>
    <s v="049740b6"/>
    <x v="2917"/>
    <x v="0"/>
    <n v="95.15"/>
    <n v="0.05"/>
    <n v="5"/>
    <n v="90.39"/>
    <x v="2"/>
    <d v="2024-07-31T00:00:00"/>
    <n v="2918"/>
    <n v="4.7575000000000003"/>
    <x v="10"/>
    <n v="2024"/>
    <x v="2"/>
  </r>
  <r>
    <s v="86861afb"/>
    <x v="2918"/>
    <x v="2"/>
    <n v="381.45"/>
    <n v="0.15"/>
    <n v="15"/>
    <n v="324.23"/>
    <x v="3"/>
    <d v="2024-03-21T00:00:00"/>
    <n v="2919"/>
    <n v="57.217499999999994"/>
    <x v="5"/>
    <n v="2024"/>
    <x v="1"/>
  </r>
  <r>
    <s v="6ce1b4c8"/>
    <x v="2919"/>
    <x v="5"/>
    <n v="203.24"/>
    <n v="0.3"/>
    <n v="30"/>
    <n v="142.27000000000001"/>
    <x v="0"/>
    <d v="2024-09-15T00:00:00"/>
    <n v="2920"/>
    <n v="60.972000000000001"/>
    <x v="2"/>
    <n v="2024"/>
    <x v="2"/>
  </r>
  <r>
    <s v="9a4c4cd0"/>
    <x v="2920"/>
    <x v="5"/>
    <n v="118.84"/>
    <n v="0.25"/>
    <n v="25"/>
    <n v="89.13"/>
    <x v="4"/>
    <d v="2024-01-01T00:00:00"/>
    <n v="2921"/>
    <n v="29.71"/>
    <x v="7"/>
    <n v="2024"/>
    <x v="1"/>
  </r>
  <r>
    <s v="e724bac8"/>
    <x v="2921"/>
    <x v="3"/>
    <n v="374.41"/>
    <n v="0.1"/>
    <n v="10"/>
    <n v="336.97"/>
    <x v="0"/>
    <d v="2024-01-13T00:00:00"/>
    <n v="2922"/>
    <n v="37.441000000000003"/>
    <x v="7"/>
    <n v="2024"/>
    <x v="1"/>
  </r>
  <r>
    <s v="acda7306"/>
    <x v="2922"/>
    <x v="6"/>
    <n v="57.79"/>
    <n v="0.3"/>
    <n v="30"/>
    <n v="40.450000000000003"/>
    <x v="1"/>
    <d v="2024-06-05T00:00:00"/>
    <n v="2923"/>
    <n v="17.337"/>
    <x v="9"/>
    <n v="2024"/>
    <x v="3"/>
  </r>
  <r>
    <s v="406c736d"/>
    <x v="2923"/>
    <x v="6"/>
    <n v="235.61"/>
    <n v="0.15"/>
    <n v="15"/>
    <n v="200.27"/>
    <x v="1"/>
    <d v="2024-09-17T00:00:00"/>
    <n v="2924"/>
    <n v="35.341500000000003"/>
    <x v="2"/>
    <n v="2024"/>
    <x v="2"/>
  </r>
  <r>
    <s v="d057cfbd"/>
    <x v="2924"/>
    <x v="2"/>
    <n v="162.91"/>
    <n v="0.05"/>
    <n v="5"/>
    <n v="154.76"/>
    <x v="1"/>
    <d v="2024-02-29T00:00:00"/>
    <n v="2925"/>
    <n v="8.1455000000000002"/>
    <x v="1"/>
    <n v="2024"/>
    <x v="1"/>
  </r>
  <r>
    <s v="133c8a19"/>
    <x v="2925"/>
    <x v="5"/>
    <n v="467.03"/>
    <n v="0"/>
    <n v="0"/>
    <n v="467.03"/>
    <x v="4"/>
    <d v="2024-02-25T00:00:00"/>
    <n v="2926"/>
    <n v="0"/>
    <x v="1"/>
    <n v="2024"/>
    <x v="1"/>
  </r>
  <r>
    <s v="3f66002c"/>
    <x v="2926"/>
    <x v="4"/>
    <n v="468.31"/>
    <n v="0.3"/>
    <n v="30"/>
    <n v="327.82"/>
    <x v="4"/>
    <d v="2024-03-20T00:00:00"/>
    <n v="2927"/>
    <n v="140.49299999999999"/>
    <x v="5"/>
    <n v="2024"/>
    <x v="1"/>
  </r>
  <r>
    <s v="d6a11b96"/>
    <x v="2927"/>
    <x v="6"/>
    <n v="90.62"/>
    <n v="0.05"/>
    <n v="5"/>
    <n v="86.09"/>
    <x v="4"/>
    <d v="2024-01-16T00:00:00"/>
    <n v="2928"/>
    <n v="4.5310000000000006"/>
    <x v="7"/>
    <n v="2024"/>
    <x v="1"/>
  </r>
  <r>
    <s v="6d15082c"/>
    <x v="2928"/>
    <x v="2"/>
    <n v="420.77"/>
    <n v="0.1"/>
    <n v="10"/>
    <n v="378.69"/>
    <x v="3"/>
    <d v="2024-08-08T00:00:00"/>
    <n v="2929"/>
    <n v="42.076999999999998"/>
    <x v="4"/>
    <n v="2024"/>
    <x v="2"/>
  </r>
  <r>
    <s v="a9f98de1"/>
    <x v="2929"/>
    <x v="5"/>
    <n v="79.25"/>
    <n v="0.25"/>
    <n v="25"/>
    <n v="59.44"/>
    <x v="1"/>
    <d v="2024-07-22T00:00:00"/>
    <n v="2930"/>
    <n v="19.8125"/>
    <x v="10"/>
    <n v="2024"/>
    <x v="2"/>
  </r>
  <r>
    <s v="40abc61a"/>
    <x v="2930"/>
    <x v="0"/>
    <n v="76.89"/>
    <n v="0.15"/>
    <n v="15"/>
    <n v="65.36"/>
    <x v="4"/>
    <d v="2024-03-21T00:00:00"/>
    <n v="2931"/>
    <n v="11.5335"/>
    <x v="5"/>
    <n v="2024"/>
    <x v="1"/>
  </r>
  <r>
    <s v="7f143b66"/>
    <x v="2931"/>
    <x v="4"/>
    <n v="63.54"/>
    <n v="0"/>
    <n v="0"/>
    <n v="63.54"/>
    <x v="3"/>
    <d v="2024-06-16T00:00:00"/>
    <n v="2932"/>
    <n v="0"/>
    <x v="9"/>
    <n v="2024"/>
    <x v="3"/>
  </r>
  <r>
    <s v="9643cc38"/>
    <x v="2932"/>
    <x v="0"/>
    <n v="465.65"/>
    <n v="0.5"/>
    <n v="50"/>
    <n v="232.82"/>
    <x v="4"/>
    <d v="2024-07-03T00:00:00"/>
    <n v="2933"/>
    <n v="232.82499999999999"/>
    <x v="10"/>
    <n v="2024"/>
    <x v="2"/>
  </r>
  <r>
    <s v="706acfe1"/>
    <x v="2933"/>
    <x v="5"/>
    <n v="487.28"/>
    <n v="0.1"/>
    <n v="10"/>
    <n v="438.55"/>
    <x v="1"/>
    <d v="2024-03-09T00:00:00"/>
    <n v="2934"/>
    <n v="48.728000000000002"/>
    <x v="5"/>
    <n v="2024"/>
    <x v="1"/>
  </r>
  <r>
    <s v="b3733852"/>
    <x v="2934"/>
    <x v="5"/>
    <n v="347.3"/>
    <n v="0.15"/>
    <n v="15"/>
    <n v="295.2"/>
    <x v="4"/>
    <d v="2024-01-24T00:00:00"/>
    <n v="2935"/>
    <n v="52.094999999999999"/>
    <x v="7"/>
    <n v="2024"/>
    <x v="1"/>
  </r>
  <r>
    <s v="84cc22ee"/>
    <x v="2935"/>
    <x v="6"/>
    <n v="151.13999999999999"/>
    <n v="0.1"/>
    <n v="10"/>
    <n v="136.03"/>
    <x v="2"/>
    <d v="2024-07-15T00:00:00"/>
    <n v="2936"/>
    <n v="15.113999999999999"/>
    <x v="10"/>
    <n v="2024"/>
    <x v="2"/>
  </r>
  <r>
    <s v="7000b247"/>
    <x v="2936"/>
    <x v="1"/>
    <n v="273"/>
    <n v="0"/>
    <n v="0"/>
    <n v="273"/>
    <x v="1"/>
    <d v="2024-05-07T00:00:00"/>
    <n v="2937"/>
    <n v="0"/>
    <x v="6"/>
    <n v="2024"/>
    <x v="3"/>
  </r>
  <r>
    <s v="50bd549d"/>
    <x v="2937"/>
    <x v="5"/>
    <n v="407.72"/>
    <n v="0.05"/>
    <n v="5"/>
    <n v="387.33"/>
    <x v="2"/>
    <d v="2024-09-09T00:00:00"/>
    <n v="2938"/>
    <n v="20.386000000000003"/>
    <x v="2"/>
    <n v="2024"/>
    <x v="2"/>
  </r>
  <r>
    <s v="9e3a9089"/>
    <x v="2938"/>
    <x v="2"/>
    <n v="70.67"/>
    <n v="0.25"/>
    <n v="25"/>
    <n v="53"/>
    <x v="0"/>
    <d v="2024-06-11T00:00:00"/>
    <n v="2939"/>
    <n v="17.6675"/>
    <x v="9"/>
    <n v="2024"/>
    <x v="3"/>
  </r>
  <r>
    <s v="7ff3fdbe"/>
    <x v="2939"/>
    <x v="1"/>
    <n v="483.9"/>
    <n v="0.15"/>
    <n v="15"/>
    <n v="411.31"/>
    <x v="2"/>
    <d v="2024-02-20T00:00:00"/>
    <n v="2940"/>
    <n v="72.584999999999994"/>
    <x v="1"/>
    <n v="2024"/>
    <x v="1"/>
  </r>
  <r>
    <s v="40b01a0f"/>
    <x v="2940"/>
    <x v="4"/>
    <n v="170.58"/>
    <n v="0.3"/>
    <n v="30"/>
    <n v="119.41"/>
    <x v="3"/>
    <d v="2024-05-01T00:00:00"/>
    <n v="2941"/>
    <n v="51.173999999999999"/>
    <x v="6"/>
    <n v="2024"/>
    <x v="3"/>
  </r>
  <r>
    <s v="ed460c68"/>
    <x v="2941"/>
    <x v="5"/>
    <n v="254.57"/>
    <n v="0.5"/>
    <n v="50"/>
    <n v="127.28"/>
    <x v="2"/>
    <d v="2024-03-06T00:00:00"/>
    <n v="2942"/>
    <n v="127.285"/>
    <x v="5"/>
    <n v="2024"/>
    <x v="1"/>
  </r>
  <r>
    <s v="d9345bed"/>
    <x v="2942"/>
    <x v="3"/>
    <n v="243.77"/>
    <n v="0.3"/>
    <n v="30"/>
    <n v="170.64"/>
    <x v="1"/>
    <d v="2024-06-21T00:00:00"/>
    <n v="2943"/>
    <n v="73.131"/>
    <x v="9"/>
    <n v="2024"/>
    <x v="3"/>
  </r>
  <r>
    <s v="3567c84b"/>
    <x v="2943"/>
    <x v="1"/>
    <n v="465.09"/>
    <n v="0.15"/>
    <n v="15"/>
    <n v="395.33"/>
    <x v="2"/>
    <d v="2024-06-14T00:00:00"/>
    <n v="2944"/>
    <n v="69.763499999999993"/>
    <x v="9"/>
    <n v="2024"/>
    <x v="3"/>
  </r>
  <r>
    <s v="109dbd80"/>
    <x v="2944"/>
    <x v="1"/>
    <n v="86.11"/>
    <n v="0.3"/>
    <n v="30"/>
    <n v="60.28"/>
    <x v="0"/>
    <d v="2024-02-21T00:00:00"/>
    <n v="2945"/>
    <n v="25.832999999999998"/>
    <x v="1"/>
    <n v="2024"/>
    <x v="1"/>
  </r>
  <r>
    <s v="562cdfd2"/>
    <x v="2945"/>
    <x v="6"/>
    <n v="458.09"/>
    <n v="0.1"/>
    <n v="10"/>
    <n v="412.28"/>
    <x v="0"/>
    <d v="2024-07-09T00:00:00"/>
    <n v="2946"/>
    <n v="45.808999999999997"/>
    <x v="10"/>
    <n v="2024"/>
    <x v="2"/>
  </r>
  <r>
    <s v="6d18ec79"/>
    <x v="2946"/>
    <x v="2"/>
    <n v="147.91999999999999"/>
    <n v="0.05"/>
    <n v="5"/>
    <n v="140.52000000000001"/>
    <x v="1"/>
    <d v="2024-09-11T00:00:00"/>
    <n v="2947"/>
    <n v="7.3959999999999999"/>
    <x v="2"/>
    <n v="2024"/>
    <x v="2"/>
  </r>
  <r>
    <s v="8fe51ba5"/>
    <x v="2947"/>
    <x v="2"/>
    <n v="230.4"/>
    <n v="0.05"/>
    <n v="5"/>
    <n v="218.88"/>
    <x v="2"/>
    <d v="2024-01-27T00:00:00"/>
    <n v="2948"/>
    <n v="11.520000000000001"/>
    <x v="7"/>
    <n v="2024"/>
    <x v="1"/>
  </r>
  <r>
    <s v="37a64a6f"/>
    <x v="2948"/>
    <x v="4"/>
    <n v="354.94"/>
    <n v="0.25"/>
    <n v="25"/>
    <n v="266.2"/>
    <x v="3"/>
    <d v="2024-09-07T00:00:00"/>
    <n v="2949"/>
    <n v="88.734999999999999"/>
    <x v="2"/>
    <n v="2024"/>
    <x v="2"/>
  </r>
  <r>
    <s v="edf788be"/>
    <x v="2949"/>
    <x v="6"/>
    <n v="31.43"/>
    <n v="0.1"/>
    <n v="10"/>
    <n v="28.29"/>
    <x v="0"/>
    <d v="2024-11-12T00:00:00"/>
    <n v="2950"/>
    <n v="3.1430000000000002"/>
    <x v="0"/>
    <n v="2024"/>
    <x v="0"/>
  </r>
  <r>
    <s v="1dc9d0b0"/>
    <x v="2950"/>
    <x v="1"/>
    <n v="481.77"/>
    <n v="0.05"/>
    <n v="5"/>
    <n v="457.68"/>
    <x v="4"/>
    <d v="2024-01-26T00:00:00"/>
    <n v="2951"/>
    <n v="24.0885"/>
    <x v="7"/>
    <n v="2024"/>
    <x v="1"/>
  </r>
  <r>
    <s v="7fad2b34"/>
    <x v="2951"/>
    <x v="0"/>
    <n v="230.27"/>
    <n v="0"/>
    <n v="0"/>
    <n v="230.27"/>
    <x v="2"/>
    <d v="2024-08-14T00:00:00"/>
    <n v="2952"/>
    <n v="0"/>
    <x v="4"/>
    <n v="2024"/>
    <x v="2"/>
  </r>
  <r>
    <s v="6bb04308"/>
    <x v="2952"/>
    <x v="6"/>
    <n v="49.18"/>
    <n v="0.2"/>
    <n v="20"/>
    <n v="39.340000000000003"/>
    <x v="1"/>
    <d v="2024-01-30T00:00:00"/>
    <n v="2953"/>
    <n v="9.8360000000000003"/>
    <x v="7"/>
    <n v="2024"/>
    <x v="1"/>
  </r>
  <r>
    <s v="d9c0aa17"/>
    <x v="2953"/>
    <x v="6"/>
    <n v="30.69"/>
    <n v="0.1"/>
    <n v="10"/>
    <n v="27.62"/>
    <x v="4"/>
    <d v="2024-01-01T00:00:00"/>
    <n v="2954"/>
    <n v="3.0690000000000004"/>
    <x v="7"/>
    <n v="2024"/>
    <x v="1"/>
  </r>
  <r>
    <s v="2a658d86"/>
    <x v="2954"/>
    <x v="0"/>
    <n v="330.13"/>
    <n v="0.5"/>
    <n v="50"/>
    <n v="165.06"/>
    <x v="4"/>
    <d v="2024-08-09T00:00:00"/>
    <n v="2955"/>
    <n v="165.065"/>
    <x v="4"/>
    <n v="2024"/>
    <x v="2"/>
  </r>
  <r>
    <s v="244380ac"/>
    <x v="2955"/>
    <x v="5"/>
    <n v="99.78"/>
    <n v="0.2"/>
    <n v="20"/>
    <n v="79.819999999999993"/>
    <x v="2"/>
    <d v="2024-09-03T00:00:00"/>
    <n v="2956"/>
    <n v="19.956000000000003"/>
    <x v="2"/>
    <n v="2024"/>
    <x v="2"/>
  </r>
  <r>
    <s v="8e61c4d7"/>
    <x v="2956"/>
    <x v="6"/>
    <n v="299.27"/>
    <n v="0.05"/>
    <n v="5"/>
    <n v="284.31"/>
    <x v="4"/>
    <d v="2024-07-25T00:00:00"/>
    <n v="2957"/>
    <n v="14.9635"/>
    <x v="10"/>
    <n v="2024"/>
    <x v="2"/>
  </r>
  <r>
    <s v="e93602da"/>
    <x v="2957"/>
    <x v="1"/>
    <n v="215.27"/>
    <n v="0.1"/>
    <n v="10"/>
    <n v="193.74"/>
    <x v="3"/>
    <d v="2024-09-25T00:00:00"/>
    <n v="2958"/>
    <n v="21.527000000000001"/>
    <x v="2"/>
    <n v="2024"/>
    <x v="2"/>
  </r>
  <r>
    <s v="6c7ff37f"/>
    <x v="2958"/>
    <x v="2"/>
    <n v="246.81"/>
    <n v="0.05"/>
    <n v="5"/>
    <n v="234.47"/>
    <x v="1"/>
    <d v="2024-09-29T00:00:00"/>
    <n v="2959"/>
    <n v="12.3405"/>
    <x v="2"/>
    <n v="2024"/>
    <x v="2"/>
  </r>
  <r>
    <s v="eb4735e3"/>
    <x v="2959"/>
    <x v="0"/>
    <n v="112.45"/>
    <n v="0.05"/>
    <n v="5"/>
    <n v="106.83"/>
    <x v="2"/>
    <d v="2024-11-12T00:00:00"/>
    <n v="2960"/>
    <n v="5.6225000000000005"/>
    <x v="0"/>
    <n v="2024"/>
    <x v="0"/>
  </r>
  <r>
    <s v="00390cf5"/>
    <x v="2960"/>
    <x v="0"/>
    <n v="137.6"/>
    <n v="0.3"/>
    <n v="30"/>
    <n v="96.32"/>
    <x v="4"/>
    <d v="2024-07-10T00:00:00"/>
    <n v="2961"/>
    <n v="41.279999999999994"/>
    <x v="10"/>
    <n v="2024"/>
    <x v="2"/>
  </r>
  <r>
    <s v="bae0de07"/>
    <x v="2961"/>
    <x v="1"/>
    <n v="72.87"/>
    <n v="0.1"/>
    <n v="10"/>
    <n v="65.58"/>
    <x v="1"/>
    <d v="2024-09-09T00:00:00"/>
    <n v="2962"/>
    <n v="7.2870000000000008"/>
    <x v="2"/>
    <n v="2024"/>
    <x v="2"/>
  </r>
  <r>
    <s v="85b74171"/>
    <x v="2962"/>
    <x v="4"/>
    <n v="282.01"/>
    <n v="0.3"/>
    <n v="30"/>
    <n v="197.41"/>
    <x v="0"/>
    <d v="2024-09-21T00:00:00"/>
    <n v="2963"/>
    <n v="84.602999999999994"/>
    <x v="2"/>
    <n v="2024"/>
    <x v="2"/>
  </r>
  <r>
    <s v="c1ffe1f3"/>
    <x v="2963"/>
    <x v="3"/>
    <n v="264.02"/>
    <n v="0.3"/>
    <n v="30"/>
    <n v="184.81"/>
    <x v="1"/>
    <d v="2024-11-11T00:00:00"/>
    <n v="2964"/>
    <n v="79.205999999999989"/>
    <x v="0"/>
    <n v="2024"/>
    <x v="0"/>
  </r>
  <r>
    <s v="14841db0"/>
    <x v="2964"/>
    <x v="1"/>
    <n v="438.82"/>
    <n v="0.5"/>
    <n v="50"/>
    <n v="219.41"/>
    <x v="2"/>
    <d v="2024-10-11T00:00:00"/>
    <n v="2965"/>
    <n v="219.41"/>
    <x v="8"/>
    <n v="2024"/>
    <x v="0"/>
  </r>
  <r>
    <s v="3495e6fe"/>
    <x v="2965"/>
    <x v="0"/>
    <n v="287.83"/>
    <n v="0.3"/>
    <n v="30"/>
    <n v="201.48"/>
    <x v="4"/>
    <d v="2024-07-25T00:00:00"/>
    <n v="2966"/>
    <n v="86.34899999999999"/>
    <x v="10"/>
    <n v="2024"/>
    <x v="2"/>
  </r>
  <r>
    <s v="9ad51b37"/>
    <x v="2966"/>
    <x v="6"/>
    <n v="148.72999999999999"/>
    <n v="0.1"/>
    <n v="10"/>
    <n v="133.86000000000001"/>
    <x v="3"/>
    <d v="2024-07-12T00:00:00"/>
    <n v="2967"/>
    <n v="14.872999999999999"/>
    <x v="10"/>
    <n v="2024"/>
    <x v="2"/>
  </r>
  <r>
    <s v="7384392e"/>
    <x v="2967"/>
    <x v="4"/>
    <n v="311.38"/>
    <n v="0.15"/>
    <n v="15"/>
    <n v="264.67"/>
    <x v="4"/>
    <d v="2024-07-24T00:00:00"/>
    <n v="2968"/>
    <n v="46.707000000000001"/>
    <x v="10"/>
    <n v="2024"/>
    <x v="2"/>
  </r>
  <r>
    <s v="a3b19153"/>
    <x v="2968"/>
    <x v="6"/>
    <n v="458.77"/>
    <n v="0.1"/>
    <n v="10"/>
    <n v="412.89"/>
    <x v="2"/>
    <d v="2024-11-17T00:00:00"/>
    <n v="2969"/>
    <n v="45.877000000000002"/>
    <x v="0"/>
    <n v="2024"/>
    <x v="0"/>
  </r>
  <r>
    <s v="c894b2e1"/>
    <x v="2969"/>
    <x v="4"/>
    <n v="89.74"/>
    <n v="0.3"/>
    <n v="30"/>
    <n v="62.82"/>
    <x v="2"/>
    <d v="2024-01-11T00:00:00"/>
    <n v="2970"/>
    <n v="26.921999999999997"/>
    <x v="7"/>
    <n v="2024"/>
    <x v="1"/>
  </r>
  <r>
    <s v="6f819f07"/>
    <x v="2970"/>
    <x v="3"/>
    <n v="286.91000000000003"/>
    <n v="0.5"/>
    <n v="50"/>
    <n v="143.46"/>
    <x v="2"/>
    <d v="2024-09-01T00:00:00"/>
    <n v="2971"/>
    <n v="143.45500000000001"/>
    <x v="2"/>
    <n v="2024"/>
    <x v="2"/>
  </r>
  <r>
    <s v="e2130e66"/>
    <x v="2971"/>
    <x v="0"/>
    <n v="413.43"/>
    <n v="0.05"/>
    <n v="5"/>
    <n v="392.76"/>
    <x v="4"/>
    <d v="2024-02-23T00:00:00"/>
    <n v="2972"/>
    <n v="20.671500000000002"/>
    <x v="1"/>
    <n v="2024"/>
    <x v="1"/>
  </r>
  <r>
    <s v="63ba81b8"/>
    <x v="2972"/>
    <x v="2"/>
    <n v="49.61"/>
    <n v="0.1"/>
    <n v="10"/>
    <n v="44.65"/>
    <x v="0"/>
    <d v="2024-08-06T00:00:00"/>
    <n v="2973"/>
    <n v="4.9610000000000003"/>
    <x v="4"/>
    <n v="2024"/>
    <x v="2"/>
  </r>
  <r>
    <s v="82abf471"/>
    <x v="2973"/>
    <x v="4"/>
    <n v="474.78"/>
    <n v="0.3"/>
    <n v="30"/>
    <n v="332.35"/>
    <x v="2"/>
    <d v="2024-10-28T00:00:00"/>
    <n v="2974"/>
    <n v="142.434"/>
    <x v="8"/>
    <n v="2024"/>
    <x v="0"/>
  </r>
  <r>
    <s v="e7eab712"/>
    <x v="2974"/>
    <x v="2"/>
    <n v="176.59"/>
    <n v="0.2"/>
    <n v="20"/>
    <n v="141.27000000000001"/>
    <x v="3"/>
    <d v="2024-06-04T00:00:00"/>
    <n v="2975"/>
    <n v="35.318000000000005"/>
    <x v="9"/>
    <n v="2024"/>
    <x v="3"/>
  </r>
  <r>
    <s v="6c67da1a"/>
    <x v="2975"/>
    <x v="1"/>
    <n v="185.03"/>
    <n v="0.3"/>
    <n v="30"/>
    <n v="129.52000000000001"/>
    <x v="1"/>
    <d v="2024-04-25T00:00:00"/>
    <n v="2976"/>
    <n v="55.509"/>
    <x v="3"/>
    <n v="2024"/>
    <x v="3"/>
  </r>
  <r>
    <s v="bdddfd8f"/>
    <x v="2976"/>
    <x v="2"/>
    <n v="291.52999999999997"/>
    <n v="0"/>
    <n v="0"/>
    <n v="291.52999999999997"/>
    <x v="3"/>
    <d v="2024-06-04T00:00:00"/>
    <n v="2977"/>
    <n v="0"/>
    <x v="9"/>
    <n v="2024"/>
    <x v="3"/>
  </r>
  <r>
    <s v="16ed50f6"/>
    <x v="2977"/>
    <x v="4"/>
    <n v="222.4"/>
    <n v="0.2"/>
    <n v="20"/>
    <n v="177.92"/>
    <x v="4"/>
    <d v="2024-11-13T00:00:00"/>
    <n v="2978"/>
    <n v="44.480000000000004"/>
    <x v="0"/>
    <n v="2024"/>
    <x v="0"/>
  </r>
  <r>
    <s v="b9054add"/>
    <x v="2978"/>
    <x v="0"/>
    <n v="490.62"/>
    <n v="0.2"/>
    <n v="20"/>
    <n v="392.5"/>
    <x v="2"/>
    <d v="2024-06-09T00:00:00"/>
    <n v="2979"/>
    <n v="98.124000000000009"/>
    <x v="9"/>
    <n v="2024"/>
    <x v="3"/>
  </r>
  <r>
    <s v="bc601032"/>
    <x v="2979"/>
    <x v="4"/>
    <n v="182.37"/>
    <n v="0.2"/>
    <n v="20"/>
    <n v="145.9"/>
    <x v="3"/>
    <d v="2024-06-13T00:00:00"/>
    <n v="2980"/>
    <n v="36.474000000000004"/>
    <x v="9"/>
    <n v="2024"/>
    <x v="3"/>
  </r>
  <r>
    <s v="313c6da5"/>
    <x v="2980"/>
    <x v="6"/>
    <n v="149.07"/>
    <n v="0.25"/>
    <n v="25"/>
    <n v="111.8"/>
    <x v="1"/>
    <d v="2024-01-13T00:00:00"/>
    <n v="2981"/>
    <n v="37.267499999999998"/>
    <x v="7"/>
    <n v="2024"/>
    <x v="1"/>
  </r>
  <r>
    <s v="515c7dbf"/>
    <x v="2981"/>
    <x v="6"/>
    <n v="222.07"/>
    <n v="0.1"/>
    <n v="10"/>
    <n v="199.86"/>
    <x v="1"/>
    <d v="2024-10-30T00:00:00"/>
    <n v="2982"/>
    <n v="22.207000000000001"/>
    <x v="8"/>
    <n v="2024"/>
    <x v="0"/>
  </r>
  <r>
    <s v="77df82ca"/>
    <x v="2982"/>
    <x v="3"/>
    <n v="271.04000000000002"/>
    <n v="0.1"/>
    <n v="10"/>
    <n v="243.94"/>
    <x v="3"/>
    <d v="2024-09-15T00:00:00"/>
    <n v="2983"/>
    <n v="27.104000000000003"/>
    <x v="2"/>
    <n v="2024"/>
    <x v="2"/>
  </r>
  <r>
    <s v="dd3554fc"/>
    <x v="2983"/>
    <x v="2"/>
    <n v="222.78"/>
    <n v="0.15"/>
    <n v="15"/>
    <n v="189.36"/>
    <x v="3"/>
    <d v="2024-03-13T00:00:00"/>
    <n v="2984"/>
    <n v="33.417000000000002"/>
    <x v="5"/>
    <n v="2024"/>
    <x v="1"/>
  </r>
  <r>
    <s v="5922b060"/>
    <x v="2984"/>
    <x v="0"/>
    <n v="70.53"/>
    <n v="0.15"/>
    <n v="15"/>
    <n v="59.95"/>
    <x v="1"/>
    <d v="2024-01-24T00:00:00"/>
    <n v="2985"/>
    <n v="10.579499999999999"/>
    <x v="7"/>
    <n v="2024"/>
    <x v="1"/>
  </r>
  <r>
    <s v="28248fbd"/>
    <x v="2985"/>
    <x v="4"/>
    <n v="456.08"/>
    <n v="0.3"/>
    <n v="30"/>
    <n v="319.26"/>
    <x v="1"/>
    <d v="2024-05-22T00:00:00"/>
    <n v="2986"/>
    <n v="136.82399999999998"/>
    <x v="6"/>
    <n v="2024"/>
    <x v="3"/>
  </r>
  <r>
    <s v="dff5463c"/>
    <x v="2986"/>
    <x v="3"/>
    <n v="437.68"/>
    <n v="0.1"/>
    <n v="10"/>
    <n v="393.91"/>
    <x v="3"/>
    <d v="2024-09-18T00:00:00"/>
    <n v="2987"/>
    <n v="43.768000000000001"/>
    <x v="2"/>
    <n v="2024"/>
    <x v="2"/>
  </r>
  <r>
    <s v="f12658a2"/>
    <x v="2987"/>
    <x v="1"/>
    <n v="67.34"/>
    <n v="0.05"/>
    <n v="5"/>
    <n v="63.97"/>
    <x v="1"/>
    <d v="2024-03-09T00:00:00"/>
    <n v="2988"/>
    <n v="3.3670000000000004"/>
    <x v="5"/>
    <n v="2024"/>
    <x v="1"/>
  </r>
  <r>
    <s v="133c23df"/>
    <x v="2988"/>
    <x v="2"/>
    <n v="233.53"/>
    <n v="0.25"/>
    <n v="25"/>
    <n v="175.15"/>
    <x v="4"/>
    <d v="2024-11-09T00:00:00"/>
    <n v="2989"/>
    <n v="58.3825"/>
    <x v="0"/>
    <n v="2024"/>
    <x v="0"/>
  </r>
  <r>
    <s v="eb962cf1"/>
    <x v="2989"/>
    <x v="1"/>
    <n v="92.83"/>
    <n v="0.25"/>
    <n v="25"/>
    <n v="69.62"/>
    <x v="0"/>
    <d v="2024-05-16T00:00:00"/>
    <n v="2990"/>
    <n v="23.2075"/>
    <x v="6"/>
    <n v="2024"/>
    <x v="3"/>
  </r>
  <r>
    <s v="a506f7bf"/>
    <x v="2990"/>
    <x v="5"/>
    <n v="404.71"/>
    <n v="0"/>
    <n v="0"/>
    <n v="404.71"/>
    <x v="3"/>
    <d v="2024-02-07T00:00:00"/>
    <n v="2991"/>
    <n v="0"/>
    <x v="1"/>
    <n v="2024"/>
    <x v="1"/>
  </r>
  <r>
    <s v="dca155eb"/>
    <x v="2991"/>
    <x v="5"/>
    <n v="477.05"/>
    <n v="0.5"/>
    <n v="50"/>
    <n v="238.53"/>
    <x v="0"/>
    <d v="2024-08-17T00:00:00"/>
    <n v="2992"/>
    <n v="238.52500000000001"/>
    <x v="4"/>
    <n v="2024"/>
    <x v="2"/>
  </r>
  <r>
    <s v="3d77ab6d"/>
    <x v="2992"/>
    <x v="4"/>
    <n v="244.37"/>
    <n v="0"/>
    <n v="0"/>
    <n v="244.37"/>
    <x v="0"/>
    <d v="2024-10-25T00:00:00"/>
    <n v="2993"/>
    <n v="0"/>
    <x v="8"/>
    <n v="2024"/>
    <x v="0"/>
  </r>
  <r>
    <s v="bd612ab6"/>
    <x v="2993"/>
    <x v="2"/>
    <n v="102.86"/>
    <n v="0.3"/>
    <n v="30"/>
    <n v="72"/>
    <x v="2"/>
    <d v="2024-07-05T00:00:00"/>
    <n v="2994"/>
    <n v="30.857999999999997"/>
    <x v="10"/>
    <n v="2024"/>
    <x v="2"/>
  </r>
  <r>
    <s v="baf84657"/>
    <x v="2994"/>
    <x v="6"/>
    <n v="356.25"/>
    <n v="0.3"/>
    <n v="30"/>
    <n v="249.37"/>
    <x v="2"/>
    <d v="2024-07-19T00:00:00"/>
    <n v="2995"/>
    <n v="106.875"/>
    <x v="10"/>
    <n v="2024"/>
    <x v="2"/>
  </r>
  <r>
    <s v="e608beb8"/>
    <x v="2995"/>
    <x v="4"/>
    <n v="108.51"/>
    <n v="0.25"/>
    <n v="25"/>
    <n v="81.38"/>
    <x v="3"/>
    <d v="2024-06-07T00:00:00"/>
    <n v="2996"/>
    <n v="27.127500000000001"/>
    <x v="9"/>
    <n v="2024"/>
    <x v="3"/>
  </r>
  <r>
    <s v="1a9a7605"/>
    <x v="2996"/>
    <x v="2"/>
    <n v="207.67"/>
    <n v="0.3"/>
    <n v="30"/>
    <n v="145.37"/>
    <x v="4"/>
    <d v="2024-06-12T00:00:00"/>
    <n v="2997"/>
    <n v="62.300999999999995"/>
    <x v="9"/>
    <n v="2024"/>
    <x v="3"/>
  </r>
  <r>
    <s v="bf437b87"/>
    <x v="2997"/>
    <x v="0"/>
    <n v="74.87"/>
    <n v="0.5"/>
    <n v="50"/>
    <n v="37.44"/>
    <x v="3"/>
    <d v="2024-05-27T00:00:00"/>
    <n v="2998"/>
    <n v="37.435000000000002"/>
    <x v="6"/>
    <n v="2024"/>
    <x v="3"/>
  </r>
  <r>
    <s v="f9b3c134"/>
    <x v="2998"/>
    <x v="2"/>
    <n v="480.9"/>
    <n v="0.05"/>
    <n v="5"/>
    <n v="456.85"/>
    <x v="0"/>
    <d v="2024-06-29T00:00:00"/>
    <n v="2999"/>
    <n v="24.045000000000002"/>
    <x v="9"/>
    <n v="2024"/>
    <x v="3"/>
  </r>
  <r>
    <s v="98e3cfed"/>
    <x v="2999"/>
    <x v="1"/>
    <n v="65.53"/>
    <n v="0.15"/>
    <n v="15"/>
    <n v="55.7"/>
    <x v="4"/>
    <d v="2024-01-30T00:00:00"/>
    <n v="3000"/>
    <n v="9.8294999999999995"/>
    <x v="7"/>
    <n v="2024"/>
    <x v="1"/>
  </r>
  <r>
    <s v="c094a6b0"/>
    <x v="3000"/>
    <x v="1"/>
    <n v="40.21"/>
    <n v="0.1"/>
    <n v="10"/>
    <n v="36.19"/>
    <x v="4"/>
    <d v="2024-04-20T00:00:00"/>
    <n v="3001"/>
    <n v="4.0209999999999999"/>
    <x v="3"/>
    <n v="2024"/>
    <x v="3"/>
  </r>
  <r>
    <s v="c904130b"/>
    <x v="3001"/>
    <x v="5"/>
    <n v="303.08999999999997"/>
    <n v="0.1"/>
    <n v="10"/>
    <n v="272.77999999999997"/>
    <x v="3"/>
    <d v="2024-01-08T00:00:00"/>
    <n v="3002"/>
    <n v="30.308999999999997"/>
    <x v="7"/>
    <n v="2024"/>
    <x v="1"/>
  </r>
  <r>
    <s v="bae27fb2"/>
    <x v="3002"/>
    <x v="5"/>
    <n v="263.81"/>
    <n v="0"/>
    <n v="0"/>
    <n v="263.81"/>
    <x v="3"/>
    <d v="2024-04-28T00:00:00"/>
    <n v="3003"/>
    <n v="0"/>
    <x v="3"/>
    <n v="2024"/>
    <x v="3"/>
  </r>
  <r>
    <s v="02ac79ab"/>
    <x v="3003"/>
    <x v="3"/>
    <n v="384.34"/>
    <n v="0.5"/>
    <n v="50"/>
    <n v="192.17"/>
    <x v="2"/>
    <d v="2024-10-18T00:00:00"/>
    <n v="3004"/>
    <n v="192.17"/>
    <x v="8"/>
    <n v="2024"/>
    <x v="0"/>
  </r>
  <r>
    <s v="b46c76f9"/>
    <x v="3004"/>
    <x v="5"/>
    <n v="197.02"/>
    <n v="0.25"/>
    <n v="25"/>
    <n v="147.77000000000001"/>
    <x v="0"/>
    <d v="2024-01-29T00:00:00"/>
    <n v="3005"/>
    <n v="49.255000000000003"/>
    <x v="7"/>
    <n v="2024"/>
    <x v="1"/>
  </r>
  <r>
    <s v="86aa1cad"/>
    <x v="3005"/>
    <x v="1"/>
    <n v="404.92"/>
    <n v="0.25"/>
    <n v="25"/>
    <n v="303.69"/>
    <x v="3"/>
    <d v="2024-07-27T00:00:00"/>
    <n v="3006"/>
    <n v="101.23"/>
    <x v="10"/>
    <n v="2024"/>
    <x v="2"/>
  </r>
  <r>
    <s v="2a59f763"/>
    <x v="3006"/>
    <x v="5"/>
    <n v="171.06"/>
    <n v="0.05"/>
    <n v="5"/>
    <n v="162.51"/>
    <x v="0"/>
    <d v="2024-11-14T00:00:00"/>
    <n v="3007"/>
    <n v="8.5530000000000008"/>
    <x v="0"/>
    <n v="2024"/>
    <x v="0"/>
  </r>
  <r>
    <s v="c2a32605"/>
    <x v="3007"/>
    <x v="4"/>
    <n v="434.67"/>
    <n v="0.05"/>
    <n v="5"/>
    <n v="412.94"/>
    <x v="3"/>
    <d v="2024-08-24T00:00:00"/>
    <n v="3008"/>
    <n v="21.733500000000003"/>
    <x v="4"/>
    <n v="2024"/>
    <x v="2"/>
  </r>
  <r>
    <s v="be409e17"/>
    <x v="3008"/>
    <x v="2"/>
    <n v="56.67"/>
    <n v="0.3"/>
    <n v="30"/>
    <n v="39.67"/>
    <x v="1"/>
    <d v="2024-09-16T00:00:00"/>
    <n v="3009"/>
    <n v="17.001000000000001"/>
    <x v="2"/>
    <n v="2024"/>
    <x v="2"/>
  </r>
  <r>
    <s v="1b011b03"/>
    <x v="3009"/>
    <x v="6"/>
    <n v="125.2"/>
    <n v="0"/>
    <n v="0"/>
    <n v="125.2"/>
    <x v="3"/>
    <d v="2024-09-19T00:00:00"/>
    <n v="3010"/>
    <n v="0"/>
    <x v="2"/>
    <n v="2024"/>
    <x v="2"/>
  </r>
  <r>
    <s v="fe0b3a08"/>
    <x v="3010"/>
    <x v="0"/>
    <n v="354.46"/>
    <n v="0"/>
    <n v="0"/>
    <n v="354.46"/>
    <x v="0"/>
    <d v="2024-06-12T00:00:00"/>
    <n v="3011"/>
    <n v="0"/>
    <x v="9"/>
    <n v="2024"/>
    <x v="3"/>
  </r>
  <r>
    <s v="4012628e"/>
    <x v="3011"/>
    <x v="5"/>
    <n v="268.57"/>
    <n v="0.3"/>
    <n v="30"/>
    <n v="188"/>
    <x v="1"/>
    <d v="2024-06-01T00:00:00"/>
    <n v="3012"/>
    <n v="80.570999999999998"/>
    <x v="9"/>
    <n v="2024"/>
    <x v="3"/>
  </r>
  <r>
    <s v="59d6802d"/>
    <x v="3012"/>
    <x v="2"/>
    <n v="450.73"/>
    <n v="0.5"/>
    <n v="50"/>
    <n v="225.37"/>
    <x v="3"/>
    <d v="2024-01-02T00:00:00"/>
    <n v="3013"/>
    <n v="225.36500000000001"/>
    <x v="7"/>
    <n v="2024"/>
    <x v="1"/>
  </r>
  <r>
    <s v="e513db7b"/>
    <x v="3013"/>
    <x v="0"/>
    <n v="360.74"/>
    <n v="0.05"/>
    <n v="5"/>
    <n v="342.7"/>
    <x v="2"/>
    <d v="2024-03-26T00:00:00"/>
    <n v="3014"/>
    <n v="18.037000000000003"/>
    <x v="5"/>
    <n v="2024"/>
    <x v="1"/>
  </r>
  <r>
    <s v="c2dbb365"/>
    <x v="3014"/>
    <x v="0"/>
    <n v="368.83"/>
    <n v="0.1"/>
    <n v="10"/>
    <n v="331.95"/>
    <x v="4"/>
    <d v="2024-06-19T00:00:00"/>
    <n v="3015"/>
    <n v="36.883000000000003"/>
    <x v="9"/>
    <n v="2024"/>
    <x v="3"/>
  </r>
  <r>
    <s v="9cc5fbec"/>
    <x v="3015"/>
    <x v="0"/>
    <n v="195.94"/>
    <n v="0.1"/>
    <n v="10"/>
    <n v="176.35"/>
    <x v="3"/>
    <d v="2024-06-09T00:00:00"/>
    <n v="3016"/>
    <n v="19.594000000000001"/>
    <x v="9"/>
    <n v="2024"/>
    <x v="3"/>
  </r>
  <r>
    <s v="933b28fe"/>
    <x v="3016"/>
    <x v="4"/>
    <n v="214.73"/>
    <n v="0.5"/>
    <n v="50"/>
    <n v="107.36"/>
    <x v="2"/>
    <d v="2024-09-24T00:00:00"/>
    <n v="3017"/>
    <n v="107.36499999999999"/>
    <x v="2"/>
    <n v="2024"/>
    <x v="2"/>
  </r>
  <r>
    <s v="b20c44f3"/>
    <x v="3017"/>
    <x v="4"/>
    <n v="249.63"/>
    <n v="0.1"/>
    <n v="10"/>
    <n v="224.67"/>
    <x v="0"/>
    <d v="2024-07-24T00:00:00"/>
    <n v="3018"/>
    <n v="24.963000000000001"/>
    <x v="10"/>
    <n v="2024"/>
    <x v="2"/>
  </r>
  <r>
    <s v="d0756e35"/>
    <x v="3018"/>
    <x v="2"/>
    <n v="45.18"/>
    <n v="0.3"/>
    <n v="30"/>
    <n v="31.63"/>
    <x v="1"/>
    <d v="2024-10-20T00:00:00"/>
    <n v="3019"/>
    <n v="13.554"/>
    <x v="8"/>
    <n v="2024"/>
    <x v="0"/>
  </r>
  <r>
    <s v="f79b5065"/>
    <x v="3019"/>
    <x v="4"/>
    <n v="41.06"/>
    <n v="0.1"/>
    <n v="10"/>
    <n v="36.950000000000003"/>
    <x v="3"/>
    <d v="2024-10-17T00:00:00"/>
    <n v="3020"/>
    <n v="4.1060000000000008"/>
    <x v="8"/>
    <n v="2024"/>
    <x v="0"/>
  </r>
  <r>
    <s v="cf4ecbd8"/>
    <x v="3020"/>
    <x v="1"/>
    <n v="381.42"/>
    <n v="0"/>
    <n v="0"/>
    <n v="381.42"/>
    <x v="3"/>
    <d v="2024-01-02T00:00:00"/>
    <n v="3021"/>
    <n v="0"/>
    <x v="7"/>
    <n v="2024"/>
    <x v="1"/>
  </r>
  <r>
    <s v="5c5fea0a"/>
    <x v="3021"/>
    <x v="3"/>
    <n v="493.08"/>
    <n v="0.05"/>
    <n v="5"/>
    <n v="468.43"/>
    <x v="1"/>
    <d v="2024-08-22T00:00:00"/>
    <n v="3022"/>
    <n v="24.654"/>
    <x v="4"/>
    <n v="2024"/>
    <x v="2"/>
  </r>
  <r>
    <s v="cf052449"/>
    <x v="3022"/>
    <x v="1"/>
    <n v="117.31"/>
    <n v="0"/>
    <n v="0"/>
    <n v="117.31"/>
    <x v="0"/>
    <d v="2024-10-18T00:00:00"/>
    <n v="3023"/>
    <n v="0"/>
    <x v="8"/>
    <n v="2024"/>
    <x v="0"/>
  </r>
  <r>
    <s v="1c56848e"/>
    <x v="3023"/>
    <x v="0"/>
    <n v="253.73"/>
    <n v="0.1"/>
    <n v="10"/>
    <n v="228.36"/>
    <x v="0"/>
    <d v="2024-07-31T00:00:00"/>
    <n v="3024"/>
    <n v="25.373000000000001"/>
    <x v="10"/>
    <n v="2024"/>
    <x v="2"/>
  </r>
  <r>
    <s v="679f822e"/>
    <x v="3024"/>
    <x v="6"/>
    <n v="334.97"/>
    <n v="0.3"/>
    <n v="30"/>
    <n v="234.48"/>
    <x v="4"/>
    <d v="2024-03-05T00:00:00"/>
    <n v="3025"/>
    <n v="100.491"/>
    <x v="5"/>
    <n v="2024"/>
    <x v="1"/>
  </r>
  <r>
    <s v="170d8114"/>
    <x v="3025"/>
    <x v="4"/>
    <n v="58.66"/>
    <n v="0.15"/>
    <n v="15"/>
    <n v="49.86"/>
    <x v="4"/>
    <d v="2024-06-24T00:00:00"/>
    <n v="3026"/>
    <n v="8.7989999999999995"/>
    <x v="9"/>
    <n v="2024"/>
    <x v="3"/>
  </r>
  <r>
    <s v="1d800681"/>
    <x v="3026"/>
    <x v="6"/>
    <n v="79.22"/>
    <n v="0"/>
    <n v="0"/>
    <n v="79.22"/>
    <x v="3"/>
    <d v="2024-02-11T00:00:00"/>
    <n v="3027"/>
    <n v="0"/>
    <x v="1"/>
    <n v="2024"/>
    <x v="1"/>
  </r>
  <r>
    <s v="36f1d6a4"/>
    <x v="3027"/>
    <x v="2"/>
    <n v="476.9"/>
    <n v="0.3"/>
    <n v="30"/>
    <n v="333.83"/>
    <x v="1"/>
    <d v="2024-07-12T00:00:00"/>
    <n v="3028"/>
    <n v="143.07"/>
    <x v="10"/>
    <n v="2024"/>
    <x v="2"/>
  </r>
  <r>
    <s v="a29c7520"/>
    <x v="3028"/>
    <x v="5"/>
    <n v="268.39999999999998"/>
    <n v="0.1"/>
    <n v="10"/>
    <n v="241.56"/>
    <x v="1"/>
    <d v="2024-09-10T00:00:00"/>
    <n v="3029"/>
    <n v="26.84"/>
    <x v="2"/>
    <n v="2024"/>
    <x v="2"/>
  </r>
  <r>
    <s v="27a4d0b6"/>
    <x v="3029"/>
    <x v="4"/>
    <n v="103.52"/>
    <n v="0.1"/>
    <n v="10"/>
    <n v="93.17"/>
    <x v="2"/>
    <d v="2024-07-04T00:00:00"/>
    <n v="3030"/>
    <n v="10.352"/>
    <x v="10"/>
    <n v="2024"/>
    <x v="2"/>
  </r>
  <r>
    <s v="aba9b6cd"/>
    <x v="3030"/>
    <x v="1"/>
    <n v="470.39"/>
    <n v="0.3"/>
    <n v="30"/>
    <n v="329.27"/>
    <x v="0"/>
    <d v="2024-03-27T00:00:00"/>
    <n v="3031"/>
    <n v="141.11699999999999"/>
    <x v="5"/>
    <n v="2024"/>
    <x v="1"/>
  </r>
  <r>
    <n v="4.5990000000000003E+103"/>
    <x v="3031"/>
    <x v="1"/>
    <n v="322.27999999999997"/>
    <n v="0.05"/>
    <n v="5"/>
    <n v="306.17"/>
    <x v="4"/>
    <d v="2024-06-22T00:00:00"/>
    <n v="3032"/>
    <n v="16.114000000000001"/>
    <x v="9"/>
    <n v="2024"/>
    <x v="3"/>
  </r>
  <r>
    <s v="51b8659f"/>
    <x v="3032"/>
    <x v="4"/>
    <n v="268.31"/>
    <n v="0.25"/>
    <n v="25"/>
    <n v="201.23"/>
    <x v="3"/>
    <d v="2024-01-17T00:00:00"/>
    <n v="3033"/>
    <n v="67.077500000000001"/>
    <x v="7"/>
    <n v="2024"/>
    <x v="1"/>
  </r>
  <r>
    <s v="d4aea824"/>
    <x v="3033"/>
    <x v="1"/>
    <n v="395.04"/>
    <n v="0.2"/>
    <n v="20"/>
    <n v="316.02999999999997"/>
    <x v="1"/>
    <d v="2024-02-20T00:00:00"/>
    <n v="3034"/>
    <n v="79.00800000000001"/>
    <x v="1"/>
    <n v="2024"/>
    <x v="1"/>
  </r>
  <r>
    <s v="ac876e50"/>
    <x v="3034"/>
    <x v="0"/>
    <n v="75.209999999999994"/>
    <n v="0.15"/>
    <n v="15"/>
    <n v="63.93"/>
    <x v="1"/>
    <d v="2024-07-28T00:00:00"/>
    <n v="3035"/>
    <n v="11.281499999999999"/>
    <x v="10"/>
    <n v="2024"/>
    <x v="2"/>
  </r>
  <r>
    <s v="d9d623b5"/>
    <x v="3035"/>
    <x v="2"/>
    <n v="336.21"/>
    <n v="0.1"/>
    <n v="10"/>
    <n v="302.58999999999997"/>
    <x v="2"/>
    <d v="2024-06-04T00:00:00"/>
    <n v="3036"/>
    <n v="33.621000000000002"/>
    <x v="9"/>
    <n v="2024"/>
    <x v="3"/>
  </r>
  <r>
    <s v="a3c23e44"/>
    <x v="3036"/>
    <x v="1"/>
    <n v="472.19"/>
    <n v="0"/>
    <n v="0"/>
    <n v="472.19"/>
    <x v="4"/>
    <d v="2024-03-10T00:00:00"/>
    <n v="3037"/>
    <n v="0"/>
    <x v="5"/>
    <n v="2024"/>
    <x v="1"/>
  </r>
  <r>
    <s v="b9d3f539"/>
    <x v="3037"/>
    <x v="2"/>
    <n v="268.42"/>
    <n v="0.05"/>
    <n v="5"/>
    <n v="255"/>
    <x v="0"/>
    <d v="2024-01-26T00:00:00"/>
    <n v="3038"/>
    <n v="13.421000000000001"/>
    <x v="7"/>
    <n v="2024"/>
    <x v="1"/>
  </r>
  <r>
    <s v="ea39eefb"/>
    <x v="3038"/>
    <x v="1"/>
    <n v="70.290000000000006"/>
    <n v="0.5"/>
    <n v="50"/>
    <n v="35.15"/>
    <x v="0"/>
    <d v="2024-03-29T00:00:00"/>
    <n v="3039"/>
    <n v="35.145000000000003"/>
    <x v="5"/>
    <n v="2024"/>
    <x v="1"/>
  </r>
  <r>
    <s v="692bf856"/>
    <x v="3039"/>
    <x v="1"/>
    <n v="124.79"/>
    <n v="0.2"/>
    <n v="20"/>
    <n v="99.83"/>
    <x v="3"/>
    <d v="2024-03-23T00:00:00"/>
    <n v="3040"/>
    <n v="24.958000000000002"/>
    <x v="5"/>
    <n v="2024"/>
    <x v="1"/>
  </r>
  <r>
    <s v="7bd56994"/>
    <x v="3040"/>
    <x v="6"/>
    <n v="358.47"/>
    <n v="0.5"/>
    <n v="50"/>
    <n v="179.24"/>
    <x v="2"/>
    <d v="2024-03-16T00:00:00"/>
    <n v="3041"/>
    <n v="179.23500000000001"/>
    <x v="5"/>
    <n v="2024"/>
    <x v="1"/>
  </r>
  <r>
    <s v="fa092e4b"/>
    <x v="3041"/>
    <x v="4"/>
    <n v="11.83"/>
    <n v="0.05"/>
    <n v="5"/>
    <n v="11.24"/>
    <x v="2"/>
    <d v="2024-04-13T00:00:00"/>
    <n v="3042"/>
    <n v="0.59150000000000003"/>
    <x v="3"/>
    <n v="2024"/>
    <x v="3"/>
  </r>
  <r>
    <s v="83fbff44"/>
    <x v="3042"/>
    <x v="6"/>
    <n v="361.89"/>
    <n v="0"/>
    <n v="0"/>
    <n v="361.89"/>
    <x v="2"/>
    <d v="2024-02-06T00:00:00"/>
    <n v="3043"/>
    <n v="0"/>
    <x v="1"/>
    <n v="2024"/>
    <x v="1"/>
  </r>
  <r>
    <s v="7381e0d0"/>
    <x v="3043"/>
    <x v="4"/>
    <n v="22.47"/>
    <n v="0.5"/>
    <n v="50"/>
    <n v="11.23"/>
    <x v="2"/>
    <d v="2024-06-27T00:00:00"/>
    <n v="3044"/>
    <n v="11.234999999999999"/>
    <x v="9"/>
    <n v="2024"/>
    <x v="3"/>
  </r>
  <r>
    <s v="a670093e"/>
    <x v="3044"/>
    <x v="6"/>
    <n v="257.41000000000003"/>
    <n v="0.25"/>
    <n v="25"/>
    <n v="193.06"/>
    <x v="2"/>
    <d v="2024-08-04T00:00:00"/>
    <n v="3045"/>
    <n v="64.352500000000006"/>
    <x v="4"/>
    <n v="2024"/>
    <x v="2"/>
  </r>
  <r>
    <s v="1e362183"/>
    <x v="3045"/>
    <x v="6"/>
    <n v="447.66"/>
    <n v="0.3"/>
    <n v="30"/>
    <n v="313.36"/>
    <x v="4"/>
    <d v="2024-11-17T00:00:00"/>
    <n v="3046"/>
    <n v="134.298"/>
    <x v="0"/>
    <n v="2024"/>
    <x v="0"/>
  </r>
  <r>
    <s v="8cef3e84"/>
    <x v="3046"/>
    <x v="0"/>
    <n v="107.75"/>
    <n v="0.25"/>
    <n v="25"/>
    <n v="80.81"/>
    <x v="0"/>
    <d v="2024-10-24T00:00:00"/>
    <n v="3047"/>
    <n v="26.9375"/>
    <x v="8"/>
    <n v="2024"/>
    <x v="0"/>
  </r>
  <r>
    <s v="83cbac12"/>
    <x v="3047"/>
    <x v="2"/>
    <n v="430.37"/>
    <n v="0.05"/>
    <n v="5"/>
    <n v="408.85"/>
    <x v="3"/>
    <d v="2024-01-24T00:00:00"/>
    <n v="3048"/>
    <n v="21.518500000000003"/>
    <x v="7"/>
    <n v="2024"/>
    <x v="1"/>
  </r>
  <r>
    <s v="dce5dd34"/>
    <x v="3048"/>
    <x v="2"/>
    <n v="389.18"/>
    <n v="0.2"/>
    <n v="20"/>
    <n v="311.33999999999997"/>
    <x v="3"/>
    <d v="2024-10-29T00:00:00"/>
    <n v="3049"/>
    <n v="77.836000000000013"/>
    <x v="8"/>
    <n v="2024"/>
    <x v="0"/>
  </r>
  <r>
    <s v="017b4433"/>
    <x v="3049"/>
    <x v="2"/>
    <n v="14"/>
    <n v="0.05"/>
    <n v="5"/>
    <n v="13.3"/>
    <x v="4"/>
    <d v="2024-01-02T00:00:00"/>
    <n v="3050"/>
    <n v="0.70000000000000007"/>
    <x v="7"/>
    <n v="2024"/>
    <x v="1"/>
  </r>
  <r>
    <s v="e3949f2a"/>
    <x v="3050"/>
    <x v="2"/>
    <n v="83.76"/>
    <n v="0.15"/>
    <n v="15"/>
    <n v="71.2"/>
    <x v="4"/>
    <d v="2024-02-26T00:00:00"/>
    <n v="3051"/>
    <n v="12.564"/>
    <x v="1"/>
    <n v="2024"/>
    <x v="1"/>
  </r>
  <r>
    <s v="87114b66"/>
    <x v="3051"/>
    <x v="2"/>
    <n v="461.12"/>
    <n v="0.5"/>
    <n v="50"/>
    <n v="230.56"/>
    <x v="1"/>
    <d v="2024-03-30T00:00:00"/>
    <n v="3052"/>
    <n v="230.56"/>
    <x v="5"/>
    <n v="2024"/>
    <x v="1"/>
  </r>
  <r>
    <s v="dcefc553"/>
    <x v="3052"/>
    <x v="3"/>
    <n v="477.27"/>
    <n v="0.05"/>
    <n v="5"/>
    <n v="453.41"/>
    <x v="1"/>
    <d v="2024-08-15T00:00:00"/>
    <n v="3053"/>
    <n v="23.863500000000002"/>
    <x v="4"/>
    <n v="2024"/>
    <x v="2"/>
  </r>
  <r>
    <s v="2854d5ba"/>
    <x v="3053"/>
    <x v="3"/>
    <n v="401.83"/>
    <n v="0.3"/>
    <n v="30"/>
    <n v="281.27999999999997"/>
    <x v="0"/>
    <d v="2024-10-25T00:00:00"/>
    <n v="3054"/>
    <n v="120.54899999999999"/>
    <x v="8"/>
    <n v="2024"/>
    <x v="0"/>
  </r>
  <r>
    <s v="2f4b4df8"/>
    <x v="3054"/>
    <x v="4"/>
    <n v="107.73"/>
    <n v="0.1"/>
    <n v="10"/>
    <n v="96.96"/>
    <x v="0"/>
    <d v="2024-03-24T00:00:00"/>
    <n v="3055"/>
    <n v="10.773000000000001"/>
    <x v="5"/>
    <n v="2024"/>
    <x v="1"/>
  </r>
  <r>
    <s v="178fed2d"/>
    <x v="3055"/>
    <x v="3"/>
    <n v="353.55"/>
    <n v="0.15"/>
    <n v="15"/>
    <n v="300.52"/>
    <x v="4"/>
    <d v="2024-11-04T00:00:00"/>
    <n v="3056"/>
    <n v="53.032499999999999"/>
    <x v="0"/>
    <n v="2024"/>
    <x v="0"/>
  </r>
  <r>
    <s v="5c010a41"/>
    <x v="3056"/>
    <x v="0"/>
    <n v="142.07"/>
    <n v="0.05"/>
    <n v="5"/>
    <n v="134.97"/>
    <x v="2"/>
    <d v="2024-09-22T00:00:00"/>
    <n v="3057"/>
    <n v="7.1035000000000004"/>
    <x v="2"/>
    <n v="2024"/>
    <x v="2"/>
  </r>
  <r>
    <s v="3baef1f8"/>
    <x v="3057"/>
    <x v="5"/>
    <n v="224.1"/>
    <n v="0.25"/>
    <n v="25"/>
    <n v="168.07"/>
    <x v="3"/>
    <d v="2024-07-20T00:00:00"/>
    <n v="3058"/>
    <n v="56.024999999999999"/>
    <x v="10"/>
    <n v="2024"/>
    <x v="2"/>
  </r>
  <r>
    <s v="ce962901"/>
    <x v="3058"/>
    <x v="2"/>
    <n v="142.54"/>
    <n v="0.3"/>
    <n v="30"/>
    <n v="99.78"/>
    <x v="4"/>
    <d v="2024-06-12T00:00:00"/>
    <n v="3059"/>
    <n v="42.761999999999993"/>
    <x v="9"/>
    <n v="2024"/>
    <x v="3"/>
  </r>
  <r>
    <s v="7a030df0"/>
    <x v="3059"/>
    <x v="5"/>
    <n v="179.89"/>
    <n v="0.5"/>
    <n v="50"/>
    <n v="89.94"/>
    <x v="0"/>
    <d v="2024-05-23T00:00:00"/>
    <n v="3060"/>
    <n v="89.944999999999993"/>
    <x v="6"/>
    <n v="2024"/>
    <x v="3"/>
  </r>
  <r>
    <s v="668d21ec"/>
    <x v="3060"/>
    <x v="5"/>
    <n v="342.71"/>
    <n v="0.2"/>
    <n v="20"/>
    <n v="274.17"/>
    <x v="3"/>
    <d v="2024-05-30T00:00:00"/>
    <n v="3061"/>
    <n v="68.542000000000002"/>
    <x v="6"/>
    <n v="2024"/>
    <x v="3"/>
  </r>
  <r>
    <s v="9ec32d45"/>
    <x v="3061"/>
    <x v="4"/>
    <n v="489.86"/>
    <n v="0.3"/>
    <n v="30"/>
    <n v="342.9"/>
    <x v="3"/>
    <d v="2024-10-14T00:00:00"/>
    <n v="3062"/>
    <n v="146.958"/>
    <x v="8"/>
    <n v="2024"/>
    <x v="0"/>
  </r>
  <r>
    <s v="b9ffab11"/>
    <x v="3062"/>
    <x v="5"/>
    <n v="189.68"/>
    <n v="0.05"/>
    <n v="5"/>
    <n v="180.2"/>
    <x v="2"/>
    <d v="2024-02-05T00:00:00"/>
    <n v="3063"/>
    <n v="9.484"/>
    <x v="1"/>
    <n v="2024"/>
    <x v="1"/>
  </r>
  <r>
    <s v="9b57819e"/>
    <x v="3063"/>
    <x v="5"/>
    <n v="95.16"/>
    <n v="0.1"/>
    <n v="10"/>
    <n v="85.64"/>
    <x v="2"/>
    <d v="2024-09-07T00:00:00"/>
    <n v="3064"/>
    <n v="9.516"/>
    <x v="2"/>
    <n v="2024"/>
    <x v="2"/>
  </r>
  <r>
    <s v="d1fbf9ea"/>
    <x v="3064"/>
    <x v="5"/>
    <n v="177.35"/>
    <n v="0.2"/>
    <n v="20"/>
    <n v="141.88"/>
    <x v="1"/>
    <d v="2024-03-02T00:00:00"/>
    <n v="3065"/>
    <n v="35.47"/>
    <x v="5"/>
    <n v="2024"/>
    <x v="1"/>
  </r>
  <r>
    <s v="d5498008"/>
    <x v="3065"/>
    <x v="3"/>
    <n v="223.91"/>
    <n v="0.3"/>
    <n v="30"/>
    <n v="156.74"/>
    <x v="4"/>
    <d v="2024-10-08T00:00:00"/>
    <n v="3066"/>
    <n v="67.173000000000002"/>
    <x v="8"/>
    <n v="2024"/>
    <x v="0"/>
  </r>
  <r>
    <s v="1e77e045"/>
    <x v="3066"/>
    <x v="1"/>
    <n v="386.24"/>
    <n v="0.05"/>
    <n v="5"/>
    <n v="366.93"/>
    <x v="3"/>
    <d v="2024-11-15T00:00:00"/>
    <n v="3067"/>
    <n v="19.312000000000001"/>
    <x v="0"/>
    <n v="2024"/>
    <x v="0"/>
  </r>
  <r>
    <s v="469d4f94"/>
    <x v="3067"/>
    <x v="0"/>
    <n v="150.85"/>
    <n v="0.1"/>
    <n v="10"/>
    <n v="135.76"/>
    <x v="1"/>
    <d v="2024-03-28T00:00:00"/>
    <n v="3068"/>
    <n v="15.085000000000001"/>
    <x v="5"/>
    <n v="2024"/>
    <x v="1"/>
  </r>
  <r>
    <s v="e52c19c1"/>
    <x v="3068"/>
    <x v="1"/>
    <n v="447.22"/>
    <n v="0.15"/>
    <n v="15"/>
    <n v="380.14"/>
    <x v="4"/>
    <d v="2024-09-16T00:00:00"/>
    <n v="3069"/>
    <n v="67.082999999999998"/>
    <x v="2"/>
    <n v="2024"/>
    <x v="2"/>
  </r>
  <r>
    <s v="48a6965d"/>
    <x v="3069"/>
    <x v="0"/>
    <n v="251.13"/>
    <n v="0"/>
    <n v="0"/>
    <n v="251.13"/>
    <x v="3"/>
    <d v="2024-10-09T00:00:00"/>
    <n v="3070"/>
    <n v="0"/>
    <x v="8"/>
    <n v="2024"/>
    <x v="0"/>
  </r>
  <r>
    <s v="84cf2969"/>
    <x v="3070"/>
    <x v="0"/>
    <n v="405.16"/>
    <n v="0.25"/>
    <n v="25"/>
    <n v="303.87"/>
    <x v="4"/>
    <d v="2024-11-09T00:00:00"/>
    <n v="3071"/>
    <n v="101.29"/>
    <x v="0"/>
    <n v="2024"/>
    <x v="0"/>
  </r>
  <r>
    <s v="b4ecbe57"/>
    <x v="3071"/>
    <x v="3"/>
    <n v="471.46"/>
    <n v="0.15"/>
    <n v="15"/>
    <n v="400.74"/>
    <x v="4"/>
    <d v="2024-08-27T00:00:00"/>
    <n v="3072"/>
    <n v="70.718999999999994"/>
    <x v="4"/>
    <n v="2024"/>
    <x v="2"/>
  </r>
  <r>
    <s v="1a7c338d"/>
    <x v="3072"/>
    <x v="3"/>
    <n v="10.58"/>
    <n v="0.05"/>
    <n v="5"/>
    <n v="10.050000000000001"/>
    <x v="1"/>
    <d v="2024-04-27T00:00:00"/>
    <n v="3073"/>
    <n v="0.52900000000000003"/>
    <x v="3"/>
    <n v="2024"/>
    <x v="3"/>
  </r>
  <r>
    <s v="fabf88c3"/>
    <x v="3073"/>
    <x v="0"/>
    <n v="491.92"/>
    <n v="0.3"/>
    <n v="30"/>
    <n v="344.34"/>
    <x v="3"/>
    <d v="2024-07-20T00:00:00"/>
    <n v="3074"/>
    <n v="147.57599999999999"/>
    <x v="10"/>
    <n v="2024"/>
    <x v="2"/>
  </r>
  <r>
    <s v="744533ab"/>
    <x v="3074"/>
    <x v="0"/>
    <n v="247.75"/>
    <n v="0.05"/>
    <n v="5"/>
    <n v="235.36"/>
    <x v="0"/>
    <d v="2024-07-11T00:00:00"/>
    <n v="3075"/>
    <n v="12.387500000000001"/>
    <x v="10"/>
    <n v="2024"/>
    <x v="2"/>
  </r>
  <r>
    <s v="6206893b"/>
    <x v="3075"/>
    <x v="0"/>
    <n v="158.62"/>
    <n v="0.2"/>
    <n v="20"/>
    <n v="126.9"/>
    <x v="3"/>
    <d v="2024-08-30T00:00:00"/>
    <n v="3076"/>
    <n v="31.724000000000004"/>
    <x v="4"/>
    <n v="2024"/>
    <x v="2"/>
  </r>
  <r>
    <s v="df836a74"/>
    <x v="3076"/>
    <x v="5"/>
    <n v="336.93"/>
    <n v="0.05"/>
    <n v="5"/>
    <n v="320.08"/>
    <x v="1"/>
    <d v="2024-06-03T00:00:00"/>
    <n v="3077"/>
    <n v="16.846500000000002"/>
    <x v="9"/>
    <n v="2024"/>
    <x v="3"/>
  </r>
  <r>
    <s v="60df4c06"/>
    <x v="3077"/>
    <x v="2"/>
    <n v="311.3"/>
    <n v="0.25"/>
    <n v="25"/>
    <n v="233.48"/>
    <x v="1"/>
    <d v="2024-02-02T00:00:00"/>
    <n v="3078"/>
    <n v="77.825000000000003"/>
    <x v="1"/>
    <n v="2024"/>
    <x v="1"/>
  </r>
  <r>
    <s v="fda13bbd"/>
    <x v="3078"/>
    <x v="2"/>
    <n v="280.73"/>
    <n v="0.05"/>
    <n v="5"/>
    <n v="266.69"/>
    <x v="1"/>
    <d v="2024-08-11T00:00:00"/>
    <n v="3079"/>
    <n v="14.036500000000002"/>
    <x v="4"/>
    <n v="2024"/>
    <x v="2"/>
  </r>
  <r>
    <s v="04c82cbe"/>
    <x v="3079"/>
    <x v="3"/>
    <n v="436.53"/>
    <n v="0"/>
    <n v="0"/>
    <n v="436.53"/>
    <x v="0"/>
    <d v="2024-04-16T00:00:00"/>
    <n v="3080"/>
    <n v="0"/>
    <x v="3"/>
    <n v="2024"/>
    <x v="3"/>
  </r>
  <r>
    <s v="46691b96"/>
    <x v="3080"/>
    <x v="2"/>
    <n v="366.94"/>
    <n v="0.2"/>
    <n v="20"/>
    <n v="293.55"/>
    <x v="3"/>
    <d v="2024-09-08T00:00:00"/>
    <n v="3081"/>
    <n v="73.388000000000005"/>
    <x v="2"/>
    <n v="2024"/>
    <x v="2"/>
  </r>
  <r>
    <s v="6b4027e1"/>
    <x v="3081"/>
    <x v="4"/>
    <n v="13.49"/>
    <n v="0.05"/>
    <n v="5"/>
    <n v="12.82"/>
    <x v="4"/>
    <d v="2024-08-07T00:00:00"/>
    <n v="3082"/>
    <n v="0.6745000000000001"/>
    <x v="4"/>
    <n v="2024"/>
    <x v="2"/>
  </r>
  <r>
    <s v="938ea3dc"/>
    <x v="3082"/>
    <x v="6"/>
    <n v="182.15"/>
    <n v="0.2"/>
    <n v="20"/>
    <n v="145.72"/>
    <x v="3"/>
    <d v="2024-03-11T00:00:00"/>
    <n v="3083"/>
    <n v="36.43"/>
    <x v="5"/>
    <n v="2024"/>
    <x v="1"/>
  </r>
  <r>
    <s v="e7b3665a"/>
    <x v="3083"/>
    <x v="1"/>
    <n v="140.83000000000001"/>
    <n v="0.1"/>
    <n v="10"/>
    <n v="126.75"/>
    <x v="0"/>
    <d v="2024-01-06T00:00:00"/>
    <n v="3084"/>
    <n v="14.083000000000002"/>
    <x v="7"/>
    <n v="2024"/>
    <x v="1"/>
  </r>
  <r>
    <s v="5740a88b"/>
    <x v="3084"/>
    <x v="4"/>
    <n v="159.05000000000001"/>
    <n v="0.3"/>
    <n v="30"/>
    <n v="111.34"/>
    <x v="1"/>
    <d v="2024-02-18T00:00:00"/>
    <n v="3085"/>
    <n v="47.715000000000003"/>
    <x v="1"/>
    <n v="2024"/>
    <x v="1"/>
  </r>
  <r>
    <s v="07e93a67"/>
    <x v="3085"/>
    <x v="5"/>
    <n v="136.1"/>
    <n v="0"/>
    <n v="0"/>
    <n v="136.1"/>
    <x v="1"/>
    <d v="2024-01-04T00:00:00"/>
    <n v="3086"/>
    <n v="0"/>
    <x v="7"/>
    <n v="2024"/>
    <x v="1"/>
  </r>
  <r>
    <s v="8b962cd8"/>
    <x v="3086"/>
    <x v="5"/>
    <n v="192.28"/>
    <n v="0.2"/>
    <n v="20"/>
    <n v="153.82"/>
    <x v="2"/>
    <d v="2024-09-06T00:00:00"/>
    <n v="3087"/>
    <n v="38.456000000000003"/>
    <x v="2"/>
    <n v="2024"/>
    <x v="2"/>
  </r>
  <r>
    <s v="b8b790ba"/>
    <x v="3087"/>
    <x v="6"/>
    <n v="437.53"/>
    <n v="0.15"/>
    <n v="15"/>
    <n v="371.9"/>
    <x v="4"/>
    <d v="2024-03-30T00:00:00"/>
    <n v="3088"/>
    <n v="65.629499999999993"/>
    <x v="5"/>
    <n v="2024"/>
    <x v="1"/>
  </r>
  <r>
    <s v="d43d0f46"/>
    <x v="3088"/>
    <x v="5"/>
    <n v="128.94999999999999"/>
    <n v="0"/>
    <n v="0"/>
    <n v="128.94999999999999"/>
    <x v="3"/>
    <d v="2024-09-03T00:00:00"/>
    <n v="3089"/>
    <n v="0"/>
    <x v="2"/>
    <n v="2024"/>
    <x v="2"/>
  </r>
  <r>
    <s v="def9391b"/>
    <x v="3089"/>
    <x v="5"/>
    <n v="355.35"/>
    <n v="0.05"/>
    <n v="5"/>
    <n v="337.58"/>
    <x v="4"/>
    <d v="2024-03-20T00:00:00"/>
    <n v="3090"/>
    <n v="17.767500000000002"/>
    <x v="5"/>
    <n v="2024"/>
    <x v="1"/>
  </r>
  <r>
    <s v="108549a1"/>
    <x v="3090"/>
    <x v="1"/>
    <n v="491.63"/>
    <n v="0.15"/>
    <n v="15"/>
    <n v="417.89"/>
    <x v="2"/>
    <d v="2024-02-14T00:00:00"/>
    <n v="3091"/>
    <n v="73.744500000000002"/>
    <x v="1"/>
    <n v="2024"/>
    <x v="1"/>
  </r>
  <r>
    <s v="46b85373"/>
    <x v="3091"/>
    <x v="4"/>
    <n v="137.13"/>
    <n v="0.05"/>
    <n v="5"/>
    <n v="130.27000000000001"/>
    <x v="3"/>
    <d v="2024-11-20T00:00:00"/>
    <n v="3092"/>
    <n v="6.8565000000000005"/>
    <x v="0"/>
    <n v="2024"/>
    <x v="0"/>
  </r>
  <r>
    <s v="aca166ff"/>
    <x v="3092"/>
    <x v="6"/>
    <n v="457.41"/>
    <n v="0.25"/>
    <n v="25"/>
    <n v="343.06"/>
    <x v="0"/>
    <d v="2024-11-12T00:00:00"/>
    <n v="3093"/>
    <n v="114.35250000000001"/>
    <x v="0"/>
    <n v="2024"/>
    <x v="0"/>
  </r>
  <r>
    <s v="e10e5ae0"/>
    <x v="3093"/>
    <x v="3"/>
    <n v="425.6"/>
    <n v="0.2"/>
    <n v="20"/>
    <n v="340.48"/>
    <x v="3"/>
    <d v="2024-05-11T00:00:00"/>
    <n v="3094"/>
    <n v="85.12"/>
    <x v="6"/>
    <n v="2024"/>
    <x v="3"/>
  </r>
  <r>
    <s v="10dd7b6a"/>
    <x v="3094"/>
    <x v="5"/>
    <n v="204.49"/>
    <n v="0.5"/>
    <n v="50"/>
    <n v="102.25"/>
    <x v="4"/>
    <d v="2024-04-26T00:00:00"/>
    <n v="3095"/>
    <n v="102.245"/>
    <x v="3"/>
    <n v="2024"/>
    <x v="3"/>
  </r>
  <r>
    <s v="b688c922"/>
    <x v="3095"/>
    <x v="1"/>
    <n v="471.03"/>
    <n v="0"/>
    <n v="0"/>
    <n v="471.03"/>
    <x v="1"/>
    <d v="2024-08-28T00:00:00"/>
    <n v="3096"/>
    <n v="0"/>
    <x v="4"/>
    <n v="2024"/>
    <x v="2"/>
  </r>
  <r>
    <s v="4340e57f"/>
    <x v="3096"/>
    <x v="1"/>
    <n v="420.58"/>
    <n v="0.15"/>
    <n v="15"/>
    <n v="357.49"/>
    <x v="1"/>
    <d v="2024-01-29T00:00:00"/>
    <n v="3097"/>
    <n v="63.086999999999996"/>
    <x v="7"/>
    <n v="2024"/>
    <x v="1"/>
  </r>
  <r>
    <s v="3cbdfed3"/>
    <x v="3097"/>
    <x v="5"/>
    <n v="214.62"/>
    <n v="0"/>
    <n v="0"/>
    <n v="214.62"/>
    <x v="4"/>
    <d v="2024-09-16T00:00:00"/>
    <n v="3098"/>
    <n v="0"/>
    <x v="2"/>
    <n v="2024"/>
    <x v="2"/>
  </r>
  <r>
    <s v="dcb8e001"/>
    <x v="3098"/>
    <x v="4"/>
    <n v="494.16"/>
    <n v="0.5"/>
    <n v="50"/>
    <n v="247.08"/>
    <x v="1"/>
    <d v="2024-02-09T00:00:00"/>
    <n v="3099"/>
    <n v="247.08"/>
    <x v="1"/>
    <n v="2024"/>
    <x v="1"/>
  </r>
  <r>
    <s v="4b218561"/>
    <x v="3099"/>
    <x v="6"/>
    <n v="378.63"/>
    <n v="0.2"/>
    <n v="20"/>
    <n v="302.89999999999998"/>
    <x v="1"/>
    <d v="2024-03-01T00:00:00"/>
    <n v="3100"/>
    <n v="75.725999999999999"/>
    <x v="5"/>
    <n v="2024"/>
    <x v="1"/>
  </r>
  <r>
    <s v="aabe4748"/>
    <x v="3100"/>
    <x v="1"/>
    <n v="172.74"/>
    <n v="0.15"/>
    <n v="15"/>
    <n v="146.83000000000001"/>
    <x v="0"/>
    <d v="2024-05-19T00:00:00"/>
    <n v="3101"/>
    <n v="25.911000000000001"/>
    <x v="6"/>
    <n v="2024"/>
    <x v="3"/>
  </r>
  <r>
    <s v="6ac4f758"/>
    <x v="3101"/>
    <x v="2"/>
    <n v="17.079999999999998"/>
    <n v="0.3"/>
    <n v="30"/>
    <n v="11.96"/>
    <x v="4"/>
    <d v="2024-05-15T00:00:00"/>
    <n v="3102"/>
    <n v="5.1239999999999997"/>
    <x v="6"/>
    <n v="2024"/>
    <x v="3"/>
  </r>
  <r>
    <n v="51333644"/>
    <x v="3102"/>
    <x v="0"/>
    <n v="338.44"/>
    <n v="0.1"/>
    <n v="10"/>
    <n v="304.60000000000002"/>
    <x v="4"/>
    <d v="2024-09-09T00:00:00"/>
    <n v="3103"/>
    <n v="33.844000000000001"/>
    <x v="2"/>
    <n v="2024"/>
    <x v="2"/>
  </r>
  <r>
    <s v="7ce34b86"/>
    <x v="3103"/>
    <x v="1"/>
    <n v="148.97999999999999"/>
    <n v="0.5"/>
    <n v="50"/>
    <n v="74.489999999999995"/>
    <x v="4"/>
    <d v="2024-05-22T00:00:00"/>
    <n v="3104"/>
    <n v="74.489999999999995"/>
    <x v="6"/>
    <n v="2024"/>
    <x v="3"/>
  </r>
  <r>
    <s v="4b3462c8"/>
    <x v="3104"/>
    <x v="5"/>
    <n v="346.17"/>
    <n v="0.3"/>
    <n v="30"/>
    <n v="242.32"/>
    <x v="3"/>
    <d v="2024-01-30T00:00:00"/>
    <n v="3105"/>
    <n v="103.851"/>
    <x v="7"/>
    <n v="2024"/>
    <x v="1"/>
  </r>
  <r>
    <s v="84c8da13"/>
    <x v="3105"/>
    <x v="0"/>
    <n v="135.91"/>
    <n v="0.05"/>
    <n v="5"/>
    <n v="129.11000000000001"/>
    <x v="1"/>
    <d v="2024-06-12T00:00:00"/>
    <n v="3106"/>
    <n v="6.7955000000000005"/>
    <x v="9"/>
    <n v="2024"/>
    <x v="3"/>
  </r>
  <r>
    <s v="4ab2d973"/>
    <x v="3106"/>
    <x v="2"/>
    <n v="341.06"/>
    <n v="0.1"/>
    <n v="10"/>
    <n v="306.95"/>
    <x v="3"/>
    <d v="2024-04-08T00:00:00"/>
    <n v="3107"/>
    <n v="34.106000000000002"/>
    <x v="3"/>
    <n v="2024"/>
    <x v="3"/>
  </r>
  <r>
    <s v="d20acbb2"/>
    <x v="3107"/>
    <x v="1"/>
    <n v="416.7"/>
    <n v="0"/>
    <n v="0"/>
    <n v="416.7"/>
    <x v="1"/>
    <d v="2024-04-18T00:00:00"/>
    <n v="3108"/>
    <n v="0"/>
    <x v="3"/>
    <n v="2024"/>
    <x v="3"/>
  </r>
  <r>
    <s v="d22e24ba"/>
    <x v="3108"/>
    <x v="4"/>
    <n v="97.95"/>
    <n v="0.25"/>
    <n v="25"/>
    <n v="73.459999999999994"/>
    <x v="2"/>
    <d v="2024-05-25T00:00:00"/>
    <n v="3109"/>
    <n v="24.487500000000001"/>
    <x v="6"/>
    <n v="2024"/>
    <x v="3"/>
  </r>
  <r>
    <s v="ad75dbc6"/>
    <x v="3109"/>
    <x v="0"/>
    <n v="118.21"/>
    <n v="0.3"/>
    <n v="30"/>
    <n v="82.75"/>
    <x v="1"/>
    <d v="2024-02-07T00:00:00"/>
    <n v="3110"/>
    <n v="35.462999999999994"/>
    <x v="1"/>
    <n v="2024"/>
    <x v="1"/>
  </r>
  <r>
    <s v="5e1614df"/>
    <x v="3110"/>
    <x v="4"/>
    <n v="255.92"/>
    <n v="0.1"/>
    <n v="10"/>
    <n v="230.33"/>
    <x v="4"/>
    <d v="2024-08-18T00:00:00"/>
    <n v="3111"/>
    <n v="25.591999999999999"/>
    <x v="4"/>
    <n v="2024"/>
    <x v="2"/>
  </r>
  <r>
    <n v="91932784"/>
    <x v="3111"/>
    <x v="4"/>
    <n v="198.11"/>
    <n v="0.5"/>
    <n v="50"/>
    <n v="99.06"/>
    <x v="1"/>
    <d v="2024-07-22T00:00:00"/>
    <n v="3112"/>
    <n v="99.055000000000007"/>
    <x v="10"/>
    <n v="2024"/>
    <x v="2"/>
  </r>
  <r>
    <s v="bbb99958"/>
    <x v="3112"/>
    <x v="2"/>
    <n v="80.06"/>
    <n v="0.15"/>
    <n v="15"/>
    <n v="68.05"/>
    <x v="4"/>
    <d v="2024-10-17T00:00:00"/>
    <n v="3113"/>
    <n v="12.009"/>
    <x v="8"/>
    <n v="2024"/>
    <x v="0"/>
  </r>
  <r>
    <s v="0a1152f5"/>
    <x v="3113"/>
    <x v="0"/>
    <n v="108.02"/>
    <n v="0.2"/>
    <n v="20"/>
    <n v="86.42"/>
    <x v="1"/>
    <d v="2024-01-04T00:00:00"/>
    <n v="3114"/>
    <n v="21.603999999999999"/>
    <x v="7"/>
    <n v="2024"/>
    <x v="1"/>
  </r>
  <r>
    <s v="33988d4a"/>
    <x v="3114"/>
    <x v="2"/>
    <n v="158.49"/>
    <n v="0.15"/>
    <n v="15"/>
    <n v="134.72"/>
    <x v="0"/>
    <d v="2024-05-16T00:00:00"/>
    <n v="3115"/>
    <n v="23.773500000000002"/>
    <x v="6"/>
    <n v="2024"/>
    <x v="3"/>
  </r>
  <r>
    <s v="e37ad791"/>
    <x v="3115"/>
    <x v="6"/>
    <n v="316.89999999999998"/>
    <n v="0.2"/>
    <n v="20"/>
    <n v="253.52"/>
    <x v="0"/>
    <d v="2024-02-08T00:00:00"/>
    <n v="3116"/>
    <n v="63.379999999999995"/>
    <x v="1"/>
    <n v="2024"/>
    <x v="1"/>
  </r>
  <r>
    <s v="0741d501"/>
    <x v="3116"/>
    <x v="1"/>
    <n v="142.15"/>
    <n v="0.5"/>
    <n v="50"/>
    <n v="71.08"/>
    <x v="0"/>
    <d v="2024-10-28T00:00:00"/>
    <n v="3117"/>
    <n v="71.075000000000003"/>
    <x v="8"/>
    <n v="2024"/>
    <x v="0"/>
  </r>
  <r>
    <s v="47985b63"/>
    <x v="3117"/>
    <x v="3"/>
    <n v="433.65"/>
    <n v="0.2"/>
    <n v="20"/>
    <n v="346.92"/>
    <x v="3"/>
    <d v="2024-11-09T00:00:00"/>
    <n v="3118"/>
    <n v="86.73"/>
    <x v="0"/>
    <n v="2024"/>
    <x v="0"/>
  </r>
  <r>
    <s v="8c2d1a9b"/>
    <x v="3118"/>
    <x v="5"/>
    <n v="51.82"/>
    <n v="0"/>
    <n v="0"/>
    <n v="51.82"/>
    <x v="3"/>
    <d v="2024-04-07T00:00:00"/>
    <n v="3119"/>
    <n v="0"/>
    <x v="3"/>
    <n v="2024"/>
    <x v="3"/>
  </r>
  <r>
    <s v="cea988f2"/>
    <x v="3119"/>
    <x v="5"/>
    <n v="287.77"/>
    <n v="0.1"/>
    <n v="10"/>
    <n v="258.99"/>
    <x v="3"/>
    <d v="2024-11-11T00:00:00"/>
    <n v="3120"/>
    <n v="28.777000000000001"/>
    <x v="0"/>
    <n v="2024"/>
    <x v="0"/>
  </r>
  <r>
    <s v="8dcab187"/>
    <x v="3120"/>
    <x v="1"/>
    <n v="263.45999999999998"/>
    <n v="0.3"/>
    <n v="30"/>
    <n v="184.42"/>
    <x v="4"/>
    <d v="2024-07-14T00:00:00"/>
    <n v="3121"/>
    <n v="79.037999999999997"/>
    <x v="10"/>
    <n v="2024"/>
    <x v="2"/>
  </r>
  <r>
    <s v="f57cdfc5"/>
    <x v="3121"/>
    <x v="2"/>
    <n v="464.8"/>
    <n v="0.3"/>
    <n v="30"/>
    <n v="325.36"/>
    <x v="1"/>
    <d v="2024-04-18T00:00:00"/>
    <n v="3122"/>
    <n v="139.44"/>
    <x v="3"/>
    <n v="2024"/>
    <x v="3"/>
  </r>
  <r>
    <s v="25f82afb"/>
    <x v="3122"/>
    <x v="4"/>
    <n v="179.09"/>
    <n v="0.5"/>
    <n v="50"/>
    <n v="89.55"/>
    <x v="4"/>
    <d v="2024-03-05T00:00:00"/>
    <n v="3123"/>
    <n v="89.545000000000002"/>
    <x v="5"/>
    <n v="2024"/>
    <x v="1"/>
  </r>
  <r>
    <s v="bfc7a09a"/>
    <x v="3123"/>
    <x v="3"/>
    <n v="56.34"/>
    <n v="0.1"/>
    <n v="10"/>
    <n v="50.71"/>
    <x v="1"/>
    <d v="2024-03-04T00:00:00"/>
    <n v="3124"/>
    <n v="5.6340000000000003"/>
    <x v="5"/>
    <n v="2024"/>
    <x v="1"/>
  </r>
  <r>
    <s v="dfb9395f"/>
    <x v="3124"/>
    <x v="0"/>
    <n v="293.68"/>
    <n v="0.25"/>
    <n v="25"/>
    <n v="220.26"/>
    <x v="1"/>
    <d v="2024-08-30T00:00:00"/>
    <n v="3125"/>
    <n v="73.42"/>
    <x v="4"/>
    <n v="2024"/>
    <x v="2"/>
  </r>
  <r>
    <s v="c9e3855e"/>
    <x v="3125"/>
    <x v="4"/>
    <n v="204.69"/>
    <n v="0.5"/>
    <n v="50"/>
    <n v="102.34"/>
    <x v="1"/>
    <d v="2024-08-15T00:00:00"/>
    <n v="3126"/>
    <n v="102.345"/>
    <x v="4"/>
    <n v="2024"/>
    <x v="2"/>
  </r>
  <r>
    <s v="dd6f3a7f"/>
    <x v="3126"/>
    <x v="3"/>
    <n v="85.67"/>
    <n v="0.3"/>
    <n v="30"/>
    <n v="59.97"/>
    <x v="4"/>
    <d v="2024-04-09T00:00:00"/>
    <n v="3127"/>
    <n v="25.701000000000001"/>
    <x v="3"/>
    <n v="2024"/>
    <x v="3"/>
  </r>
  <r>
    <s v="6aefe8f1"/>
    <x v="3127"/>
    <x v="2"/>
    <n v="271.62"/>
    <n v="0.2"/>
    <n v="20"/>
    <n v="217.3"/>
    <x v="3"/>
    <d v="2024-04-08T00:00:00"/>
    <n v="3128"/>
    <n v="54.324000000000005"/>
    <x v="3"/>
    <n v="2024"/>
    <x v="3"/>
  </r>
  <r>
    <s v="0a8206f2"/>
    <x v="3128"/>
    <x v="4"/>
    <n v="434.06"/>
    <n v="0.5"/>
    <n v="50"/>
    <n v="217.03"/>
    <x v="1"/>
    <d v="2024-09-27T00:00:00"/>
    <n v="3129"/>
    <n v="217.03"/>
    <x v="2"/>
    <n v="2024"/>
    <x v="2"/>
  </r>
  <r>
    <s v="a23d00ad"/>
    <x v="3129"/>
    <x v="2"/>
    <n v="403.69"/>
    <n v="0.05"/>
    <n v="5"/>
    <n v="383.51"/>
    <x v="4"/>
    <d v="2024-07-19T00:00:00"/>
    <n v="3130"/>
    <n v="20.1845"/>
    <x v="10"/>
    <n v="2024"/>
    <x v="2"/>
  </r>
  <r>
    <s v="5f80fc1b"/>
    <x v="3130"/>
    <x v="0"/>
    <n v="250.78"/>
    <n v="0"/>
    <n v="0"/>
    <n v="250.78"/>
    <x v="2"/>
    <d v="2024-02-12T00:00:00"/>
    <n v="3131"/>
    <n v="0"/>
    <x v="1"/>
    <n v="2024"/>
    <x v="1"/>
  </r>
  <r>
    <s v="32a6d6c8"/>
    <x v="3131"/>
    <x v="1"/>
    <n v="472.01"/>
    <n v="0.1"/>
    <n v="10"/>
    <n v="424.81"/>
    <x v="3"/>
    <d v="2024-11-17T00:00:00"/>
    <n v="3132"/>
    <n v="47.201000000000001"/>
    <x v="0"/>
    <n v="2024"/>
    <x v="0"/>
  </r>
  <r>
    <s v="fe3cdb6b"/>
    <x v="3132"/>
    <x v="2"/>
    <n v="411.25"/>
    <n v="0.1"/>
    <n v="10"/>
    <n v="370.12"/>
    <x v="1"/>
    <d v="2024-06-04T00:00:00"/>
    <n v="3133"/>
    <n v="41.125"/>
    <x v="9"/>
    <n v="2024"/>
    <x v="3"/>
  </r>
  <r>
    <s v="32e20e76"/>
    <x v="3133"/>
    <x v="5"/>
    <n v="129.1"/>
    <n v="0.5"/>
    <n v="50"/>
    <n v="64.55"/>
    <x v="0"/>
    <d v="2024-07-30T00:00:00"/>
    <n v="3134"/>
    <n v="64.55"/>
    <x v="10"/>
    <n v="2024"/>
    <x v="2"/>
  </r>
  <r>
    <s v="059a7bab"/>
    <x v="3134"/>
    <x v="0"/>
    <n v="427.22"/>
    <n v="0.05"/>
    <n v="5"/>
    <n v="405.86"/>
    <x v="2"/>
    <d v="2024-08-22T00:00:00"/>
    <n v="3135"/>
    <n v="21.361000000000004"/>
    <x v="4"/>
    <n v="2024"/>
    <x v="2"/>
  </r>
  <r>
    <s v="af09b01d"/>
    <x v="3135"/>
    <x v="3"/>
    <n v="200.58"/>
    <n v="0.05"/>
    <n v="5"/>
    <n v="190.55"/>
    <x v="1"/>
    <d v="2024-02-24T00:00:00"/>
    <n v="3136"/>
    <n v="10.029000000000002"/>
    <x v="1"/>
    <n v="2024"/>
    <x v="1"/>
  </r>
  <r>
    <s v="0c24ecf3"/>
    <x v="3136"/>
    <x v="5"/>
    <n v="147.46"/>
    <n v="0.3"/>
    <n v="30"/>
    <n v="103.22"/>
    <x v="2"/>
    <d v="2024-03-18T00:00:00"/>
    <n v="3137"/>
    <n v="44.238"/>
    <x v="5"/>
    <n v="2024"/>
    <x v="1"/>
  </r>
  <r>
    <s v="7b93fe5f"/>
    <x v="3137"/>
    <x v="0"/>
    <n v="284.81"/>
    <n v="0"/>
    <n v="0"/>
    <n v="284.81"/>
    <x v="3"/>
    <d v="2024-07-11T00:00:00"/>
    <n v="3138"/>
    <n v="0"/>
    <x v="10"/>
    <n v="2024"/>
    <x v="2"/>
  </r>
  <r>
    <s v="2c3e4736"/>
    <x v="3138"/>
    <x v="1"/>
    <n v="32.57"/>
    <n v="0.15"/>
    <n v="15"/>
    <n v="27.68"/>
    <x v="4"/>
    <d v="2024-05-18T00:00:00"/>
    <n v="3139"/>
    <n v="4.8854999999999995"/>
    <x v="6"/>
    <n v="2024"/>
    <x v="3"/>
  </r>
  <r>
    <s v="7c18315f"/>
    <x v="3139"/>
    <x v="4"/>
    <n v="322.14"/>
    <n v="0.5"/>
    <n v="50"/>
    <n v="161.07"/>
    <x v="1"/>
    <d v="2024-09-11T00:00:00"/>
    <n v="3140"/>
    <n v="161.07"/>
    <x v="2"/>
    <n v="2024"/>
    <x v="2"/>
  </r>
  <r>
    <n v="96795135"/>
    <x v="3140"/>
    <x v="4"/>
    <n v="187.36"/>
    <n v="0.05"/>
    <n v="5"/>
    <n v="177.99"/>
    <x v="0"/>
    <d v="2024-03-18T00:00:00"/>
    <n v="3141"/>
    <n v="9.3680000000000003"/>
    <x v="5"/>
    <n v="2024"/>
    <x v="1"/>
  </r>
  <r>
    <s v="42121dbe"/>
    <x v="3141"/>
    <x v="0"/>
    <n v="479.31"/>
    <n v="0"/>
    <n v="0"/>
    <n v="479.31"/>
    <x v="4"/>
    <d v="2024-10-24T00:00:00"/>
    <n v="3142"/>
    <n v="0"/>
    <x v="8"/>
    <n v="2024"/>
    <x v="0"/>
  </r>
  <r>
    <s v="1f28730f"/>
    <x v="3142"/>
    <x v="5"/>
    <n v="138.58000000000001"/>
    <n v="0.15"/>
    <n v="15"/>
    <n v="117.79"/>
    <x v="1"/>
    <d v="2024-04-17T00:00:00"/>
    <n v="3143"/>
    <n v="20.787000000000003"/>
    <x v="3"/>
    <n v="2024"/>
    <x v="3"/>
  </r>
  <r>
    <s v="409daa69"/>
    <x v="3143"/>
    <x v="6"/>
    <n v="354.92"/>
    <n v="0"/>
    <n v="0"/>
    <n v="354.92"/>
    <x v="4"/>
    <d v="2024-10-12T00:00:00"/>
    <n v="3144"/>
    <n v="0"/>
    <x v="8"/>
    <n v="2024"/>
    <x v="0"/>
  </r>
  <r>
    <s v="08b2f5ea"/>
    <x v="3144"/>
    <x v="3"/>
    <n v="329.08"/>
    <n v="0.1"/>
    <n v="10"/>
    <n v="296.17"/>
    <x v="2"/>
    <d v="2024-09-07T00:00:00"/>
    <n v="3145"/>
    <n v="32.908000000000001"/>
    <x v="2"/>
    <n v="2024"/>
    <x v="2"/>
  </r>
  <r>
    <s v="f5c89ec0"/>
    <x v="3145"/>
    <x v="5"/>
    <n v="399.27"/>
    <n v="0"/>
    <n v="0"/>
    <n v="399.27"/>
    <x v="0"/>
    <d v="2024-11-21T00:00:00"/>
    <n v="3146"/>
    <n v="0"/>
    <x v="0"/>
    <n v="2024"/>
    <x v="0"/>
  </r>
  <r>
    <s v="f6e401ef"/>
    <x v="3146"/>
    <x v="2"/>
    <n v="366.82"/>
    <n v="0.05"/>
    <n v="5"/>
    <n v="348.48"/>
    <x v="2"/>
    <d v="2024-10-26T00:00:00"/>
    <n v="3147"/>
    <n v="18.341000000000001"/>
    <x v="8"/>
    <n v="2024"/>
    <x v="0"/>
  </r>
  <r>
    <s v="ce00318c"/>
    <x v="3147"/>
    <x v="6"/>
    <n v="395.07"/>
    <n v="0.25"/>
    <n v="25"/>
    <n v="296.3"/>
    <x v="4"/>
    <d v="2024-05-22T00:00:00"/>
    <n v="3148"/>
    <n v="98.767499999999998"/>
    <x v="6"/>
    <n v="2024"/>
    <x v="3"/>
  </r>
  <r>
    <s v="a6c95d7b"/>
    <x v="3148"/>
    <x v="4"/>
    <n v="427.4"/>
    <n v="0.2"/>
    <n v="20"/>
    <n v="341.92"/>
    <x v="2"/>
    <d v="2024-07-09T00:00:00"/>
    <n v="3149"/>
    <n v="85.48"/>
    <x v="10"/>
    <n v="2024"/>
    <x v="2"/>
  </r>
  <r>
    <s v="2c0885e0"/>
    <x v="3149"/>
    <x v="4"/>
    <n v="433.97"/>
    <n v="0.2"/>
    <n v="20"/>
    <n v="347.18"/>
    <x v="2"/>
    <d v="2024-01-05T00:00:00"/>
    <n v="3150"/>
    <n v="86.794000000000011"/>
    <x v="7"/>
    <n v="2024"/>
    <x v="1"/>
  </r>
  <r>
    <s v="276c64b5"/>
    <x v="3150"/>
    <x v="5"/>
    <n v="31.97"/>
    <n v="0.1"/>
    <n v="10"/>
    <n v="28.77"/>
    <x v="2"/>
    <d v="2024-05-17T00:00:00"/>
    <n v="3151"/>
    <n v="3.1970000000000001"/>
    <x v="6"/>
    <n v="2024"/>
    <x v="3"/>
  </r>
  <r>
    <s v="042f7bf4"/>
    <x v="3151"/>
    <x v="3"/>
    <n v="430.19"/>
    <n v="0.2"/>
    <n v="20"/>
    <n v="344.15"/>
    <x v="3"/>
    <d v="2024-07-18T00:00:00"/>
    <n v="3152"/>
    <n v="86.038000000000011"/>
    <x v="10"/>
    <n v="2024"/>
    <x v="2"/>
  </r>
  <r>
    <s v="4247e6a0"/>
    <x v="3152"/>
    <x v="1"/>
    <n v="231.04"/>
    <n v="0.1"/>
    <n v="10"/>
    <n v="207.94"/>
    <x v="0"/>
    <d v="2024-04-08T00:00:00"/>
    <n v="3153"/>
    <n v="23.103999999999999"/>
    <x v="3"/>
    <n v="2024"/>
    <x v="3"/>
  </r>
  <r>
    <s v="ef2f2796"/>
    <x v="3153"/>
    <x v="1"/>
    <n v="41.27"/>
    <n v="0.05"/>
    <n v="5"/>
    <n v="39.21"/>
    <x v="0"/>
    <d v="2024-07-26T00:00:00"/>
    <n v="3154"/>
    <n v="2.0635000000000003"/>
    <x v="10"/>
    <n v="2024"/>
    <x v="2"/>
  </r>
  <r>
    <s v="da4f8e3e"/>
    <x v="3154"/>
    <x v="5"/>
    <n v="313.33999999999997"/>
    <n v="0.3"/>
    <n v="30"/>
    <n v="219.34"/>
    <x v="3"/>
    <d v="2024-08-04T00:00:00"/>
    <n v="3155"/>
    <n v="94.001999999999995"/>
    <x v="4"/>
    <n v="2024"/>
    <x v="2"/>
  </r>
  <r>
    <s v="1e93ade3"/>
    <x v="3155"/>
    <x v="0"/>
    <n v="460.68"/>
    <n v="0.05"/>
    <n v="5"/>
    <n v="437.65"/>
    <x v="2"/>
    <d v="2024-05-31T00:00:00"/>
    <n v="3156"/>
    <n v="23.034000000000002"/>
    <x v="6"/>
    <n v="2024"/>
    <x v="3"/>
  </r>
  <r>
    <s v="46b8e9cc"/>
    <x v="3156"/>
    <x v="2"/>
    <n v="456.87"/>
    <n v="0.25"/>
    <n v="25"/>
    <n v="342.65"/>
    <x v="1"/>
    <d v="2024-07-19T00:00:00"/>
    <n v="3157"/>
    <n v="114.2175"/>
    <x v="10"/>
    <n v="2024"/>
    <x v="2"/>
  </r>
  <r>
    <s v="23c2d847"/>
    <x v="3157"/>
    <x v="1"/>
    <n v="214.75"/>
    <n v="0"/>
    <n v="0"/>
    <n v="214.75"/>
    <x v="4"/>
    <d v="2024-06-19T00:00:00"/>
    <n v="3158"/>
    <n v="0"/>
    <x v="9"/>
    <n v="2024"/>
    <x v="3"/>
  </r>
  <r>
    <s v="8febe2bc"/>
    <x v="3158"/>
    <x v="0"/>
    <n v="386.52"/>
    <n v="0.05"/>
    <n v="5"/>
    <n v="367.19"/>
    <x v="4"/>
    <d v="2024-10-04T00:00:00"/>
    <n v="3159"/>
    <n v="19.326000000000001"/>
    <x v="8"/>
    <n v="2024"/>
    <x v="0"/>
  </r>
  <r>
    <s v="b6c3219c"/>
    <x v="3159"/>
    <x v="5"/>
    <n v="190.17"/>
    <n v="0"/>
    <n v="0"/>
    <n v="190.17"/>
    <x v="4"/>
    <d v="2024-04-04T00:00:00"/>
    <n v="3160"/>
    <n v="0"/>
    <x v="3"/>
    <n v="2024"/>
    <x v="3"/>
  </r>
  <r>
    <s v="e54feec5"/>
    <x v="3160"/>
    <x v="5"/>
    <n v="327.17"/>
    <n v="0.3"/>
    <n v="30"/>
    <n v="229.02"/>
    <x v="2"/>
    <d v="2024-08-18T00:00:00"/>
    <n v="3161"/>
    <n v="98.150999999999996"/>
    <x v="4"/>
    <n v="2024"/>
    <x v="2"/>
  </r>
  <r>
    <s v="0eab45b5"/>
    <x v="3161"/>
    <x v="4"/>
    <n v="295.26"/>
    <n v="0.15"/>
    <n v="15"/>
    <n v="250.97"/>
    <x v="1"/>
    <d v="2024-10-15T00:00:00"/>
    <n v="3162"/>
    <n v="44.288999999999994"/>
    <x v="8"/>
    <n v="2024"/>
    <x v="0"/>
  </r>
  <r>
    <s v="7a1fcf47"/>
    <x v="3162"/>
    <x v="1"/>
    <n v="106.96"/>
    <n v="0.1"/>
    <n v="10"/>
    <n v="96.26"/>
    <x v="4"/>
    <d v="2024-06-25T00:00:00"/>
    <n v="3163"/>
    <n v="10.696"/>
    <x v="9"/>
    <n v="2024"/>
    <x v="3"/>
  </r>
  <r>
    <s v="09e59ae1"/>
    <x v="3163"/>
    <x v="2"/>
    <n v="169.52"/>
    <n v="0"/>
    <n v="0"/>
    <n v="169.52"/>
    <x v="1"/>
    <d v="2024-02-16T00:00:00"/>
    <n v="3164"/>
    <n v="0"/>
    <x v="1"/>
    <n v="2024"/>
    <x v="1"/>
  </r>
  <r>
    <s v="2097921f"/>
    <x v="3164"/>
    <x v="0"/>
    <n v="344.57"/>
    <n v="0.5"/>
    <n v="50"/>
    <n v="172.28"/>
    <x v="3"/>
    <d v="2024-07-12T00:00:00"/>
    <n v="3165"/>
    <n v="172.285"/>
    <x v="10"/>
    <n v="2024"/>
    <x v="2"/>
  </r>
  <r>
    <s v="cc24c3da"/>
    <x v="3165"/>
    <x v="5"/>
    <n v="89.46"/>
    <n v="0.15"/>
    <n v="15"/>
    <n v="76.040000000000006"/>
    <x v="1"/>
    <d v="2024-10-26T00:00:00"/>
    <n v="3166"/>
    <n v="13.418999999999999"/>
    <x v="8"/>
    <n v="2024"/>
    <x v="0"/>
  </r>
  <r>
    <s v="b07db0f3"/>
    <x v="3166"/>
    <x v="3"/>
    <n v="472.59"/>
    <n v="0.05"/>
    <n v="5"/>
    <n v="448.96"/>
    <x v="4"/>
    <d v="2024-09-21T00:00:00"/>
    <n v="3167"/>
    <n v="23.6295"/>
    <x v="2"/>
    <n v="2024"/>
    <x v="2"/>
  </r>
  <r>
    <s v="127d2dcd"/>
    <x v="3167"/>
    <x v="2"/>
    <n v="89.3"/>
    <n v="0.3"/>
    <n v="30"/>
    <n v="62.51"/>
    <x v="3"/>
    <d v="2024-01-10T00:00:00"/>
    <n v="3168"/>
    <n v="26.79"/>
    <x v="7"/>
    <n v="2024"/>
    <x v="1"/>
  </r>
  <r>
    <s v="07d9828a"/>
    <x v="3168"/>
    <x v="0"/>
    <n v="288.05"/>
    <n v="0"/>
    <n v="0"/>
    <n v="288.05"/>
    <x v="0"/>
    <d v="2024-06-21T00:00:00"/>
    <n v="3169"/>
    <n v="0"/>
    <x v="9"/>
    <n v="2024"/>
    <x v="3"/>
  </r>
  <r>
    <s v="0195ea56"/>
    <x v="3169"/>
    <x v="1"/>
    <n v="176.69"/>
    <n v="0.25"/>
    <n v="25"/>
    <n v="132.52000000000001"/>
    <x v="0"/>
    <d v="2024-02-21T00:00:00"/>
    <n v="3170"/>
    <n v="44.172499999999999"/>
    <x v="1"/>
    <n v="2024"/>
    <x v="1"/>
  </r>
  <r>
    <s v="70c9df00"/>
    <x v="3170"/>
    <x v="4"/>
    <n v="444.5"/>
    <n v="0.3"/>
    <n v="30"/>
    <n v="311.14999999999998"/>
    <x v="4"/>
    <d v="2024-07-13T00:00:00"/>
    <n v="3171"/>
    <n v="133.35"/>
    <x v="10"/>
    <n v="2024"/>
    <x v="2"/>
  </r>
  <r>
    <s v="394508f2"/>
    <x v="3171"/>
    <x v="0"/>
    <n v="144.11000000000001"/>
    <n v="0"/>
    <n v="0"/>
    <n v="144.11000000000001"/>
    <x v="4"/>
    <d v="2024-07-17T00:00:00"/>
    <n v="3172"/>
    <n v="0"/>
    <x v="10"/>
    <n v="2024"/>
    <x v="2"/>
  </r>
  <r>
    <s v="1dac4ff2"/>
    <x v="3172"/>
    <x v="0"/>
    <n v="433.94"/>
    <n v="0"/>
    <n v="0"/>
    <n v="433.94"/>
    <x v="3"/>
    <d v="2024-07-01T00:00:00"/>
    <n v="3173"/>
    <n v="0"/>
    <x v="10"/>
    <n v="2024"/>
    <x v="2"/>
  </r>
  <r>
    <s v="b005a380"/>
    <x v="3173"/>
    <x v="1"/>
    <n v="160.88"/>
    <n v="0.25"/>
    <n v="25"/>
    <n v="120.66"/>
    <x v="1"/>
    <d v="2024-01-01T00:00:00"/>
    <n v="3174"/>
    <n v="40.22"/>
    <x v="7"/>
    <n v="2024"/>
    <x v="1"/>
  </r>
  <r>
    <n v="63556300000"/>
    <x v="3174"/>
    <x v="0"/>
    <n v="434.47"/>
    <n v="0"/>
    <n v="0"/>
    <n v="434.47"/>
    <x v="3"/>
    <d v="2024-05-29T00:00:00"/>
    <n v="3175"/>
    <n v="0"/>
    <x v="6"/>
    <n v="2024"/>
    <x v="3"/>
  </r>
  <r>
    <s v="d655a92b"/>
    <x v="3175"/>
    <x v="5"/>
    <n v="230.16"/>
    <n v="0.5"/>
    <n v="50"/>
    <n v="115.08"/>
    <x v="2"/>
    <d v="2024-02-15T00:00:00"/>
    <n v="3176"/>
    <n v="115.08"/>
    <x v="1"/>
    <n v="2024"/>
    <x v="1"/>
  </r>
  <r>
    <s v="188cb370"/>
    <x v="3176"/>
    <x v="5"/>
    <n v="276.95"/>
    <n v="0.2"/>
    <n v="20"/>
    <n v="221.56"/>
    <x v="1"/>
    <d v="2024-04-15T00:00:00"/>
    <n v="3177"/>
    <n v="55.39"/>
    <x v="3"/>
    <n v="2024"/>
    <x v="3"/>
  </r>
  <r>
    <s v="1d8925f0"/>
    <x v="3177"/>
    <x v="5"/>
    <n v="394.59"/>
    <n v="0"/>
    <n v="0"/>
    <n v="394.59"/>
    <x v="3"/>
    <d v="2024-08-06T00:00:00"/>
    <n v="3178"/>
    <n v="0"/>
    <x v="4"/>
    <n v="2024"/>
    <x v="2"/>
  </r>
  <r>
    <s v="d1481060"/>
    <x v="3178"/>
    <x v="6"/>
    <n v="371.41"/>
    <n v="0.1"/>
    <n v="10"/>
    <n v="334.27"/>
    <x v="1"/>
    <d v="2024-10-17T00:00:00"/>
    <n v="3179"/>
    <n v="37.141000000000005"/>
    <x v="8"/>
    <n v="2024"/>
    <x v="0"/>
  </r>
  <r>
    <s v="976b6ed4"/>
    <x v="3179"/>
    <x v="0"/>
    <n v="349.27"/>
    <n v="0.15"/>
    <n v="15"/>
    <n v="296.88"/>
    <x v="4"/>
    <d v="2024-07-04T00:00:00"/>
    <n v="3180"/>
    <n v="52.390499999999996"/>
    <x v="10"/>
    <n v="2024"/>
    <x v="2"/>
  </r>
  <r>
    <s v="f6460f4c"/>
    <x v="3180"/>
    <x v="1"/>
    <n v="51.97"/>
    <n v="0.2"/>
    <n v="20"/>
    <n v="41.58"/>
    <x v="1"/>
    <d v="2024-10-24T00:00:00"/>
    <n v="3181"/>
    <n v="10.394"/>
    <x v="8"/>
    <n v="2024"/>
    <x v="0"/>
  </r>
  <r>
    <s v="68344bf3"/>
    <x v="3181"/>
    <x v="2"/>
    <n v="298.43"/>
    <n v="0"/>
    <n v="0"/>
    <n v="298.43"/>
    <x v="3"/>
    <d v="2024-08-23T00:00:00"/>
    <n v="3182"/>
    <n v="0"/>
    <x v="4"/>
    <n v="2024"/>
    <x v="2"/>
  </r>
  <r>
    <s v="762d13eb"/>
    <x v="3182"/>
    <x v="5"/>
    <n v="361.04"/>
    <n v="0"/>
    <n v="0"/>
    <n v="361.04"/>
    <x v="4"/>
    <d v="2024-04-01T00:00:00"/>
    <n v="3183"/>
    <n v="0"/>
    <x v="3"/>
    <n v="2024"/>
    <x v="3"/>
  </r>
  <r>
    <s v="1aad44bb"/>
    <x v="3183"/>
    <x v="3"/>
    <n v="31.89"/>
    <n v="0.25"/>
    <n v="25"/>
    <n v="23.92"/>
    <x v="2"/>
    <d v="2024-04-03T00:00:00"/>
    <n v="3184"/>
    <n v="7.9725000000000001"/>
    <x v="3"/>
    <n v="2024"/>
    <x v="3"/>
  </r>
  <r>
    <s v="e372861d"/>
    <x v="3184"/>
    <x v="3"/>
    <n v="393.9"/>
    <n v="0.5"/>
    <n v="50"/>
    <n v="196.95"/>
    <x v="1"/>
    <d v="2024-10-28T00:00:00"/>
    <n v="3185"/>
    <n v="196.95"/>
    <x v="8"/>
    <n v="2024"/>
    <x v="0"/>
  </r>
  <r>
    <s v="e7346b49"/>
    <x v="3185"/>
    <x v="4"/>
    <n v="432.65"/>
    <n v="0.3"/>
    <n v="30"/>
    <n v="302.85000000000002"/>
    <x v="0"/>
    <d v="2024-05-23T00:00:00"/>
    <n v="3186"/>
    <n v="129.79499999999999"/>
    <x v="6"/>
    <n v="2024"/>
    <x v="3"/>
  </r>
  <r>
    <s v="36fdc5a6"/>
    <x v="3186"/>
    <x v="5"/>
    <n v="262.74"/>
    <n v="0.15"/>
    <n v="15"/>
    <n v="223.33"/>
    <x v="1"/>
    <d v="2024-05-19T00:00:00"/>
    <n v="3187"/>
    <n v="39.411000000000001"/>
    <x v="6"/>
    <n v="2024"/>
    <x v="3"/>
  </r>
  <r>
    <s v="9ed4fdbc"/>
    <x v="3187"/>
    <x v="6"/>
    <n v="34.020000000000003"/>
    <n v="0.2"/>
    <n v="20"/>
    <n v="27.22"/>
    <x v="2"/>
    <d v="2024-05-26T00:00:00"/>
    <n v="3188"/>
    <n v="6.8040000000000012"/>
    <x v="6"/>
    <n v="2024"/>
    <x v="3"/>
  </r>
  <r>
    <s v="a6cc16ab"/>
    <x v="3188"/>
    <x v="6"/>
    <n v="101.83"/>
    <n v="0.25"/>
    <n v="25"/>
    <n v="76.37"/>
    <x v="3"/>
    <d v="2024-05-13T00:00:00"/>
    <n v="3189"/>
    <n v="25.4575"/>
    <x v="6"/>
    <n v="2024"/>
    <x v="3"/>
  </r>
  <r>
    <s v="10b6a453"/>
    <x v="3189"/>
    <x v="2"/>
    <n v="418.08"/>
    <n v="0"/>
    <n v="0"/>
    <n v="418.08"/>
    <x v="4"/>
    <d v="2024-08-29T00:00:00"/>
    <n v="3190"/>
    <n v="0"/>
    <x v="4"/>
    <n v="2024"/>
    <x v="2"/>
  </r>
  <r>
    <s v="ec61371d"/>
    <x v="3190"/>
    <x v="1"/>
    <n v="285.27"/>
    <n v="0.25"/>
    <n v="25"/>
    <n v="213.95"/>
    <x v="3"/>
    <d v="2024-04-21T00:00:00"/>
    <n v="3191"/>
    <n v="71.317499999999995"/>
    <x v="3"/>
    <n v="2024"/>
    <x v="3"/>
  </r>
  <r>
    <s v="60dd4207"/>
    <x v="3191"/>
    <x v="0"/>
    <n v="233.63"/>
    <n v="0.3"/>
    <n v="30"/>
    <n v="163.54"/>
    <x v="1"/>
    <d v="2024-05-16T00:00:00"/>
    <n v="3192"/>
    <n v="70.088999999999999"/>
    <x v="6"/>
    <n v="2024"/>
    <x v="3"/>
  </r>
  <r>
    <s v="60c95485"/>
    <x v="3192"/>
    <x v="1"/>
    <n v="257.48"/>
    <n v="0.15"/>
    <n v="15"/>
    <n v="218.86"/>
    <x v="2"/>
    <d v="2024-03-30T00:00:00"/>
    <n v="3193"/>
    <n v="38.622"/>
    <x v="5"/>
    <n v="2024"/>
    <x v="1"/>
  </r>
  <r>
    <s v="e7975539"/>
    <x v="3193"/>
    <x v="4"/>
    <n v="445.72"/>
    <n v="0.5"/>
    <n v="50"/>
    <n v="222.86"/>
    <x v="3"/>
    <d v="2024-10-26T00:00:00"/>
    <n v="3194"/>
    <n v="222.86"/>
    <x v="8"/>
    <n v="2024"/>
    <x v="0"/>
  </r>
  <r>
    <s v="89bceeb7"/>
    <x v="3194"/>
    <x v="3"/>
    <n v="257.18"/>
    <n v="0.05"/>
    <n v="5"/>
    <n v="244.32"/>
    <x v="1"/>
    <d v="2024-07-11T00:00:00"/>
    <n v="3195"/>
    <n v="12.859000000000002"/>
    <x v="10"/>
    <n v="2024"/>
    <x v="2"/>
  </r>
  <r>
    <s v="205a7efe"/>
    <x v="3195"/>
    <x v="6"/>
    <n v="278.99"/>
    <n v="0.15"/>
    <n v="15"/>
    <n v="237.14"/>
    <x v="1"/>
    <d v="2024-10-02T00:00:00"/>
    <n v="3196"/>
    <n v="41.848500000000001"/>
    <x v="8"/>
    <n v="2024"/>
    <x v="0"/>
  </r>
  <r>
    <s v="ae6caf94"/>
    <x v="3196"/>
    <x v="3"/>
    <n v="252.94"/>
    <n v="0.3"/>
    <n v="30"/>
    <n v="177.06"/>
    <x v="0"/>
    <d v="2024-03-24T00:00:00"/>
    <n v="3197"/>
    <n v="75.881999999999991"/>
    <x v="5"/>
    <n v="2024"/>
    <x v="1"/>
  </r>
  <r>
    <s v="46bfad22"/>
    <x v="3197"/>
    <x v="0"/>
    <n v="50.37"/>
    <n v="0.1"/>
    <n v="10"/>
    <n v="45.33"/>
    <x v="1"/>
    <d v="2024-11-02T00:00:00"/>
    <n v="3198"/>
    <n v="5.0369999999999999"/>
    <x v="0"/>
    <n v="2024"/>
    <x v="0"/>
  </r>
  <r>
    <s v="76a2a7e9"/>
    <x v="3198"/>
    <x v="6"/>
    <n v="106.14"/>
    <n v="0"/>
    <n v="0"/>
    <n v="106.14"/>
    <x v="4"/>
    <d v="2024-06-03T00:00:00"/>
    <n v="3199"/>
    <n v="0"/>
    <x v="9"/>
    <n v="2024"/>
    <x v="3"/>
  </r>
  <r>
    <s v="51a1d498"/>
    <x v="3199"/>
    <x v="0"/>
    <n v="399.39"/>
    <n v="0.1"/>
    <n v="10"/>
    <n v="359.45"/>
    <x v="0"/>
    <d v="2024-11-10T00:00:00"/>
    <n v="3200"/>
    <n v="39.939"/>
    <x v="0"/>
    <n v="2024"/>
    <x v="0"/>
  </r>
  <r>
    <s v="13ea1730"/>
    <x v="3200"/>
    <x v="6"/>
    <n v="291.89"/>
    <n v="0.1"/>
    <n v="10"/>
    <n v="262.7"/>
    <x v="1"/>
    <d v="2024-02-26T00:00:00"/>
    <n v="3201"/>
    <n v="29.189"/>
    <x v="1"/>
    <n v="2024"/>
    <x v="1"/>
  </r>
  <r>
    <s v="3a07a85f"/>
    <x v="3201"/>
    <x v="5"/>
    <n v="279.35000000000002"/>
    <n v="0.05"/>
    <n v="5"/>
    <n v="265.38"/>
    <x v="3"/>
    <d v="2024-04-15T00:00:00"/>
    <n v="3202"/>
    <n v="13.967500000000001"/>
    <x v="3"/>
    <n v="2024"/>
    <x v="3"/>
  </r>
  <r>
    <s v="42e37951"/>
    <x v="3202"/>
    <x v="4"/>
    <n v="197.95"/>
    <n v="0.15"/>
    <n v="15"/>
    <n v="168.26"/>
    <x v="0"/>
    <d v="2024-09-27T00:00:00"/>
    <n v="3203"/>
    <n v="29.692499999999995"/>
    <x v="2"/>
    <n v="2024"/>
    <x v="2"/>
  </r>
  <r>
    <s v="aee2eea3"/>
    <x v="3203"/>
    <x v="5"/>
    <n v="463.22"/>
    <n v="0.05"/>
    <n v="5"/>
    <n v="440.06"/>
    <x v="3"/>
    <d v="2024-06-02T00:00:00"/>
    <n v="3204"/>
    <n v="23.161000000000001"/>
    <x v="9"/>
    <n v="2024"/>
    <x v="3"/>
  </r>
  <r>
    <s v="08602a9c"/>
    <x v="3204"/>
    <x v="0"/>
    <n v="168.01"/>
    <n v="0.5"/>
    <n v="50"/>
    <n v="84"/>
    <x v="2"/>
    <d v="2024-08-21T00:00:00"/>
    <n v="3205"/>
    <n v="84.004999999999995"/>
    <x v="4"/>
    <n v="2024"/>
    <x v="2"/>
  </r>
  <r>
    <s v="0fe10855"/>
    <x v="3205"/>
    <x v="5"/>
    <n v="38.25"/>
    <n v="0.3"/>
    <n v="30"/>
    <n v="26.77"/>
    <x v="1"/>
    <d v="2024-10-17T00:00:00"/>
    <n v="3206"/>
    <n v="11.475"/>
    <x v="8"/>
    <n v="2024"/>
    <x v="0"/>
  </r>
  <r>
    <s v="03e10273"/>
    <x v="3206"/>
    <x v="0"/>
    <n v="436.07"/>
    <n v="0.05"/>
    <n v="5"/>
    <n v="414.27"/>
    <x v="4"/>
    <d v="2024-05-01T00:00:00"/>
    <n v="3207"/>
    <n v="21.8035"/>
    <x v="6"/>
    <n v="2024"/>
    <x v="3"/>
  </r>
  <r>
    <s v="14033a78"/>
    <x v="3207"/>
    <x v="3"/>
    <n v="44.39"/>
    <n v="0"/>
    <n v="0"/>
    <n v="44.39"/>
    <x v="2"/>
    <d v="2024-08-21T00:00:00"/>
    <n v="3208"/>
    <n v="0"/>
    <x v="4"/>
    <n v="2024"/>
    <x v="2"/>
  </r>
  <r>
    <s v="e6d67df5"/>
    <x v="3208"/>
    <x v="6"/>
    <n v="237.6"/>
    <n v="0.05"/>
    <n v="5"/>
    <n v="225.72"/>
    <x v="3"/>
    <d v="2024-10-08T00:00:00"/>
    <n v="3209"/>
    <n v="11.88"/>
    <x v="8"/>
    <n v="2024"/>
    <x v="0"/>
  </r>
  <r>
    <s v="5c5c3e7d"/>
    <x v="3209"/>
    <x v="6"/>
    <n v="214.63"/>
    <n v="0.25"/>
    <n v="25"/>
    <n v="160.97"/>
    <x v="0"/>
    <d v="2024-08-09T00:00:00"/>
    <n v="3210"/>
    <n v="53.657499999999999"/>
    <x v="4"/>
    <n v="2024"/>
    <x v="2"/>
  </r>
  <r>
    <s v="5bac2533"/>
    <x v="3210"/>
    <x v="3"/>
    <n v="471.68"/>
    <n v="0.2"/>
    <n v="20"/>
    <n v="377.34"/>
    <x v="2"/>
    <d v="2024-02-08T00:00:00"/>
    <n v="3211"/>
    <n v="94.336000000000013"/>
    <x v="1"/>
    <n v="2024"/>
    <x v="1"/>
  </r>
  <r>
    <s v="76a73fcb"/>
    <x v="3211"/>
    <x v="4"/>
    <n v="386.36"/>
    <n v="0.2"/>
    <n v="20"/>
    <n v="309.08999999999997"/>
    <x v="4"/>
    <d v="2024-09-17T00:00:00"/>
    <n v="3212"/>
    <n v="77.272000000000006"/>
    <x v="2"/>
    <n v="2024"/>
    <x v="2"/>
  </r>
  <r>
    <s v="09c475c9"/>
    <x v="3212"/>
    <x v="3"/>
    <n v="218.86"/>
    <n v="0.1"/>
    <n v="10"/>
    <n v="196.97"/>
    <x v="3"/>
    <d v="2024-03-24T00:00:00"/>
    <n v="3213"/>
    <n v="21.886000000000003"/>
    <x v="5"/>
    <n v="2024"/>
    <x v="1"/>
  </r>
  <r>
    <s v="042ebd5a"/>
    <x v="3213"/>
    <x v="1"/>
    <n v="331.21"/>
    <n v="0.3"/>
    <n v="30"/>
    <n v="231.85"/>
    <x v="1"/>
    <d v="2024-04-02T00:00:00"/>
    <n v="3214"/>
    <n v="99.362999999999985"/>
    <x v="3"/>
    <n v="2024"/>
    <x v="3"/>
  </r>
  <r>
    <s v="a9501881"/>
    <x v="3214"/>
    <x v="6"/>
    <n v="18.8"/>
    <n v="0.25"/>
    <n v="25"/>
    <n v="14.1"/>
    <x v="2"/>
    <d v="2024-07-18T00:00:00"/>
    <n v="3215"/>
    <n v="4.7"/>
    <x v="10"/>
    <n v="2024"/>
    <x v="2"/>
  </r>
  <r>
    <s v="4566a916"/>
    <x v="3215"/>
    <x v="6"/>
    <n v="215.01"/>
    <n v="0.5"/>
    <n v="50"/>
    <n v="107.5"/>
    <x v="0"/>
    <d v="2024-06-08T00:00:00"/>
    <n v="3216"/>
    <n v="107.505"/>
    <x v="9"/>
    <n v="2024"/>
    <x v="3"/>
  </r>
  <r>
    <s v="f8c40b69"/>
    <x v="3216"/>
    <x v="3"/>
    <n v="367.33"/>
    <n v="0.5"/>
    <n v="50"/>
    <n v="183.66"/>
    <x v="4"/>
    <d v="2024-03-27T00:00:00"/>
    <n v="3217"/>
    <n v="183.66499999999999"/>
    <x v="5"/>
    <n v="2024"/>
    <x v="1"/>
  </r>
  <r>
    <s v="d7f9020a"/>
    <x v="3217"/>
    <x v="3"/>
    <n v="383.36"/>
    <n v="0"/>
    <n v="0"/>
    <n v="383.36"/>
    <x v="2"/>
    <d v="2024-03-04T00:00:00"/>
    <n v="3218"/>
    <n v="0"/>
    <x v="5"/>
    <n v="2024"/>
    <x v="1"/>
  </r>
  <r>
    <s v="b86a1a14"/>
    <x v="3218"/>
    <x v="0"/>
    <n v="146.46"/>
    <n v="0.05"/>
    <n v="5"/>
    <n v="139.13999999999999"/>
    <x v="3"/>
    <d v="2024-08-05T00:00:00"/>
    <n v="3219"/>
    <n v="7.3230000000000004"/>
    <x v="4"/>
    <n v="2024"/>
    <x v="2"/>
  </r>
  <r>
    <s v="4f4e3013"/>
    <x v="3219"/>
    <x v="2"/>
    <n v="249.34"/>
    <n v="0.2"/>
    <n v="20"/>
    <n v="199.47"/>
    <x v="1"/>
    <d v="2024-06-11T00:00:00"/>
    <n v="3220"/>
    <n v="49.868000000000002"/>
    <x v="9"/>
    <n v="2024"/>
    <x v="3"/>
  </r>
  <r>
    <s v="5f51da20"/>
    <x v="3220"/>
    <x v="6"/>
    <n v="192.73"/>
    <n v="0.25"/>
    <n v="25"/>
    <n v="144.55000000000001"/>
    <x v="0"/>
    <d v="2024-03-08T00:00:00"/>
    <n v="3221"/>
    <n v="48.182499999999997"/>
    <x v="5"/>
    <n v="2024"/>
    <x v="1"/>
  </r>
  <r>
    <s v="075fc126"/>
    <x v="3221"/>
    <x v="1"/>
    <n v="117.42"/>
    <n v="0.2"/>
    <n v="20"/>
    <n v="93.94"/>
    <x v="3"/>
    <d v="2024-09-28T00:00:00"/>
    <n v="3222"/>
    <n v="23.484000000000002"/>
    <x v="2"/>
    <n v="2024"/>
    <x v="2"/>
  </r>
  <r>
    <s v="7c055a85"/>
    <x v="3222"/>
    <x v="2"/>
    <n v="199.48"/>
    <n v="0.15"/>
    <n v="15"/>
    <n v="169.56"/>
    <x v="0"/>
    <d v="2024-11-21T00:00:00"/>
    <n v="3223"/>
    <n v="29.921999999999997"/>
    <x v="0"/>
    <n v="2024"/>
    <x v="0"/>
  </r>
  <r>
    <s v="3f6b72a8"/>
    <x v="3223"/>
    <x v="2"/>
    <n v="463.31"/>
    <n v="0.15"/>
    <n v="15"/>
    <n v="393.81"/>
    <x v="2"/>
    <d v="2024-04-30T00:00:00"/>
    <n v="3224"/>
    <n v="69.496499999999997"/>
    <x v="3"/>
    <n v="2024"/>
    <x v="3"/>
  </r>
  <r>
    <s v="b1d7cceb"/>
    <x v="3224"/>
    <x v="2"/>
    <n v="185.53"/>
    <n v="0.1"/>
    <n v="10"/>
    <n v="166.98"/>
    <x v="3"/>
    <d v="2024-11-17T00:00:00"/>
    <n v="3225"/>
    <n v="18.553000000000001"/>
    <x v="0"/>
    <n v="2024"/>
    <x v="0"/>
  </r>
  <r>
    <s v="cfd46626"/>
    <x v="3225"/>
    <x v="4"/>
    <n v="481.16"/>
    <n v="0.25"/>
    <n v="25"/>
    <n v="360.87"/>
    <x v="3"/>
    <d v="2024-05-20T00:00:00"/>
    <n v="3226"/>
    <n v="120.29"/>
    <x v="6"/>
    <n v="2024"/>
    <x v="3"/>
  </r>
  <r>
    <s v="d6374469"/>
    <x v="3226"/>
    <x v="4"/>
    <n v="167.77"/>
    <n v="0.3"/>
    <n v="30"/>
    <n v="117.44"/>
    <x v="0"/>
    <d v="2024-04-12T00:00:00"/>
    <n v="3227"/>
    <n v="50.331000000000003"/>
    <x v="3"/>
    <n v="2024"/>
    <x v="3"/>
  </r>
  <r>
    <s v="5f478ba7"/>
    <x v="3227"/>
    <x v="6"/>
    <n v="123.79"/>
    <n v="0"/>
    <n v="0"/>
    <n v="123.79"/>
    <x v="4"/>
    <d v="2024-01-09T00:00:00"/>
    <n v="3228"/>
    <n v="0"/>
    <x v="7"/>
    <n v="2024"/>
    <x v="1"/>
  </r>
  <r>
    <s v="3e84f488"/>
    <x v="3228"/>
    <x v="4"/>
    <n v="331.56"/>
    <n v="0.5"/>
    <n v="50"/>
    <n v="165.78"/>
    <x v="3"/>
    <d v="2024-09-05T00:00:00"/>
    <n v="3229"/>
    <n v="165.78"/>
    <x v="2"/>
    <n v="2024"/>
    <x v="2"/>
  </r>
  <r>
    <n v="79398983"/>
    <x v="3229"/>
    <x v="0"/>
    <n v="129.44999999999999"/>
    <n v="0.05"/>
    <n v="5"/>
    <n v="122.98"/>
    <x v="3"/>
    <d v="2024-08-18T00:00:00"/>
    <n v="3230"/>
    <n v="6.4725000000000001"/>
    <x v="4"/>
    <n v="2024"/>
    <x v="2"/>
  </r>
  <r>
    <s v="e23fb2d5"/>
    <x v="3230"/>
    <x v="6"/>
    <n v="347.27"/>
    <n v="0.25"/>
    <n v="25"/>
    <n v="260.45"/>
    <x v="1"/>
    <d v="2024-06-12T00:00:00"/>
    <n v="3231"/>
    <n v="86.817499999999995"/>
    <x v="9"/>
    <n v="2024"/>
    <x v="3"/>
  </r>
  <r>
    <s v="0bd68fc8"/>
    <x v="3231"/>
    <x v="2"/>
    <n v="489.29"/>
    <n v="0.1"/>
    <n v="10"/>
    <n v="440.36"/>
    <x v="0"/>
    <d v="2024-01-19T00:00:00"/>
    <n v="3232"/>
    <n v="48.929000000000002"/>
    <x v="7"/>
    <n v="2024"/>
    <x v="1"/>
  </r>
  <r>
    <s v="9077d76e"/>
    <x v="3232"/>
    <x v="4"/>
    <n v="235.18"/>
    <n v="0"/>
    <n v="0"/>
    <n v="235.18"/>
    <x v="2"/>
    <d v="2024-01-28T00:00:00"/>
    <n v="3233"/>
    <n v="0"/>
    <x v="7"/>
    <n v="2024"/>
    <x v="1"/>
  </r>
  <r>
    <s v="fafe9fea"/>
    <x v="3233"/>
    <x v="4"/>
    <n v="477.68"/>
    <n v="0.3"/>
    <n v="30"/>
    <n v="334.38"/>
    <x v="2"/>
    <d v="2024-05-17T00:00:00"/>
    <n v="3234"/>
    <n v="143.304"/>
    <x v="6"/>
    <n v="2024"/>
    <x v="3"/>
  </r>
  <r>
    <s v="3598a6ef"/>
    <x v="3234"/>
    <x v="5"/>
    <n v="159.94999999999999"/>
    <n v="0.3"/>
    <n v="30"/>
    <n v="111.96"/>
    <x v="0"/>
    <d v="2024-04-28T00:00:00"/>
    <n v="3235"/>
    <n v="47.984999999999992"/>
    <x v="3"/>
    <n v="2024"/>
    <x v="3"/>
  </r>
  <r>
    <s v="78674cde"/>
    <x v="3235"/>
    <x v="2"/>
    <n v="112.55"/>
    <n v="0.25"/>
    <n v="25"/>
    <n v="84.41"/>
    <x v="3"/>
    <d v="2024-11-01T00:00:00"/>
    <n v="3236"/>
    <n v="28.137499999999999"/>
    <x v="0"/>
    <n v="2024"/>
    <x v="0"/>
  </r>
  <r>
    <s v="d48477b3"/>
    <x v="3236"/>
    <x v="5"/>
    <n v="56.87"/>
    <n v="0.1"/>
    <n v="10"/>
    <n v="51.18"/>
    <x v="1"/>
    <d v="2024-08-25T00:00:00"/>
    <n v="3237"/>
    <n v="5.6870000000000003"/>
    <x v="4"/>
    <n v="2024"/>
    <x v="2"/>
  </r>
  <r>
    <s v="33a45bd6"/>
    <x v="3237"/>
    <x v="6"/>
    <n v="142.61000000000001"/>
    <n v="0.1"/>
    <n v="10"/>
    <n v="128.35"/>
    <x v="3"/>
    <d v="2024-07-06T00:00:00"/>
    <n v="3238"/>
    <n v="14.261000000000003"/>
    <x v="10"/>
    <n v="2024"/>
    <x v="2"/>
  </r>
  <r>
    <s v="2da6d115"/>
    <x v="3238"/>
    <x v="1"/>
    <n v="33.31"/>
    <n v="0.15"/>
    <n v="15"/>
    <n v="28.31"/>
    <x v="1"/>
    <d v="2024-04-26T00:00:00"/>
    <n v="3239"/>
    <n v="4.9965000000000002"/>
    <x v="3"/>
    <n v="2024"/>
    <x v="3"/>
  </r>
  <r>
    <s v="d9a17f42"/>
    <x v="3239"/>
    <x v="3"/>
    <n v="177.17"/>
    <n v="0.25"/>
    <n v="25"/>
    <n v="132.88"/>
    <x v="1"/>
    <d v="2024-09-07T00:00:00"/>
    <n v="3240"/>
    <n v="44.292499999999997"/>
    <x v="2"/>
    <n v="2024"/>
    <x v="2"/>
  </r>
  <r>
    <s v="4fd7dd5f"/>
    <x v="3240"/>
    <x v="5"/>
    <n v="382.64"/>
    <n v="0.3"/>
    <n v="30"/>
    <n v="267.85000000000002"/>
    <x v="1"/>
    <d v="2024-11-12T00:00:00"/>
    <n v="3241"/>
    <n v="114.79199999999999"/>
    <x v="0"/>
    <n v="2024"/>
    <x v="0"/>
  </r>
  <r>
    <s v="2cd8b0cf"/>
    <x v="3241"/>
    <x v="1"/>
    <n v="104.37"/>
    <n v="0.2"/>
    <n v="20"/>
    <n v="83.5"/>
    <x v="3"/>
    <d v="2024-11-02T00:00:00"/>
    <n v="3242"/>
    <n v="20.874000000000002"/>
    <x v="0"/>
    <n v="2024"/>
    <x v="0"/>
  </r>
  <r>
    <s v="03905f28"/>
    <x v="3242"/>
    <x v="5"/>
    <n v="329.03"/>
    <n v="0.25"/>
    <n v="25"/>
    <n v="246.77"/>
    <x v="0"/>
    <d v="2024-01-31T00:00:00"/>
    <n v="3243"/>
    <n v="82.257499999999993"/>
    <x v="7"/>
    <n v="2024"/>
    <x v="1"/>
  </r>
  <r>
    <s v="d1268d51"/>
    <x v="3243"/>
    <x v="6"/>
    <n v="272.05"/>
    <n v="0.15"/>
    <n v="15"/>
    <n v="231.24"/>
    <x v="2"/>
    <d v="2024-10-01T00:00:00"/>
    <n v="3244"/>
    <n v="40.807499999999997"/>
    <x v="8"/>
    <n v="2024"/>
    <x v="0"/>
  </r>
  <r>
    <s v="748316cb"/>
    <x v="3244"/>
    <x v="2"/>
    <n v="192.95"/>
    <n v="0.05"/>
    <n v="5"/>
    <n v="183.3"/>
    <x v="4"/>
    <d v="2024-08-20T00:00:00"/>
    <n v="3245"/>
    <n v="9.6475000000000009"/>
    <x v="4"/>
    <n v="2024"/>
    <x v="2"/>
  </r>
  <r>
    <s v="b4740a01"/>
    <x v="3245"/>
    <x v="5"/>
    <n v="128.74"/>
    <n v="0.5"/>
    <n v="50"/>
    <n v="64.37"/>
    <x v="3"/>
    <d v="2024-09-19T00:00:00"/>
    <n v="3246"/>
    <n v="64.37"/>
    <x v="2"/>
    <n v="2024"/>
    <x v="2"/>
  </r>
  <r>
    <s v="f3ee36a5"/>
    <x v="3246"/>
    <x v="6"/>
    <n v="361.85"/>
    <n v="0.25"/>
    <n v="25"/>
    <n v="271.39"/>
    <x v="2"/>
    <d v="2024-02-05T00:00:00"/>
    <n v="3247"/>
    <n v="90.462500000000006"/>
    <x v="1"/>
    <n v="2024"/>
    <x v="1"/>
  </r>
  <r>
    <s v="b5518394"/>
    <x v="3247"/>
    <x v="2"/>
    <n v="197.88"/>
    <n v="0.1"/>
    <n v="10"/>
    <n v="178.09"/>
    <x v="4"/>
    <d v="2024-04-21T00:00:00"/>
    <n v="3248"/>
    <n v="19.788"/>
    <x v="3"/>
    <n v="2024"/>
    <x v="3"/>
  </r>
  <r>
    <s v="18e92cc0"/>
    <x v="3248"/>
    <x v="1"/>
    <n v="122.79"/>
    <n v="0.15"/>
    <n v="15"/>
    <n v="104.37"/>
    <x v="2"/>
    <d v="2024-01-25T00:00:00"/>
    <n v="3249"/>
    <n v="18.418500000000002"/>
    <x v="7"/>
    <n v="2024"/>
    <x v="1"/>
  </r>
  <r>
    <s v="9e9f2f6e"/>
    <x v="3249"/>
    <x v="5"/>
    <n v="290.14"/>
    <n v="0.15"/>
    <n v="15"/>
    <n v="246.62"/>
    <x v="1"/>
    <d v="2024-04-13T00:00:00"/>
    <n v="3250"/>
    <n v="43.520999999999994"/>
    <x v="3"/>
    <n v="2024"/>
    <x v="3"/>
  </r>
  <r>
    <s v="27299b68"/>
    <x v="3250"/>
    <x v="6"/>
    <n v="227.45"/>
    <n v="0.2"/>
    <n v="20"/>
    <n v="181.96"/>
    <x v="0"/>
    <d v="2024-05-19T00:00:00"/>
    <n v="3251"/>
    <n v="45.49"/>
    <x v="6"/>
    <n v="2024"/>
    <x v="3"/>
  </r>
  <r>
    <s v="c9964d37"/>
    <x v="3251"/>
    <x v="4"/>
    <n v="318.95999999999998"/>
    <n v="0.3"/>
    <n v="30"/>
    <n v="223.27"/>
    <x v="4"/>
    <d v="2024-02-15T00:00:00"/>
    <n v="3252"/>
    <n v="95.687999999999988"/>
    <x v="1"/>
    <n v="2024"/>
    <x v="1"/>
  </r>
  <r>
    <s v="b1cbe03e"/>
    <x v="3252"/>
    <x v="3"/>
    <n v="160.41"/>
    <n v="0.5"/>
    <n v="50"/>
    <n v="80.2"/>
    <x v="0"/>
    <d v="2024-08-24T00:00:00"/>
    <n v="3253"/>
    <n v="80.204999999999998"/>
    <x v="4"/>
    <n v="2024"/>
    <x v="2"/>
  </r>
  <r>
    <s v="20a55aba"/>
    <x v="3253"/>
    <x v="1"/>
    <n v="428.15"/>
    <n v="0.25"/>
    <n v="25"/>
    <n v="321.11"/>
    <x v="1"/>
    <d v="2024-07-27T00:00:00"/>
    <n v="3254"/>
    <n v="107.03749999999999"/>
    <x v="10"/>
    <n v="2024"/>
    <x v="2"/>
  </r>
  <r>
    <s v="3d66faf7"/>
    <x v="3254"/>
    <x v="2"/>
    <n v="351.68"/>
    <n v="0.3"/>
    <n v="30"/>
    <n v="246.18"/>
    <x v="4"/>
    <d v="2024-05-08T00:00:00"/>
    <n v="3255"/>
    <n v="105.504"/>
    <x v="6"/>
    <n v="2024"/>
    <x v="3"/>
  </r>
  <r>
    <s v="12ae16a2"/>
    <x v="3255"/>
    <x v="2"/>
    <n v="245.25"/>
    <n v="0.2"/>
    <n v="20"/>
    <n v="196.2"/>
    <x v="2"/>
    <d v="2024-05-13T00:00:00"/>
    <n v="3256"/>
    <n v="49.050000000000004"/>
    <x v="6"/>
    <n v="2024"/>
    <x v="3"/>
  </r>
  <r>
    <s v="84ee1b6b"/>
    <x v="3256"/>
    <x v="3"/>
    <n v="327.94"/>
    <n v="0.3"/>
    <n v="30"/>
    <n v="229.56"/>
    <x v="0"/>
    <d v="2024-02-29T00:00:00"/>
    <n v="3257"/>
    <n v="98.381999999999991"/>
    <x v="1"/>
    <n v="2024"/>
    <x v="1"/>
  </r>
  <r>
    <s v="7b6ea10a"/>
    <x v="3257"/>
    <x v="3"/>
    <n v="53.15"/>
    <n v="0"/>
    <n v="0"/>
    <n v="53.15"/>
    <x v="4"/>
    <d v="2024-09-10T00:00:00"/>
    <n v="3258"/>
    <n v="0"/>
    <x v="2"/>
    <n v="2024"/>
    <x v="2"/>
  </r>
  <r>
    <s v="c4367af6"/>
    <x v="3258"/>
    <x v="6"/>
    <n v="483.76"/>
    <n v="0.5"/>
    <n v="50"/>
    <n v="241.88"/>
    <x v="0"/>
    <d v="2024-05-05T00:00:00"/>
    <n v="3259"/>
    <n v="241.88"/>
    <x v="6"/>
    <n v="2024"/>
    <x v="3"/>
  </r>
  <r>
    <s v="f6e5f5b6"/>
    <x v="3259"/>
    <x v="2"/>
    <n v="60.12"/>
    <n v="0.2"/>
    <n v="20"/>
    <n v="48.1"/>
    <x v="0"/>
    <d v="2024-09-01T00:00:00"/>
    <n v="3260"/>
    <n v="12.024000000000001"/>
    <x v="2"/>
    <n v="2024"/>
    <x v="2"/>
  </r>
  <r>
    <s v="016c1e77"/>
    <x v="3260"/>
    <x v="3"/>
    <n v="298.24"/>
    <n v="0.3"/>
    <n v="30"/>
    <n v="208.77"/>
    <x v="2"/>
    <d v="2024-07-02T00:00:00"/>
    <n v="3261"/>
    <n v="89.471999999999994"/>
    <x v="10"/>
    <n v="2024"/>
    <x v="2"/>
  </r>
  <r>
    <s v="7d05e2f6"/>
    <x v="3261"/>
    <x v="5"/>
    <n v="51.92"/>
    <n v="0"/>
    <n v="0"/>
    <n v="51.92"/>
    <x v="4"/>
    <d v="2024-05-24T00:00:00"/>
    <n v="3262"/>
    <n v="0"/>
    <x v="6"/>
    <n v="2024"/>
    <x v="3"/>
  </r>
  <r>
    <s v="73d0692f"/>
    <x v="3262"/>
    <x v="0"/>
    <n v="45.39"/>
    <n v="0.5"/>
    <n v="50"/>
    <n v="22.7"/>
    <x v="0"/>
    <d v="2024-10-16T00:00:00"/>
    <n v="3263"/>
    <n v="22.695"/>
    <x v="8"/>
    <n v="2024"/>
    <x v="0"/>
  </r>
  <r>
    <s v="cacbbe34"/>
    <x v="3263"/>
    <x v="1"/>
    <n v="60.17"/>
    <n v="0.15"/>
    <n v="15"/>
    <n v="51.14"/>
    <x v="3"/>
    <d v="2024-09-29T00:00:00"/>
    <n v="3264"/>
    <n v="9.0254999999999992"/>
    <x v="2"/>
    <n v="2024"/>
    <x v="2"/>
  </r>
  <r>
    <s v="b98e327e"/>
    <x v="3264"/>
    <x v="4"/>
    <n v="265.56"/>
    <n v="0.25"/>
    <n v="25"/>
    <n v="199.17"/>
    <x v="1"/>
    <d v="2024-04-23T00:00:00"/>
    <n v="3265"/>
    <n v="66.39"/>
    <x v="3"/>
    <n v="2024"/>
    <x v="3"/>
  </r>
  <r>
    <s v="66daf218"/>
    <x v="3265"/>
    <x v="4"/>
    <n v="215.49"/>
    <n v="0.05"/>
    <n v="5"/>
    <n v="204.72"/>
    <x v="4"/>
    <d v="2024-11-13T00:00:00"/>
    <n v="3266"/>
    <n v="10.774500000000002"/>
    <x v="0"/>
    <n v="2024"/>
    <x v="0"/>
  </r>
  <r>
    <s v="d3c564b9"/>
    <x v="3266"/>
    <x v="0"/>
    <n v="168.21"/>
    <n v="0"/>
    <n v="0"/>
    <n v="168.21"/>
    <x v="3"/>
    <d v="2024-03-01T00:00:00"/>
    <n v="3267"/>
    <n v="0"/>
    <x v="5"/>
    <n v="2024"/>
    <x v="1"/>
  </r>
  <r>
    <s v="38a1a724"/>
    <x v="3267"/>
    <x v="3"/>
    <n v="230.21"/>
    <n v="0"/>
    <n v="0"/>
    <n v="230.21"/>
    <x v="2"/>
    <d v="2024-08-21T00:00:00"/>
    <n v="3268"/>
    <n v="0"/>
    <x v="4"/>
    <n v="2024"/>
    <x v="2"/>
  </r>
  <r>
    <s v="5a3d3299"/>
    <x v="3268"/>
    <x v="3"/>
    <n v="448.57"/>
    <n v="0.2"/>
    <n v="20"/>
    <n v="358.86"/>
    <x v="1"/>
    <d v="2024-02-28T00:00:00"/>
    <n v="3269"/>
    <n v="89.713999999999999"/>
    <x v="1"/>
    <n v="2024"/>
    <x v="1"/>
  </r>
  <r>
    <s v="8d7f8c49"/>
    <x v="3269"/>
    <x v="0"/>
    <n v="96.31"/>
    <n v="0.05"/>
    <n v="5"/>
    <n v="91.49"/>
    <x v="4"/>
    <d v="2024-04-11T00:00:00"/>
    <n v="3270"/>
    <n v="4.8155000000000001"/>
    <x v="3"/>
    <n v="2024"/>
    <x v="3"/>
  </r>
  <r>
    <n v="43666819"/>
    <x v="3270"/>
    <x v="4"/>
    <n v="329.54"/>
    <n v="0.2"/>
    <n v="20"/>
    <n v="263.63"/>
    <x v="0"/>
    <d v="2024-11-16T00:00:00"/>
    <n v="3271"/>
    <n v="65.908000000000001"/>
    <x v="0"/>
    <n v="2024"/>
    <x v="0"/>
  </r>
  <r>
    <s v="93db7ef7"/>
    <x v="3271"/>
    <x v="4"/>
    <n v="417.07"/>
    <n v="0.5"/>
    <n v="50"/>
    <n v="208.53"/>
    <x v="4"/>
    <d v="2024-01-14T00:00:00"/>
    <n v="3272"/>
    <n v="208.535"/>
    <x v="7"/>
    <n v="2024"/>
    <x v="1"/>
  </r>
  <r>
    <s v="e8a5a7d6"/>
    <x v="3272"/>
    <x v="4"/>
    <n v="264.45"/>
    <n v="0.05"/>
    <n v="5"/>
    <n v="251.23"/>
    <x v="4"/>
    <d v="2024-02-28T00:00:00"/>
    <n v="3273"/>
    <n v="13.2225"/>
    <x v="1"/>
    <n v="2024"/>
    <x v="1"/>
  </r>
  <r>
    <s v="fde47685"/>
    <x v="3273"/>
    <x v="1"/>
    <n v="82.72"/>
    <n v="0.2"/>
    <n v="20"/>
    <n v="66.180000000000007"/>
    <x v="3"/>
    <d v="2024-07-14T00:00:00"/>
    <n v="3274"/>
    <n v="16.544"/>
    <x v="10"/>
    <n v="2024"/>
    <x v="2"/>
  </r>
  <r>
    <s v="d259d921"/>
    <x v="3274"/>
    <x v="1"/>
    <n v="265.25"/>
    <n v="0"/>
    <n v="0"/>
    <n v="265.25"/>
    <x v="2"/>
    <d v="2024-05-06T00:00:00"/>
    <n v="3275"/>
    <n v="0"/>
    <x v="6"/>
    <n v="2024"/>
    <x v="3"/>
  </r>
  <r>
    <s v="b1ee9973"/>
    <x v="3275"/>
    <x v="5"/>
    <n v="464.26"/>
    <n v="0.3"/>
    <n v="30"/>
    <n v="324.98"/>
    <x v="3"/>
    <d v="2024-04-12T00:00:00"/>
    <n v="3276"/>
    <n v="139.27799999999999"/>
    <x v="3"/>
    <n v="2024"/>
    <x v="3"/>
  </r>
  <r>
    <s v="cf1e2208"/>
    <x v="3276"/>
    <x v="6"/>
    <n v="205.68"/>
    <n v="0.1"/>
    <n v="10"/>
    <n v="185.11"/>
    <x v="0"/>
    <d v="2024-01-26T00:00:00"/>
    <n v="3277"/>
    <n v="20.568000000000001"/>
    <x v="7"/>
    <n v="2024"/>
    <x v="1"/>
  </r>
  <r>
    <s v="c88d310c"/>
    <x v="3277"/>
    <x v="3"/>
    <n v="41.41"/>
    <n v="0.3"/>
    <n v="30"/>
    <n v="28.99"/>
    <x v="0"/>
    <d v="2024-06-01T00:00:00"/>
    <n v="3278"/>
    <n v="12.422999999999998"/>
    <x v="9"/>
    <n v="2024"/>
    <x v="3"/>
  </r>
  <r>
    <s v="26a29655"/>
    <x v="3278"/>
    <x v="3"/>
    <n v="142.61000000000001"/>
    <n v="0.1"/>
    <n v="10"/>
    <n v="128.35"/>
    <x v="1"/>
    <d v="2024-03-31T00:00:00"/>
    <n v="3279"/>
    <n v="14.261000000000003"/>
    <x v="5"/>
    <n v="2024"/>
    <x v="1"/>
  </r>
  <r>
    <s v="46b58d00"/>
    <x v="3279"/>
    <x v="0"/>
    <n v="189.35"/>
    <n v="0.5"/>
    <n v="50"/>
    <n v="94.67"/>
    <x v="2"/>
    <d v="2024-11-12T00:00:00"/>
    <n v="3280"/>
    <n v="94.674999999999997"/>
    <x v="0"/>
    <n v="2024"/>
    <x v="0"/>
  </r>
  <r>
    <s v="012f36dd"/>
    <x v="3280"/>
    <x v="0"/>
    <n v="24.41"/>
    <n v="0.1"/>
    <n v="10"/>
    <n v="21.97"/>
    <x v="3"/>
    <d v="2024-06-29T00:00:00"/>
    <n v="3281"/>
    <n v="2.4410000000000003"/>
    <x v="9"/>
    <n v="2024"/>
    <x v="3"/>
  </r>
  <r>
    <s v="f2df6fa0"/>
    <x v="3281"/>
    <x v="4"/>
    <n v="428.85"/>
    <n v="0.15"/>
    <n v="15"/>
    <n v="364.52"/>
    <x v="3"/>
    <d v="2024-10-23T00:00:00"/>
    <n v="3282"/>
    <n v="64.327500000000001"/>
    <x v="8"/>
    <n v="2024"/>
    <x v="0"/>
  </r>
  <r>
    <s v="7b2c75fc"/>
    <x v="3282"/>
    <x v="3"/>
    <n v="297.35000000000002"/>
    <n v="0.3"/>
    <n v="30"/>
    <n v="208.15"/>
    <x v="4"/>
    <d v="2024-06-28T00:00:00"/>
    <n v="3283"/>
    <n v="89.204999999999998"/>
    <x v="9"/>
    <n v="2024"/>
    <x v="3"/>
  </r>
  <r>
    <s v="d79e7736"/>
    <x v="3283"/>
    <x v="4"/>
    <n v="53.13"/>
    <n v="0.25"/>
    <n v="25"/>
    <n v="39.85"/>
    <x v="3"/>
    <d v="2024-08-25T00:00:00"/>
    <n v="3284"/>
    <n v="13.282500000000001"/>
    <x v="4"/>
    <n v="2024"/>
    <x v="2"/>
  </r>
  <r>
    <s v="2ad94b3d"/>
    <x v="3284"/>
    <x v="3"/>
    <n v="496.31"/>
    <n v="0.25"/>
    <n v="25"/>
    <n v="372.23"/>
    <x v="3"/>
    <d v="2024-02-18T00:00:00"/>
    <n v="3285"/>
    <n v="124.0775"/>
    <x v="1"/>
    <n v="2024"/>
    <x v="1"/>
  </r>
  <r>
    <s v="ef5bf3b6"/>
    <x v="3285"/>
    <x v="5"/>
    <n v="313.5"/>
    <n v="0.1"/>
    <n v="10"/>
    <n v="282.14999999999998"/>
    <x v="0"/>
    <d v="2024-03-21T00:00:00"/>
    <n v="3286"/>
    <n v="31.35"/>
    <x v="5"/>
    <n v="2024"/>
    <x v="1"/>
  </r>
  <r>
    <s v="15de560d"/>
    <x v="3286"/>
    <x v="0"/>
    <n v="166.78"/>
    <n v="0.2"/>
    <n v="20"/>
    <n v="133.41999999999999"/>
    <x v="3"/>
    <d v="2024-03-11T00:00:00"/>
    <n v="3287"/>
    <n v="33.356000000000002"/>
    <x v="5"/>
    <n v="2024"/>
    <x v="1"/>
  </r>
  <r>
    <s v="7b940b3b"/>
    <x v="3287"/>
    <x v="4"/>
    <n v="80.69"/>
    <n v="0"/>
    <n v="0"/>
    <n v="80.69"/>
    <x v="3"/>
    <d v="2024-03-01T00:00:00"/>
    <n v="3288"/>
    <n v="0"/>
    <x v="5"/>
    <n v="2024"/>
    <x v="1"/>
  </r>
  <r>
    <s v="16dc2dab"/>
    <x v="3288"/>
    <x v="5"/>
    <n v="205.66"/>
    <n v="0.2"/>
    <n v="20"/>
    <n v="164.53"/>
    <x v="4"/>
    <d v="2024-06-25T00:00:00"/>
    <n v="3289"/>
    <n v="41.132000000000005"/>
    <x v="9"/>
    <n v="2024"/>
    <x v="3"/>
  </r>
  <r>
    <s v="03dcfbb3"/>
    <x v="3289"/>
    <x v="0"/>
    <n v="294.06"/>
    <n v="0.2"/>
    <n v="20"/>
    <n v="235.25"/>
    <x v="3"/>
    <d v="2024-01-30T00:00:00"/>
    <n v="3290"/>
    <n v="58.812000000000005"/>
    <x v="7"/>
    <n v="2024"/>
    <x v="1"/>
  </r>
  <r>
    <s v="e47754a9"/>
    <x v="3290"/>
    <x v="1"/>
    <n v="481"/>
    <n v="0.3"/>
    <n v="30"/>
    <n v="336.7"/>
    <x v="2"/>
    <d v="2024-07-09T00:00:00"/>
    <n v="3291"/>
    <n v="144.29999999999998"/>
    <x v="10"/>
    <n v="2024"/>
    <x v="2"/>
  </r>
  <r>
    <s v="074c931e"/>
    <x v="3291"/>
    <x v="2"/>
    <n v="64.64"/>
    <n v="0.25"/>
    <n v="25"/>
    <n v="48.48"/>
    <x v="0"/>
    <d v="2024-08-26T00:00:00"/>
    <n v="3292"/>
    <n v="16.16"/>
    <x v="4"/>
    <n v="2024"/>
    <x v="2"/>
  </r>
  <r>
    <s v="9ecfeca6"/>
    <x v="3292"/>
    <x v="3"/>
    <n v="437.28"/>
    <n v="0.1"/>
    <n v="10"/>
    <n v="393.55"/>
    <x v="3"/>
    <d v="2024-01-16T00:00:00"/>
    <n v="3293"/>
    <n v="43.728000000000002"/>
    <x v="7"/>
    <n v="2024"/>
    <x v="1"/>
  </r>
  <r>
    <s v="ae345248"/>
    <x v="3293"/>
    <x v="6"/>
    <n v="338.85"/>
    <n v="0.05"/>
    <n v="5"/>
    <n v="321.91000000000003"/>
    <x v="2"/>
    <d v="2024-04-29T00:00:00"/>
    <n v="3294"/>
    <n v="16.942500000000003"/>
    <x v="3"/>
    <n v="2024"/>
    <x v="3"/>
  </r>
  <r>
    <s v="f6882c89"/>
    <x v="3294"/>
    <x v="2"/>
    <n v="486.64"/>
    <n v="0.1"/>
    <n v="10"/>
    <n v="437.98"/>
    <x v="4"/>
    <d v="2024-10-01T00:00:00"/>
    <n v="3295"/>
    <n v="48.664000000000001"/>
    <x v="8"/>
    <n v="2024"/>
    <x v="0"/>
  </r>
  <r>
    <s v="3502c114"/>
    <x v="3295"/>
    <x v="3"/>
    <n v="59.31"/>
    <n v="0.2"/>
    <n v="20"/>
    <n v="47.45"/>
    <x v="1"/>
    <d v="2024-10-15T00:00:00"/>
    <n v="3296"/>
    <n v="11.862000000000002"/>
    <x v="8"/>
    <n v="2024"/>
    <x v="0"/>
  </r>
  <r>
    <s v="be689e12"/>
    <x v="3296"/>
    <x v="6"/>
    <n v="59.56"/>
    <n v="0.25"/>
    <n v="25"/>
    <n v="44.67"/>
    <x v="3"/>
    <d v="2024-04-12T00:00:00"/>
    <n v="3297"/>
    <n v="14.89"/>
    <x v="3"/>
    <n v="2024"/>
    <x v="3"/>
  </r>
  <r>
    <s v="45a007f7"/>
    <x v="3297"/>
    <x v="1"/>
    <n v="322.39"/>
    <n v="0.05"/>
    <n v="5"/>
    <n v="306.27"/>
    <x v="2"/>
    <d v="2024-04-21T00:00:00"/>
    <n v="3298"/>
    <n v="16.119499999999999"/>
    <x v="3"/>
    <n v="2024"/>
    <x v="3"/>
  </r>
  <r>
    <s v="3cab368a"/>
    <x v="3298"/>
    <x v="3"/>
    <n v="459.93"/>
    <n v="0.15"/>
    <n v="15"/>
    <n v="390.94"/>
    <x v="3"/>
    <d v="2024-03-06T00:00:00"/>
    <n v="3299"/>
    <n v="68.989499999999992"/>
    <x v="5"/>
    <n v="2024"/>
    <x v="1"/>
  </r>
  <r>
    <s v="b7dc85d0"/>
    <x v="3299"/>
    <x v="6"/>
    <n v="265.70999999999998"/>
    <n v="0.25"/>
    <n v="25"/>
    <n v="199.28"/>
    <x v="0"/>
    <d v="2024-04-04T00:00:00"/>
    <n v="3300"/>
    <n v="66.427499999999995"/>
    <x v="3"/>
    <n v="2024"/>
    <x v="3"/>
  </r>
  <r>
    <s v="909ddd04"/>
    <x v="3300"/>
    <x v="4"/>
    <n v="26.45"/>
    <n v="0.25"/>
    <n v="25"/>
    <n v="19.84"/>
    <x v="3"/>
    <d v="2024-07-29T00:00:00"/>
    <n v="3301"/>
    <n v="6.6124999999999998"/>
    <x v="10"/>
    <n v="2024"/>
    <x v="2"/>
  </r>
  <r>
    <s v="e8285de5"/>
    <x v="3301"/>
    <x v="0"/>
    <n v="357.62"/>
    <n v="0.5"/>
    <n v="50"/>
    <n v="178.81"/>
    <x v="4"/>
    <d v="2024-04-05T00:00:00"/>
    <n v="3302"/>
    <n v="178.81"/>
    <x v="3"/>
    <n v="2024"/>
    <x v="3"/>
  </r>
  <r>
    <s v="96f8bb90"/>
    <x v="3302"/>
    <x v="2"/>
    <n v="282.33"/>
    <n v="0.1"/>
    <n v="10"/>
    <n v="254.1"/>
    <x v="2"/>
    <d v="2024-11-18T00:00:00"/>
    <n v="3303"/>
    <n v="28.233000000000001"/>
    <x v="0"/>
    <n v="2024"/>
    <x v="0"/>
  </r>
  <r>
    <s v="a1a7c1e9"/>
    <x v="3303"/>
    <x v="4"/>
    <n v="396.56"/>
    <n v="0.5"/>
    <n v="50"/>
    <n v="198.28"/>
    <x v="3"/>
    <d v="2024-09-13T00:00:00"/>
    <n v="3304"/>
    <n v="198.28"/>
    <x v="2"/>
    <n v="2024"/>
    <x v="2"/>
  </r>
  <r>
    <s v="148a6381"/>
    <x v="3304"/>
    <x v="2"/>
    <n v="456.74"/>
    <n v="0"/>
    <n v="0"/>
    <n v="456.74"/>
    <x v="0"/>
    <d v="2024-06-07T00:00:00"/>
    <n v="3305"/>
    <n v="0"/>
    <x v="9"/>
    <n v="2024"/>
    <x v="3"/>
  </r>
  <r>
    <s v="9b9e991f"/>
    <x v="3305"/>
    <x v="6"/>
    <n v="281.5"/>
    <n v="0.2"/>
    <n v="20"/>
    <n v="225.2"/>
    <x v="0"/>
    <d v="2024-02-24T00:00:00"/>
    <n v="3306"/>
    <n v="56.300000000000004"/>
    <x v="1"/>
    <n v="2024"/>
    <x v="1"/>
  </r>
  <r>
    <s v="a3be818d"/>
    <x v="3306"/>
    <x v="1"/>
    <n v="230.41"/>
    <n v="0.05"/>
    <n v="5"/>
    <n v="218.89"/>
    <x v="4"/>
    <d v="2024-06-15T00:00:00"/>
    <n v="3307"/>
    <n v="11.5205"/>
    <x v="9"/>
    <n v="2024"/>
    <x v="3"/>
  </r>
  <r>
    <s v="5bf80274"/>
    <x v="3307"/>
    <x v="0"/>
    <n v="479.45"/>
    <n v="0.2"/>
    <n v="20"/>
    <n v="383.56"/>
    <x v="3"/>
    <d v="2024-04-24T00:00:00"/>
    <n v="3308"/>
    <n v="95.89"/>
    <x v="3"/>
    <n v="2024"/>
    <x v="3"/>
  </r>
  <r>
    <s v="13a9654a"/>
    <x v="3308"/>
    <x v="3"/>
    <n v="81.48"/>
    <n v="0.05"/>
    <n v="5"/>
    <n v="77.41"/>
    <x v="0"/>
    <d v="2024-05-01T00:00:00"/>
    <n v="3309"/>
    <n v="4.0740000000000007"/>
    <x v="6"/>
    <n v="2024"/>
    <x v="3"/>
  </r>
  <r>
    <s v="8b1beff4"/>
    <x v="3309"/>
    <x v="5"/>
    <n v="229.63"/>
    <n v="0.15"/>
    <n v="15"/>
    <n v="195.19"/>
    <x v="1"/>
    <d v="2024-04-26T00:00:00"/>
    <n v="3310"/>
    <n v="34.444499999999998"/>
    <x v="3"/>
    <n v="2024"/>
    <x v="3"/>
  </r>
  <r>
    <s v="05ddf6b9"/>
    <x v="3310"/>
    <x v="6"/>
    <n v="422.68"/>
    <n v="0.5"/>
    <n v="50"/>
    <n v="211.34"/>
    <x v="2"/>
    <d v="2024-06-11T00:00:00"/>
    <n v="3311"/>
    <n v="211.34"/>
    <x v="9"/>
    <n v="2024"/>
    <x v="3"/>
  </r>
  <r>
    <s v="409bdf76"/>
    <x v="3311"/>
    <x v="0"/>
    <n v="50.88"/>
    <n v="0.15"/>
    <n v="15"/>
    <n v="43.25"/>
    <x v="2"/>
    <d v="2024-03-16T00:00:00"/>
    <n v="3312"/>
    <n v="7.6319999999999997"/>
    <x v="5"/>
    <n v="2024"/>
    <x v="1"/>
  </r>
  <r>
    <s v="2fb404f4"/>
    <x v="3312"/>
    <x v="1"/>
    <n v="369.95"/>
    <n v="0.15"/>
    <n v="15"/>
    <n v="314.45999999999998"/>
    <x v="0"/>
    <d v="2024-01-22T00:00:00"/>
    <n v="3313"/>
    <n v="55.4925"/>
    <x v="7"/>
    <n v="2024"/>
    <x v="1"/>
  </r>
  <r>
    <s v="9514a796"/>
    <x v="3313"/>
    <x v="5"/>
    <n v="58.77"/>
    <n v="0.25"/>
    <n v="25"/>
    <n v="44.08"/>
    <x v="0"/>
    <d v="2024-01-13T00:00:00"/>
    <n v="3314"/>
    <n v="14.692500000000001"/>
    <x v="7"/>
    <n v="2024"/>
    <x v="1"/>
  </r>
  <r>
    <s v="c79eeec5"/>
    <x v="3314"/>
    <x v="2"/>
    <n v="397.97"/>
    <n v="0.15"/>
    <n v="15"/>
    <n v="338.27"/>
    <x v="1"/>
    <d v="2024-02-25T00:00:00"/>
    <n v="3315"/>
    <n v="59.695500000000003"/>
    <x v="1"/>
    <n v="2024"/>
    <x v="1"/>
  </r>
  <r>
    <s v="797b1952"/>
    <x v="3315"/>
    <x v="4"/>
    <n v="282.64999999999998"/>
    <n v="0.2"/>
    <n v="20"/>
    <n v="226.12"/>
    <x v="1"/>
    <d v="2024-06-29T00:00:00"/>
    <n v="3316"/>
    <n v="56.53"/>
    <x v="9"/>
    <n v="2024"/>
    <x v="3"/>
  </r>
  <r>
    <s v="ce0d70d2"/>
    <x v="3316"/>
    <x v="1"/>
    <n v="48.25"/>
    <n v="0.1"/>
    <n v="10"/>
    <n v="43.43"/>
    <x v="2"/>
    <d v="2024-07-26T00:00:00"/>
    <n v="3317"/>
    <n v="4.8250000000000002"/>
    <x v="10"/>
    <n v="2024"/>
    <x v="2"/>
  </r>
  <r>
    <s v="62a96dcf"/>
    <x v="3317"/>
    <x v="4"/>
    <n v="191.29"/>
    <n v="0.25"/>
    <n v="25"/>
    <n v="143.47"/>
    <x v="3"/>
    <d v="2024-02-28T00:00:00"/>
    <n v="3318"/>
    <n v="47.822499999999998"/>
    <x v="1"/>
    <n v="2024"/>
    <x v="1"/>
  </r>
  <r>
    <n v="12757000"/>
    <x v="3318"/>
    <x v="1"/>
    <n v="309.01"/>
    <n v="0.2"/>
    <n v="20"/>
    <n v="247.21"/>
    <x v="1"/>
    <d v="2024-07-11T00:00:00"/>
    <n v="3319"/>
    <n v="61.802"/>
    <x v="10"/>
    <n v="2024"/>
    <x v="2"/>
  </r>
  <r>
    <s v="90c225c7"/>
    <x v="3319"/>
    <x v="4"/>
    <n v="93.6"/>
    <n v="0.1"/>
    <n v="10"/>
    <n v="84.24"/>
    <x v="3"/>
    <d v="2024-05-26T00:00:00"/>
    <n v="3320"/>
    <n v="9.36"/>
    <x v="6"/>
    <n v="2024"/>
    <x v="3"/>
  </r>
  <r>
    <s v="7760f082"/>
    <x v="3320"/>
    <x v="3"/>
    <n v="347.27"/>
    <n v="0"/>
    <n v="0"/>
    <n v="347.27"/>
    <x v="3"/>
    <d v="2024-11-04T00:00:00"/>
    <n v="3321"/>
    <n v="0"/>
    <x v="0"/>
    <n v="2024"/>
    <x v="0"/>
  </r>
  <r>
    <s v="c8d6d2c6"/>
    <x v="3321"/>
    <x v="4"/>
    <n v="170.9"/>
    <n v="0.15"/>
    <n v="15"/>
    <n v="145.27000000000001"/>
    <x v="3"/>
    <d v="2024-11-10T00:00:00"/>
    <n v="3322"/>
    <n v="25.635000000000002"/>
    <x v="0"/>
    <n v="2024"/>
    <x v="0"/>
  </r>
  <r>
    <s v="d726fd8b"/>
    <x v="3322"/>
    <x v="0"/>
    <n v="378.49"/>
    <n v="0.3"/>
    <n v="30"/>
    <n v="264.94"/>
    <x v="2"/>
    <d v="2024-04-15T00:00:00"/>
    <n v="3323"/>
    <n v="113.547"/>
    <x v="3"/>
    <n v="2024"/>
    <x v="3"/>
  </r>
  <r>
    <s v="31cc9c2c"/>
    <x v="3323"/>
    <x v="0"/>
    <n v="480.02"/>
    <n v="0.5"/>
    <n v="50"/>
    <n v="240.01"/>
    <x v="4"/>
    <d v="2024-10-07T00:00:00"/>
    <n v="3324"/>
    <n v="240.01"/>
    <x v="8"/>
    <n v="2024"/>
    <x v="0"/>
  </r>
  <r>
    <s v="03b923e5"/>
    <x v="3324"/>
    <x v="5"/>
    <n v="207.33"/>
    <n v="0.2"/>
    <n v="20"/>
    <n v="165.86"/>
    <x v="3"/>
    <d v="2024-08-10T00:00:00"/>
    <n v="3325"/>
    <n v="41.466000000000008"/>
    <x v="4"/>
    <n v="2024"/>
    <x v="2"/>
  </r>
  <r>
    <s v="54514b05"/>
    <x v="3325"/>
    <x v="4"/>
    <n v="144.46"/>
    <n v="0.15"/>
    <n v="15"/>
    <n v="122.79"/>
    <x v="1"/>
    <d v="2024-09-16T00:00:00"/>
    <n v="3326"/>
    <n v="21.669"/>
    <x v="2"/>
    <n v="2024"/>
    <x v="2"/>
  </r>
  <r>
    <s v="5c28156c"/>
    <x v="3326"/>
    <x v="0"/>
    <n v="171.96"/>
    <n v="0.2"/>
    <n v="20"/>
    <n v="137.57"/>
    <x v="3"/>
    <d v="2024-04-07T00:00:00"/>
    <n v="3327"/>
    <n v="34.392000000000003"/>
    <x v="3"/>
    <n v="2024"/>
    <x v="3"/>
  </r>
  <r>
    <s v="22f0569f"/>
    <x v="3327"/>
    <x v="3"/>
    <n v="353.92"/>
    <n v="0.2"/>
    <n v="20"/>
    <n v="283.14"/>
    <x v="3"/>
    <d v="2024-03-29T00:00:00"/>
    <n v="3328"/>
    <n v="70.784000000000006"/>
    <x v="5"/>
    <n v="2024"/>
    <x v="1"/>
  </r>
  <r>
    <s v="50e8f967"/>
    <x v="3328"/>
    <x v="5"/>
    <n v="154.46"/>
    <n v="0.05"/>
    <n v="5"/>
    <n v="146.74"/>
    <x v="0"/>
    <d v="2024-07-28T00:00:00"/>
    <n v="3329"/>
    <n v="7.7230000000000008"/>
    <x v="10"/>
    <n v="2024"/>
    <x v="2"/>
  </r>
  <r>
    <s v="3cb0b368"/>
    <x v="3329"/>
    <x v="1"/>
    <n v="142.25"/>
    <n v="0.15"/>
    <n v="15"/>
    <n v="120.91"/>
    <x v="2"/>
    <d v="2024-04-14T00:00:00"/>
    <n v="3330"/>
    <n v="21.337499999999999"/>
    <x v="3"/>
    <n v="2024"/>
    <x v="3"/>
  </r>
  <r>
    <s v="d41c2ce4"/>
    <x v="3330"/>
    <x v="4"/>
    <n v="210.7"/>
    <n v="0.1"/>
    <n v="10"/>
    <n v="189.63"/>
    <x v="2"/>
    <d v="2024-07-08T00:00:00"/>
    <n v="3331"/>
    <n v="21.07"/>
    <x v="10"/>
    <n v="2024"/>
    <x v="2"/>
  </r>
  <r>
    <s v="1744051f"/>
    <x v="3331"/>
    <x v="6"/>
    <n v="195.24"/>
    <n v="0.05"/>
    <n v="5"/>
    <n v="185.48"/>
    <x v="1"/>
    <d v="2024-09-03T00:00:00"/>
    <n v="3332"/>
    <n v="9.7620000000000005"/>
    <x v="2"/>
    <n v="2024"/>
    <x v="2"/>
  </r>
  <r>
    <s v="6a689dac"/>
    <x v="3332"/>
    <x v="5"/>
    <n v="407.25"/>
    <n v="0.1"/>
    <n v="10"/>
    <n v="366.53"/>
    <x v="3"/>
    <d v="2024-07-28T00:00:00"/>
    <n v="3333"/>
    <n v="40.725000000000001"/>
    <x v="10"/>
    <n v="2024"/>
    <x v="2"/>
  </r>
  <r>
    <s v="388acc9a"/>
    <x v="3333"/>
    <x v="0"/>
    <n v="42.18"/>
    <n v="0.3"/>
    <n v="30"/>
    <n v="29.53"/>
    <x v="4"/>
    <d v="2024-03-15T00:00:00"/>
    <n v="3334"/>
    <n v="12.654"/>
    <x v="5"/>
    <n v="2024"/>
    <x v="1"/>
  </r>
  <r>
    <s v="00d5f96c"/>
    <x v="3334"/>
    <x v="5"/>
    <n v="318.69"/>
    <n v="0.25"/>
    <n v="25"/>
    <n v="239.02"/>
    <x v="3"/>
    <d v="2024-03-21T00:00:00"/>
    <n v="3335"/>
    <n v="79.672499999999999"/>
    <x v="5"/>
    <n v="2024"/>
    <x v="1"/>
  </r>
  <r>
    <s v="dd89f628"/>
    <x v="3335"/>
    <x v="4"/>
    <n v="115.36"/>
    <n v="0.05"/>
    <n v="5"/>
    <n v="109.59"/>
    <x v="2"/>
    <d v="2024-04-21T00:00:00"/>
    <n v="3336"/>
    <n v="5.7680000000000007"/>
    <x v="3"/>
    <n v="2024"/>
    <x v="3"/>
  </r>
  <r>
    <s v="1b863eb3"/>
    <x v="3336"/>
    <x v="4"/>
    <n v="119.38"/>
    <n v="0.1"/>
    <n v="10"/>
    <n v="107.44"/>
    <x v="2"/>
    <d v="2024-06-20T00:00:00"/>
    <n v="3337"/>
    <n v="11.938000000000001"/>
    <x v="9"/>
    <n v="2024"/>
    <x v="3"/>
  </r>
  <r>
    <s v="dc708102"/>
    <x v="3337"/>
    <x v="5"/>
    <n v="104.9"/>
    <n v="0.05"/>
    <n v="5"/>
    <n v="99.66"/>
    <x v="3"/>
    <d v="2024-09-27T00:00:00"/>
    <n v="3338"/>
    <n v="5.245000000000001"/>
    <x v="2"/>
    <n v="2024"/>
    <x v="2"/>
  </r>
  <r>
    <s v="57db9bf5"/>
    <x v="3338"/>
    <x v="1"/>
    <n v="327.52999999999997"/>
    <n v="0"/>
    <n v="0"/>
    <n v="327.52999999999997"/>
    <x v="2"/>
    <d v="2024-02-19T00:00:00"/>
    <n v="3339"/>
    <n v="0"/>
    <x v="1"/>
    <n v="2024"/>
    <x v="1"/>
  </r>
  <r>
    <s v="8199bac3"/>
    <x v="3339"/>
    <x v="4"/>
    <n v="370.14"/>
    <n v="0.3"/>
    <n v="30"/>
    <n v="259.10000000000002"/>
    <x v="4"/>
    <d v="2024-10-11T00:00:00"/>
    <n v="3340"/>
    <n v="111.04199999999999"/>
    <x v="8"/>
    <n v="2024"/>
    <x v="0"/>
  </r>
  <r>
    <s v="d23c9a23"/>
    <x v="3340"/>
    <x v="5"/>
    <n v="395.74"/>
    <n v="0.2"/>
    <n v="20"/>
    <n v="316.58999999999997"/>
    <x v="2"/>
    <d v="2024-02-01T00:00:00"/>
    <n v="3341"/>
    <n v="79.14800000000001"/>
    <x v="1"/>
    <n v="2024"/>
    <x v="1"/>
  </r>
  <r>
    <s v="310c7ad6"/>
    <x v="3341"/>
    <x v="4"/>
    <n v="124.53"/>
    <n v="0.3"/>
    <n v="30"/>
    <n v="87.17"/>
    <x v="0"/>
    <d v="2024-04-14T00:00:00"/>
    <n v="3342"/>
    <n v="37.359000000000002"/>
    <x v="3"/>
    <n v="2024"/>
    <x v="3"/>
  </r>
  <r>
    <s v="0d1478d4"/>
    <x v="3342"/>
    <x v="5"/>
    <n v="443.2"/>
    <n v="0.25"/>
    <n v="25"/>
    <n v="332.4"/>
    <x v="1"/>
    <d v="2024-06-12T00:00:00"/>
    <n v="3343"/>
    <n v="110.8"/>
    <x v="9"/>
    <n v="2024"/>
    <x v="3"/>
  </r>
  <r>
    <n v="29603095"/>
    <x v="3343"/>
    <x v="0"/>
    <n v="109.76"/>
    <n v="0.2"/>
    <n v="20"/>
    <n v="87.81"/>
    <x v="4"/>
    <d v="2024-03-20T00:00:00"/>
    <n v="3344"/>
    <n v="21.952000000000002"/>
    <x v="5"/>
    <n v="2024"/>
    <x v="1"/>
  </r>
  <r>
    <s v="deb7df38"/>
    <x v="3344"/>
    <x v="6"/>
    <n v="32.18"/>
    <n v="0.5"/>
    <n v="50"/>
    <n v="16.09"/>
    <x v="3"/>
    <d v="2024-03-28T00:00:00"/>
    <n v="3345"/>
    <n v="16.09"/>
    <x v="5"/>
    <n v="2024"/>
    <x v="1"/>
  </r>
  <r>
    <s v="56606aa9"/>
    <x v="3345"/>
    <x v="3"/>
    <n v="106.65"/>
    <n v="0.3"/>
    <n v="30"/>
    <n v="74.66"/>
    <x v="2"/>
    <d v="2024-09-10T00:00:00"/>
    <n v="3346"/>
    <n v="31.995000000000001"/>
    <x v="2"/>
    <n v="2024"/>
    <x v="2"/>
  </r>
  <r>
    <s v="18283fe9"/>
    <x v="3346"/>
    <x v="1"/>
    <n v="201.72"/>
    <n v="0.1"/>
    <n v="10"/>
    <n v="181.55"/>
    <x v="4"/>
    <d v="2024-06-17T00:00:00"/>
    <n v="3347"/>
    <n v="20.172000000000001"/>
    <x v="9"/>
    <n v="2024"/>
    <x v="3"/>
  </r>
  <r>
    <s v="5a3a8a84"/>
    <x v="3347"/>
    <x v="0"/>
    <n v="45.3"/>
    <n v="0.05"/>
    <n v="5"/>
    <n v="43.03"/>
    <x v="1"/>
    <d v="2024-10-01T00:00:00"/>
    <n v="3348"/>
    <n v="2.2650000000000001"/>
    <x v="8"/>
    <n v="2024"/>
    <x v="0"/>
  </r>
  <r>
    <s v="ea6fd1f7"/>
    <x v="3348"/>
    <x v="3"/>
    <n v="350.77"/>
    <n v="0.05"/>
    <n v="5"/>
    <n v="333.23"/>
    <x v="2"/>
    <d v="2024-10-13T00:00:00"/>
    <n v="3349"/>
    <n v="17.538499999999999"/>
    <x v="8"/>
    <n v="2024"/>
    <x v="0"/>
  </r>
  <r>
    <s v="9fe458f7"/>
    <x v="3349"/>
    <x v="2"/>
    <n v="241.86"/>
    <n v="0.05"/>
    <n v="5"/>
    <n v="229.77"/>
    <x v="1"/>
    <d v="2024-11-21T00:00:00"/>
    <n v="3350"/>
    <n v="12.093000000000002"/>
    <x v="0"/>
    <n v="2024"/>
    <x v="0"/>
  </r>
  <r>
    <s v="ffda47ed"/>
    <x v="3350"/>
    <x v="6"/>
    <n v="187.93"/>
    <n v="0.2"/>
    <n v="20"/>
    <n v="150.34"/>
    <x v="1"/>
    <d v="2024-04-04T00:00:00"/>
    <n v="3351"/>
    <n v="37.586000000000006"/>
    <x v="3"/>
    <n v="2024"/>
    <x v="3"/>
  </r>
  <r>
    <s v="280e0662"/>
    <x v="3351"/>
    <x v="3"/>
    <n v="193.42"/>
    <n v="0.1"/>
    <n v="10"/>
    <n v="174.08"/>
    <x v="0"/>
    <d v="2024-07-07T00:00:00"/>
    <n v="3352"/>
    <n v="19.341999999999999"/>
    <x v="10"/>
    <n v="2024"/>
    <x v="2"/>
  </r>
  <r>
    <s v="0a1247ac"/>
    <x v="3352"/>
    <x v="5"/>
    <n v="440.43"/>
    <n v="0.05"/>
    <n v="5"/>
    <n v="418.41"/>
    <x v="2"/>
    <d v="2024-07-10T00:00:00"/>
    <n v="3353"/>
    <n v="22.021500000000003"/>
    <x v="10"/>
    <n v="2024"/>
    <x v="2"/>
  </r>
  <r>
    <s v="f1345c3d"/>
    <x v="3353"/>
    <x v="0"/>
    <n v="411.73"/>
    <n v="0.05"/>
    <n v="5"/>
    <n v="391.14"/>
    <x v="1"/>
    <d v="2024-09-26T00:00:00"/>
    <n v="3354"/>
    <n v="20.586500000000001"/>
    <x v="2"/>
    <n v="2024"/>
    <x v="2"/>
  </r>
  <r>
    <s v="cd40736d"/>
    <x v="3354"/>
    <x v="3"/>
    <n v="369.78"/>
    <n v="0.1"/>
    <n v="10"/>
    <n v="332.8"/>
    <x v="2"/>
    <d v="2024-08-15T00:00:00"/>
    <n v="3355"/>
    <n v="36.978000000000002"/>
    <x v="4"/>
    <n v="2024"/>
    <x v="2"/>
  </r>
  <r>
    <s v="5cfc1b16"/>
    <x v="3355"/>
    <x v="6"/>
    <n v="168.76"/>
    <n v="0.2"/>
    <n v="20"/>
    <n v="135.01"/>
    <x v="2"/>
    <d v="2024-09-24T00:00:00"/>
    <n v="3356"/>
    <n v="33.752000000000002"/>
    <x v="2"/>
    <n v="2024"/>
    <x v="2"/>
  </r>
  <r>
    <s v="a2340b74"/>
    <x v="3356"/>
    <x v="5"/>
    <n v="391.64"/>
    <n v="0.25"/>
    <n v="25"/>
    <n v="293.73"/>
    <x v="4"/>
    <d v="2024-11-18T00:00:00"/>
    <n v="3357"/>
    <n v="97.91"/>
    <x v="0"/>
    <n v="2024"/>
    <x v="0"/>
  </r>
  <r>
    <s v="8939cf34"/>
    <x v="3357"/>
    <x v="4"/>
    <n v="59.97"/>
    <n v="0"/>
    <n v="0"/>
    <n v="59.97"/>
    <x v="1"/>
    <d v="2024-03-29T00:00:00"/>
    <n v="3358"/>
    <n v="0"/>
    <x v="5"/>
    <n v="2024"/>
    <x v="1"/>
  </r>
  <r>
    <s v="a70e28bf"/>
    <x v="3358"/>
    <x v="4"/>
    <n v="418.67"/>
    <n v="0.5"/>
    <n v="50"/>
    <n v="209.34"/>
    <x v="3"/>
    <d v="2024-03-23T00:00:00"/>
    <n v="3359"/>
    <n v="209.33500000000001"/>
    <x v="5"/>
    <n v="2024"/>
    <x v="1"/>
  </r>
  <r>
    <s v="dcd66030"/>
    <x v="3359"/>
    <x v="5"/>
    <n v="245.49"/>
    <n v="0.2"/>
    <n v="20"/>
    <n v="196.39"/>
    <x v="2"/>
    <d v="2024-08-11T00:00:00"/>
    <n v="3360"/>
    <n v="49.098000000000006"/>
    <x v="4"/>
    <n v="2024"/>
    <x v="2"/>
  </r>
  <r>
    <s v="91bbc996"/>
    <x v="3360"/>
    <x v="0"/>
    <n v="387.5"/>
    <n v="0.3"/>
    <n v="30"/>
    <n v="271.25"/>
    <x v="2"/>
    <d v="2024-07-11T00:00:00"/>
    <n v="3361"/>
    <n v="116.25"/>
    <x v="10"/>
    <n v="2024"/>
    <x v="2"/>
  </r>
  <r>
    <s v="ed1329e5"/>
    <x v="3361"/>
    <x v="5"/>
    <n v="52.6"/>
    <n v="0"/>
    <n v="0"/>
    <n v="52.6"/>
    <x v="1"/>
    <d v="2024-06-08T00:00:00"/>
    <n v="3362"/>
    <n v="0"/>
    <x v="9"/>
    <n v="2024"/>
    <x v="3"/>
  </r>
  <r>
    <s v="78ba8e2a"/>
    <x v="3362"/>
    <x v="6"/>
    <n v="368.93"/>
    <n v="0.5"/>
    <n v="50"/>
    <n v="184.47"/>
    <x v="0"/>
    <d v="2024-11-07T00:00:00"/>
    <n v="3363"/>
    <n v="184.465"/>
    <x v="0"/>
    <n v="2024"/>
    <x v="0"/>
  </r>
  <r>
    <s v="79a7f671"/>
    <x v="3363"/>
    <x v="2"/>
    <n v="141.33000000000001"/>
    <n v="0"/>
    <n v="0"/>
    <n v="141.33000000000001"/>
    <x v="1"/>
    <d v="2024-09-27T00:00:00"/>
    <n v="3364"/>
    <n v="0"/>
    <x v="2"/>
    <n v="2024"/>
    <x v="2"/>
  </r>
  <r>
    <s v="00e52bfe"/>
    <x v="3364"/>
    <x v="5"/>
    <n v="359.08"/>
    <n v="0.1"/>
    <n v="10"/>
    <n v="323.17"/>
    <x v="1"/>
    <d v="2024-02-20T00:00:00"/>
    <n v="3365"/>
    <n v="35.908000000000001"/>
    <x v="1"/>
    <n v="2024"/>
    <x v="1"/>
  </r>
  <r>
    <s v="35227ad8"/>
    <x v="3365"/>
    <x v="0"/>
    <n v="400.48"/>
    <n v="0.05"/>
    <n v="5"/>
    <n v="380.46"/>
    <x v="0"/>
    <d v="2024-02-17T00:00:00"/>
    <n v="3366"/>
    <n v="20.024000000000001"/>
    <x v="1"/>
    <n v="2024"/>
    <x v="1"/>
  </r>
  <r>
    <s v="67b4bb5b"/>
    <x v="3366"/>
    <x v="4"/>
    <n v="494.06"/>
    <n v="0.1"/>
    <n v="10"/>
    <n v="444.65"/>
    <x v="1"/>
    <d v="2024-10-29T00:00:00"/>
    <n v="3367"/>
    <n v="49.406000000000006"/>
    <x v="8"/>
    <n v="2024"/>
    <x v="0"/>
  </r>
  <r>
    <s v="be6086f7"/>
    <x v="3367"/>
    <x v="4"/>
    <n v="179.54"/>
    <n v="0.1"/>
    <n v="10"/>
    <n v="161.59"/>
    <x v="1"/>
    <d v="2024-10-05T00:00:00"/>
    <n v="3368"/>
    <n v="17.954000000000001"/>
    <x v="8"/>
    <n v="2024"/>
    <x v="0"/>
  </r>
  <r>
    <s v="19d43000"/>
    <x v="3368"/>
    <x v="3"/>
    <n v="39.49"/>
    <n v="0"/>
    <n v="0"/>
    <n v="39.49"/>
    <x v="2"/>
    <d v="2024-01-14T00:00:00"/>
    <n v="3369"/>
    <n v="0"/>
    <x v="7"/>
    <n v="2024"/>
    <x v="1"/>
  </r>
  <r>
    <s v="a5b9d3d5"/>
    <x v="3369"/>
    <x v="5"/>
    <n v="214.98"/>
    <n v="0.1"/>
    <n v="10"/>
    <n v="193.48"/>
    <x v="1"/>
    <d v="2024-02-04T00:00:00"/>
    <n v="3370"/>
    <n v="21.498000000000001"/>
    <x v="1"/>
    <n v="2024"/>
    <x v="1"/>
  </r>
  <r>
    <s v="4b1faad3"/>
    <x v="3370"/>
    <x v="0"/>
    <n v="155.36000000000001"/>
    <n v="0.1"/>
    <n v="10"/>
    <n v="139.82"/>
    <x v="1"/>
    <d v="2024-06-27T00:00:00"/>
    <n v="3371"/>
    <n v="15.536000000000001"/>
    <x v="9"/>
    <n v="2024"/>
    <x v="3"/>
  </r>
  <r>
    <s v="af4a1e47"/>
    <x v="3371"/>
    <x v="3"/>
    <n v="195.38"/>
    <n v="0.15"/>
    <n v="15"/>
    <n v="166.07"/>
    <x v="3"/>
    <d v="2024-06-19T00:00:00"/>
    <n v="3372"/>
    <n v="29.306999999999999"/>
    <x v="9"/>
    <n v="2024"/>
    <x v="3"/>
  </r>
  <r>
    <s v="023a0824"/>
    <x v="3372"/>
    <x v="1"/>
    <n v="392.7"/>
    <n v="0.25"/>
    <n v="25"/>
    <n v="294.52"/>
    <x v="2"/>
    <d v="2024-04-21T00:00:00"/>
    <n v="3373"/>
    <n v="98.174999999999997"/>
    <x v="3"/>
    <n v="2024"/>
    <x v="3"/>
  </r>
  <r>
    <s v="f716d5ff"/>
    <x v="3373"/>
    <x v="0"/>
    <n v="403.71"/>
    <n v="0.5"/>
    <n v="50"/>
    <n v="201.85"/>
    <x v="2"/>
    <d v="2024-05-30T00:00:00"/>
    <n v="3374"/>
    <n v="201.85499999999999"/>
    <x v="6"/>
    <n v="2024"/>
    <x v="3"/>
  </r>
  <r>
    <s v="7a4dacb1"/>
    <x v="3374"/>
    <x v="4"/>
    <n v="256.66000000000003"/>
    <n v="0.1"/>
    <n v="10"/>
    <n v="230.99"/>
    <x v="1"/>
    <d v="2024-07-01T00:00:00"/>
    <n v="3375"/>
    <n v="25.666000000000004"/>
    <x v="10"/>
    <n v="2024"/>
    <x v="2"/>
  </r>
  <r>
    <s v="b4b2dce1"/>
    <x v="3375"/>
    <x v="3"/>
    <n v="323.13"/>
    <n v="0.3"/>
    <n v="30"/>
    <n v="226.19"/>
    <x v="3"/>
    <d v="2024-03-23T00:00:00"/>
    <n v="3376"/>
    <n v="96.938999999999993"/>
    <x v="5"/>
    <n v="2024"/>
    <x v="1"/>
  </r>
  <r>
    <s v="4125319c"/>
    <x v="3376"/>
    <x v="0"/>
    <n v="122.36"/>
    <n v="0"/>
    <n v="0"/>
    <n v="122.36"/>
    <x v="0"/>
    <d v="2024-06-05T00:00:00"/>
    <n v="3377"/>
    <n v="0"/>
    <x v="9"/>
    <n v="2024"/>
    <x v="3"/>
  </r>
  <r>
    <s v="80f26166"/>
    <x v="3377"/>
    <x v="4"/>
    <n v="386.53"/>
    <n v="0.1"/>
    <n v="10"/>
    <n v="347.88"/>
    <x v="2"/>
    <d v="2024-05-18T00:00:00"/>
    <n v="3378"/>
    <n v="38.652999999999999"/>
    <x v="6"/>
    <n v="2024"/>
    <x v="3"/>
  </r>
  <r>
    <s v="0b18eb06"/>
    <x v="3378"/>
    <x v="2"/>
    <n v="214.85"/>
    <n v="0.25"/>
    <n v="25"/>
    <n v="161.13999999999999"/>
    <x v="1"/>
    <d v="2024-03-12T00:00:00"/>
    <n v="3379"/>
    <n v="53.712499999999999"/>
    <x v="5"/>
    <n v="2024"/>
    <x v="1"/>
  </r>
  <r>
    <s v="c3f8a8e7"/>
    <x v="3379"/>
    <x v="5"/>
    <n v="242.71"/>
    <n v="0.5"/>
    <n v="50"/>
    <n v="121.36"/>
    <x v="2"/>
    <d v="2024-03-30T00:00:00"/>
    <n v="3380"/>
    <n v="121.355"/>
    <x v="5"/>
    <n v="2024"/>
    <x v="1"/>
  </r>
  <r>
    <s v="604ceef7"/>
    <x v="3380"/>
    <x v="6"/>
    <n v="456.79"/>
    <n v="0.15"/>
    <n v="15"/>
    <n v="388.27"/>
    <x v="1"/>
    <d v="2024-07-11T00:00:00"/>
    <n v="3381"/>
    <n v="68.518500000000003"/>
    <x v="10"/>
    <n v="2024"/>
    <x v="2"/>
  </r>
  <r>
    <s v="d60f1a32"/>
    <x v="3381"/>
    <x v="6"/>
    <n v="251.69"/>
    <n v="0.5"/>
    <n v="50"/>
    <n v="125.84"/>
    <x v="3"/>
    <d v="2024-01-04T00:00:00"/>
    <n v="3382"/>
    <n v="125.845"/>
    <x v="7"/>
    <n v="2024"/>
    <x v="1"/>
  </r>
  <r>
    <n v="27974553"/>
    <x v="3382"/>
    <x v="0"/>
    <n v="428.42"/>
    <n v="0.3"/>
    <n v="30"/>
    <n v="299.89"/>
    <x v="3"/>
    <d v="2024-04-16T00:00:00"/>
    <n v="3383"/>
    <n v="128.52600000000001"/>
    <x v="3"/>
    <n v="2024"/>
    <x v="3"/>
  </r>
  <r>
    <s v="244e736c"/>
    <x v="3383"/>
    <x v="3"/>
    <n v="126.93"/>
    <n v="0.05"/>
    <n v="5"/>
    <n v="120.58"/>
    <x v="3"/>
    <d v="2024-09-13T00:00:00"/>
    <n v="3384"/>
    <n v="6.3465000000000007"/>
    <x v="2"/>
    <n v="2024"/>
    <x v="2"/>
  </r>
  <r>
    <s v="c9984620"/>
    <x v="3384"/>
    <x v="1"/>
    <n v="294.77999999999997"/>
    <n v="0.1"/>
    <n v="10"/>
    <n v="265.3"/>
    <x v="0"/>
    <d v="2024-05-22T00:00:00"/>
    <n v="3385"/>
    <n v="29.477999999999998"/>
    <x v="6"/>
    <n v="2024"/>
    <x v="3"/>
  </r>
  <r>
    <s v="da7c3445"/>
    <x v="3385"/>
    <x v="6"/>
    <n v="250.19"/>
    <n v="0.2"/>
    <n v="20"/>
    <n v="200.15"/>
    <x v="4"/>
    <d v="2024-04-14T00:00:00"/>
    <n v="3386"/>
    <n v="50.038000000000004"/>
    <x v="3"/>
    <n v="2024"/>
    <x v="3"/>
  </r>
  <r>
    <s v="f027621a"/>
    <x v="3386"/>
    <x v="5"/>
    <n v="167.6"/>
    <n v="0.25"/>
    <n v="25"/>
    <n v="125.7"/>
    <x v="4"/>
    <d v="2024-07-24T00:00:00"/>
    <n v="3387"/>
    <n v="41.9"/>
    <x v="10"/>
    <n v="2024"/>
    <x v="2"/>
  </r>
  <r>
    <s v="a771dc00"/>
    <x v="3387"/>
    <x v="6"/>
    <n v="166.34"/>
    <n v="0.05"/>
    <n v="5"/>
    <n v="158.02000000000001"/>
    <x v="1"/>
    <d v="2024-03-22T00:00:00"/>
    <n v="3388"/>
    <n v="8.3170000000000002"/>
    <x v="5"/>
    <n v="2024"/>
    <x v="1"/>
  </r>
  <r>
    <s v="d37b25da"/>
    <x v="3388"/>
    <x v="6"/>
    <n v="429.9"/>
    <n v="0.25"/>
    <n v="25"/>
    <n v="322.42"/>
    <x v="3"/>
    <d v="2024-08-06T00:00:00"/>
    <n v="3389"/>
    <n v="107.47499999999999"/>
    <x v="4"/>
    <n v="2024"/>
    <x v="2"/>
  </r>
  <r>
    <n v="4.4855000000000002E+35"/>
    <x v="3389"/>
    <x v="1"/>
    <n v="229.85"/>
    <n v="0.05"/>
    <n v="5"/>
    <n v="218.36"/>
    <x v="1"/>
    <d v="2024-07-24T00:00:00"/>
    <n v="3390"/>
    <n v="11.4925"/>
    <x v="10"/>
    <n v="2024"/>
    <x v="2"/>
  </r>
  <r>
    <s v="d48d9f1f"/>
    <x v="3390"/>
    <x v="1"/>
    <n v="333.75"/>
    <n v="0.05"/>
    <n v="5"/>
    <n v="317.06"/>
    <x v="2"/>
    <d v="2024-02-27T00:00:00"/>
    <n v="3391"/>
    <n v="16.6875"/>
    <x v="1"/>
    <n v="2024"/>
    <x v="1"/>
  </r>
  <r>
    <s v="2157ff60"/>
    <x v="3391"/>
    <x v="4"/>
    <n v="265.32"/>
    <n v="0.2"/>
    <n v="20"/>
    <n v="212.26"/>
    <x v="1"/>
    <d v="2024-04-10T00:00:00"/>
    <n v="3392"/>
    <n v="53.064"/>
    <x v="3"/>
    <n v="2024"/>
    <x v="3"/>
  </r>
  <r>
    <s v="4459da09"/>
    <x v="3392"/>
    <x v="3"/>
    <n v="238.8"/>
    <n v="0.1"/>
    <n v="10"/>
    <n v="214.92"/>
    <x v="4"/>
    <d v="2024-05-17T00:00:00"/>
    <n v="3393"/>
    <n v="23.880000000000003"/>
    <x v="6"/>
    <n v="2024"/>
    <x v="3"/>
  </r>
  <r>
    <s v="e0960b4d"/>
    <x v="3393"/>
    <x v="0"/>
    <n v="33.67"/>
    <n v="0.2"/>
    <n v="20"/>
    <n v="26.94"/>
    <x v="0"/>
    <d v="2024-04-30T00:00:00"/>
    <n v="3394"/>
    <n v="6.7340000000000009"/>
    <x v="3"/>
    <n v="2024"/>
    <x v="3"/>
  </r>
  <r>
    <n v="17542880"/>
    <x v="3394"/>
    <x v="3"/>
    <n v="336.04"/>
    <n v="0.2"/>
    <n v="20"/>
    <n v="268.83"/>
    <x v="0"/>
    <d v="2024-11-11T00:00:00"/>
    <n v="3395"/>
    <n v="67.208000000000013"/>
    <x v="0"/>
    <n v="2024"/>
    <x v="0"/>
  </r>
  <r>
    <s v="5f9b4c27"/>
    <x v="3395"/>
    <x v="4"/>
    <n v="463.83"/>
    <n v="0.1"/>
    <n v="10"/>
    <n v="417.45"/>
    <x v="3"/>
    <d v="2024-08-19T00:00:00"/>
    <n v="3396"/>
    <n v="46.383000000000003"/>
    <x v="4"/>
    <n v="2024"/>
    <x v="2"/>
  </r>
  <r>
    <s v="df5ea820"/>
    <x v="3396"/>
    <x v="2"/>
    <n v="44.04"/>
    <n v="0.15"/>
    <n v="15"/>
    <n v="37.43"/>
    <x v="0"/>
    <d v="2024-08-29T00:00:00"/>
    <n v="3397"/>
    <n v="6.6059999999999999"/>
    <x v="4"/>
    <n v="2024"/>
    <x v="2"/>
  </r>
  <r>
    <s v="4c81ef62"/>
    <x v="3397"/>
    <x v="3"/>
    <n v="180.46"/>
    <n v="0.15"/>
    <n v="15"/>
    <n v="153.38999999999999"/>
    <x v="0"/>
    <d v="2024-09-22T00:00:00"/>
    <n v="3398"/>
    <n v="27.068999999999999"/>
    <x v="2"/>
    <n v="2024"/>
    <x v="2"/>
  </r>
  <r>
    <s v="91879a7c"/>
    <x v="3398"/>
    <x v="2"/>
    <n v="219.22"/>
    <n v="0.3"/>
    <n v="30"/>
    <n v="153.44999999999999"/>
    <x v="1"/>
    <d v="2024-01-26T00:00:00"/>
    <n v="3399"/>
    <n v="65.765999999999991"/>
    <x v="7"/>
    <n v="2024"/>
    <x v="1"/>
  </r>
  <r>
    <s v="97f8db88"/>
    <x v="3399"/>
    <x v="3"/>
    <n v="17.62"/>
    <n v="0.3"/>
    <n v="30"/>
    <n v="12.33"/>
    <x v="1"/>
    <d v="2024-07-03T00:00:00"/>
    <n v="3400"/>
    <n v="5.2860000000000005"/>
    <x v="10"/>
    <n v="2024"/>
    <x v="2"/>
  </r>
  <r>
    <s v="7bd0348c"/>
    <x v="3400"/>
    <x v="5"/>
    <n v="434.24"/>
    <n v="0.1"/>
    <n v="10"/>
    <n v="390.82"/>
    <x v="3"/>
    <d v="2024-02-25T00:00:00"/>
    <n v="3401"/>
    <n v="43.424000000000007"/>
    <x v="1"/>
    <n v="2024"/>
    <x v="1"/>
  </r>
  <r>
    <s v="dc0b7ad8"/>
    <x v="3401"/>
    <x v="3"/>
    <n v="362.88"/>
    <n v="0.25"/>
    <n v="25"/>
    <n v="272.16000000000003"/>
    <x v="0"/>
    <d v="2024-07-03T00:00:00"/>
    <n v="3402"/>
    <n v="90.72"/>
    <x v="10"/>
    <n v="2024"/>
    <x v="2"/>
  </r>
  <r>
    <s v="903c2a1e"/>
    <x v="3402"/>
    <x v="3"/>
    <n v="150.84"/>
    <n v="0.15"/>
    <n v="15"/>
    <n v="128.21"/>
    <x v="2"/>
    <d v="2024-09-13T00:00:00"/>
    <n v="3403"/>
    <n v="22.626000000000001"/>
    <x v="2"/>
    <n v="2024"/>
    <x v="2"/>
  </r>
  <r>
    <s v="971538a1"/>
    <x v="3403"/>
    <x v="0"/>
    <n v="16.809999999999999"/>
    <n v="0.25"/>
    <n v="25"/>
    <n v="12.61"/>
    <x v="1"/>
    <d v="2024-11-05T00:00:00"/>
    <n v="3404"/>
    <n v="4.2024999999999997"/>
    <x v="0"/>
    <n v="2024"/>
    <x v="0"/>
  </r>
  <r>
    <s v="f6c5b1e3"/>
    <x v="3404"/>
    <x v="0"/>
    <n v="415.93"/>
    <n v="0.3"/>
    <n v="30"/>
    <n v="291.14999999999998"/>
    <x v="1"/>
    <d v="2024-07-18T00:00:00"/>
    <n v="3405"/>
    <n v="124.779"/>
    <x v="10"/>
    <n v="2024"/>
    <x v="2"/>
  </r>
  <r>
    <s v="5cb4b14a"/>
    <x v="3405"/>
    <x v="1"/>
    <n v="11.62"/>
    <n v="0.15"/>
    <n v="15"/>
    <n v="9.8800000000000008"/>
    <x v="4"/>
    <d v="2024-05-11T00:00:00"/>
    <n v="3406"/>
    <n v="1.7429999999999999"/>
    <x v="6"/>
    <n v="2024"/>
    <x v="3"/>
  </r>
  <r>
    <s v="5f4c9a63"/>
    <x v="3406"/>
    <x v="1"/>
    <n v="379.55"/>
    <n v="0.15"/>
    <n v="15"/>
    <n v="322.62"/>
    <x v="1"/>
    <d v="2024-02-17T00:00:00"/>
    <n v="3407"/>
    <n v="56.932499999999997"/>
    <x v="1"/>
    <n v="2024"/>
    <x v="1"/>
  </r>
  <r>
    <s v="da638daf"/>
    <x v="3407"/>
    <x v="0"/>
    <n v="36.700000000000003"/>
    <n v="0.3"/>
    <n v="30"/>
    <n v="25.69"/>
    <x v="0"/>
    <d v="2024-01-05T00:00:00"/>
    <n v="3408"/>
    <n v="11.01"/>
    <x v="7"/>
    <n v="2024"/>
    <x v="1"/>
  </r>
  <r>
    <s v="d0efc96c"/>
    <x v="3408"/>
    <x v="0"/>
    <n v="187.71"/>
    <n v="0.1"/>
    <n v="10"/>
    <n v="168.94"/>
    <x v="3"/>
    <d v="2024-07-12T00:00:00"/>
    <n v="3409"/>
    <n v="18.771000000000001"/>
    <x v="10"/>
    <n v="2024"/>
    <x v="2"/>
  </r>
  <r>
    <s v="49d60975"/>
    <x v="3409"/>
    <x v="6"/>
    <n v="247.95"/>
    <n v="0.15"/>
    <n v="15"/>
    <n v="210.76"/>
    <x v="3"/>
    <d v="2024-05-10T00:00:00"/>
    <n v="3410"/>
    <n v="37.192499999999995"/>
    <x v="6"/>
    <n v="2024"/>
    <x v="3"/>
  </r>
  <r>
    <s v="adf25ccc"/>
    <x v="3410"/>
    <x v="3"/>
    <n v="93.82"/>
    <n v="0.05"/>
    <n v="5"/>
    <n v="89.13"/>
    <x v="0"/>
    <d v="2024-09-20T00:00:00"/>
    <n v="3411"/>
    <n v="4.6909999999999998"/>
    <x v="2"/>
    <n v="2024"/>
    <x v="2"/>
  </r>
  <r>
    <s v="701e2225"/>
    <x v="3411"/>
    <x v="4"/>
    <n v="436.57"/>
    <n v="0"/>
    <n v="0"/>
    <n v="436.57"/>
    <x v="2"/>
    <d v="2024-07-25T00:00:00"/>
    <n v="3412"/>
    <n v="0"/>
    <x v="10"/>
    <n v="2024"/>
    <x v="2"/>
  </r>
  <r>
    <s v="ff1aec5a"/>
    <x v="3412"/>
    <x v="5"/>
    <n v="251.55"/>
    <n v="0.05"/>
    <n v="5"/>
    <n v="238.97"/>
    <x v="4"/>
    <d v="2024-09-28T00:00:00"/>
    <n v="3413"/>
    <n v="12.577500000000001"/>
    <x v="2"/>
    <n v="2024"/>
    <x v="2"/>
  </r>
  <r>
    <s v="2d03157c"/>
    <x v="3413"/>
    <x v="1"/>
    <n v="358.51"/>
    <n v="0.3"/>
    <n v="30"/>
    <n v="250.96"/>
    <x v="1"/>
    <d v="2024-07-26T00:00:00"/>
    <n v="3414"/>
    <n v="107.553"/>
    <x v="10"/>
    <n v="2024"/>
    <x v="2"/>
  </r>
  <r>
    <s v="7faf145b"/>
    <x v="3414"/>
    <x v="0"/>
    <n v="277.08"/>
    <n v="0.05"/>
    <n v="5"/>
    <n v="263.23"/>
    <x v="1"/>
    <d v="2024-04-25T00:00:00"/>
    <n v="3415"/>
    <n v="13.853999999999999"/>
    <x v="3"/>
    <n v="2024"/>
    <x v="3"/>
  </r>
  <r>
    <s v="a33bd4fb"/>
    <x v="3415"/>
    <x v="1"/>
    <n v="166.11"/>
    <n v="0"/>
    <n v="0"/>
    <n v="166.11"/>
    <x v="3"/>
    <d v="2024-08-29T00:00:00"/>
    <n v="3416"/>
    <n v="0"/>
    <x v="4"/>
    <n v="2024"/>
    <x v="2"/>
  </r>
  <r>
    <s v="ba01f031"/>
    <x v="3416"/>
    <x v="1"/>
    <n v="375.69"/>
    <n v="0.2"/>
    <n v="20"/>
    <n v="300.55"/>
    <x v="2"/>
    <d v="2024-06-05T00:00:00"/>
    <n v="3417"/>
    <n v="75.138000000000005"/>
    <x v="9"/>
    <n v="2024"/>
    <x v="3"/>
  </r>
  <r>
    <s v="67526a73"/>
    <x v="3417"/>
    <x v="2"/>
    <n v="40.840000000000003"/>
    <n v="0.25"/>
    <n v="25"/>
    <n v="30.63"/>
    <x v="1"/>
    <d v="2024-01-17T00:00:00"/>
    <n v="3418"/>
    <n v="10.210000000000001"/>
    <x v="7"/>
    <n v="2024"/>
    <x v="1"/>
  </r>
  <r>
    <s v="b8eb1581"/>
    <x v="3418"/>
    <x v="3"/>
    <n v="284.31"/>
    <n v="0.3"/>
    <n v="30"/>
    <n v="199.02"/>
    <x v="2"/>
    <d v="2024-04-13T00:00:00"/>
    <n v="3419"/>
    <n v="85.292999999999992"/>
    <x v="3"/>
    <n v="2024"/>
    <x v="3"/>
  </r>
  <r>
    <s v="cc9a4a59"/>
    <x v="3419"/>
    <x v="5"/>
    <n v="382.26"/>
    <n v="0.25"/>
    <n v="25"/>
    <n v="286.69"/>
    <x v="4"/>
    <d v="2024-01-04T00:00:00"/>
    <n v="3420"/>
    <n v="95.564999999999998"/>
    <x v="7"/>
    <n v="2024"/>
    <x v="1"/>
  </r>
  <r>
    <s v="10a9dfd0"/>
    <x v="3420"/>
    <x v="1"/>
    <n v="432.35"/>
    <n v="0.15"/>
    <n v="15"/>
    <n v="367.5"/>
    <x v="3"/>
    <d v="2024-03-22T00:00:00"/>
    <n v="3421"/>
    <n v="64.852500000000006"/>
    <x v="5"/>
    <n v="2024"/>
    <x v="1"/>
  </r>
  <r>
    <s v="d05887e3"/>
    <x v="3421"/>
    <x v="2"/>
    <n v="375.08"/>
    <n v="0.2"/>
    <n v="20"/>
    <n v="300.06"/>
    <x v="0"/>
    <d v="2024-09-24T00:00:00"/>
    <n v="3422"/>
    <n v="75.016000000000005"/>
    <x v="2"/>
    <n v="2024"/>
    <x v="2"/>
  </r>
  <r>
    <s v="35190f96"/>
    <x v="3422"/>
    <x v="2"/>
    <n v="96.29"/>
    <n v="0.3"/>
    <n v="30"/>
    <n v="67.400000000000006"/>
    <x v="0"/>
    <d v="2024-08-24T00:00:00"/>
    <n v="3423"/>
    <n v="28.887"/>
    <x v="4"/>
    <n v="2024"/>
    <x v="2"/>
  </r>
  <r>
    <s v="7936042d"/>
    <x v="3423"/>
    <x v="3"/>
    <n v="18.829999999999998"/>
    <n v="0.2"/>
    <n v="20"/>
    <n v="15.06"/>
    <x v="0"/>
    <d v="2024-02-21T00:00:00"/>
    <n v="3424"/>
    <n v="3.766"/>
    <x v="1"/>
    <n v="2024"/>
    <x v="1"/>
  </r>
  <r>
    <s v="234be188"/>
    <x v="3424"/>
    <x v="0"/>
    <n v="209.81"/>
    <n v="0"/>
    <n v="0"/>
    <n v="209.81"/>
    <x v="2"/>
    <d v="2024-07-26T00:00:00"/>
    <n v="3425"/>
    <n v="0"/>
    <x v="10"/>
    <n v="2024"/>
    <x v="2"/>
  </r>
  <r>
    <s v="e88f788c"/>
    <x v="3425"/>
    <x v="3"/>
    <n v="462.62"/>
    <n v="0.3"/>
    <n v="30"/>
    <n v="323.83"/>
    <x v="4"/>
    <d v="2024-07-09T00:00:00"/>
    <n v="3426"/>
    <n v="138.786"/>
    <x v="10"/>
    <n v="2024"/>
    <x v="2"/>
  </r>
  <r>
    <n v="10801644"/>
    <x v="3426"/>
    <x v="4"/>
    <n v="75.39"/>
    <n v="0.15"/>
    <n v="15"/>
    <n v="64.08"/>
    <x v="0"/>
    <d v="2024-09-16T00:00:00"/>
    <n v="3427"/>
    <n v="11.3085"/>
    <x v="2"/>
    <n v="2024"/>
    <x v="2"/>
  </r>
  <r>
    <s v="d80ad3eb"/>
    <x v="3427"/>
    <x v="6"/>
    <n v="42.08"/>
    <n v="0.25"/>
    <n v="25"/>
    <n v="31.56"/>
    <x v="3"/>
    <d v="2024-03-09T00:00:00"/>
    <n v="3428"/>
    <n v="10.52"/>
    <x v="5"/>
    <n v="2024"/>
    <x v="1"/>
  </r>
  <r>
    <s v="8921b076"/>
    <x v="3428"/>
    <x v="2"/>
    <n v="301.63"/>
    <n v="0"/>
    <n v="0"/>
    <n v="301.63"/>
    <x v="2"/>
    <d v="2024-08-15T00:00:00"/>
    <n v="3429"/>
    <n v="0"/>
    <x v="4"/>
    <n v="2024"/>
    <x v="2"/>
  </r>
  <r>
    <s v="d94f7995"/>
    <x v="3429"/>
    <x v="5"/>
    <n v="111.69"/>
    <n v="0"/>
    <n v="0"/>
    <n v="111.69"/>
    <x v="0"/>
    <d v="2024-01-18T00:00:00"/>
    <n v="3430"/>
    <n v="0"/>
    <x v="7"/>
    <n v="2024"/>
    <x v="1"/>
  </r>
  <r>
    <s v="9af56311"/>
    <x v="3430"/>
    <x v="1"/>
    <n v="67.930000000000007"/>
    <n v="0.2"/>
    <n v="20"/>
    <n v="54.34"/>
    <x v="4"/>
    <d v="2024-02-19T00:00:00"/>
    <n v="3431"/>
    <n v="13.586000000000002"/>
    <x v="1"/>
    <n v="2024"/>
    <x v="1"/>
  </r>
  <r>
    <s v="fed09ac7"/>
    <x v="3431"/>
    <x v="0"/>
    <n v="304.77"/>
    <n v="0.2"/>
    <n v="20"/>
    <n v="243.82"/>
    <x v="1"/>
    <d v="2024-05-15T00:00:00"/>
    <n v="3432"/>
    <n v="60.954000000000001"/>
    <x v="6"/>
    <n v="2024"/>
    <x v="3"/>
  </r>
  <r>
    <s v="bd91326f"/>
    <x v="3432"/>
    <x v="4"/>
    <n v="414.17"/>
    <n v="0.1"/>
    <n v="10"/>
    <n v="372.75"/>
    <x v="2"/>
    <d v="2024-07-26T00:00:00"/>
    <n v="3433"/>
    <n v="41.417000000000002"/>
    <x v="10"/>
    <n v="2024"/>
    <x v="2"/>
  </r>
  <r>
    <s v="1711938b"/>
    <x v="3433"/>
    <x v="2"/>
    <n v="229.31"/>
    <n v="0"/>
    <n v="0"/>
    <n v="229.31"/>
    <x v="0"/>
    <d v="2024-01-09T00:00:00"/>
    <n v="3434"/>
    <n v="0"/>
    <x v="7"/>
    <n v="2024"/>
    <x v="1"/>
  </r>
  <r>
    <s v="4f561f14"/>
    <x v="3434"/>
    <x v="5"/>
    <n v="203.87"/>
    <n v="0.05"/>
    <n v="5"/>
    <n v="193.68"/>
    <x v="2"/>
    <d v="2024-06-04T00:00:00"/>
    <n v="3435"/>
    <n v="10.1935"/>
    <x v="9"/>
    <n v="2024"/>
    <x v="3"/>
  </r>
  <r>
    <s v="863700b9"/>
    <x v="3435"/>
    <x v="2"/>
    <n v="341.35"/>
    <n v="0.3"/>
    <n v="30"/>
    <n v="238.94"/>
    <x v="4"/>
    <d v="2024-09-10T00:00:00"/>
    <n v="3436"/>
    <n v="102.405"/>
    <x v="2"/>
    <n v="2024"/>
    <x v="2"/>
  </r>
  <r>
    <s v="9792cfef"/>
    <x v="3436"/>
    <x v="4"/>
    <n v="46.58"/>
    <n v="0.2"/>
    <n v="20"/>
    <n v="37.26"/>
    <x v="4"/>
    <d v="2024-08-29T00:00:00"/>
    <n v="3437"/>
    <n v="9.3160000000000007"/>
    <x v="4"/>
    <n v="2024"/>
    <x v="2"/>
  </r>
  <r>
    <n v="9082595"/>
    <x v="3437"/>
    <x v="5"/>
    <n v="495.47"/>
    <n v="0.05"/>
    <n v="5"/>
    <n v="470.7"/>
    <x v="3"/>
    <d v="2024-02-21T00:00:00"/>
    <n v="3438"/>
    <n v="24.773500000000002"/>
    <x v="1"/>
    <n v="2024"/>
    <x v="1"/>
  </r>
  <r>
    <s v="d0415285"/>
    <x v="3438"/>
    <x v="5"/>
    <n v="170.19"/>
    <n v="0.5"/>
    <n v="50"/>
    <n v="85.09"/>
    <x v="0"/>
    <d v="2024-08-15T00:00:00"/>
    <n v="3439"/>
    <n v="85.094999999999999"/>
    <x v="4"/>
    <n v="2024"/>
    <x v="2"/>
  </r>
  <r>
    <s v="c8d33b31"/>
    <x v="3439"/>
    <x v="4"/>
    <n v="496.58"/>
    <n v="0.25"/>
    <n v="25"/>
    <n v="372.44"/>
    <x v="4"/>
    <d v="2024-04-29T00:00:00"/>
    <n v="3440"/>
    <n v="124.145"/>
    <x v="3"/>
    <n v="2024"/>
    <x v="3"/>
  </r>
  <r>
    <s v="efe70bb7"/>
    <x v="3440"/>
    <x v="6"/>
    <n v="265.39999999999998"/>
    <n v="0.5"/>
    <n v="50"/>
    <n v="132.69999999999999"/>
    <x v="1"/>
    <d v="2024-01-07T00:00:00"/>
    <n v="3441"/>
    <n v="132.69999999999999"/>
    <x v="7"/>
    <n v="2024"/>
    <x v="1"/>
  </r>
  <r>
    <s v="97f73aeb"/>
    <x v="3441"/>
    <x v="6"/>
    <n v="182.3"/>
    <n v="0.15"/>
    <n v="15"/>
    <n v="154.96"/>
    <x v="1"/>
    <d v="2024-07-16T00:00:00"/>
    <n v="3442"/>
    <n v="27.345000000000002"/>
    <x v="10"/>
    <n v="2024"/>
    <x v="2"/>
  </r>
  <r>
    <s v="078124d1"/>
    <x v="3442"/>
    <x v="6"/>
    <n v="331.23"/>
    <n v="0.05"/>
    <n v="5"/>
    <n v="314.67"/>
    <x v="1"/>
    <d v="2024-05-14T00:00:00"/>
    <n v="3443"/>
    <n v="16.561500000000002"/>
    <x v="6"/>
    <n v="2024"/>
    <x v="3"/>
  </r>
  <r>
    <s v="bcadd0b0"/>
    <x v="3443"/>
    <x v="0"/>
    <n v="368.61"/>
    <n v="0.05"/>
    <n v="5"/>
    <n v="350.18"/>
    <x v="4"/>
    <d v="2024-10-19T00:00:00"/>
    <n v="3444"/>
    <n v="18.430500000000002"/>
    <x v="8"/>
    <n v="2024"/>
    <x v="0"/>
  </r>
  <r>
    <s v="7cfdff7f"/>
    <x v="3444"/>
    <x v="3"/>
    <n v="77.58"/>
    <n v="0.1"/>
    <n v="10"/>
    <n v="69.819999999999993"/>
    <x v="4"/>
    <d v="2024-05-24T00:00:00"/>
    <n v="3445"/>
    <n v="7.758"/>
    <x v="6"/>
    <n v="2024"/>
    <x v="3"/>
  </r>
  <r>
    <s v="39065b8b"/>
    <x v="3445"/>
    <x v="4"/>
    <n v="225.18"/>
    <n v="0.3"/>
    <n v="30"/>
    <n v="157.63"/>
    <x v="2"/>
    <d v="2024-05-07T00:00:00"/>
    <n v="3446"/>
    <n v="67.554000000000002"/>
    <x v="6"/>
    <n v="2024"/>
    <x v="3"/>
  </r>
  <r>
    <s v="b446a986"/>
    <x v="3446"/>
    <x v="1"/>
    <n v="26.84"/>
    <n v="0.1"/>
    <n v="10"/>
    <n v="24.16"/>
    <x v="1"/>
    <d v="2024-02-11T00:00:00"/>
    <n v="3447"/>
    <n v="2.6840000000000002"/>
    <x v="1"/>
    <n v="2024"/>
    <x v="1"/>
  </r>
  <r>
    <s v="4c48c374"/>
    <x v="3447"/>
    <x v="2"/>
    <n v="145.56"/>
    <n v="0"/>
    <n v="0"/>
    <n v="145.56"/>
    <x v="4"/>
    <d v="2024-03-14T00:00:00"/>
    <n v="3448"/>
    <n v="0"/>
    <x v="5"/>
    <n v="2024"/>
    <x v="1"/>
  </r>
  <r>
    <s v="aa0830de"/>
    <x v="3448"/>
    <x v="3"/>
    <n v="71.209999999999994"/>
    <n v="0.2"/>
    <n v="20"/>
    <n v="56.97"/>
    <x v="3"/>
    <d v="2024-04-16T00:00:00"/>
    <n v="3449"/>
    <n v="14.241999999999999"/>
    <x v="3"/>
    <n v="2024"/>
    <x v="3"/>
  </r>
  <r>
    <s v="a9eaf38a"/>
    <x v="3449"/>
    <x v="1"/>
    <n v="282.16000000000003"/>
    <n v="0.05"/>
    <n v="5"/>
    <n v="268.05"/>
    <x v="0"/>
    <d v="2024-10-25T00:00:00"/>
    <n v="3450"/>
    <n v="14.108000000000002"/>
    <x v="8"/>
    <n v="2024"/>
    <x v="0"/>
  </r>
  <r>
    <s v="16dc86bb"/>
    <x v="3450"/>
    <x v="4"/>
    <n v="312"/>
    <n v="0.15"/>
    <n v="15"/>
    <n v="265.2"/>
    <x v="4"/>
    <d v="2024-11-17T00:00:00"/>
    <n v="3451"/>
    <n v="46.8"/>
    <x v="0"/>
    <n v="2024"/>
    <x v="0"/>
  </r>
  <r>
    <s v="7cfe5175"/>
    <x v="3451"/>
    <x v="6"/>
    <n v="210.34"/>
    <n v="0"/>
    <n v="0"/>
    <n v="210.34"/>
    <x v="4"/>
    <d v="2024-07-18T00:00:00"/>
    <n v="3452"/>
    <n v="0"/>
    <x v="10"/>
    <n v="2024"/>
    <x v="2"/>
  </r>
  <r>
    <s v="0d128e62"/>
    <x v="3452"/>
    <x v="1"/>
    <n v="53.33"/>
    <n v="0.15"/>
    <n v="15"/>
    <n v="45.33"/>
    <x v="3"/>
    <d v="2024-06-01T00:00:00"/>
    <n v="3453"/>
    <n v="7.9994999999999994"/>
    <x v="9"/>
    <n v="2024"/>
    <x v="3"/>
  </r>
  <r>
    <s v="215d2ce2"/>
    <x v="3453"/>
    <x v="4"/>
    <n v="459.92"/>
    <n v="0.2"/>
    <n v="20"/>
    <n v="367.94"/>
    <x v="0"/>
    <d v="2024-04-21T00:00:00"/>
    <n v="3454"/>
    <n v="91.984000000000009"/>
    <x v="3"/>
    <n v="2024"/>
    <x v="3"/>
  </r>
  <r>
    <n v="50793953"/>
    <x v="3454"/>
    <x v="4"/>
    <n v="121.91"/>
    <n v="0.05"/>
    <n v="5"/>
    <n v="115.81"/>
    <x v="3"/>
    <d v="2024-04-08T00:00:00"/>
    <n v="3455"/>
    <n v="6.0955000000000004"/>
    <x v="3"/>
    <n v="2024"/>
    <x v="3"/>
  </r>
  <r>
    <s v="4905b683"/>
    <x v="3455"/>
    <x v="3"/>
    <n v="454.48"/>
    <n v="0"/>
    <n v="0"/>
    <n v="454.48"/>
    <x v="3"/>
    <d v="2024-04-07T00:00:00"/>
    <n v="3456"/>
    <n v="0"/>
    <x v="3"/>
    <n v="2024"/>
    <x v="3"/>
  </r>
  <r>
    <s v="9bef891d"/>
    <x v="3456"/>
    <x v="6"/>
    <n v="365.46"/>
    <n v="0.2"/>
    <n v="20"/>
    <n v="292.37"/>
    <x v="3"/>
    <d v="2024-04-21T00:00:00"/>
    <n v="3457"/>
    <n v="73.091999999999999"/>
    <x v="3"/>
    <n v="2024"/>
    <x v="3"/>
  </r>
  <r>
    <s v="e703a85c"/>
    <x v="3457"/>
    <x v="4"/>
    <n v="285.77"/>
    <n v="0.15"/>
    <n v="15"/>
    <n v="242.9"/>
    <x v="1"/>
    <d v="2024-04-16T00:00:00"/>
    <n v="3458"/>
    <n v="42.865499999999997"/>
    <x v="3"/>
    <n v="2024"/>
    <x v="3"/>
  </r>
  <r>
    <s v="edaea13b"/>
    <x v="3458"/>
    <x v="4"/>
    <n v="382.19"/>
    <n v="0"/>
    <n v="0"/>
    <n v="382.19"/>
    <x v="1"/>
    <d v="2024-06-29T00:00:00"/>
    <n v="3459"/>
    <n v="0"/>
    <x v="9"/>
    <n v="2024"/>
    <x v="3"/>
  </r>
  <r>
    <s v="bec57e40"/>
    <x v="3459"/>
    <x v="0"/>
    <n v="470.63"/>
    <n v="0.3"/>
    <n v="30"/>
    <n v="329.44"/>
    <x v="2"/>
    <d v="2024-04-07T00:00:00"/>
    <n v="3460"/>
    <n v="141.18899999999999"/>
    <x v="3"/>
    <n v="2024"/>
    <x v="3"/>
  </r>
  <r>
    <s v="e51f7ec4"/>
    <x v="3460"/>
    <x v="2"/>
    <n v="14.21"/>
    <n v="0.3"/>
    <n v="30"/>
    <n v="9.9499999999999993"/>
    <x v="1"/>
    <d v="2024-10-02T00:00:00"/>
    <n v="3461"/>
    <n v="4.2629999999999999"/>
    <x v="8"/>
    <n v="2024"/>
    <x v="0"/>
  </r>
  <r>
    <s v="a6e87160"/>
    <x v="3461"/>
    <x v="3"/>
    <n v="116.25"/>
    <n v="0"/>
    <n v="0"/>
    <n v="116.25"/>
    <x v="4"/>
    <d v="2024-01-27T00:00:00"/>
    <n v="3462"/>
    <n v="0"/>
    <x v="7"/>
    <n v="2024"/>
    <x v="1"/>
  </r>
  <r>
    <s v="02e15abd"/>
    <x v="3462"/>
    <x v="4"/>
    <n v="464.22"/>
    <n v="0.2"/>
    <n v="20"/>
    <n v="371.38"/>
    <x v="3"/>
    <d v="2024-03-05T00:00:00"/>
    <n v="3463"/>
    <n v="92.844000000000008"/>
    <x v="5"/>
    <n v="2024"/>
    <x v="1"/>
  </r>
  <r>
    <s v="6b2ce843"/>
    <x v="3463"/>
    <x v="1"/>
    <n v="110.66"/>
    <n v="0"/>
    <n v="0"/>
    <n v="110.66"/>
    <x v="4"/>
    <d v="2024-09-11T00:00:00"/>
    <n v="3464"/>
    <n v="0"/>
    <x v="2"/>
    <n v="2024"/>
    <x v="2"/>
  </r>
  <r>
    <s v="5c426b3f"/>
    <x v="3464"/>
    <x v="1"/>
    <n v="405.44"/>
    <n v="0.15"/>
    <n v="15"/>
    <n v="344.62"/>
    <x v="2"/>
    <d v="2024-03-14T00:00:00"/>
    <n v="3465"/>
    <n v="60.815999999999995"/>
    <x v="5"/>
    <n v="2024"/>
    <x v="1"/>
  </r>
  <r>
    <s v="a4f838a3"/>
    <x v="3465"/>
    <x v="4"/>
    <n v="387.72"/>
    <n v="0.2"/>
    <n v="20"/>
    <n v="310.18"/>
    <x v="1"/>
    <d v="2024-09-23T00:00:00"/>
    <n v="3466"/>
    <n v="77.544000000000011"/>
    <x v="2"/>
    <n v="2024"/>
    <x v="2"/>
  </r>
  <r>
    <s v="c02205a7"/>
    <x v="3466"/>
    <x v="0"/>
    <n v="494.64"/>
    <n v="0.15"/>
    <n v="15"/>
    <n v="420.44"/>
    <x v="4"/>
    <d v="2024-04-23T00:00:00"/>
    <n v="3467"/>
    <n v="74.195999999999998"/>
    <x v="3"/>
    <n v="2024"/>
    <x v="3"/>
  </r>
  <r>
    <s v="f7d947da"/>
    <x v="3467"/>
    <x v="1"/>
    <n v="15.47"/>
    <n v="0.1"/>
    <n v="10"/>
    <n v="13.92"/>
    <x v="2"/>
    <d v="2024-07-19T00:00:00"/>
    <n v="3468"/>
    <n v="1.5470000000000002"/>
    <x v="10"/>
    <n v="2024"/>
    <x v="2"/>
  </r>
  <r>
    <s v="dce09756"/>
    <x v="3468"/>
    <x v="1"/>
    <n v="246.59"/>
    <n v="0"/>
    <n v="0"/>
    <n v="246.59"/>
    <x v="2"/>
    <d v="2024-11-01T00:00:00"/>
    <n v="3469"/>
    <n v="0"/>
    <x v="0"/>
    <n v="2024"/>
    <x v="0"/>
  </r>
  <r>
    <s v="15bbabf3"/>
    <x v="3469"/>
    <x v="6"/>
    <n v="27.64"/>
    <n v="0.5"/>
    <n v="50"/>
    <n v="13.82"/>
    <x v="3"/>
    <d v="2024-11-21T00:00:00"/>
    <n v="3470"/>
    <n v="13.82"/>
    <x v="0"/>
    <n v="2024"/>
    <x v="0"/>
  </r>
  <r>
    <s v="a73c44c3"/>
    <x v="3470"/>
    <x v="3"/>
    <n v="464.83"/>
    <n v="0.5"/>
    <n v="50"/>
    <n v="232.41"/>
    <x v="0"/>
    <d v="2024-04-09T00:00:00"/>
    <n v="3471"/>
    <n v="232.41499999999999"/>
    <x v="3"/>
    <n v="2024"/>
    <x v="3"/>
  </r>
  <r>
    <s v="fffca9db"/>
    <x v="3471"/>
    <x v="3"/>
    <n v="111.4"/>
    <n v="0.25"/>
    <n v="25"/>
    <n v="83.55"/>
    <x v="1"/>
    <d v="2024-04-10T00:00:00"/>
    <n v="3472"/>
    <n v="27.85"/>
    <x v="3"/>
    <n v="2024"/>
    <x v="3"/>
  </r>
  <r>
    <s v="d040767a"/>
    <x v="3472"/>
    <x v="1"/>
    <n v="401.32"/>
    <n v="0.5"/>
    <n v="50"/>
    <n v="200.66"/>
    <x v="0"/>
    <d v="2024-04-18T00:00:00"/>
    <n v="3473"/>
    <n v="200.66"/>
    <x v="3"/>
    <n v="2024"/>
    <x v="3"/>
  </r>
  <r>
    <s v="dcec950f"/>
    <x v="3473"/>
    <x v="3"/>
    <n v="58.57"/>
    <n v="0.05"/>
    <n v="5"/>
    <n v="55.64"/>
    <x v="4"/>
    <d v="2024-10-26T00:00:00"/>
    <n v="3474"/>
    <n v="2.9285000000000001"/>
    <x v="8"/>
    <n v="2024"/>
    <x v="0"/>
  </r>
  <r>
    <s v="11a0b7bc"/>
    <x v="3474"/>
    <x v="1"/>
    <n v="51.66"/>
    <n v="0.3"/>
    <n v="30"/>
    <n v="36.159999999999997"/>
    <x v="4"/>
    <d v="2024-01-05T00:00:00"/>
    <n v="3475"/>
    <n v="15.497999999999998"/>
    <x v="7"/>
    <n v="2024"/>
    <x v="1"/>
  </r>
  <r>
    <s v="17cca69e"/>
    <x v="3475"/>
    <x v="2"/>
    <n v="74.45"/>
    <n v="0.15"/>
    <n v="15"/>
    <n v="63.28"/>
    <x v="1"/>
    <d v="2024-09-25T00:00:00"/>
    <n v="3476"/>
    <n v="11.1675"/>
    <x v="2"/>
    <n v="2024"/>
    <x v="2"/>
  </r>
  <r>
    <s v="8eebaad5"/>
    <x v="3476"/>
    <x v="3"/>
    <n v="452.7"/>
    <n v="0.3"/>
    <n v="30"/>
    <n v="316.89"/>
    <x v="2"/>
    <d v="2024-10-08T00:00:00"/>
    <n v="3477"/>
    <n v="135.81"/>
    <x v="8"/>
    <n v="2024"/>
    <x v="0"/>
  </r>
  <r>
    <s v="3e4bac03"/>
    <x v="3477"/>
    <x v="6"/>
    <n v="89.64"/>
    <n v="0.3"/>
    <n v="30"/>
    <n v="62.75"/>
    <x v="4"/>
    <d v="2024-06-15T00:00:00"/>
    <n v="3478"/>
    <n v="26.891999999999999"/>
    <x v="9"/>
    <n v="2024"/>
    <x v="3"/>
  </r>
  <r>
    <s v="f2c1aeec"/>
    <x v="3478"/>
    <x v="4"/>
    <n v="403.11"/>
    <n v="0.2"/>
    <n v="20"/>
    <n v="322.49"/>
    <x v="4"/>
    <d v="2024-10-14T00:00:00"/>
    <n v="3479"/>
    <n v="80.622000000000014"/>
    <x v="8"/>
    <n v="2024"/>
    <x v="0"/>
  </r>
  <r>
    <s v="02548f78"/>
    <x v="3479"/>
    <x v="2"/>
    <n v="265.95999999999998"/>
    <n v="0.1"/>
    <n v="10"/>
    <n v="239.36"/>
    <x v="1"/>
    <d v="2024-06-12T00:00:00"/>
    <n v="3480"/>
    <n v="26.596"/>
    <x v="9"/>
    <n v="2024"/>
    <x v="3"/>
  </r>
  <r>
    <s v="4bd454f2"/>
    <x v="3480"/>
    <x v="5"/>
    <n v="286.82"/>
    <n v="0.3"/>
    <n v="30"/>
    <n v="200.77"/>
    <x v="3"/>
    <d v="2024-01-17T00:00:00"/>
    <n v="3481"/>
    <n v="86.045999999999992"/>
    <x v="7"/>
    <n v="2024"/>
    <x v="1"/>
  </r>
  <r>
    <s v="3199bdec"/>
    <x v="3481"/>
    <x v="3"/>
    <n v="411.18"/>
    <n v="0.05"/>
    <n v="5"/>
    <n v="390.62"/>
    <x v="3"/>
    <d v="2024-02-11T00:00:00"/>
    <n v="3482"/>
    <n v="20.559000000000001"/>
    <x v="1"/>
    <n v="2024"/>
    <x v="1"/>
  </r>
  <r>
    <s v="1f4fbea8"/>
    <x v="3482"/>
    <x v="2"/>
    <n v="151.15"/>
    <n v="0.5"/>
    <n v="50"/>
    <n v="75.58"/>
    <x v="4"/>
    <d v="2024-10-09T00:00:00"/>
    <n v="3483"/>
    <n v="75.575000000000003"/>
    <x v="8"/>
    <n v="2024"/>
    <x v="0"/>
  </r>
  <r>
    <s v="17ea7752"/>
    <x v="3483"/>
    <x v="4"/>
    <n v="15.79"/>
    <n v="0.15"/>
    <n v="15"/>
    <n v="13.42"/>
    <x v="3"/>
    <d v="2024-04-04T00:00:00"/>
    <n v="3484"/>
    <n v="2.3684999999999996"/>
    <x v="3"/>
    <n v="2024"/>
    <x v="3"/>
  </r>
  <r>
    <n v="42139082"/>
    <x v="3484"/>
    <x v="4"/>
    <n v="25.72"/>
    <n v="0.2"/>
    <n v="20"/>
    <n v="20.58"/>
    <x v="2"/>
    <d v="2024-06-04T00:00:00"/>
    <n v="3485"/>
    <n v="5.1440000000000001"/>
    <x v="9"/>
    <n v="2024"/>
    <x v="3"/>
  </r>
  <r>
    <s v="23eb2059"/>
    <x v="3485"/>
    <x v="0"/>
    <n v="308"/>
    <n v="0.25"/>
    <n v="25"/>
    <n v="231"/>
    <x v="3"/>
    <d v="2024-01-20T00:00:00"/>
    <n v="3486"/>
    <n v="77"/>
    <x v="7"/>
    <n v="2024"/>
    <x v="1"/>
  </r>
  <r>
    <s v="e2b06600"/>
    <x v="3486"/>
    <x v="5"/>
    <n v="28.03"/>
    <n v="0.2"/>
    <n v="20"/>
    <n v="22.42"/>
    <x v="1"/>
    <d v="2024-10-07T00:00:00"/>
    <n v="3487"/>
    <n v="5.6060000000000008"/>
    <x v="8"/>
    <n v="2024"/>
    <x v="0"/>
  </r>
  <r>
    <s v="44e06509"/>
    <x v="3487"/>
    <x v="2"/>
    <n v="253.16"/>
    <n v="0.5"/>
    <n v="50"/>
    <n v="126.58"/>
    <x v="2"/>
    <d v="2024-02-21T00:00:00"/>
    <n v="3488"/>
    <n v="126.58"/>
    <x v="1"/>
    <n v="2024"/>
    <x v="1"/>
  </r>
  <r>
    <s v="09525f3e"/>
    <x v="3488"/>
    <x v="1"/>
    <n v="178.63"/>
    <n v="0.3"/>
    <n v="30"/>
    <n v="125.04"/>
    <x v="1"/>
    <d v="2024-06-02T00:00:00"/>
    <n v="3489"/>
    <n v="53.588999999999999"/>
    <x v="9"/>
    <n v="2024"/>
    <x v="3"/>
  </r>
  <r>
    <s v="b045adae"/>
    <x v="3489"/>
    <x v="4"/>
    <n v="466.27"/>
    <n v="0.2"/>
    <n v="20"/>
    <n v="373.02"/>
    <x v="1"/>
    <d v="2024-10-27T00:00:00"/>
    <n v="3490"/>
    <n v="93.254000000000005"/>
    <x v="8"/>
    <n v="2024"/>
    <x v="0"/>
  </r>
  <r>
    <n v="39534104"/>
    <x v="3490"/>
    <x v="3"/>
    <n v="66.61"/>
    <n v="0"/>
    <n v="0"/>
    <n v="66.61"/>
    <x v="3"/>
    <d v="2024-04-27T00:00:00"/>
    <n v="3491"/>
    <n v="0"/>
    <x v="3"/>
    <n v="2024"/>
    <x v="3"/>
  </r>
  <r>
    <s v="6c0ef9f4"/>
    <x v="3491"/>
    <x v="3"/>
    <n v="96.54"/>
    <n v="0.25"/>
    <n v="25"/>
    <n v="72.41"/>
    <x v="2"/>
    <d v="2024-10-06T00:00:00"/>
    <n v="3492"/>
    <n v="24.135000000000002"/>
    <x v="8"/>
    <n v="2024"/>
    <x v="0"/>
  </r>
  <r>
    <s v="34f377cd"/>
    <x v="3492"/>
    <x v="4"/>
    <n v="93.17"/>
    <n v="0"/>
    <n v="0"/>
    <n v="93.17"/>
    <x v="3"/>
    <d v="2024-01-29T00:00:00"/>
    <n v="3493"/>
    <n v="0"/>
    <x v="7"/>
    <n v="2024"/>
    <x v="1"/>
  </r>
  <r>
    <s v="e4503649"/>
    <x v="3493"/>
    <x v="2"/>
    <n v="177.14"/>
    <n v="0.25"/>
    <n v="25"/>
    <n v="132.85"/>
    <x v="0"/>
    <d v="2024-04-27T00:00:00"/>
    <n v="3494"/>
    <n v="44.284999999999997"/>
    <x v="3"/>
    <n v="2024"/>
    <x v="3"/>
  </r>
  <r>
    <s v="9c92e75f"/>
    <x v="3494"/>
    <x v="3"/>
    <n v="178.71"/>
    <n v="0.3"/>
    <n v="30"/>
    <n v="125.1"/>
    <x v="2"/>
    <d v="2024-10-18T00:00:00"/>
    <n v="3495"/>
    <n v="53.613"/>
    <x v="8"/>
    <n v="2024"/>
    <x v="0"/>
  </r>
  <r>
    <s v="c8ca95d2"/>
    <x v="3495"/>
    <x v="0"/>
    <n v="49.67"/>
    <n v="0.3"/>
    <n v="30"/>
    <n v="34.770000000000003"/>
    <x v="1"/>
    <d v="2024-06-30T00:00:00"/>
    <n v="3496"/>
    <n v="14.901"/>
    <x v="9"/>
    <n v="2024"/>
    <x v="3"/>
  </r>
  <r>
    <s v="3474bf64"/>
    <x v="3496"/>
    <x v="0"/>
    <n v="377.17"/>
    <n v="0.2"/>
    <n v="20"/>
    <n v="301.74"/>
    <x v="0"/>
    <d v="2024-03-28T00:00:00"/>
    <n v="3497"/>
    <n v="75.434000000000012"/>
    <x v="5"/>
    <n v="2024"/>
    <x v="1"/>
  </r>
  <r>
    <s v="daa878b0"/>
    <x v="3497"/>
    <x v="2"/>
    <n v="467.12"/>
    <n v="0"/>
    <n v="0"/>
    <n v="467.12"/>
    <x v="2"/>
    <d v="2024-05-24T00:00:00"/>
    <n v="3498"/>
    <n v="0"/>
    <x v="6"/>
    <n v="2024"/>
    <x v="3"/>
  </r>
  <r>
    <s v="03fa1b88"/>
    <x v="3498"/>
    <x v="6"/>
    <n v="50.13"/>
    <n v="0.1"/>
    <n v="10"/>
    <n v="45.12"/>
    <x v="3"/>
    <d v="2024-08-24T00:00:00"/>
    <n v="3499"/>
    <n v="5.0130000000000008"/>
    <x v="4"/>
    <n v="2024"/>
    <x v="2"/>
  </r>
  <r>
    <s v="c167a9ff"/>
    <x v="3499"/>
    <x v="6"/>
    <n v="84.5"/>
    <n v="0.1"/>
    <n v="10"/>
    <n v="76.05"/>
    <x v="3"/>
    <d v="2024-10-03T00:00:00"/>
    <n v="3500"/>
    <n v="8.4500000000000011"/>
    <x v="8"/>
    <n v="2024"/>
    <x v="0"/>
  </r>
  <r>
    <s v="bd34d0a3"/>
    <x v="3500"/>
    <x v="5"/>
    <n v="335.21"/>
    <n v="0.15"/>
    <n v="15"/>
    <n v="284.93"/>
    <x v="0"/>
    <d v="2024-01-02T00:00:00"/>
    <n v="3501"/>
    <n v="50.281499999999994"/>
    <x v="7"/>
    <n v="2024"/>
    <x v="1"/>
  </r>
  <r>
    <s v="0fd2f768"/>
    <x v="3501"/>
    <x v="3"/>
    <n v="496.92"/>
    <n v="0.15"/>
    <n v="15"/>
    <n v="422.38"/>
    <x v="3"/>
    <d v="2024-03-26T00:00:00"/>
    <n v="3502"/>
    <n v="74.537999999999997"/>
    <x v="5"/>
    <n v="2024"/>
    <x v="1"/>
  </r>
  <r>
    <s v="501af596"/>
    <x v="3502"/>
    <x v="1"/>
    <n v="188.19"/>
    <n v="0.5"/>
    <n v="50"/>
    <n v="94.09"/>
    <x v="2"/>
    <d v="2024-04-08T00:00:00"/>
    <n v="3503"/>
    <n v="94.094999999999999"/>
    <x v="3"/>
    <n v="2024"/>
    <x v="3"/>
  </r>
  <r>
    <s v="f92df21e"/>
    <x v="3503"/>
    <x v="1"/>
    <n v="260.92"/>
    <n v="0.05"/>
    <n v="5"/>
    <n v="247.87"/>
    <x v="0"/>
    <d v="2024-09-23T00:00:00"/>
    <n v="3504"/>
    <n v="13.046000000000001"/>
    <x v="2"/>
    <n v="2024"/>
    <x v="2"/>
  </r>
  <r>
    <s v="72f040c8"/>
    <x v="3504"/>
    <x v="6"/>
    <n v="75.900000000000006"/>
    <n v="0.3"/>
    <n v="30"/>
    <n v="53.13"/>
    <x v="0"/>
    <d v="2024-11-12T00:00:00"/>
    <n v="3505"/>
    <n v="22.77"/>
    <x v="0"/>
    <n v="2024"/>
    <x v="0"/>
  </r>
  <r>
    <s v="5f990d55"/>
    <x v="3505"/>
    <x v="1"/>
    <n v="146.25"/>
    <n v="0.1"/>
    <n v="10"/>
    <n v="131.62"/>
    <x v="3"/>
    <d v="2024-09-22T00:00:00"/>
    <n v="3506"/>
    <n v="14.625"/>
    <x v="2"/>
    <n v="2024"/>
    <x v="2"/>
  </r>
  <r>
    <s v="5e123a81"/>
    <x v="3506"/>
    <x v="4"/>
    <n v="44.04"/>
    <n v="0.15"/>
    <n v="15"/>
    <n v="37.43"/>
    <x v="4"/>
    <d v="2024-03-14T00:00:00"/>
    <n v="3507"/>
    <n v="6.6059999999999999"/>
    <x v="5"/>
    <n v="2024"/>
    <x v="1"/>
  </r>
  <r>
    <s v="4c90253a"/>
    <x v="3507"/>
    <x v="1"/>
    <n v="226.03"/>
    <n v="0.2"/>
    <n v="20"/>
    <n v="180.82"/>
    <x v="0"/>
    <d v="2024-03-23T00:00:00"/>
    <n v="3508"/>
    <n v="45.206000000000003"/>
    <x v="5"/>
    <n v="2024"/>
    <x v="1"/>
  </r>
  <r>
    <s v="a418bd67"/>
    <x v="3508"/>
    <x v="1"/>
    <n v="210.43"/>
    <n v="0.15"/>
    <n v="15"/>
    <n v="178.87"/>
    <x v="0"/>
    <d v="2024-07-26T00:00:00"/>
    <n v="3509"/>
    <n v="31.564499999999999"/>
    <x v="10"/>
    <n v="2024"/>
    <x v="2"/>
  </r>
  <r>
    <s v="828a1016"/>
    <x v="3509"/>
    <x v="3"/>
    <n v="161.16"/>
    <n v="0.3"/>
    <n v="30"/>
    <n v="112.81"/>
    <x v="3"/>
    <d v="2024-08-19T00:00:00"/>
    <n v="3510"/>
    <n v="48.347999999999999"/>
    <x v="4"/>
    <n v="2024"/>
    <x v="2"/>
  </r>
  <r>
    <s v="bed6a723"/>
    <x v="3510"/>
    <x v="1"/>
    <n v="159.01"/>
    <n v="0.3"/>
    <n v="30"/>
    <n v="111.31"/>
    <x v="4"/>
    <d v="2024-02-20T00:00:00"/>
    <n v="3511"/>
    <n v="47.702999999999996"/>
    <x v="1"/>
    <n v="2024"/>
    <x v="1"/>
  </r>
  <r>
    <s v="1097aa00"/>
    <x v="3511"/>
    <x v="3"/>
    <n v="92.91"/>
    <n v="0.15"/>
    <n v="15"/>
    <n v="78.97"/>
    <x v="2"/>
    <d v="2024-11-11T00:00:00"/>
    <n v="3512"/>
    <n v="13.936499999999999"/>
    <x v="0"/>
    <n v="2024"/>
    <x v="0"/>
  </r>
  <r>
    <s v="d290ed45"/>
    <x v="3512"/>
    <x v="2"/>
    <n v="158"/>
    <n v="0.1"/>
    <n v="10"/>
    <n v="142.19999999999999"/>
    <x v="4"/>
    <d v="2024-06-06T00:00:00"/>
    <n v="3513"/>
    <n v="15.8"/>
    <x v="9"/>
    <n v="2024"/>
    <x v="3"/>
  </r>
  <r>
    <s v="72e7de49"/>
    <x v="3513"/>
    <x v="6"/>
    <n v="137.33000000000001"/>
    <n v="0.1"/>
    <n v="10"/>
    <n v="123.6"/>
    <x v="4"/>
    <d v="2024-09-09T00:00:00"/>
    <n v="3514"/>
    <n v="13.733000000000002"/>
    <x v="2"/>
    <n v="2024"/>
    <x v="2"/>
  </r>
  <r>
    <s v="dde45136"/>
    <x v="3514"/>
    <x v="2"/>
    <n v="176.73"/>
    <n v="0.3"/>
    <n v="30"/>
    <n v="123.71"/>
    <x v="0"/>
    <d v="2024-03-16T00:00:00"/>
    <n v="3515"/>
    <n v="53.018999999999998"/>
    <x v="5"/>
    <n v="2024"/>
    <x v="1"/>
  </r>
  <r>
    <s v="dc061c43"/>
    <x v="3515"/>
    <x v="0"/>
    <n v="64.489999999999995"/>
    <n v="0.5"/>
    <n v="50"/>
    <n v="32.24"/>
    <x v="0"/>
    <d v="2024-08-07T00:00:00"/>
    <n v="3516"/>
    <n v="32.244999999999997"/>
    <x v="4"/>
    <n v="2024"/>
    <x v="2"/>
  </r>
  <r>
    <s v="15375b7a"/>
    <x v="3516"/>
    <x v="4"/>
    <n v="25.9"/>
    <n v="0.1"/>
    <n v="10"/>
    <n v="23.31"/>
    <x v="0"/>
    <d v="2024-03-21T00:00:00"/>
    <n v="3517"/>
    <n v="2.59"/>
    <x v="5"/>
    <n v="2024"/>
    <x v="1"/>
  </r>
  <r>
    <n v="18729857"/>
    <x v="3517"/>
    <x v="4"/>
    <n v="452.56"/>
    <n v="0.2"/>
    <n v="20"/>
    <n v="362.05"/>
    <x v="2"/>
    <d v="2024-05-08T00:00:00"/>
    <n v="3518"/>
    <n v="90.512"/>
    <x v="6"/>
    <n v="2024"/>
    <x v="3"/>
  </r>
  <r>
    <s v="57cf5b46"/>
    <x v="3518"/>
    <x v="6"/>
    <n v="178.67"/>
    <n v="0.2"/>
    <n v="20"/>
    <n v="142.94"/>
    <x v="3"/>
    <d v="2024-07-28T00:00:00"/>
    <n v="3519"/>
    <n v="35.734000000000002"/>
    <x v="10"/>
    <n v="2024"/>
    <x v="2"/>
  </r>
  <r>
    <s v="c10237e3"/>
    <x v="3519"/>
    <x v="5"/>
    <n v="326.79000000000002"/>
    <n v="0.15"/>
    <n v="15"/>
    <n v="277.77"/>
    <x v="3"/>
    <d v="2024-09-30T00:00:00"/>
    <n v="3520"/>
    <n v="49.018500000000003"/>
    <x v="2"/>
    <n v="2024"/>
    <x v="2"/>
  </r>
  <r>
    <s v="11ca9164"/>
    <x v="3520"/>
    <x v="2"/>
    <n v="317.61"/>
    <n v="0"/>
    <n v="0"/>
    <n v="317.61"/>
    <x v="4"/>
    <d v="2024-06-30T00:00:00"/>
    <n v="3521"/>
    <n v="0"/>
    <x v="9"/>
    <n v="2024"/>
    <x v="3"/>
  </r>
  <r>
    <s v="ec1b92c2"/>
    <x v="3521"/>
    <x v="5"/>
    <n v="210.72"/>
    <n v="0.25"/>
    <n v="25"/>
    <n v="158.04"/>
    <x v="2"/>
    <d v="2024-09-29T00:00:00"/>
    <n v="3522"/>
    <n v="52.68"/>
    <x v="2"/>
    <n v="2024"/>
    <x v="2"/>
  </r>
  <r>
    <s v="aa5ed28b"/>
    <x v="3522"/>
    <x v="4"/>
    <n v="301.52999999999997"/>
    <n v="0.05"/>
    <n v="5"/>
    <n v="286.45"/>
    <x v="3"/>
    <d v="2024-07-11T00:00:00"/>
    <n v="3523"/>
    <n v="15.076499999999999"/>
    <x v="10"/>
    <n v="2024"/>
    <x v="2"/>
  </r>
  <r>
    <s v="c4b18ff3"/>
    <x v="3523"/>
    <x v="5"/>
    <n v="338.28"/>
    <n v="0.1"/>
    <n v="10"/>
    <n v="304.45"/>
    <x v="4"/>
    <d v="2024-02-09T00:00:00"/>
    <n v="3524"/>
    <n v="33.827999999999996"/>
    <x v="1"/>
    <n v="2024"/>
    <x v="1"/>
  </r>
  <r>
    <s v="a6021b76"/>
    <x v="3524"/>
    <x v="4"/>
    <n v="212.78"/>
    <n v="0.15"/>
    <n v="15"/>
    <n v="180.86"/>
    <x v="0"/>
    <d v="2024-05-03T00:00:00"/>
    <n v="3525"/>
    <n v="31.916999999999998"/>
    <x v="6"/>
    <n v="2024"/>
    <x v="3"/>
  </r>
  <r>
    <s v="be71f7a5"/>
    <x v="3525"/>
    <x v="5"/>
    <n v="147.16999999999999"/>
    <n v="0"/>
    <n v="0"/>
    <n v="147.16999999999999"/>
    <x v="2"/>
    <d v="2024-09-05T00:00:00"/>
    <n v="3526"/>
    <n v="0"/>
    <x v="2"/>
    <n v="2024"/>
    <x v="2"/>
  </r>
  <r>
    <s v="fb538ced"/>
    <x v="3526"/>
    <x v="1"/>
    <n v="320.44"/>
    <n v="0"/>
    <n v="0"/>
    <n v="320.44"/>
    <x v="1"/>
    <d v="2024-03-31T00:00:00"/>
    <n v="3527"/>
    <n v="0"/>
    <x v="5"/>
    <n v="2024"/>
    <x v="1"/>
  </r>
  <r>
    <s v="4d1a715f"/>
    <x v="3527"/>
    <x v="0"/>
    <n v="395.32"/>
    <n v="0.5"/>
    <n v="50"/>
    <n v="197.66"/>
    <x v="4"/>
    <d v="2024-05-31T00:00:00"/>
    <n v="3528"/>
    <n v="197.66"/>
    <x v="6"/>
    <n v="2024"/>
    <x v="3"/>
  </r>
  <r>
    <s v="c30630f7"/>
    <x v="3528"/>
    <x v="2"/>
    <n v="436.56"/>
    <n v="0"/>
    <n v="0"/>
    <n v="436.56"/>
    <x v="2"/>
    <d v="2024-09-23T00:00:00"/>
    <n v="3529"/>
    <n v="0"/>
    <x v="2"/>
    <n v="2024"/>
    <x v="2"/>
  </r>
  <r>
    <s v="b08c75b4"/>
    <x v="3529"/>
    <x v="1"/>
    <n v="61.32"/>
    <n v="0.25"/>
    <n v="25"/>
    <n v="45.99"/>
    <x v="3"/>
    <d v="2024-09-04T00:00:00"/>
    <n v="3530"/>
    <n v="15.33"/>
    <x v="2"/>
    <n v="2024"/>
    <x v="2"/>
  </r>
  <r>
    <s v="67cc6644"/>
    <x v="3530"/>
    <x v="2"/>
    <n v="359.22"/>
    <n v="0.25"/>
    <n v="25"/>
    <n v="269.42"/>
    <x v="4"/>
    <d v="2024-05-18T00:00:00"/>
    <n v="3531"/>
    <n v="89.805000000000007"/>
    <x v="6"/>
    <n v="2024"/>
    <x v="3"/>
  </r>
  <r>
    <s v="27016f42"/>
    <x v="3531"/>
    <x v="2"/>
    <n v="309.67"/>
    <n v="0.25"/>
    <n v="25"/>
    <n v="232.25"/>
    <x v="3"/>
    <d v="2024-09-13T00:00:00"/>
    <n v="3532"/>
    <n v="77.417500000000004"/>
    <x v="2"/>
    <n v="2024"/>
    <x v="2"/>
  </r>
  <r>
    <s v="d2d4b9b3"/>
    <x v="3532"/>
    <x v="6"/>
    <n v="309.54000000000002"/>
    <n v="0.15"/>
    <n v="15"/>
    <n v="263.11"/>
    <x v="1"/>
    <d v="2024-01-09T00:00:00"/>
    <n v="3533"/>
    <n v="46.431000000000004"/>
    <x v="7"/>
    <n v="2024"/>
    <x v="1"/>
  </r>
  <r>
    <s v="cb79a803"/>
    <x v="3533"/>
    <x v="0"/>
    <n v="315.8"/>
    <n v="0"/>
    <n v="0"/>
    <n v="315.8"/>
    <x v="4"/>
    <d v="2024-03-25T00:00:00"/>
    <n v="3534"/>
    <n v="0"/>
    <x v="5"/>
    <n v="2024"/>
    <x v="1"/>
  </r>
  <r>
    <s v="c5eb383c"/>
    <x v="3534"/>
    <x v="2"/>
    <n v="425.9"/>
    <n v="0.05"/>
    <n v="5"/>
    <n v="404.6"/>
    <x v="1"/>
    <d v="2024-01-24T00:00:00"/>
    <n v="3535"/>
    <n v="21.295000000000002"/>
    <x v="7"/>
    <n v="2024"/>
    <x v="1"/>
  </r>
  <r>
    <s v="e7ba49df"/>
    <x v="3535"/>
    <x v="1"/>
    <n v="399.41"/>
    <n v="0.2"/>
    <n v="20"/>
    <n v="319.52999999999997"/>
    <x v="2"/>
    <d v="2024-11-12T00:00:00"/>
    <n v="3536"/>
    <n v="79.882000000000005"/>
    <x v="0"/>
    <n v="2024"/>
    <x v="0"/>
  </r>
  <r>
    <s v="8a72634d"/>
    <x v="3536"/>
    <x v="2"/>
    <n v="177.58"/>
    <n v="0.2"/>
    <n v="20"/>
    <n v="142.06"/>
    <x v="4"/>
    <d v="2024-04-28T00:00:00"/>
    <n v="3537"/>
    <n v="35.516000000000005"/>
    <x v="3"/>
    <n v="2024"/>
    <x v="3"/>
  </r>
  <r>
    <s v="d8537c7d"/>
    <x v="3537"/>
    <x v="6"/>
    <n v="207.02"/>
    <n v="0.3"/>
    <n v="30"/>
    <n v="144.91"/>
    <x v="2"/>
    <d v="2024-02-15T00:00:00"/>
    <n v="3538"/>
    <n v="62.106000000000002"/>
    <x v="1"/>
    <n v="2024"/>
    <x v="1"/>
  </r>
  <r>
    <s v="755d7fe9"/>
    <x v="3538"/>
    <x v="1"/>
    <n v="324.36"/>
    <n v="0.15"/>
    <n v="15"/>
    <n v="275.70999999999998"/>
    <x v="1"/>
    <d v="2024-06-06T00:00:00"/>
    <n v="3539"/>
    <n v="48.654000000000003"/>
    <x v="9"/>
    <n v="2024"/>
    <x v="3"/>
  </r>
  <r>
    <s v="73b0732b"/>
    <x v="3539"/>
    <x v="4"/>
    <n v="168.18"/>
    <n v="0"/>
    <n v="0"/>
    <n v="168.18"/>
    <x v="2"/>
    <d v="2024-03-04T00:00:00"/>
    <n v="3540"/>
    <n v="0"/>
    <x v="5"/>
    <n v="2024"/>
    <x v="1"/>
  </r>
  <r>
    <s v="f8cd3c03"/>
    <x v="3540"/>
    <x v="0"/>
    <n v="396.76"/>
    <n v="0.5"/>
    <n v="50"/>
    <n v="198.38"/>
    <x v="0"/>
    <d v="2024-10-06T00:00:00"/>
    <n v="3541"/>
    <n v="198.38"/>
    <x v="8"/>
    <n v="2024"/>
    <x v="0"/>
  </r>
  <r>
    <s v="0888b113"/>
    <x v="3541"/>
    <x v="4"/>
    <n v="74.67"/>
    <n v="0.3"/>
    <n v="30"/>
    <n v="52.27"/>
    <x v="1"/>
    <d v="2024-02-29T00:00:00"/>
    <n v="3542"/>
    <n v="22.401"/>
    <x v="1"/>
    <n v="2024"/>
    <x v="1"/>
  </r>
  <r>
    <s v="5e8e658d"/>
    <x v="3542"/>
    <x v="3"/>
    <n v="268.63"/>
    <n v="0.15"/>
    <n v="15"/>
    <n v="228.34"/>
    <x v="2"/>
    <d v="2024-03-31T00:00:00"/>
    <n v="3543"/>
    <n v="40.294499999999999"/>
    <x v="5"/>
    <n v="2024"/>
    <x v="1"/>
  </r>
  <r>
    <s v="54caabdb"/>
    <x v="3543"/>
    <x v="4"/>
    <n v="105.99"/>
    <n v="0.15"/>
    <n v="15"/>
    <n v="90.09"/>
    <x v="1"/>
    <d v="2024-01-11T00:00:00"/>
    <n v="3544"/>
    <n v="15.898499999999999"/>
    <x v="7"/>
    <n v="2024"/>
    <x v="1"/>
  </r>
  <r>
    <s v="9049f512"/>
    <x v="3544"/>
    <x v="4"/>
    <n v="213.68"/>
    <n v="0.15"/>
    <n v="15"/>
    <n v="181.63"/>
    <x v="2"/>
    <d v="2024-03-31T00:00:00"/>
    <n v="3545"/>
    <n v="32.052"/>
    <x v="5"/>
    <n v="2024"/>
    <x v="1"/>
  </r>
  <r>
    <s v="bbb92935"/>
    <x v="3545"/>
    <x v="3"/>
    <n v="148.44"/>
    <n v="0.1"/>
    <n v="10"/>
    <n v="133.6"/>
    <x v="0"/>
    <d v="2024-02-10T00:00:00"/>
    <n v="3546"/>
    <n v="14.844000000000001"/>
    <x v="1"/>
    <n v="2024"/>
    <x v="1"/>
  </r>
  <r>
    <s v="421a5df2"/>
    <x v="3546"/>
    <x v="2"/>
    <n v="140.68"/>
    <n v="0.1"/>
    <n v="10"/>
    <n v="126.61"/>
    <x v="4"/>
    <d v="2024-03-25T00:00:00"/>
    <n v="3547"/>
    <n v="14.068000000000001"/>
    <x v="5"/>
    <n v="2024"/>
    <x v="1"/>
  </r>
  <r>
    <s v="0304a5d8"/>
    <x v="3547"/>
    <x v="2"/>
    <n v="393.82"/>
    <n v="0.5"/>
    <n v="50"/>
    <n v="196.91"/>
    <x v="3"/>
    <d v="2024-08-10T00:00:00"/>
    <n v="3548"/>
    <n v="196.91"/>
    <x v="4"/>
    <n v="2024"/>
    <x v="2"/>
  </r>
  <r>
    <s v="4350a1b5"/>
    <x v="3548"/>
    <x v="2"/>
    <n v="155.41999999999999"/>
    <n v="0.2"/>
    <n v="20"/>
    <n v="124.34"/>
    <x v="1"/>
    <d v="2024-01-28T00:00:00"/>
    <n v="3549"/>
    <n v="31.084"/>
    <x v="7"/>
    <n v="2024"/>
    <x v="1"/>
  </r>
  <r>
    <s v="ae1e6f3f"/>
    <x v="3549"/>
    <x v="5"/>
    <n v="267.16000000000003"/>
    <n v="0.2"/>
    <n v="20"/>
    <n v="213.73"/>
    <x v="4"/>
    <d v="2024-05-29T00:00:00"/>
    <n v="3550"/>
    <n v="53.432000000000009"/>
    <x v="6"/>
    <n v="2024"/>
    <x v="3"/>
  </r>
  <r>
    <s v="323b46c6"/>
    <x v="3550"/>
    <x v="2"/>
    <n v="340.21"/>
    <n v="0.05"/>
    <n v="5"/>
    <n v="323.2"/>
    <x v="2"/>
    <d v="2024-06-09T00:00:00"/>
    <n v="3551"/>
    <n v="17.0105"/>
    <x v="9"/>
    <n v="2024"/>
    <x v="3"/>
  </r>
  <r>
    <s v="d9d6eb5d"/>
    <x v="3551"/>
    <x v="1"/>
    <n v="336.44"/>
    <n v="0.25"/>
    <n v="25"/>
    <n v="252.33"/>
    <x v="0"/>
    <d v="2024-01-07T00:00:00"/>
    <n v="3552"/>
    <n v="84.11"/>
    <x v="7"/>
    <n v="2024"/>
    <x v="1"/>
  </r>
  <r>
    <s v="a59c3e17"/>
    <x v="3552"/>
    <x v="6"/>
    <n v="283.36"/>
    <n v="0.5"/>
    <n v="50"/>
    <n v="141.68"/>
    <x v="3"/>
    <d v="2024-05-14T00:00:00"/>
    <n v="3553"/>
    <n v="141.68"/>
    <x v="6"/>
    <n v="2024"/>
    <x v="3"/>
  </r>
  <r>
    <s v="310ecc50"/>
    <x v="3553"/>
    <x v="1"/>
    <n v="472.32"/>
    <n v="0"/>
    <n v="0"/>
    <n v="472.32"/>
    <x v="4"/>
    <d v="2024-09-16T00:00:00"/>
    <n v="3554"/>
    <n v="0"/>
    <x v="2"/>
    <n v="2024"/>
    <x v="2"/>
  </r>
  <r>
    <s v="fd42a231"/>
    <x v="3554"/>
    <x v="5"/>
    <n v="101.57"/>
    <n v="0.2"/>
    <n v="20"/>
    <n v="81.260000000000005"/>
    <x v="4"/>
    <d v="2024-06-01T00:00:00"/>
    <n v="3555"/>
    <n v="20.314"/>
    <x v="9"/>
    <n v="2024"/>
    <x v="3"/>
  </r>
  <r>
    <s v="957ba512"/>
    <x v="3555"/>
    <x v="6"/>
    <n v="395.72"/>
    <n v="0.2"/>
    <n v="20"/>
    <n v="316.58"/>
    <x v="3"/>
    <d v="2024-09-20T00:00:00"/>
    <n v="3556"/>
    <n v="79.144000000000005"/>
    <x v="2"/>
    <n v="2024"/>
    <x v="2"/>
  </r>
  <r>
    <s v="cf39e3b6"/>
    <x v="3556"/>
    <x v="6"/>
    <n v="221.5"/>
    <n v="0.5"/>
    <n v="50"/>
    <n v="110.75"/>
    <x v="4"/>
    <d v="2024-04-18T00:00:00"/>
    <n v="3557"/>
    <n v="110.75"/>
    <x v="3"/>
    <n v="2024"/>
    <x v="3"/>
  </r>
  <r>
    <s v="3fe0d733"/>
    <x v="3557"/>
    <x v="6"/>
    <n v="320.77999999999997"/>
    <n v="0.15"/>
    <n v="15"/>
    <n v="272.66000000000003"/>
    <x v="1"/>
    <d v="2024-11-10T00:00:00"/>
    <n v="3558"/>
    <n v="48.116999999999997"/>
    <x v="0"/>
    <n v="2024"/>
    <x v="0"/>
  </r>
  <r>
    <s v="5bc9bcc6"/>
    <x v="3558"/>
    <x v="6"/>
    <n v="315.5"/>
    <n v="0.15"/>
    <n v="15"/>
    <n v="268.18"/>
    <x v="3"/>
    <d v="2024-06-01T00:00:00"/>
    <n v="3559"/>
    <n v="47.324999999999996"/>
    <x v="9"/>
    <n v="2024"/>
    <x v="3"/>
  </r>
  <r>
    <s v="59e8d716"/>
    <x v="3559"/>
    <x v="3"/>
    <n v="27.26"/>
    <n v="0.3"/>
    <n v="30"/>
    <n v="19.079999999999998"/>
    <x v="4"/>
    <d v="2024-08-12T00:00:00"/>
    <n v="3560"/>
    <n v="8.1780000000000008"/>
    <x v="4"/>
    <n v="2024"/>
    <x v="2"/>
  </r>
  <r>
    <s v="f144573f"/>
    <x v="3560"/>
    <x v="2"/>
    <n v="409.56"/>
    <n v="0.1"/>
    <n v="10"/>
    <n v="368.6"/>
    <x v="1"/>
    <d v="2024-04-16T00:00:00"/>
    <n v="3561"/>
    <n v="40.956000000000003"/>
    <x v="3"/>
    <n v="2024"/>
    <x v="3"/>
  </r>
  <r>
    <s v="d0cca08b"/>
    <x v="3561"/>
    <x v="2"/>
    <n v="194.33"/>
    <n v="0.2"/>
    <n v="20"/>
    <n v="155.46"/>
    <x v="3"/>
    <d v="2024-07-14T00:00:00"/>
    <n v="3562"/>
    <n v="38.866000000000007"/>
    <x v="10"/>
    <n v="2024"/>
    <x v="2"/>
  </r>
  <r>
    <s v="46de6e12"/>
    <x v="3562"/>
    <x v="5"/>
    <n v="281.87"/>
    <n v="0.5"/>
    <n v="50"/>
    <n v="140.94"/>
    <x v="2"/>
    <d v="2024-10-14T00:00:00"/>
    <n v="3563"/>
    <n v="140.935"/>
    <x v="8"/>
    <n v="2024"/>
    <x v="0"/>
  </r>
  <r>
    <s v="cb976f6f"/>
    <x v="3563"/>
    <x v="0"/>
    <n v="63.89"/>
    <n v="0.05"/>
    <n v="5"/>
    <n v="60.7"/>
    <x v="3"/>
    <d v="2024-06-29T00:00:00"/>
    <n v="3564"/>
    <n v="3.1945000000000001"/>
    <x v="9"/>
    <n v="2024"/>
    <x v="3"/>
  </r>
  <r>
    <s v="6852256e"/>
    <x v="3564"/>
    <x v="4"/>
    <n v="409.61"/>
    <n v="0.1"/>
    <n v="10"/>
    <n v="368.65"/>
    <x v="2"/>
    <d v="2024-02-13T00:00:00"/>
    <n v="3565"/>
    <n v="40.961000000000006"/>
    <x v="1"/>
    <n v="2024"/>
    <x v="1"/>
  </r>
  <r>
    <s v="d9b6aafd"/>
    <x v="3565"/>
    <x v="1"/>
    <n v="222.24"/>
    <n v="0.25"/>
    <n v="25"/>
    <n v="166.68"/>
    <x v="4"/>
    <d v="2024-10-29T00:00:00"/>
    <n v="3566"/>
    <n v="55.56"/>
    <x v="8"/>
    <n v="2024"/>
    <x v="0"/>
  </r>
  <r>
    <s v="a7bf5d50"/>
    <x v="3566"/>
    <x v="6"/>
    <n v="167.97"/>
    <n v="0.5"/>
    <n v="50"/>
    <n v="83.98"/>
    <x v="2"/>
    <d v="2024-09-22T00:00:00"/>
    <n v="3567"/>
    <n v="83.984999999999999"/>
    <x v="2"/>
    <n v="2024"/>
    <x v="2"/>
  </r>
  <r>
    <s v="cdb8c480"/>
    <x v="3567"/>
    <x v="6"/>
    <n v="101.38"/>
    <n v="0.2"/>
    <n v="20"/>
    <n v="81.099999999999994"/>
    <x v="4"/>
    <d v="2024-10-01T00:00:00"/>
    <n v="3568"/>
    <n v="20.276"/>
    <x v="8"/>
    <n v="2024"/>
    <x v="0"/>
  </r>
  <r>
    <s v="2726ae9c"/>
    <x v="3568"/>
    <x v="3"/>
    <n v="299.63"/>
    <n v="0.15"/>
    <n v="15"/>
    <n v="254.69"/>
    <x v="2"/>
    <d v="2024-09-23T00:00:00"/>
    <n v="3569"/>
    <n v="44.944499999999998"/>
    <x v="2"/>
    <n v="2024"/>
    <x v="2"/>
  </r>
  <r>
    <s v="14974d49"/>
    <x v="3569"/>
    <x v="2"/>
    <n v="373.78"/>
    <n v="0.25"/>
    <n v="25"/>
    <n v="280.33"/>
    <x v="2"/>
    <d v="2024-11-19T00:00:00"/>
    <n v="3570"/>
    <n v="93.444999999999993"/>
    <x v="0"/>
    <n v="2024"/>
    <x v="0"/>
  </r>
  <r>
    <s v="20af9383"/>
    <x v="3570"/>
    <x v="0"/>
    <n v="243.74"/>
    <n v="0.15"/>
    <n v="15"/>
    <n v="207.18"/>
    <x v="2"/>
    <d v="2024-11-15T00:00:00"/>
    <n v="3571"/>
    <n v="36.561"/>
    <x v="0"/>
    <n v="2024"/>
    <x v="0"/>
  </r>
  <r>
    <s v="ff0620fc"/>
    <x v="3571"/>
    <x v="5"/>
    <n v="133.19999999999999"/>
    <n v="0.2"/>
    <n v="20"/>
    <n v="106.56"/>
    <x v="2"/>
    <d v="2024-03-28T00:00:00"/>
    <n v="3572"/>
    <n v="26.64"/>
    <x v="5"/>
    <n v="2024"/>
    <x v="1"/>
  </r>
  <r>
    <s v="097e0691"/>
    <x v="3572"/>
    <x v="6"/>
    <n v="68.94"/>
    <n v="0.3"/>
    <n v="30"/>
    <n v="48.26"/>
    <x v="0"/>
    <d v="2024-04-09T00:00:00"/>
    <n v="3573"/>
    <n v="20.681999999999999"/>
    <x v="3"/>
    <n v="2024"/>
    <x v="3"/>
  </r>
  <r>
    <s v="c752d202"/>
    <x v="3573"/>
    <x v="6"/>
    <n v="275.43"/>
    <n v="0.5"/>
    <n v="50"/>
    <n v="137.72"/>
    <x v="3"/>
    <d v="2024-04-18T00:00:00"/>
    <n v="3574"/>
    <n v="137.715"/>
    <x v="3"/>
    <n v="2024"/>
    <x v="3"/>
  </r>
  <r>
    <s v="03a8069a"/>
    <x v="3574"/>
    <x v="2"/>
    <n v="197.83"/>
    <n v="0.25"/>
    <n v="25"/>
    <n v="148.37"/>
    <x v="0"/>
    <d v="2024-08-08T00:00:00"/>
    <n v="3575"/>
    <n v="49.457500000000003"/>
    <x v="4"/>
    <n v="2024"/>
    <x v="2"/>
  </r>
  <r>
    <s v="ad0e6c75"/>
    <x v="3575"/>
    <x v="6"/>
    <n v="215.89"/>
    <n v="0.5"/>
    <n v="50"/>
    <n v="107.94"/>
    <x v="0"/>
    <d v="2024-07-15T00:00:00"/>
    <n v="3576"/>
    <n v="107.94499999999999"/>
    <x v="10"/>
    <n v="2024"/>
    <x v="2"/>
  </r>
  <r>
    <s v="45b689eb"/>
    <x v="3576"/>
    <x v="3"/>
    <n v="83.57"/>
    <n v="0.05"/>
    <n v="5"/>
    <n v="79.39"/>
    <x v="2"/>
    <d v="2024-05-26T00:00:00"/>
    <n v="3577"/>
    <n v="4.1784999999999997"/>
    <x v="6"/>
    <n v="2024"/>
    <x v="3"/>
  </r>
  <r>
    <s v="6e6f14b4"/>
    <x v="3577"/>
    <x v="4"/>
    <n v="393.77"/>
    <n v="0.05"/>
    <n v="5"/>
    <n v="374.08"/>
    <x v="4"/>
    <d v="2024-10-15T00:00:00"/>
    <n v="3578"/>
    <n v="19.688500000000001"/>
    <x v="8"/>
    <n v="2024"/>
    <x v="0"/>
  </r>
  <r>
    <s v="f19d241b"/>
    <x v="3578"/>
    <x v="2"/>
    <n v="262.88"/>
    <n v="0.1"/>
    <n v="10"/>
    <n v="236.59"/>
    <x v="0"/>
    <d v="2024-08-07T00:00:00"/>
    <n v="3579"/>
    <n v="26.288"/>
    <x v="4"/>
    <n v="2024"/>
    <x v="2"/>
  </r>
  <r>
    <s v="6967f624"/>
    <x v="3579"/>
    <x v="3"/>
    <n v="373.87"/>
    <n v="0.5"/>
    <n v="50"/>
    <n v="186.94"/>
    <x v="2"/>
    <d v="2024-10-05T00:00:00"/>
    <n v="3580"/>
    <n v="186.935"/>
    <x v="8"/>
    <n v="2024"/>
    <x v="0"/>
  </r>
  <r>
    <s v="e57a5769"/>
    <x v="3580"/>
    <x v="3"/>
    <n v="96.15"/>
    <n v="0.25"/>
    <n v="25"/>
    <n v="72.11"/>
    <x v="2"/>
    <d v="2024-01-27T00:00:00"/>
    <n v="3581"/>
    <n v="24.037500000000001"/>
    <x v="7"/>
    <n v="2024"/>
    <x v="1"/>
  </r>
  <r>
    <s v="b18caa07"/>
    <x v="3581"/>
    <x v="5"/>
    <n v="298.68"/>
    <n v="0.3"/>
    <n v="30"/>
    <n v="209.08"/>
    <x v="2"/>
    <d v="2024-08-04T00:00:00"/>
    <n v="3582"/>
    <n v="89.603999999999999"/>
    <x v="4"/>
    <n v="2024"/>
    <x v="2"/>
  </r>
  <r>
    <s v="bc1fe366"/>
    <x v="3582"/>
    <x v="4"/>
    <n v="290.89999999999998"/>
    <n v="0.15"/>
    <n v="15"/>
    <n v="247.26"/>
    <x v="3"/>
    <d v="2024-10-25T00:00:00"/>
    <n v="3583"/>
    <n v="43.634999999999998"/>
    <x v="8"/>
    <n v="2024"/>
    <x v="0"/>
  </r>
  <r>
    <s v="027fe2aa"/>
    <x v="3583"/>
    <x v="6"/>
    <n v="316.29000000000002"/>
    <n v="0.3"/>
    <n v="30"/>
    <n v="221.4"/>
    <x v="0"/>
    <d v="2024-07-31T00:00:00"/>
    <n v="3584"/>
    <n v="94.887"/>
    <x v="10"/>
    <n v="2024"/>
    <x v="2"/>
  </r>
  <r>
    <s v="e7a1a25e"/>
    <x v="3584"/>
    <x v="2"/>
    <n v="69.38"/>
    <n v="0.15"/>
    <n v="15"/>
    <n v="58.97"/>
    <x v="1"/>
    <d v="2024-07-08T00:00:00"/>
    <n v="3585"/>
    <n v="10.406999999999998"/>
    <x v="10"/>
    <n v="2024"/>
    <x v="2"/>
  </r>
  <r>
    <s v="f5621bfe"/>
    <x v="3585"/>
    <x v="3"/>
    <n v="241.05"/>
    <n v="0.15"/>
    <n v="15"/>
    <n v="204.89"/>
    <x v="3"/>
    <d v="2024-05-24T00:00:00"/>
    <n v="3586"/>
    <n v="36.157499999999999"/>
    <x v="6"/>
    <n v="2024"/>
    <x v="3"/>
  </r>
  <r>
    <s v="aa5fcb35"/>
    <x v="3586"/>
    <x v="5"/>
    <n v="206.34"/>
    <n v="0.2"/>
    <n v="20"/>
    <n v="165.07"/>
    <x v="0"/>
    <d v="2024-06-09T00:00:00"/>
    <n v="3587"/>
    <n v="41.268000000000001"/>
    <x v="9"/>
    <n v="2024"/>
    <x v="3"/>
  </r>
  <r>
    <s v="e5d18746"/>
    <x v="3587"/>
    <x v="4"/>
    <n v="457.39"/>
    <n v="0.5"/>
    <n v="50"/>
    <n v="228.69"/>
    <x v="1"/>
    <d v="2024-05-30T00:00:00"/>
    <n v="3588"/>
    <n v="228.69499999999999"/>
    <x v="6"/>
    <n v="2024"/>
    <x v="3"/>
  </r>
  <r>
    <s v="6a0bf80b"/>
    <x v="3588"/>
    <x v="4"/>
    <n v="71.819999999999993"/>
    <n v="0"/>
    <n v="0"/>
    <n v="71.819999999999993"/>
    <x v="0"/>
    <d v="2024-11-08T00:00:00"/>
    <n v="3589"/>
    <n v="0"/>
    <x v="0"/>
    <n v="2024"/>
    <x v="0"/>
  </r>
  <r>
    <s v="1d3b4cbd"/>
    <x v="3589"/>
    <x v="3"/>
    <n v="431.57"/>
    <n v="0.25"/>
    <n v="25"/>
    <n v="323.68"/>
    <x v="1"/>
    <d v="2024-05-28T00:00:00"/>
    <n v="3590"/>
    <n v="107.8925"/>
    <x v="6"/>
    <n v="2024"/>
    <x v="3"/>
  </r>
  <r>
    <s v="84b342df"/>
    <x v="3590"/>
    <x v="3"/>
    <n v="304.06"/>
    <n v="0.05"/>
    <n v="5"/>
    <n v="288.86"/>
    <x v="2"/>
    <d v="2024-11-04T00:00:00"/>
    <n v="3591"/>
    <n v="15.203000000000001"/>
    <x v="0"/>
    <n v="2024"/>
    <x v="0"/>
  </r>
  <r>
    <s v="86289c63"/>
    <x v="3591"/>
    <x v="3"/>
    <n v="302.93"/>
    <n v="0.05"/>
    <n v="5"/>
    <n v="287.77999999999997"/>
    <x v="2"/>
    <d v="2024-01-15T00:00:00"/>
    <n v="3592"/>
    <n v="15.146500000000001"/>
    <x v="7"/>
    <n v="2024"/>
    <x v="1"/>
  </r>
  <r>
    <s v="2a202e20"/>
    <x v="3592"/>
    <x v="4"/>
    <n v="31.24"/>
    <n v="0.05"/>
    <n v="5"/>
    <n v="29.68"/>
    <x v="3"/>
    <d v="2024-01-25T00:00:00"/>
    <n v="3593"/>
    <n v="1.5620000000000001"/>
    <x v="7"/>
    <n v="2024"/>
    <x v="1"/>
  </r>
  <r>
    <s v="9f470f3a"/>
    <x v="3593"/>
    <x v="0"/>
    <n v="439.88"/>
    <n v="0.05"/>
    <n v="5"/>
    <n v="417.89"/>
    <x v="1"/>
    <d v="2024-04-08T00:00:00"/>
    <n v="3594"/>
    <n v="21.994"/>
    <x v="3"/>
    <n v="2024"/>
    <x v="3"/>
  </r>
  <r>
    <s v="3123e3f0"/>
    <x v="3594"/>
    <x v="2"/>
    <n v="397.79"/>
    <n v="0.25"/>
    <n v="25"/>
    <n v="298.33999999999997"/>
    <x v="3"/>
    <d v="2024-02-15T00:00:00"/>
    <n v="3595"/>
    <n v="99.447500000000005"/>
    <x v="1"/>
    <n v="2024"/>
    <x v="1"/>
  </r>
  <r>
    <s v="a5b943ac"/>
    <x v="3595"/>
    <x v="4"/>
    <n v="302.86"/>
    <n v="0"/>
    <n v="0"/>
    <n v="302.86"/>
    <x v="0"/>
    <d v="2024-08-21T00:00:00"/>
    <n v="3596"/>
    <n v="0"/>
    <x v="4"/>
    <n v="2024"/>
    <x v="2"/>
  </r>
  <r>
    <s v="0a3ca68a"/>
    <x v="3596"/>
    <x v="6"/>
    <n v="286.82"/>
    <n v="0.25"/>
    <n v="25"/>
    <n v="215.12"/>
    <x v="0"/>
    <d v="2024-06-26T00:00:00"/>
    <n v="3597"/>
    <n v="71.704999999999998"/>
    <x v="9"/>
    <n v="2024"/>
    <x v="3"/>
  </r>
  <r>
    <s v="939d3a3b"/>
    <x v="3597"/>
    <x v="1"/>
    <n v="209.91"/>
    <n v="0.5"/>
    <n v="50"/>
    <n v="104.95"/>
    <x v="3"/>
    <d v="2024-08-18T00:00:00"/>
    <n v="3598"/>
    <n v="104.955"/>
    <x v="4"/>
    <n v="2024"/>
    <x v="2"/>
  </r>
  <r>
    <s v="32c80a92"/>
    <x v="3598"/>
    <x v="3"/>
    <n v="406.97"/>
    <n v="0.15"/>
    <n v="15"/>
    <n v="345.92"/>
    <x v="3"/>
    <d v="2024-11-02T00:00:00"/>
    <n v="3599"/>
    <n v="61.045500000000004"/>
    <x v="0"/>
    <n v="2024"/>
    <x v="0"/>
  </r>
  <r>
    <s v="ebe00762"/>
    <x v="3599"/>
    <x v="5"/>
    <n v="95.24"/>
    <n v="0.15"/>
    <n v="15"/>
    <n v="80.95"/>
    <x v="0"/>
    <d v="2024-05-27T00:00:00"/>
    <n v="3600"/>
    <n v="14.286"/>
    <x v="6"/>
    <n v="2024"/>
    <x v="3"/>
  </r>
  <r>
    <s v="61516c8d"/>
    <x v="3600"/>
    <x v="6"/>
    <n v="313.68"/>
    <n v="0.25"/>
    <n v="25"/>
    <n v="235.26"/>
    <x v="1"/>
    <d v="2024-02-28T00:00:00"/>
    <n v="3601"/>
    <n v="78.42"/>
    <x v="1"/>
    <n v="2024"/>
    <x v="1"/>
  </r>
  <r>
    <s v="a4882f62"/>
    <x v="3601"/>
    <x v="6"/>
    <n v="328.54"/>
    <n v="0.15"/>
    <n v="15"/>
    <n v="279.26"/>
    <x v="2"/>
    <d v="2024-08-23T00:00:00"/>
    <n v="3602"/>
    <n v="49.280999999999999"/>
    <x v="4"/>
    <n v="2024"/>
    <x v="2"/>
  </r>
  <r>
    <s v="93ce878c"/>
    <x v="3602"/>
    <x v="1"/>
    <n v="390.78"/>
    <n v="0.25"/>
    <n v="25"/>
    <n v="293.08"/>
    <x v="3"/>
    <d v="2024-08-09T00:00:00"/>
    <n v="3603"/>
    <n v="97.694999999999993"/>
    <x v="4"/>
    <n v="2024"/>
    <x v="2"/>
  </r>
  <r>
    <s v="140e089c"/>
    <x v="3603"/>
    <x v="0"/>
    <n v="432.01"/>
    <n v="0.05"/>
    <n v="5"/>
    <n v="410.41"/>
    <x v="4"/>
    <d v="2024-05-20T00:00:00"/>
    <n v="3604"/>
    <n v="21.6005"/>
    <x v="6"/>
    <n v="2024"/>
    <x v="3"/>
  </r>
  <r>
    <s v="137307da"/>
    <x v="3604"/>
    <x v="6"/>
    <n v="101.33"/>
    <n v="0.15"/>
    <n v="15"/>
    <n v="86.13"/>
    <x v="1"/>
    <d v="2024-04-19T00:00:00"/>
    <n v="3605"/>
    <n v="15.199499999999999"/>
    <x v="3"/>
    <n v="2024"/>
    <x v="3"/>
  </r>
  <r>
    <s v="372fa176"/>
    <x v="3605"/>
    <x v="0"/>
    <n v="97.09"/>
    <n v="0.3"/>
    <n v="30"/>
    <n v="67.959999999999994"/>
    <x v="1"/>
    <d v="2024-10-30T00:00:00"/>
    <n v="3606"/>
    <n v="29.126999999999999"/>
    <x v="8"/>
    <n v="2024"/>
    <x v="0"/>
  </r>
  <r>
    <s v="fbfdfbb1"/>
    <x v="3606"/>
    <x v="4"/>
    <n v="428.23"/>
    <n v="0.2"/>
    <n v="20"/>
    <n v="342.58"/>
    <x v="2"/>
    <d v="2024-04-21T00:00:00"/>
    <n v="3607"/>
    <n v="85.646000000000015"/>
    <x v="3"/>
    <n v="2024"/>
    <x v="3"/>
  </r>
  <r>
    <s v="819d4337"/>
    <x v="3607"/>
    <x v="3"/>
    <n v="249.79"/>
    <n v="0.2"/>
    <n v="20"/>
    <n v="199.83"/>
    <x v="2"/>
    <d v="2024-10-12T00:00:00"/>
    <n v="3608"/>
    <n v="49.957999999999998"/>
    <x v="8"/>
    <n v="2024"/>
    <x v="0"/>
  </r>
  <r>
    <s v="7d3d5bce"/>
    <x v="3608"/>
    <x v="4"/>
    <n v="125.28"/>
    <n v="0"/>
    <n v="0"/>
    <n v="125.28"/>
    <x v="3"/>
    <d v="2024-06-26T00:00:00"/>
    <n v="3609"/>
    <n v="0"/>
    <x v="9"/>
    <n v="2024"/>
    <x v="3"/>
  </r>
  <r>
    <s v="ef2a5e35"/>
    <x v="3609"/>
    <x v="2"/>
    <n v="27.12"/>
    <n v="0.05"/>
    <n v="5"/>
    <n v="25.76"/>
    <x v="3"/>
    <d v="2024-10-13T00:00:00"/>
    <n v="3610"/>
    <n v="1.3560000000000001"/>
    <x v="8"/>
    <n v="2024"/>
    <x v="0"/>
  </r>
  <r>
    <s v="d646700c"/>
    <x v="3610"/>
    <x v="0"/>
    <n v="484.56"/>
    <n v="0"/>
    <n v="0"/>
    <n v="484.56"/>
    <x v="2"/>
    <d v="2024-10-21T00:00:00"/>
    <n v="3611"/>
    <n v="0"/>
    <x v="8"/>
    <n v="2024"/>
    <x v="0"/>
  </r>
  <r>
    <s v="6bcd9d7f"/>
    <x v="3611"/>
    <x v="5"/>
    <n v="68.45"/>
    <n v="0.3"/>
    <n v="30"/>
    <n v="47.91"/>
    <x v="0"/>
    <d v="2024-11-13T00:00:00"/>
    <n v="3612"/>
    <n v="20.535"/>
    <x v="0"/>
    <n v="2024"/>
    <x v="0"/>
  </r>
  <r>
    <s v="9622a93e"/>
    <x v="3612"/>
    <x v="0"/>
    <n v="108.02"/>
    <n v="0.1"/>
    <n v="10"/>
    <n v="97.22"/>
    <x v="2"/>
    <d v="2024-10-14T00:00:00"/>
    <n v="3613"/>
    <n v="10.802"/>
    <x v="8"/>
    <n v="2024"/>
    <x v="0"/>
  </r>
  <r>
    <s v="1c587631"/>
    <x v="3613"/>
    <x v="5"/>
    <n v="287.25"/>
    <n v="0.2"/>
    <n v="20"/>
    <n v="229.8"/>
    <x v="4"/>
    <d v="2024-02-09T00:00:00"/>
    <n v="3614"/>
    <n v="57.45"/>
    <x v="1"/>
    <n v="2024"/>
    <x v="1"/>
  </r>
  <r>
    <s v="bc3c0bbe"/>
    <x v="3614"/>
    <x v="3"/>
    <n v="198.26"/>
    <n v="0"/>
    <n v="0"/>
    <n v="198.26"/>
    <x v="0"/>
    <d v="2024-09-26T00:00:00"/>
    <n v="3615"/>
    <n v="0"/>
    <x v="2"/>
    <n v="2024"/>
    <x v="2"/>
  </r>
  <r>
    <s v="64f39542"/>
    <x v="3615"/>
    <x v="1"/>
    <n v="218.12"/>
    <n v="0.05"/>
    <n v="5"/>
    <n v="207.21"/>
    <x v="1"/>
    <d v="2024-01-30T00:00:00"/>
    <n v="3616"/>
    <n v="10.906000000000001"/>
    <x v="7"/>
    <n v="2024"/>
    <x v="1"/>
  </r>
  <r>
    <s v="02ea58e6"/>
    <x v="3616"/>
    <x v="2"/>
    <n v="401.08"/>
    <n v="0.05"/>
    <n v="5"/>
    <n v="381.03"/>
    <x v="3"/>
    <d v="2024-02-05T00:00:00"/>
    <n v="3617"/>
    <n v="20.054000000000002"/>
    <x v="1"/>
    <n v="2024"/>
    <x v="1"/>
  </r>
  <r>
    <s v="1bc373ee"/>
    <x v="3617"/>
    <x v="4"/>
    <n v="247.48"/>
    <n v="0.5"/>
    <n v="50"/>
    <n v="123.74"/>
    <x v="2"/>
    <d v="2024-05-20T00:00:00"/>
    <n v="3618"/>
    <n v="123.74"/>
    <x v="6"/>
    <n v="2024"/>
    <x v="3"/>
  </r>
  <r>
    <s v="2a815054"/>
    <x v="3618"/>
    <x v="1"/>
    <n v="78.14"/>
    <n v="0"/>
    <n v="0"/>
    <n v="78.14"/>
    <x v="2"/>
    <d v="2024-09-02T00:00:00"/>
    <n v="3619"/>
    <n v="0"/>
    <x v="2"/>
    <n v="2024"/>
    <x v="2"/>
  </r>
  <r>
    <s v="90a64934"/>
    <x v="3619"/>
    <x v="4"/>
    <n v="169.79"/>
    <n v="0.05"/>
    <n v="5"/>
    <n v="161.30000000000001"/>
    <x v="2"/>
    <d v="2024-10-25T00:00:00"/>
    <n v="3620"/>
    <n v="8.4894999999999996"/>
    <x v="8"/>
    <n v="2024"/>
    <x v="0"/>
  </r>
  <r>
    <s v="6644ad14"/>
    <x v="3620"/>
    <x v="1"/>
    <n v="438.09"/>
    <n v="0.2"/>
    <n v="20"/>
    <n v="350.47"/>
    <x v="3"/>
    <d v="2024-01-07T00:00:00"/>
    <n v="3621"/>
    <n v="87.617999999999995"/>
    <x v="7"/>
    <n v="2024"/>
    <x v="1"/>
  </r>
  <r>
    <s v="925dcde3"/>
    <x v="3621"/>
    <x v="6"/>
    <n v="265.64999999999998"/>
    <n v="0.25"/>
    <n v="25"/>
    <n v="199.24"/>
    <x v="2"/>
    <d v="2024-09-30T00:00:00"/>
    <n v="3622"/>
    <n v="66.412499999999994"/>
    <x v="2"/>
    <n v="2024"/>
    <x v="2"/>
  </r>
  <r>
    <s v="88e7a084"/>
    <x v="3622"/>
    <x v="5"/>
    <n v="39.869999999999997"/>
    <n v="0.15"/>
    <n v="15"/>
    <n v="33.89"/>
    <x v="4"/>
    <d v="2024-10-04T00:00:00"/>
    <n v="3623"/>
    <n v="5.9804999999999993"/>
    <x v="8"/>
    <n v="2024"/>
    <x v="0"/>
  </r>
  <r>
    <s v="a23cc45d"/>
    <x v="3623"/>
    <x v="6"/>
    <n v="406.9"/>
    <n v="0.2"/>
    <n v="20"/>
    <n v="325.52"/>
    <x v="1"/>
    <d v="2024-08-07T00:00:00"/>
    <n v="3624"/>
    <n v="81.38"/>
    <x v="4"/>
    <n v="2024"/>
    <x v="2"/>
  </r>
  <r>
    <s v="56813cff"/>
    <x v="3624"/>
    <x v="5"/>
    <n v="218.68"/>
    <n v="0.2"/>
    <n v="20"/>
    <n v="174.94"/>
    <x v="2"/>
    <d v="2024-09-18T00:00:00"/>
    <n v="3625"/>
    <n v="43.736000000000004"/>
    <x v="2"/>
    <n v="2024"/>
    <x v="2"/>
  </r>
  <r>
    <s v="b2977fc7"/>
    <x v="3625"/>
    <x v="5"/>
    <n v="216.55"/>
    <n v="0.2"/>
    <n v="20"/>
    <n v="173.24"/>
    <x v="1"/>
    <d v="2024-03-24T00:00:00"/>
    <n v="3626"/>
    <n v="43.31"/>
    <x v="5"/>
    <n v="2024"/>
    <x v="1"/>
  </r>
  <r>
    <s v="3d080554"/>
    <x v="3626"/>
    <x v="0"/>
    <n v="282.62"/>
    <n v="0"/>
    <n v="0"/>
    <n v="282.62"/>
    <x v="1"/>
    <d v="2024-03-02T00:00:00"/>
    <n v="3627"/>
    <n v="0"/>
    <x v="5"/>
    <n v="2024"/>
    <x v="1"/>
  </r>
  <r>
    <s v="2a1d2b27"/>
    <x v="3627"/>
    <x v="4"/>
    <n v="493.54"/>
    <n v="0.2"/>
    <n v="20"/>
    <n v="394.83"/>
    <x v="2"/>
    <d v="2024-07-04T00:00:00"/>
    <n v="3628"/>
    <n v="98.708000000000013"/>
    <x v="10"/>
    <n v="2024"/>
    <x v="2"/>
  </r>
  <r>
    <s v="fef3b4d7"/>
    <x v="3628"/>
    <x v="1"/>
    <n v="48.56"/>
    <n v="0"/>
    <n v="0"/>
    <n v="48.56"/>
    <x v="1"/>
    <d v="2024-10-20T00:00:00"/>
    <n v="3629"/>
    <n v="0"/>
    <x v="8"/>
    <n v="2024"/>
    <x v="0"/>
  </r>
  <r>
    <s v="3bea58ee"/>
    <x v="3629"/>
    <x v="0"/>
    <n v="185.29"/>
    <n v="0"/>
    <n v="0"/>
    <n v="185.29"/>
    <x v="1"/>
    <d v="2024-09-27T00:00:00"/>
    <n v="3630"/>
    <n v="0"/>
    <x v="2"/>
    <n v="2024"/>
    <x v="2"/>
  </r>
  <r>
    <s v="90bad297"/>
    <x v="3630"/>
    <x v="0"/>
    <n v="310.41000000000003"/>
    <n v="0.15"/>
    <n v="15"/>
    <n v="263.85000000000002"/>
    <x v="3"/>
    <d v="2024-11-17T00:00:00"/>
    <n v="3631"/>
    <n v="46.561500000000002"/>
    <x v="0"/>
    <n v="2024"/>
    <x v="0"/>
  </r>
  <r>
    <n v="1365196"/>
    <x v="3631"/>
    <x v="3"/>
    <n v="381.75"/>
    <n v="0.5"/>
    <n v="50"/>
    <n v="190.88"/>
    <x v="0"/>
    <d v="2024-08-05T00:00:00"/>
    <n v="3632"/>
    <n v="190.875"/>
    <x v="4"/>
    <n v="2024"/>
    <x v="2"/>
  </r>
  <r>
    <s v="ef9fbda4"/>
    <x v="3632"/>
    <x v="3"/>
    <n v="202.43"/>
    <n v="0.2"/>
    <n v="20"/>
    <n v="161.94"/>
    <x v="3"/>
    <d v="2024-09-05T00:00:00"/>
    <n v="3633"/>
    <n v="40.486000000000004"/>
    <x v="2"/>
    <n v="2024"/>
    <x v="2"/>
  </r>
  <r>
    <s v="12ada465"/>
    <x v="3633"/>
    <x v="1"/>
    <n v="235.21"/>
    <n v="0.1"/>
    <n v="10"/>
    <n v="211.69"/>
    <x v="4"/>
    <d v="2024-02-24T00:00:00"/>
    <n v="3634"/>
    <n v="23.521000000000001"/>
    <x v="1"/>
    <n v="2024"/>
    <x v="1"/>
  </r>
  <r>
    <s v="67475da1"/>
    <x v="3634"/>
    <x v="4"/>
    <n v="371.67"/>
    <n v="0"/>
    <n v="0"/>
    <n v="371.67"/>
    <x v="1"/>
    <d v="2024-09-05T00:00:00"/>
    <n v="3635"/>
    <n v="0"/>
    <x v="2"/>
    <n v="2024"/>
    <x v="2"/>
  </r>
  <r>
    <s v="db89ad76"/>
    <x v="3635"/>
    <x v="2"/>
    <n v="393.1"/>
    <n v="0"/>
    <n v="0"/>
    <n v="393.1"/>
    <x v="3"/>
    <d v="2024-07-05T00:00:00"/>
    <n v="3636"/>
    <n v="0"/>
    <x v="10"/>
    <n v="2024"/>
    <x v="2"/>
  </r>
  <r>
    <s v="d80cb54a"/>
    <x v="3636"/>
    <x v="3"/>
    <n v="146.55000000000001"/>
    <n v="0.2"/>
    <n v="20"/>
    <n v="117.24"/>
    <x v="4"/>
    <d v="2024-08-13T00:00:00"/>
    <n v="3637"/>
    <n v="29.310000000000002"/>
    <x v="4"/>
    <n v="2024"/>
    <x v="2"/>
  </r>
  <r>
    <s v="7764e9c8"/>
    <x v="3637"/>
    <x v="6"/>
    <n v="193.43"/>
    <n v="0.15"/>
    <n v="15"/>
    <n v="164.42"/>
    <x v="3"/>
    <d v="2024-11-21T00:00:00"/>
    <n v="3638"/>
    <n v="29.014499999999998"/>
    <x v="0"/>
    <n v="2024"/>
    <x v="0"/>
  </r>
  <r>
    <s v="635a5c98"/>
    <x v="3638"/>
    <x v="0"/>
    <n v="259.27999999999997"/>
    <n v="0.05"/>
    <n v="5"/>
    <n v="246.32"/>
    <x v="0"/>
    <d v="2024-03-11T00:00:00"/>
    <n v="3639"/>
    <n v="12.963999999999999"/>
    <x v="5"/>
    <n v="2024"/>
    <x v="1"/>
  </r>
  <r>
    <s v="b6d93334"/>
    <x v="3639"/>
    <x v="1"/>
    <n v="217.51"/>
    <n v="0.3"/>
    <n v="30"/>
    <n v="152.26"/>
    <x v="3"/>
    <d v="2024-03-14T00:00:00"/>
    <n v="3640"/>
    <n v="65.253"/>
    <x v="5"/>
    <n v="2024"/>
    <x v="1"/>
  </r>
  <r>
    <s v="703cf4c4"/>
    <x v="3640"/>
    <x v="4"/>
    <n v="412.49"/>
    <n v="0.5"/>
    <n v="50"/>
    <n v="206.25"/>
    <x v="0"/>
    <d v="2024-09-08T00:00:00"/>
    <n v="3641"/>
    <n v="206.245"/>
    <x v="2"/>
    <n v="2024"/>
    <x v="2"/>
  </r>
  <r>
    <s v="b8e96ec5"/>
    <x v="3641"/>
    <x v="1"/>
    <n v="392.74"/>
    <n v="0.05"/>
    <n v="5"/>
    <n v="373.1"/>
    <x v="3"/>
    <d v="2024-01-26T00:00:00"/>
    <n v="3642"/>
    <n v="19.637"/>
    <x v="7"/>
    <n v="2024"/>
    <x v="1"/>
  </r>
  <r>
    <s v="d5d8192a"/>
    <x v="3642"/>
    <x v="0"/>
    <n v="135.71"/>
    <n v="0.5"/>
    <n v="50"/>
    <n v="67.86"/>
    <x v="4"/>
    <d v="2024-07-08T00:00:00"/>
    <n v="3643"/>
    <n v="67.855000000000004"/>
    <x v="10"/>
    <n v="2024"/>
    <x v="2"/>
  </r>
  <r>
    <s v="d49c1938"/>
    <x v="3643"/>
    <x v="2"/>
    <n v="487.62"/>
    <n v="0.25"/>
    <n v="25"/>
    <n v="365.72"/>
    <x v="1"/>
    <d v="2024-06-28T00:00:00"/>
    <n v="3644"/>
    <n v="121.905"/>
    <x v="9"/>
    <n v="2024"/>
    <x v="3"/>
  </r>
  <r>
    <s v="4674ffc8"/>
    <x v="3644"/>
    <x v="3"/>
    <n v="370.72"/>
    <n v="0.1"/>
    <n v="10"/>
    <n v="333.65"/>
    <x v="3"/>
    <d v="2024-01-31T00:00:00"/>
    <n v="3645"/>
    <n v="37.072000000000003"/>
    <x v="7"/>
    <n v="2024"/>
    <x v="1"/>
  </r>
  <r>
    <s v="c94b1a1a"/>
    <x v="3645"/>
    <x v="3"/>
    <n v="98.73"/>
    <n v="0.05"/>
    <n v="5"/>
    <n v="93.79"/>
    <x v="1"/>
    <d v="2024-11-15T00:00:00"/>
    <n v="3646"/>
    <n v="4.9365000000000006"/>
    <x v="0"/>
    <n v="2024"/>
    <x v="0"/>
  </r>
  <r>
    <s v="ae262d85"/>
    <x v="3646"/>
    <x v="5"/>
    <n v="79.42"/>
    <n v="0.5"/>
    <n v="50"/>
    <n v="39.71"/>
    <x v="1"/>
    <d v="2024-06-11T00:00:00"/>
    <n v="3647"/>
    <n v="39.71"/>
    <x v="9"/>
    <n v="2024"/>
    <x v="3"/>
  </r>
  <r>
    <s v="e9ad7995"/>
    <x v="3647"/>
    <x v="5"/>
    <n v="248.01"/>
    <n v="0.5"/>
    <n v="50"/>
    <n v="124"/>
    <x v="3"/>
    <d v="2024-02-03T00:00:00"/>
    <n v="3648"/>
    <n v="124.005"/>
    <x v="1"/>
    <n v="2024"/>
    <x v="1"/>
  </r>
  <r>
    <s v="efcf43d8"/>
    <x v="3648"/>
    <x v="6"/>
    <n v="339.17"/>
    <n v="0.3"/>
    <n v="30"/>
    <n v="237.42"/>
    <x v="2"/>
    <d v="2024-06-11T00:00:00"/>
    <n v="3649"/>
    <n v="101.751"/>
    <x v="9"/>
    <n v="2024"/>
    <x v="3"/>
  </r>
  <r>
    <s v="bbf18e01"/>
    <x v="3649"/>
    <x v="4"/>
    <n v="419.32"/>
    <n v="0"/>
    <n v="0"/>
    <n v="419.32"/>
    <x v="4"/>
    <d v="2024-06-14T00:00:00"/>
    <n v="3650"/>
    <n v="0"/>
    <x v="9"/>
    <n v="2024"/>
    <x v="3"/>
  </r>
  <r>
    <s v="4fa93089"/>
    <x v="3650"/>
    <x v="4"/>
    <n v="323.52999999999997"/>
    <n v="0.15"/>
    <n v="15"/>
    <n v="275"/>
    <x v="4"/>
    <d v="2024-05-04T00:00:00"/>
    <n v="3651"/>
    <n v="48.529499999999992"/>
    <x v="6"/>
    <n v="2024"/>
    <x v="3"/>
  </r>
  <r>
    <s v="4e69c8b2"/>
    <x v="3651"/>
    <x v="2"/>
    <n v="230"/>
    <n v="0.25"/>
    <n v="25"/>
    <n v="172.5"/>
    <x v="1"/>
    <d v="2024-04-04T00:00:00"/>
    <n v="3652"/>
    <n v="57.5"/>
    <x v="3"/>
    <n v="2024"/>
    <x v="3"/>
  </r>
  <r>
    <s v="59b1a413"/>
    <x v="3652"/>
    <x v="4"/>
    <n v="218.44"/>
    <n v="0.25"/>
    <n v="25"/>
    <n v="163.83000000000001"/>
    <x v="2"/>
    <d v="2024-03-19T00:00:00"/>
    <n v="3653"/>
    <n v="54.61"/>
    <x v="5"/>
    <n v="2024"/>
    <x v="1"/>
  </r>
  <r>
    <s v="860101ea"/>
    <x v="3653"/>
    <x v="4"/>
    <n v="431.85"/>
    <n v="0.15"/>
    <n v="15"/>
    <n v="367.07"/>
    <x v="0"/>
    <d v="2024-08-14T00:00:00"/>
    <n v="3654"/>
    <n v="64.777500000000003"/>
    <x v="4"/>
    <n v="2024"/>
    <x v="2"/>
  </r>
  <r>
    <s v="fcdfd494"/>
    <x v="3654"/>
    <x v="4"/>
    <n v="334.79"/>
    <n v="0.25"/>
    <n v="25"/>
    <n v="251.09"/>
    <x v="2"/>
    <d v="2024-03-02T00:00:00"/>
    <n v="3655"/>
    <n v="83.697500000000005"/>
    <x v="5"/>
    <n v="2024"/>
    <x v="1"/>
  </r>
  <r>
    <s v="67abda0a"/>
    <x v="3655"/>
    <x v="3"/>
    <n v="486.79"/>
    <n v="0"/>
    <n v="0"/>
    <n v="486.79"/>
    <x v="2"/>
    <d v="2024-05-14T00:00:00"/>
    <n v="3656"/>
    <n v="0"/>
    <x v="6"/>
    <n v="2024"/>
    <x v="3"/>
  </r>
  <r>
    <s v="34ebc1a0"/>
    <x v="3656"/>
    <x v="2"/>
    <n v="212.87"/>
    <n v="0.15"/>
    <n v="15"/>
    <n v="180.94"/>
    <x v="3"/>
    <d v="2024-11-19T00:00:00"/>
    <n v="3657"/>
    <n v="31.930499999999999"/>
    <x v="0"/>
    <n v="2024"/>
    <x v="0"/>
  </r>
  <r>
    <s v="1defd3b1"/>
    <x v="3657"/>
    <x v="5"/>
    <n v="389.76"/>
    <n v="0"/>
    <n v="0"/>
    <n v="389.76"/>
    <x v="0"/>
    <d v="2024-08-07T00:00:00"/>
    <n v="3658"/>
    <n v="0"/>
    <x v="4"/>
    <n v="2024"/>
    <x v="2"/>
  </r>
  <r>
    <s v="0611293d"/>
    <x v="3658"/>
    <x v="6"/>
    <n v="447.66"/>
    <n v="0.3"/>
    <n v="30"/>
    <n v="313.36"/>
    <x v="2"/>
    <d v="2024-05-21T00:00:00"/>
    <n v="3659"/>
    <n v="134.298"/>
    <x v="6"/>
    <n v="2024"/>
    <x v="3"/>
  </r>
  <r>
    <s v="e73ad07c"/>
    <x v="3659"/>
    <x v="5"/>
    <n v="235.77"/>
    <n v="0.3"/>
    <n v="30"/>
    <n v="165.04"/>
    <x v="2"/>
    <d v="2024-04-14T00:00:00"/>
    <n v="3660"/>
    <n v="70.730999999999995"/>
    <x v="3"/>
    <n v="202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5:F3676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Product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4:I3675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4:H12" firstHeaderRow="1" firstDataRow="1" firstDataCol="1"/>
  <pivotFields count="14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numFmtId="9" showAll="0" defaultSubtotal="0"/>
    <pivotField numFmtId="1" showAll="0" defaultSubtota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4:K10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showAll="0"/>
    <pivotField axis="axisRow" dataField="1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Count of Payment_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9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52:C64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axis="axisRow" showAll="0" defaultSubtotal="0">
      <items count="11">
        <item x="7"/>
        <item x="1"/>
        <item x="5"/>
        <item x="3"/>
        <item x="6"/>
        <item x="9"/>
        <item x="10"/>
        <item x="4"/>
        <item x="2"/>
        <item x="8"/>
        <item x="0"/>
      </items>
    </pivotField>
    <pivotField showAll="0" defaultSubtotal="0"/>
    <pivotField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inal_Price(Rs.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9:C35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showAll="0"/>
    <pivotField axis="axisRow" dataField="1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6:J3667" firstHeaderRow="1" firstDataRow="1" firstDataCol="1"/>
  <pivotFields count="2">
    <pivotField axis="axisRow" allDrilled="1" showAll="0" sortType="descending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661">
    <i>
      <x v="1943"/>
    </i>
    <i>
      <x v="462"/>
    </i>
    <i>
      <x v="3068"/>
    </i>
    <i>
      <x v="3100"/>
    </i>
    <i>
      <x v="1465"/>
    </i>
    <i>
      <x v="90"/>
    </i>
    <i>
      <x v="1450"/>
    </i>
    <i>
      <x v="3028"/>
    </i>
    <i>
      <x v="3402"/>
    </i>
    <i>
      <x v="3571"/>
    </i>
    <i>
      <x v="2826"/>
    </i>
    <i>
      <x v="934"/>
    </i>
    <i>
      <x v="3019"/>
    </i>
    <i>
      <x v="461"/>
    </i>
    <i>
      <x v="1323"/>
    </i>
    <i>
      <x v="2182"/>
    </i>
    <i>
      <x v="682"/>
    </i>
    <i>
      <x v="219"/>
    </i>
    <i>
      <x v="2264"/>
    </i>
    <i>
      <x v="2737"/>
    </i>
    <i>
      <x v="2786"/>
    </i>
    <i>
      <x v="1925"/>
    </i>
    <i>
      <x v="2602"/>
    </i>
    <i>
      <x v="2521"/>
    </i>
    <i>
      <x v="2551"/>
    </i>
    <i>
      <x v="899"/>
    </i>
    <i>
      <x v="2023"/>
    </i>
    <i>
      <x v="324"/>
    </i>
    <i>
      <x v="1771"/>
    </i>
    <i>
      <x v="1310"/>
    </i>
    <i>
      <x v="3163"/>
    </i>
    <i>
      <x v="3079"/>
    </i>
    <i>
      <x v="1362"/>
    </i>
    <i>
      <x v="3445"/>
    </i>
    <i>
      <x v="3103"/>
    </i>
    <i>
      <x v="261"/>
    </i>
    <i>
      <x v="293"/>
    </i>
    <i>
      <x v="300"/>
    </i>
    <i>
      <x v="875"/>
    </i>
    <i>
      <x v="1477"/>
    </i>
    <i>
      <x v="3373"/>
    </i>
    <i>
      <x v="3408"/>
    </i>
    <i>
      <x v="2938"/>
    </i>
    <i>
      <x v="1266"/>
    </i>
    <i>
      <x v="2579"/>
    </i>
    <i>
      <x v="1988"/>
    </i>
    <i>
      <x v="3572"/>
    </i>
    <i>
      <x v="426"/>
    </i>
    <i>
      <x v="3439"/>
    </i>
    <i>
      <x v="1419"/>
    </i>
    <i>
      <x v="1139"/>
    </i>
    <i>
      <x v="2381"/>
    </i>
    <i>
      <x v="415"/>
    </i>
    <i>
      <x v="2459"/>
    </i>
    <i>
      <x v="2154"/>
    </i>
    <i>
      <x v="2880"/>
    </i>
    <i>
      <x v="431"/>
    </i>
    <i>
      <x v="63"/>
    </i>
    <i>
      <x v="1210"/>
    </i>
    <i>
      <x v="2251"/>
    </i>
    <i>
      <x v="3567"/>
    </i>
    <i>
      <x v="784"/>
    </i>
    <i>
      <x v="279"/>
    </i>
    <i>
      <x v="753"/>
    </i>
    <i>
      <x v="1144"/>
    </i>
    <i>
      <x v="1046"/>
    </i>
    <i>
      <x v="368"/>
    </i>
    <i>
      <x v="3137"/>
    </i>
    <i>
      <x v="2478"/>
    </i>
    <i>
      <x v="1711"/>
    </i>
    <i>
      <x v="14"/>
    </i>
    <i>
      <x v="869"/>
    </i>
    <i>
      <x v="924"/>
    </i>
    <i>
      <x v="3109"/>
    </i>
    <i>
      <x v="1539"/>
    </i>
    <i>
      <x v="868"/>
    </i>
    <i>
      <x v="2464"/>
    </i>
    <i>
      <x v="1084"/>
    </i>
    <i>
      <x v="2033"/>
    </i>
    <i>
      <x v="1126"/>
    </i>
    <i>
      <x v="3463"/>
    </i>
    <i>
      <x v="1971"/>
    </i>
    <i>
      <x v="3144"/>
    </i>
    <i>
      <x v="1546"/>
    </i>
    <i>
      <x v="1533"/>
    </i>
    <i>
      <x v="2847"/>
    </i>
    <i>
      <x v="1831"/>
    </i>
    <i>
      <x v="556"/>
    </i>
    <i>
      <x v="858"/>
    </i>
    <i>
      <x v="937"/>
    </i>
    <i>
      <x v="1247"/>
    </i>
    <i>
      <x v="588"/>
    </i>
    <i>
      <x v="1451"/>
    </i>
    <i>
      <x v="1426"/>
    </i>
    <i>
      <x v="1580"/>
    </i>
    <i>
      <x v="3519"/>
    </i>
    <i>
      <x v="3026"/>
    </i>
    <i>
      <x v="1409"/>
    </i>
    <i>
      <x v="3257"/>
    </i>
    <i>
      <x v="155"/>
    </i>
    <i>
      <x v="1513"/>
    </i>
    <i>
      <x v="169"/>
    </i>
    <i>
      <x v="2442"/>
    </i>
    <i>
      <x v="1049"/>
    </i>
    <i>
      <x v="1570"/>
    </i>
    <i>
      <x v="3518"/>
    </i>
    <i>
      <x v="2648"/>
    </i>
    <i>
      <x v="443"/>
    </i>
    <i>
      <x v="761"/>
    </i>
    <i>
      <x v="846"/>
    </i>
    <i>
      <x v="755"/>
    </i>
    <i>
      <x v="1565"/>
    </i>
    <i>
      <x v="2739"/>
    </i>
    <i>
      <x v="73"/>
    </i>
    <i>
      <x v="206"/>
    </i>
    <i>
      <x v="456"/>
    </i>
    <i>
      <x v="702"/>
    </i>
    <i>
      <x v="818"/>
    </i>
    <i>
      <x v="1254"/>
    </i>
    <i>
      <x v="66"/>
    </i>
    <i>
      <x v="1359"/>
    </i>
    <i>
      <x v="697"/>
    </i>
    <i>
      <x v="430"/>
    </i>
    <i>
      <x v="1805"/>
    </i>
    <i>
      <x v="481"/>
    </i>
    <i>
      <x v="1915"/>
    </i>
    <i>
      <x v="1197"/>
    </i>
    <i>
      <x v="1780"/>
    </i>
    <i>
      <x v="2727"/>
    </i>
    <i>
      <x v="1023"/>
    </i>
    <i>
      <x v="2322"/>
    </i>
    <i>
      <x v="3012"/>
    </i>
    <i>
      <x v="2460"/>
    </i>
    <i>
      <x v="1694"/>
    </i>
    <i>
      <x v="2448"/>
    </i>
    <i>
      <x v="2742"/>
    </i>
    <i>
      <x v="1526"/>
    </i>
    <i>
      <x v="1505"/>
    </i>
    <i>
      <x v="2101"/>
    </i>
    <i>
      <x v="3235"/>
    </i>
    <i>
      <x v="2257"/>
    </i>
    <i>
      <x v="3102"/>
    </i>
    <i>
      <x v="3467"/>
    </i>
    <i>
      <x v="537"/>
    </i>
    <i>
      <x v="3568"/>
    </i>
    <i>
      <x v="1380"/>
    </i>
    <i>
      <x v="3241"/>
    </i>
    <i>
      <x v="239"/>
    </i>
    <i>
      <x v="80"/>
    </i>
    <i>
      <x v="1890"/>
    </i>
    <i>
      <x v="982"/>
    </i>
    <i>
      <x v="3623"/>
    </i>
    <i>
      <x v="59"/>
    </i>
    <i>
      <x v="1195"/>
    </i>
    <i>
      <x v="3216"/>
    </i>
    <i>
      <x v="708"/>
    </i>
    <i>
      <x v="75"/>
    </i>
    <i>
      <x v="1883"/>
    </i>
    <i>
      <x v="3449"/>
    </i>
    <i>
      <x v="417"/>
    </i>
    <i>
      <x v="2439"/>
    </i>
    <i>
      <x v="1551"/>
    </i>
    <i>
      <x v="211"/>
    </i>
    <i>
      <x v="2447"/>
    </i>
    <i>
      <x v="183"/>
    </i>
    <i>
      <x v="1422"/>
    </i>
    <i>
      <x v="2762"/>
    </i>
    <i>
      <x v="2631"/>
    </i>
    <i>
      <x v="1133"/>
    </i>
    <i>
      <x v="3240"/>
    </i>
    <i>
      <x v="849"/>
    </i>
    <i>
      <x v="1811"/>
    </i>
    <i>
      <x v="3053"/>
    </i>
    <i>
      <x v="179"/>
    </i>
    <i>
      <x v="2487"/>
    </i>
    <i>
      <x v="2690"/>
    </i>
    <i>
      <x v="1379"/>
    </i>
    <i>
      <x v="1398"/>
    </i>
    <i>
      <x v="2635"/>
    </i>
    <i>
      <x v="3474"/>
    </i>
    <i>
      <x v="238"/>
    </i>
    <i>
      <x v="792"/>
    </i>
    <i>
      <x v="3636"/>
    </i>
    <i>
      <x v="144"/>
    </i>
    <i>
      <x v="1600"/>
    </i>
    <i>
      <x v="2541"/>
    </i>
    <i>
      <x v="22"/>
    </i>
    <i>
      <x v="225"/>
    </i>
    <i>
      <x v="3040"/>
    </i>
    <i>
      <x v="2206"/>
    </i>
    <i>
      <x v="221"/>
    </i>
    <i>
      <x v="1308"/>
    </i>
    <i>
      <x v="277"/>
    </i>
    <i>
      <x v="1356"/>
    </i>
    <i>
      <x v="3655"/>
    </i>
    <i>
      <x v="723"/>
    </i>
    <i>
      <x v="2962"/>
    </i>
    <i>
      <x v="2983"/>
    </i>
    <i>
      <x v="3456"/>
    </i>
    <i>
      <x v="1156"/>
    </i>
    <i>
      <x v="2236"/>
    </i>
    <i>
      <x v="2565"/>
    </i>
    <i>
      <x v="1993"/>
    </i>
    <i>
      <x v="158"/>
    </i>
    <i>
      <x v="751"/>
    </i>
    <i>
      <x v="2116"/>
    </i>
    <i>
      <x v="54"/>
    </i>
    <i>
      <x v="965"/>
    </i>
    <i>
      <x v="2857"/>
    </i>
    <i>
      <x v="2730"/>
    </i>
    <i>
      <x v="2261"/>
    </i>
    <i>
      <x v="1815"/>
    </i>
    <i>
      <x v="1230"/>
    </i>
    <i>
      <x v="3070"/>
    </i>
    <i>
      <x v="614"/>
    </i>
    <i>
      <x v="3022"/>
    </i>
    <i>
      <x v="1790"/>
    </i>
    <i>
      <x v="940"/>
    </i>
    <i>
      <x v="1821"/>
    </i>
    <i>
      <x v="3311"/>
    </i>
    <i>
      <x v="274"/>
    </i>
    <i>
      <x v="3611"/>
    </i>
    <i>
      <x v="2761"/>
    </i>
    <i>
      <x v="419"/>
    </i>
    <i>
      <x v="1140"/>
    </i>
    <i>
      <x v="2455"/>
    </i>
    <i>
      <x v="1841"/>
    </i>
    <i>
      <x v="3246"/>
    </i>
    <i>
      <x v="3239"/>
    </i>
    <i>
      <x v="3503"/>
    </i>
    <i>
      <x v="3073"/>
    </i>
    <i>
      <x v="2792"/>
    </i>
    <i>
      <x v="1527"/>
    </i>
    <i>
      <x v="1202"/>
    </i>
    <i>
      <x v="3452"/>
    </i>
    <i>
      <x v="1542"/>
    </i>
    <i>
      <x v="1207"/>
    </i>
    <i>
      <x v="85"/>
    </i>
    <i>
      <x v="2703"/>
    </i>
    <i>
      <x v="2783"/>
    </i>
    <i>
      <x v="3471"/>
    </i>
    <i>
      <x v="2283"/>
    </i>
    <i>
      <x v="2775"/>
    </i>
    <i>
      <x v="1844"/>
    </i>
    <i>
      <x v="1508"/>
    </i>
    <i>
      <x v="2855"/>
    </i>
    <i>
      <x v="2272"/>
    </i>
    <i>
      <x v="2048"/>
    </i>
    <i>
      <x v="1162"/>
    </i>
    <i>
      <x v="683"/>
    </i>
    <i>
      <x v="3050"/>
    </i>
    <i>
      <x v="1117"/>
    </i>
    <i>
      <x v="1616"/>
    </i>
    <i>
      <x v="3154"/>
    </i>
    <i>
      <x v="2301"/>
    </i>
    <i>
      <x v="2280"/>
    </i>
    <i>
      <x v="2534"/>
    </i>
    <i>
      <x v="172"/>
    </i>
    <i>
      <x v="2267"/>
    </i>
    <i>
      <x v="2613"/>
    </i>
    <i>
      <x v="2331"/>
    </i>
    <i>
      <x v="2303"/>
    </i>
    <i>
      <x v="3508"/>
    </i>
    <i>
      <x v="3183"/>
    </i>
    <i>
      <x v="980"/>
    </i>
    <i>
      <x v="2440"/>
    </i>
    <i>
      <x v="2352"/>
    </i>
    <i>
      <x v="866"/>
    </i>
    <i>
      <x v="2421"/>
    </i>
    <i>
      <x v="1203"/>
    </i>
    <i>
      <x v="3549"/>
    </i>
    <i>
      <x v="1759"/>
    </i>
    <i>
      <x v="2320"/>
    </i>
    <i>
      <x v="3398"/>
    </i>
    <i>
      <x v="1014"/>
    </i>
    <i>
      <x v="747"/>
    </i>
    <i>
      <x v="3545"/>
    </i>
    <i>
      <x v="2339"/>
    </i>
    <i>
      <x v="1186"/>
    </i>
    <i>
      <x v="2678"/>
    </i>
    <i>
      <x v="593"/>
    </i>
    <i>
      <x v="2779"/>
    </i>
    <i>
      <x v="2741"/>
    </i>
    <i>
      <x v="646"/>
    </i>
    <i>
      <x v="429"/>
    </i>
    <i>
      <x v="1339"/>
    </i>
    <i>
      <x v="3290"/>
    </i>
    <i>
      <x v="2586"/>
    </i>
    <i>
      <x v="495"/>
    </i>
    <i>
      <x v="1481"/>
    </i>
    <i>
      <x v="3185"/>
    </i>
    <i>
      <x v="888"/>
    </i>
    <i>
      <x v="2672"/>
    </i>
    <i>
      <x v="7"/>
    </i>
    <i>
      <x v="2202"/>
    </i>
    <i>
      <x v="1336"/>
    </i>
    <i>
      <x v="97"/>
    </i>
    <i>
      <x v="590"/>
    </i>
    <i>
      <x v="3112"/>
    </i>
    <i>
      <x v="714"/>
    </i>
    <i>
      <x v="2770"/>
    </i>
    <i>
      <x v="3214"/>
    </i>
    <i>
      <x v="2589"/>
    </i>
    <i>
      <x v="3591"/>
    </i>
    <i>
      <x v="2368"/>
    </i>
    <i>
      <x v="3442"/>
    </i>
    <i>
      <x v="2615"/>
    </i>
    <i>
      <x v="843"/>
    </i>
    <i>
      <x v="1724"/>
    </i>
    <i>
      <x v="695"/>
    </i>
    <i>
      <x v="3551"/>
    </i>
    <i>
      <x v="1816"/>
    </i>
    <i>
      <x v="623"/>
    </i>
    <i>
      <x v="2795"/>
    </i>
    <i>
      <x v="433"/>
    </i>
    <i>
      <x v="1766"/>
    </i>
    <i>
      <x v="1984"/>
    </i>
    <i>
      <x v="720"/>
    </i>
    <i>
      <x v="2879"/>
    </i>
    <i>
      <x v="3173"/>
    </i>
    <i>
      <x v="3002"/>
    </i>
    <i>
      <x v="4"/>
    </i>
    <i>
      <x v="2389"/>
    </i>
    <i>
      <x v="2039"/>
    </i>
    <i>
      <x v="1364"/>
    </i>
    <i>
      <x v="2580"/>
    </i>
    <i>
      <x v="1998"/>
    </i>
    <i>
      <x v="1158"/>
    </i>
    <i>
      <x v="177"/>
    </i>
    <i>
      <x v="178"/>
    </i>
    <i>
      <x v="1486"/>
    </i>
    <i>
      <x v="3654"/>
    </i>
    <i>
      <x v="353"/>
    </i>
    <i>
      <x v="1992"/>
    </i>
    <i>
      <x v="1559"/>
    </i>
    <i>
      <x v="3631"/>
    </i>
    <i>
      <x v="3258"/>
    </i>
    <i>
      <x v="2216"/>
    </i>
    <i>
      <x v="2288"/>
    </i>
    <i>
      <x v="2422"/>
    </i>
    <i>
      <x v="100"/>
    </i>
    <i>
      <x v="1301"/>
    </i>
    <i>
      <x v="2243"/>
    </i>
    <i>
      <x v="3056"/>
    </i>
    <i>
      <x v="2881"/>
    </i>
    <i>
      <x v="129"/>
    </i>
    <i>
      <x v="2496"/>
    </i>
    <i>
      <x v="2729"/>
    </i>
    <i>
      <x v="2651"/>
    </i>
    <i>
      <x v="2822"/>
    </i>
    <i>
      <x v="3397"/>
    </i>
    <i>
      <x v="3401"/>
    </i>
    <i>
      <x v="3329"/>
    </i>
    <i>
      <x v="2916"/>
    </i>
    <i>
      <x v="199"/>
    </i>
    <i>
      <x v="586"/>
    </i>
    <i>
      <x v="39"/>
    </i>
    <i>
      <x v="884"/>
    </i>
    <i>
      <x v="977"/>
    </i>
    <i>
      <x v="742"/>
    </i>
    <i>
      <x v="3264"/>
    </i>
    <i>
      <x v="1843"/>
    </i>
    <i>
      <x v="306"/>
    </i>
    <i>
      <x v="2049"/>
    </i>
    <i>
      <x v="2394"/>
    </i>
    <i>
      <x v="964"/>
    </i>
    <i>
      <x v="1027"/>
    </i>
    <i>
      <x v="1871"/>
    </i>
    <i>
      <x v="870"/>
    </i>
    <i>
      <x v="1531"/>
    </i>
    <i>
      <x v="1903"/>
    </i>
    <i>
      <x v="2555"/>
    </i>
    <i>
      <x v="2084"/>
    </i>
    <i>
      <x v="2876"/>
    </i>
    <i>
      <x v="2684"/>
    </i>
    <i>
      <x v="2386"/>
    </i>
    <i>
      <x v="1295"/>
    </i>
    <i>
      <x v="331"/>
    </i>
    <i>
      <x v="2036"/>
    </i>
    <i>
      <x v="3376"/>
    </i>
    <i>
      <x v="2842"/>
    </i>
    <i>
      <x v="3647"/>
    </i>
    <i>
      <x v="1696"/>
    </i>
    <i>
      <x v="432"/>
    </i>
    <i>
      <x v="1956"/>
    </i>
    <i>
      <x v="482"/>
    </i>
    <i>
      <x v="2124"/>
    </i>
    <i>
      <x v="2253"/>
    </i>
    <i>
      <x v="3276"/>
    </i>
    <i>
      <x v="1547"/>
    </i>
    <i>
      <x v="1749"/>
    </i>
    <i>
      <x v="3273"/>
    </i>
    <i>
      <x v="1607"/>
    </i>
    <i>
      <x v="2483"/>
    </i>
    <i>
      <x v="354"/>
    </i>
    <i>
      <x v="3433"/>
    </i>
    <i>
      <x v="3464"/>
    </i>
    <i>
      <x v="2587"/>
    </i>
    <i>
      <x v="2463"/>
    </i>
    <i>
      <x v="3613"/>
    </i>
    <i>
      <x v="2656"/>
    </i>
    <i>
      <x v="1917"/>
    </i>
    <i>
      <x v="1631"/>
    </i>
    <i>
      <x v="1936"/>
    </i>
    <i>
      <x v="2817"/>
    </i>
    <i>
      <x v="3020"/>
    </i>
    <i>
      <x v="2752"/>
    </i>
    <i>
      <x v="603"/>
    </i>
    <i>
      <x v="2585"/>
    </i>
    <i>
      <x v="1443"/>
    </i>
    <i>
      <x v="38"/>
    </i>
    <i>
      <x v="2132"/>
    </i>
    <i>
      <x v="1820"/>
    </i>
    <i>
      <x v="574"/>
    </i>
    <i>
      <x v="491"/>
    </i>
    <i>
      <x v="893"/>
    </i>
    <i>
      <x v="736"/>
    </i>
    <i>
      <x v="2221"/>
    </i>
    <i>
      <x v="3633"/>
    </i>
    <i>
      <x v="2597"/>
    </i>
    <i>
      <x v="2443"/>
    </i>
    <i>
      <x v="854"/>
    </i>
    <i>
      <x v="905"/>
    </i>
    <i>
      <x v="1664"/>
    </i>
    <i>
      <x v="82"/>
    </i>
    <i>
      <x v="2344"/>
    </i>
    <i>
      <x v="3051"/>
    </i>
    <i>
      <x v="746"/>
    </i>
    <i>
      <x v="2754"/>
    </i>
    <i>
      <x v="427"/>
    </i>
    <i>
      <x v="1463"/>
    </i>
    <i>
      <x v="83"/>
    </i>
    <i>
      <x v="3443"/>
    </i>
    <i>
      <x v="1833"/>
    </i>
    <i>
      <x v="2763"/>
    </i>
    <i>
      <x v="2869"/>
    </i>
    <i>
      <x v="474"/>
    </i>
    <i>
      <x v="224"/>
    </i>
    <i>
      <x v="1148"/>
    </i>
    <i>
      <x v="2006"/>
    </i>
    <i>
      <x v="3590"/>
    </i>
    <i>
      <x v="1770"/>
    </i>
    <i>
      <x v="1873"/>
    </i>
    <i>
      <x v="441"/>
    </i>
    <i>
      <x v="1485"/>
    </i>
    <i>
      <x v="1456"/>
    </i>
    <i>
      <x v="1813"/>
    </i>
    <i>
      <x v="584"/>
    </i>
    <i>
      <x v="3556"/>
    </i>
    <i>
      <x v="1234"/>
    </i>
    <i>
      <x v="3009"/>
    </i>
    <i>
      <x v="3409"/>
    </i>
    <i>
      <x v="2502"/>
    </i>
    <i>
      <x v="1319"/>
    </i>
    <i>
      <x v="3469"/>
    </i>
    <i>
      <x v="320"/>
    </i>
    <i>
      <x v="2021"/>
    </i>
    <i>
      <x v="134"/>
    </i>
    <i>
      <x v="1671"/>
    </i>
    <i>
      <x v="2357"/>
    </i>
    <i>
      <x v="559"/>
    </i>
    <i>
      <x v="569"/>
    </i>
    <i>
      <x v="3638"/>
    </i>
    <i>
      <x v="1667"/>
    </i>
    <i>
      <x v="497"/>
    </i>
    <i>
      <x v="153"/>
    </i>
    <i>
      <x v="2062"/>
    </i>
    <i>
      <x v="2799"/>
    </i>
    <i>
      <x v="619"/>
    </i>
    <i>
      <x v="346"/>
    </i>
    <i>
      <x v="1846"/>
    </i>
    <i>
      <x v="2405"/>
    </i>
    <i>
      <x v="3039"/>
    </i>
    <i>
      <x v="2562"/>
    </i>
    <i>
      <x v="95"/>
    </i>
    <i>
      <x v="3227"/>
    </i>
    <i>
      <x v="1648"/>
    </i>
    <i>
      <x v="29"/>
    </i>
    <i>
      <x v="1591"/>
    </i>
    <i>
      <x v="2925"/>
    </i>
    <i>
      <x v="1706"/>
    </i>
    <i>
      <x v="3320"/>
    </i>
    <i>
      <x v="1806"/>
    </i>
    <i>
      <x v="814"/>
    </i>
    <i>
      <x v="3308"/>
    </i>
    <i>
      <x v="1171"/>
    </i>
    <i>
      <x v="1884"/>
    </i>
    <i>
      <x v="3218"/>
    </i>
    <i>
      <x v="1042"/>
    </i>
    <i>
      <x v="1270"/>
    </i>
    <i>
      <x v="2608"/>
    </i>
    <i>
      <x v="2766"/>
    </i>
    <i>
      <x v="1281"/>
    </i>
    <i>
      <x v="3197"/>
    </i>
    <i>
      <x v="810"/>
    </i>
    <i>
      <x v="3153"/>
    </i>
    <i>
      <x v="1967"/>
    </i>
    <i>
      <x v="3381"/>
    </i>
    <i>
      <x v="906"/>
    </i>
    <i>
      <x v="316"/>
    </i>
    <i>
      <x v="2806"/>
    </i>
    <i>
      <x v="2217"/>
    </i>
    <i>
      <x v="2607"/>
    </i>
    <i>
      <x v="949"/>
    </i>
    <i>
      <x v="1151"/>
    </i>
    <i>
      <x v="3148"/>
    </i>
    <i>
      <x v="3557"/>
    </i>
    <i>
      <x v="1522"/>
    </i>
    <i>
      <x v="1428"/>
    </i>
    <i>
      <x v="2308"/>
    </i>
    <i>
      <x v="3342"/>
    </i>
    <i>
      <x v="908"/>
    </i>
    <i>
      <x v="2539"/>
    </i>
    <i>
      <x v="1194"/>
    </i>
    <i>
      <x v="3630"/>
    </i>
    <i>
      <x v="2010"/>
    </i>
    <i>
      <x v="2183"/>
    </i>
    <i>
      <x v="2918"/>
    </i>
    <i>
      <x v="418"/>
    </i>
    <i>
      <x v="968"/>
    </i>
    <i>
      <x v="663"/>
    </i>
    <i>
      <x v="1297"/>
    </i>
    <i>
      <x v="1377"/>
    </i>
    <i>
      <x v="3288"/>
    </i>
    <i>
      <x v="1220"/>
    </i>
    <i>
      <x v="1107"/>
    </i>
    <i>
      <x v="1141"/>
    </i>
    <i>
      <x v="1765"/>
    </i>
    <i>
      <x v="837"/>
    </i>
    <i>
      <x v="802"/>
    </i>
    <i>
      <x v="2121"/>
    </i>
    <i>
      <x v="2085"/>
    </i>
    <i>
      <x v="3336"/>
    </i>
    <i>
      <x v="2858"/>
    </i>
    <i>
      <x v="2619"/>
    </i>
    <i>
      <x v="811"/>
    </i>
    <i>
      <x v="478"/>
    </i>
    <i>
      <x v="3298"/>
    </i>
    <i>
      <x v="464"/>
    </i>
    <i>
      <x v="2468"/>
    </i>
    <i>
      <x v="3062"/>
    </i>
    <i>
      <x v="2142"/>
    </i>
    <i>
      <x v="1882"/>
    </i>
    <i>
      <x v="358"/>
    </i>
    <i>
      <x v="1549"/>
    </i>
    <i>
      <x v="503"/>
    </i>
    <i>
      <x v="1430"/>
    </i>
    <i>
      <x v="1215"/>
    </i>
    <i>
      <x v="1174"/>
    </i>
    <i>
      <x v="2646"/>
    </i>
    <i>
      <x v="3200"/>
    </i>
    <i>
      <x v="3649"/>
    </i>
    <i>
      <x v="1491"/>
    </i>
    <i>
      <x v="3131"/>
    </i>
    <i>
      <x v="2307"/>
    </i>
    <i>
      <x v="103"/>
    </i>
    <i>
      <x v="579"/>
    </i>
    <i>
      <x v="1431"/>
    </i>
    <i>
      <x v="1069"/>
    </i>
    <i>
      <x v="2908"/>
    </i>
    <i>
      <x v="630"/>
    </i>
    <i>
      <x v="2676"/>
    </i>
    <i>
      <x v="3524"/>
    </i>
    <i>
      <x v="927"/>
    </i>
    <i>
      <x v="1803"/>
    </i>
    <i>
      <x v="864"/>
    </i>
    <i>
      <x v="712"/>
    </i>
    <i>
      <x v="1672"/>
    </i>
    <i>
      <x v="1662"/>
    </i>
    <i>
      <x v="612"/>
    </i>
    <i>
      <x v="2998"/>
    </i>
    <i>
      <x v="780"/>
    </i>
    <i>
      <x v="2073"/>
    </i>
    <i>
      <x v="2658"/>
    </i>
    <i>
      <x v="1021"/>
    </i>
    <i>
      <x v="1927"/>
    </i>
    <i>
      <x v="2133"/>
    </i>
    <i>
      <x v="3478"/>
    </i>
    <i>
      <x v="1288"/>
    </i>
    <i>
      <x v="1259"/>
    </i>
    <i>
      <x v="1916"/>
    </i>
    <i>
      <x v="2051"/>
    </i>
    <i>
      <x/>
    </i>
    <i>
      <x v="711"/>
    </i>
    <i>
      <x v="1411"/>
    </i>
    <i>
      <x v="3460"/>
    </i>
    <i>
      <x v="3480"/>
    </i>
    <i>
      <x v="1785"/>
    </i>
    <i>
      <x v="1778"/>
    </i>
    <i>
      <x v="2058"/>
    </i>
    <i>
      <x v="1047"/>
    </i>
    <i>
      <x v="1305"/>
    </i>
    <i>
      <x v="1123"/>
    </i>
    <i>
      <x v="881"/>
    </i>
    <i>
      <x v="3582"/>
    </i>
    <i>
      <x v="65"/>
    </i>
    <i>
      <x v="679"/>
    </i>
    <i>
      <x v="3510"/>
    </i>
    <i>
      <x v="816"/>
    </i>
    <i>
      <x v="2140"/>
    </i>
    <i>
      <x v="2255"/>
    </i>
    <i>
      <x v="2569"/>
    </i>
    <i>
      <x v="1349"/>
    </i>
    <i>
      <x v="2929"/>
    </i>
    <i>
      <x v="2411"/>
    </i>
    <i>
      <x v="575"/>
    </i>
    <i>
      <x v="1980"/>
    </i>
    <i>
      <x v="1423"/>
    </i>
    <i>
      <x v="2200"/>
    </i>
    <i>
      <x v="727"/>
    </i>
    <i>
      <x v="3262"/>
    </i>
    <i>
      <x v="1010"/>
    </i>
    <i>
      <x v="3599"/>
    </i>
    <i>
      <x v="2191"/>
    </i>
    <i>
      <x v="955"/>
    </i>
    <i>
      <x v="101"/>
    </i>
    <i>
      <x v="1484"/>
    </i>
    <i>
      <x v="2313"/>
    </i>
    <i>
      <x v="2380"/>
    </i>
    <i>
      <x v="561"/>
    </i>
    <i>
      <x v="197"/>
    </i>
    <i>
      <x v="2535"/>
    </i>
    <i>
      <x v="2807"/>
    </i>
    <i>
      <x v="2640"/>
    </i>
    <i>
      <x v="1979"/>
    </i>
    <i>
      <x v="3267"/>
    </i>
    <i>
      <x v="3579"/>
    </i>
    <i>
      <x v="2108"/>
    </i>
    <i>
      <x v="2645"/>
    </i>
    <i>
      <x v="1030"/>
    </i>
    <i>
      <x v="791"/>
    </i>
    <i>
      <x v="3204"/>
    </i>
    <i>
      <x v="2947"/>
    </i>
    <i>
      <x v="1578"/>
    </i>
    <i>
      <x v="3586"/>
    </i>
    <i>
      <x v="2213"/>
    </i>
    <i>
      <x v="894"/>
    </i>
    <i>
      <x v="2625"/>
    </i>
    <i>
      <x v="94"/>
    </i>
    <i>
      <x v="2210"/>
    </i>
    <i>
      <x v="3495"/>
    </i>
    <i>
      <x v="2279"/>
    </i>
    <i>
      <x v="1285"/>
    </i>
    <i>
      <x v="2576"/>
    </i>
    <i>
      <x v="2803"/>
    </i>
    <i>
      <x v="2788"/>
    </i>
    <i>
      <x v="3380"/>
    </i>
    <i>
      <x v="1552"/>
    </i>
    <i>
      <x v="562"/>
    </i>
    <i>
      <x v="492"/>
    </i>
    <i>
      <x v="2710"/>
    </i>
    <i>
      <x v="3169"/>
    </i>
    <i>
      <x v="3385"/>
    </i>
    <i>
      <x v="3299"/>
    </i>
    <i>
      <x v="84"/>
    </i>
    <i>
      <x v="591"/>
    </i>
    <i>
      <x v="1582"/>
    </i>
    <i>
      <x v="3476"/>
    </i>
    <i>
      <x v="3248"/>
    </i>
    <i>
      <x v="1965"/>
    </i>
    <i>
      <x v="941"/>
    </i>
    <i>
      <x v="990"/>
    </i>
    <i>
      <x v="93"/>
    </i>
    <i>
      <x v="2771"/>
    </i>
    <i>
      <x v="3555"/>
    </i>
    <i>
      <x v="2711"/>
    </i>
    <i>
      <x v="2944"/>
    </i>
    <i>
      <x v="1235"/>
    </i>
    <i>
      <x v="732"/>
    </i>
    <i>
      <x v="825"/>
    </i>
    <i>
      <x v="372"/>
    </i>
    <i>
      <x v="3585"/>
    </i>
    <i>
      <x v="2952"/>
    </i>
    <i>
      <x v="1796"/>
    </i>
    <i>
      <x v="3407"/>
    </i>
    <i>
      <x v="1574"/>
    </i>
    <i>
      <x v="2755"/>
    </i>
    <i>
      <x v="767"/>
    </i>
    <i>
      <x v="1003"/>
    </i>
    <i>
      <x v="98"/>
    </i>
    <i>
      <x v="3350"/>
    </i>
    <i>
      <x v="801"/>
    </i>
    <i>
      <x v="3208"/>
    </i>
    <i>
      <x v="421"/>
    </i>
    <i>
      <x v="2882"/>
    </i>
    <i>
      <x v="1267"/>
    </i>
    <i>
      <x v="1190"/>
    </i>
    <i>
      <x v="3383"/>
    </i>
    <i>
      <x v="182"/>
    </i>
    <i>
      <x v="1824"/>
    </i>
    <i>
      <x v="2523"/>
    </i>
    <i>
      <x v="2734"/>
    </i>
    <i>
      <x v="2814"/>
    </i>
    <i>
      <x v="2239"/>
    </i>
    <i>
      <x v="2019"/>
    </i>
    <i>
      <x v="1798"/>
    </i>
    <i>
      <x v="3424"/>
    </i>
    <i>
      <x v="1390"/>
    </i>
    <i>
      <x v="852"/>
    </i>
    <i>
      <x v="1814"/>
    </i>
    <i>
      <x v="774"/>
    </i>
    <i>
      <x v="2912"/>
    </i>
    <i>
      <x v="2513"/>
    </i>
    <i>
      <x v="1016"/>
    </i>
    <i>
      <x v="647"/>
    </i>
    <i>
      <x v="176"/>
    </i>
    <i>
      <x v="2731"/>
    </i>
    <i>
      <x v="2642"/>
    </i>
    <i>
      <x v="2510"/>
    </i>
    <i>
      <x v="2412"/>
    </i>
    <i>
      <x v="2693"/>
    </i>
    <i>
      <x v="2720"/>
    </i>
    <i>
      <x v="2677"/>
    </i>
    <i>
      <x v="2317"/>
    </i>
    <i>
      <x v="2390"/>
    </i>
    <i>
      <x v="1709"/>
    </i>
    <i>
      <x v="1251"/>
    </i>
    <i>
      <x v="631"/>
    </i>
    <i>
      <x v="165"/>
    </i>
    <i>
      <x v="1716"/>
    </i>
    <i>
      <x v="2722"/>
    </i>
    <i>
      <x v="587"/>
    </i>
    <i>
      <x v="2370"/>
    </i>
    <i>
      <x v="3105"/>
    </i>
    <i>
      <x v="403"/>
    </i>
    <i>
      <x v="886"/>
    </i>
    <i>
      <x v="2450"/>
    </i>
    <i>
      <x v="112"/>
    </i>
    <i>
      <x v="1182"/>
    </i>
    <i>
      <x v="1253"/>
    </i>
    <i>
      <x v="234"/>
    </i>
    <i>
      <x v="2211"/>
    </i>
    <i>
      <x v="2471"/>
    </i>
    <i>
      <x v="2687"/>
    </i>
    <i>
      <x v="2218"/>
    </i>
    <i>
      <x v="2839"/>
    </i>
    <i>
      <x v="2547"/>
    </i>
    <i>
      <x v="641"/>
    </i>
    <i>
      <x v="608"/>
    </i>
    <i>
      <x v="2007"/>
    </i>
    <i>
      <x v="1205"/>
    </i>
    <i>
      <x v="583"/>
    </i>
    <i>
      <x v="2242"/>
    </i>
    <i>
      <x v="3506"/>
    </i>
    <i>
      <x v="1726"/>
    </i>
    <i>
      <x v="2492"/>
    </i>
    <i>
      <x v="2105"/>
    </i>
    <i>
      <x v="2972"/>
    </i>
    <i>
      <x v="3517"/>
    </i>
    <i>
      <x v="639"/>
    </i>
    <i>
      <x v="27"/>
    </i>
    <i>
      <x v="1879"/>
    </i>
    <i>
      <x v="546"/>
    </i>
    <i>
      <x v="434"/>
    </i>
    <i>
      <x v="3321"/>
    </i>
    <i>
      <x v="2376"/>
    </i>
    <i>
      <x v="424"/>
    </i>
    <i>
      <x v="77"/>
    </i>
    <i>
      <x v="2169"/>
    </i>
    <i>
      <x v="2173"/>
    </i>
    <i>
      <x v="703"/>
    </i>
    <i>
      <x v="15"/>
    </i>
    <i>
      <x v="1636"/>
    </i>
    <i>
      <x v="1863"/>
    </i>
    <i>
      <x v="1345"/>
    </i>
    <i>
      <x v="1999"/>
    </i>
    <i>
      <x v="3468"/>
    </i>
    <i>
      <x v="2985"/>
    </i>
    <i>
      <x v="1712"/>
    </i>
    <i>
      <x v="635"/>
    </i>
    <i>
      <x v="148"/>
    </i>
    <i>
      <x v="3400"/>
    </i>
    <i>
      <x v="2436"/>
    </i>
    <i>
      <x v="3158"/>
    </i>
    <i>
      <x v="2563"/>
    </i>
    <i>
      <x v="365"/>
    </i>
    <i>
      <x v="1598"/>
    </i>
    <i>
      <x v="469"/>
    </i>
    <i>
      <x v="486"/>
    </i>
    <i>
      <x v="2784"/>
    </i>
    <i>
      <x v="2875"/>
    </i>
    <i>
      <x v="598"/>
    </i>
    <i>
      <x v="3589"/>
    </i>
    <i>
      <x v="3461"/>
    </i>
    <i>
      <x v="3367"/>
    </i>
    <i>
      <x v="654"/>
    </i>
    <i>
      <x v="3176"/>
    </i>
    <i>
      <x v="2509"/>
    </i>
    <i>
      <x v="640"/>
    </i>
    <i>
      <x v="1666"/>
    </i>
    <i>
      <x v="3309"/>
    </i>
    <i>
      <x v="2088"/>
    </i>
    <i>
      <x v="566"/>
    </i>
    <i>
      <x v="1592"/>
    </i>
    <i>
      <x v="1541"/>
    </i>
    <i>
      <x v="1865"/>
    </i>
    <i>
      <x v="1684"/>
    </i>
    <i>
      <x v="2634"/>
    </i>
    <i>
      <x v="1094"/>
    </i>
    <i>
      <x v="2835"/>
    </i>
    <i>
      <x v="1647"/>
    </i>
    <i>
      <x v="243"/>
    </i>
    <i>
      <x v="400"/>
    </i>
    <i>
      <x v="1408"/>
    </i>
    <i>
      <x v="1589"/>
    </i>
    <i>
      <x v="3344"/>
    </i>
    <i>
      <x v="1774"/>
    </i>
    <i>
      <x v="1847"/>
    </i>
    <i>
      <x v="3007"/>
    </i>
    <i>
      <x v="2144"/>
    </i>
    <i>
      <x v="956"/>
    </i>
    <i>
      <x v="1989"/>
    </i>
    <i>
      <x v="1804"/>
    </i>
    <i>
      <x v="969"/>
    </i>
    <i>
      <x v="1283"/>
    </i>
    <i>
      <x v="2965"/>
    </i>
    <i>
      <x v="2092"/>
    </i>
    <i>
      <x v="2168"/>
    </i>
    <i>
      <x v="3000"/>
    </i>
    <i>
      <x v="3010"/>
    </i>
    <i>
      <x v="1518"/>
    </i>
    <i>
      <x v="1941"/>
    </i>
    <i>
      <x v="1576"/>
    </i>
    <i>
      <x v="2335"/>
    </i>
    <i>
      <x v="1001"/>
    </i>
    <i>
      <x v="394"/>
    </i>
    <i>
      <x v="2859"/>
    </i>
    <i>
      <x v="2441"/>
    </i>
    <i>
      <x v="1036"/>
    </i>
    <i>
      <x v="819"/>
    </i>
    <i>
      <x v="480"/>
    </i>
    <i>
      <x v="159"/>
    </i>
    <i>
      <x v="319"/>
    </i>
    <i>
      <x v="657"/>
    </i>
    <i>
      <x v="123"/>
    </i>
    <i>
      <x v="2636"/>
    </i>
    <i>
      <x v="1519"/>
    </i>
    <i>
      <x v="110"/>
    </i>
    <i>
      <x v="2791"/>
    </i>
    <i>
      <x v="3619"/>
    </i>
    <i>
      <x v="668"/>
    </i>
    <i>
      <x v="2351"/>
    </i>
    <i>
      <x v="3126"/>
    </i>
    <i>
      <x v="1088"/>
    </i>
    <i>
      <x v="3003"/>
    </i>
    <i>
      <x v="1641"/>
    </i>
    <i>
      <x v="3138"/>
    </i>
    <i>
      <x v="438"/>
    </i>
    <i>
      <x v="92"/>
    </i>
    <i>
      <x v="535"/>
    </i>
    <i>
      <x v="1620"/>
    </i>
    <i>
      <x v="2663"/>
    </i>
    <i>
      <x v="2853"/>
    </i>
    <i>
      <x v="1418"/>
    </i>
    <i>
      <x v="2348"/>
    </i>
    <i>
      <x v="3021"/>
    </i>
    <i>
      <x v="2595"/>
    </i>
    <i>
      <x v="2924"/>
    </i>
    <i>
      <x v="1287"/>
    </i>
    <i>
      <x v="1961"/>
    </i>
    <i>
      <x v="344"/>
    </i>
    <i>
      <x v="3134"/>
    </i>
    <i>
      <x v="2382"/>
    </i>
    <i>
      <x v="1573"/>
    </i>
    <i>
      <x v="189"/>
    </i>
    <i>
      <x v="1312"/>
    </i>
    <i>
      <x v="1700"/>
    </i>
    <i>
      <x v="1982"/>
    </i>
    <i>
      <x v="1116"/>
    </i>
    <i>
      <x v="2282"/>
    </i>
    <i>
      <x v="2682"/>
    </i>
    <i>
      <x v="2639"/>
    </i>
    <i>
      <x v="996"/>
    </i>
    <i>
      <x v="356"/>
    </i>
    <i>
      <x v="607"/>
    </i>
    <i>
      <x v="1655"/>
    </i>
    <i>
      <x v="931"/>
    </i>
    <i>
      <x v="1382"/>
    </i>
    <i>
      <x v="877"/>
    </i>
    <i>
      <x v="1388"/>
    </i>
    <i>
      <x v="986"/>
    </i>
    <i>
      <x v="1975"/>
    </i>
    <i>
      <x v="186"/>
    </i>
    <i>
      <x v="3140"/>
    </i>
    <i>
      <x v="951"/>
    </i>
    <i>
      <x v="1365"/>
    </i>
    <i>
      <x v="1245"/>
    </i>
    <i>
      <x v="2974"/>
    </i>
    <i>
      <x v="1004"/>
    </i>
    <i>
      <x v="232"/>
    </i>
    <i>
      <x v="1059"/>
    </i>
    <i>
      <x v="1788"/>
    </i>
    <i>
      <x v="2519"/>
    </i>
    <i>
      <x v="2899"/>
    </i>
    <i>
      <x v="285"/>
    </i>
    <i>
      <x v="87"/>
    </i>
    <i>
      <x v="985"/>
    </i>
    <i>
      <x v="1758"/>
    </i>
    <i>
      <x v="897"/>
    </i>
    <i>
      <x v="3261"/>
    </i>
    <i>
      <x v="2950"/>
    </i>
    <i>
      <x v="1452"/>
    </i>
    <i>
      <x v="1387"/>
    </i>
    <i>
      <x v="1316"/>
    </i>
    <i>
      <x v="873"/>
    </i>
    <i>
      <x v="756"/>
    </i>
    <i>
      <x v="2196"/>
    </i>
    <i>
      <x v="1918"/>
    </i>
    <i>
      <x v="2629"/>
    </i>
    <i>
      <x v="3274"/>
    </i>
    <i>
      <x v="332"/>
    </i>
    <i>
      <x v="1164"/>
    </i>
    <i>
      <x v="2046"/>
    </i>
    <i>
      <x v="2758"/>
    </i>
    <i>
      <x v="2188"/>
    </i>
    <i>
      <x v="3558"/>
    </i>
    <i>
      <x v="1432"/>
    </i>
    <i>
      <x v="512"/>
    </i>
    <i>
      <x v="1857"/>
    </i>
    <i>
      <x v="1880"/>
    </i>
    <i>
      <x v="918"/>
    </i>
    <i>
      <x v="3119"/>
    </i>
    <i>
      <x v="28"/>
    </i>
    <i>
      <x v="2176"/>
    </i>
    <i>
      <x v="1294"/>
    </i>
    <i>
      <x v="1244"/>
    </i>
    <i>
      <x v="1810"/>
    </i>
    <i>
      <x v="6"/>
    </i>
    <i>
      <x v="2148"/>
    </i>
    <i>
      <x v="1065"/>
    </i>
    <i>
      <x v="2292"/>
    </i>
    <i>
      <x v="3302"/>
    </i>
    <i>
      <x v="2861"/>
    </i>
    <i>
      <x v="3095"/>
    </i>
    <i>
      <x v="669"/>
    </i>
    <i>
      <x v="1571"/>
    </i>
    <i>
      <x v="729"/>
    </i>
    <i>
      <x v="2891"/>
    </i>
    <i>
      <x v="1911"/>
    </i>
    <i>
      <x v="752"/>
    </i>
    <i>
      <x v="310"/>
    </i>
    <i>
      <x v="2884"/>
    </i>
    <i>
      <x v="3583"/>
    </i>
    <i>
      <x v="2045"/>
    </i>
    <i>
      <x v="1196"/>
    </i>
    <i>
      <x v="2606"/>
    </i>
    <i>
      <x v="330"/>
    </i>
    <i>
      <x v="135"/>
    </i>
    <i>
      <x v="545"/>
    </i>
    <i>
      <x v="890"/>
    </i>
    <i>
      <x v="2063"/>
    </i>
    <i>
      <x v="2935"/>
    </i>
    <i>
      <x v="1900"/>
    </i>
    <i>
      <x v="1734"/>
    </i>
    <i>
      <x v="828"/>
    </i>
    <i>
      <x v="555"/>
    </i>
    <i>
      <x v="2287"/>
    </i>
    <i>
      <x v="79"/>
    </i>
    <i>
      <x v="721"/>
    </i>
    <i>
      <x v="45"/>
    </i>
    <i>
      <x v="2102"/>
    </i>
    <i>
      <x v="2955"/>
    </i>
    <i>
      <x v="1098"/>
    </i>
    <i>
      <x v="1457"/>
    </i>
    <i>
      <x v="685"/>
    </i>
    <i>
      <x v="2457"/>
    </i>
    <i>
      <x v="2449"/>
    </i>
    <i>
      <x v="820"/>
    </i>
    <i>
      <x v="1634"/>
    </i>
    <i>
      <x v="1504"/>
    </i>
    <i>
      <x v="2550"/>
    </i>
    <i>
      <x v="911"/>
    </i>
    <i>
      <x v="3222"/>
    </i>
    <i>
      <x v="2112"/>
    </i>
    <i>
      <x v="3534"/>
    </i>
    <i>
      <x v="2393"/>
    </i>
    <i>
      <x v="3496"/>
    </i>
    <i>
      <x v="1024"/>
    </i>
    <i>
      <x v="2893"/>
    </i>
    <i>
      <x v="748"/>
    </i>
    <i>
      <x v="125"/>
    </i>
    <i>
      <x v="1343"/>
    </i>
    <i>
      <x v="620"/>
    </i>
    <i>
      <x v="760"/>
    </i>
    <i>
      <x v="779"/>
    </i>
    <i>
      <x v="1113"/>
    </i>
    <i>
      <x v="422"/>
    </i>
    <i>
      <x v="1691"/>
    </i>
    <i>
      <x v="3285"/>
    </i>
    <i>
      <x v="1860"/>
    </i>
    <i>
      <x v="1269"/>
    </i>
    <i>
      <x v="2484"/>
    </i>
    <i>
      <x v="1405"/>
    </i>
    <i>
      <x v="2514"/>
    </i>
    <i>
      <x v="2476"/>
    </i>
    <i>
      <x v="3030"/>
    </i>
    <i>
      <x v="509"/>
    </i>
    <i>
      <x v="2623"/>
    </i>
    <i>
      <x v="967"/>
    </i>
    <i>
      <x v="2041"/>
    </i>
    <i>
      <x v="3172"/>
    </i>
    <i>
      <x v="317"/>
    </i>
    <i>
      <x v="30"/>
    </i>
    <i>
      <x v="604"/>
    </i>
    <i>
      <x v="2845"/>
    </i>
    <i>
      <x v="799"/>
    </i>
    <i>
      <x v="1955"/>
    </i>
    <i>
      <x v="2728"/>
    </i>
    <i>
      <x v="3143"/>
    </i>
    <i>
      <x v="2241"/>
    </i>
    <i>
      <x v="3080"/>
    </i>
    <i>
      <x v="1002"/>
    </i>
    <i>
      <x v="3358"/>
    </i>
    <i>
      <x v="3087"/>
    </i>
    <i>
      <x v="1929"/>
    </i>
    <i>
      <x v="920"/>
    </i>
    <i>
      <x v="2074"/>
    </i>
    <i>
      <x v="757"/>
    </i>
    <i>
      <x v="2289"/>
    </i>
    <i>
      <x v="2167"/>
    </i>
    <i>
      <x v="307"/>
    </i>
    <i>
      <x v="3209"/>
    </i>
    <i>
      <x v="847"/>
    </i>
    <i>
      <x v="3045"/>
    </i>
    <i>
      <x v="3036"/>
    </i>
    <i>
      <x v="2659"/>
    </i>
    <i>
      <x v="1510"/>
    </i>
    <i>
      <x v="198"/>
    </i>
    <i>
      <x v="3522"/>
    </i>
    <i>
      <x v="1799"/>
    </i>
    <i>
      <x v="2594"/>
    </i>
    <i>
      <x v="2194"/>
    </i>
    <i>
      <x v="764"/>
    </i>
    <i>
      <x v="1554"/>
    </i>
    <i>
      <x v="1427"/>
    </i>
    <i>
      <x v="3651"/>
    </i>
    <i>
      <x v="2846"/>
    </i>
    <i>
      <x v="2578"/>
    </i>
    <i>
      <x v="719"/>
    </i>
    <i>
      <x v="1550"/>
    </i>
    <i>
      <x v="1063"/>
    </i>
    <i>
      <x v="998"/>
    </i>
    <i>
      <x v="3349"/>
    </i>
    <i>
      <x v="2134"/>
    </i>
    <i>
      <x v="1854"/>
    </i>
    <i>
      <x v="2003"/>
    </i>
    <i>
      <x v="2053"/>
    </i>
    <i>
      <x v="2759"/>
    </i>
    <i>
      <x v="1665"/>
    </i>
    <i>
      <x v="113"/>
    </i>
    <i>
      <x v="991"/>
    </i>
    <i>
      <x v="1875"/>
    </i>
    <i>
      <x v="2410"/>
    </i>
    <i>
      <x v="3114"/>
    </i>
    <i>
      <x v="3605"/>
    </i>
    <i>
      <x v="2871"/>
    </i>
    <i>
      <x v="475"/>
    </i>
    <i>
      <x v="2366"/>
    </i>
    <i>
      <x v="514"/>
    </i>
    <i>
      <x v="1080"/>
    </i>
    <i>
      <x v="487"/>
    </i>
    <i>
      <x v="69"/>
    </i>
    <i>
      <x v="1079"/>
    </i>
    <i>
      <x v="3537"/>
    </i>
    <i>
      <x v="371"/>
    </i>
    <i>
      <x v="530"/>
    </i>
    <i>
      <x v="3562"/>
    </i>
    <i>
      <x v="1569"/>
    </i>
    <i>
      <x v="2453"/>
    </i>
    <i>
      <x v="1497"/>
    </i>
    <i>
      <x v="2004"/>
    </i>
    <i>
      <x v="2652"/>
    </i>
    <i>
      <x v="1958"/>
    </i>
    <i>
      <x v="1719"/>
    </i>
    <i>
      <x v="1637"/>
    </i>
    <i>
      <x v="1721"/>
    </i>
    <i>
      <x v="2281"/>
    </i>
    <i>
      <x v="1296"/>
    </i>
    <i>
      <x v="1108"/>
    </i>
    <i>
      <x v="1977"/>
    </i>
    <i>
      <x v="264"/>
    </i>
    <i>
      <x v="2674"/>
    </i>
    <i>
      <x v="2887"/>
    </i>
    <i>
      <x v="3382"/>
    </i>
    <i>
      <x v="3005"/>
    </i>
    <i>
      <x v="496"/>
    </i>
    <i>
      <x v="3608"/>
    </i>
    <i>
      <x v="851"/>
    </i>
    <i>
      <x v="302"/>
    </i>
    <i>
      <x v="3420"/>
    </i>
    <i>
      <x v="915"/>
    </i>
    <i>
      <x v="2913"/>
    </i>
    <i>
      <x v="2015"/>
    </i>
    <i>
      <x v="785"/>
    </i>
    <i>
      <x v="1095"/>
    </i>
    <i>
      <x v="10"/>
    </i>
    <i>
      <x v="568"/>
    </i>
    <i>
      <x v="3416"/>
    </i>
    <i>
      <x v="1424"/>
    </i>
    <i>
      <x v="923"/>
    </i>
    <i>
      <x v="1293"/>
    </i>
    <i>
      <x v="3323"/>
    </i>
    <i>
      <x v="754"/>
    </i>
    <i>
      <x v="1933"/>
    </i>
    <i>
      <x v="2824"/>
    </i>
    <i>
      <x v="2353"/>
    </i>
    <i>
      <x v="2458"/>
    </i>
    <i>
      <x v="281"/>
    </i>
    <i>
      <x v="192"/>
    </i>
    <i>
      <x v="3505"/>
    </i>
    <i>
      <x v="3104"/>
    </i>
    <i>
      <x v="2000"/>
    </i>
    <i>
      <x v="547"/>
    </i>
    <i>
      <x v="446"/>
    </i>
    <i>
      <x v="1332"/>
    </i>
    <i>
      <x v="1304"/>
    </i>
    <i>
      <x v="1361"/>
    </i>
    <i>
      <x v="2229"/>
    </i>
    <i>
      <x v="2275"/>
    </i>
    <i>
      <x v="853"/>
    </i>
    <i>
      <x v="831"/>
    </i>
    <i>
      <x v="2311"/>
    </i>
    <i>
      <x v="3250"/>
    </i>
    <i>
      <x v="1983"/>
    </i>
    <i>
      <x v="1698"/>
    </i>
    <i>
      <x v="2493"/>
    </i>
    <i>
      <x v="3502"/>
    </i>
    <i>
      <x v="2781"/>
    </i>
    <i>
      <x v="2704"/>
    </i>
    <i>
      <x v="3484"/>
    </i>
    <i>
      <x v="3412"/>
    </i>
    <i>
      <x v="2486"/>
    </i>
    <i>
      <x v="2933"/>
    </i>
    <i>
      <x v="2760"/>
    </i>
    <i>
      <x v="2695"/>
    </i>
    <i>
      <x v="2605"/>
    </i>
    <i>
      <x v="2268"/>
    </i>
    <i>
      <x v="2310"/>
    </i>
    <i>
      <x v="1193"/>
    </i>
    <i>
      <x v="175"/>
    </i>
    <i>
      <x v="2709"/>
    </i>
    <i>
      <x v="1640"/>
    </i>
    <i>
      <x v="2787"/>
    </i>
    <i>
      <x v="1657"/>
    </i>
    <i>
      <x v="1509"/>
    </i>
    <i>
      <x v="1143"/>
    </i>
    <i>
      <x v="1708"/>
    </i>
    <i>
      <x v="2143"/>
    </i>
    <i>
      <x v="3317"/>
    </i>
    <i>
      <x v="1434"/>
    </i>
    <i>
      <x v="1985"/>
    </i>
    <i>
      <x v="3375"/>
    </i>
    <i>
      <x v="3601"/>
    </i>
    <i>
      <x v="645"/>
    </i>
    <i>
      <x v="1902"/>
    </i>
    <i>
      <x v="1629"/>
    </i>
    <i>
      <x v="1124"/>
    </i>
    <i>
      <x v="1561"/>
    </i>
    <i>
      <x v="902"/>
    </i>
    <i>
      <x v="2821"/>
    </i>
    <i>
      <x v="2042"/>
    </i>
    <i>
      <x v="892"/>
    </i>
    <i>
      <x v="2570"/>
    </i>
    <i>
      <x v="533"/>
    </i>
    <i>
      <x v="2452"/>
    </i>
    <i>
      <x v="231"/>
    </i>
    <i>
      <x v="3117"/>
    </i>
    <i>
      <x v="2533"/>
    </i>
    <i>
      <x v="2215"/>
    </i>
    <i>
      <x v="865"/>
    </i>
    <i>
      <x v="2620"/>
    </i>
    <i>
      <x v="743"/>
    </i>
    <i>
      <x v="3483"/>
    </i>
    <i>
      <x v="1590"/>
    </i>
    <i>
      <x v="2044"/>
    </i>
    <i>
      <x v="2446"/>
    </i>
    <i>
      <x v="551"/>
    </i>
    <i>
      <x v="1454"/>
    </i>
    <i>
      <x v="1208"/>
    </i>
    <i>
      <x v="74"/>
    </i>
    <i>
      <x v="1976"/>
    </i>
    <i>
      <x v="326"/>
    </i>
    <i>
      <x v="1689"/>
    </i>
    <i>
      <x v="3048"/>
    </i>
    <i>
      <x v="476"/>
    </i>
    <i>
      <x v="2921"/>
    </i>
    <i>
      <x v="1775"/>
    </i>
    <i>
      <x v="1299"/>
    </i>
    <i>
      <x v="1801"/>
    </i>
    <i>
      <x v="341"/>
    </i>
    <i>
      <x v="928"/>
    </i>
    <i>
      <x v="1837"/>
    </i>
    <i>
      <x v="2356"/>
    </i>
    <i>
      <x v="1044"/>
    </i>
    <i>
      <x v="1145"/>
    </i>
    <i>
      <x v="3587"/>
    </i>
    <i>
      <x v="2970"/>
    </i>
    <i>
      <x v="3616"/>
    </i>
    <i>
      <x v="322"/>
    </i>
    <i>
      <x v="1386"/>
    </i>
    <i>
      <x v="971"/>
    </i>
    <i>
      <x v="2736"/>
    </i>
    <i>
      <x v="777"/>
    </i>
    <i>
      <x v="122"/>
    </i>
    <i>
      <x v="1517"/>
    </i>
    <i>
      <x v="3135"/>
    </i>
    <i>
      <x v="2325"/>
    </i>
    <i>
      <x v="43"/>
    </i>
    <i>
      <x v="2061"/>
    </i>
    <i>
      <x v="1250"/>
    </i>
    <i>
      <x v="863"/>
    </i>
    <i>
      <x v="806"/>
    </i>
    <i>
      <x v="2017"/>
    </i>
    <i>
      <x v="2028"/>
    </i>
    <i>
      <x v="2831"/>
    </i>
    <i>
      <x v="2967"/>
    </i>
    <i>
      <x v="312"/>
    </i>
    <i>
      <x v="249"/>
    </i>
    <i>
      <x v="3044"/>
    </i>
    <i>
      <x v="3634"/>
    </i>
    <i>
      <x v="2197"/>
    </i>
    <i>
      <x v="2936"/>
    </i>
    <i>
      <x v="2205"/>
    </i>
    <i>
      <x v="1609"/>
    </i>
    <i>
      <x v="3360"/>
    </i>
    <i>
      <x v="513"/>
    </i>
    <i>
      <x v="2927"/>
    </i>
    <i>
      <x v="3280"/>
    </i>
    <i>
      <x v="3491"/>
    </i>
    <i>
      <x v="2027"/>
    </i>
    <i>
      <x v="2500"/>
    </i>
    <i>
      <x v="2617"/>
    </i>
    <i>
      <x v="952"/>
    </i>
    <i>
      <x v="3226"/>
    </i>
    <i>
      <x v="1784"/>
    </i>
    <i>
      <x v="2976"/>
    </i>
    <i>
      <x v="815"/>
    </i>
    <i>
      <x v="1710"/>
    </i>
    <i>
      <x v="2270"/>
    </i>
    <i>
      <x v="3596"/>
    </i>
    <i>
      <x v="576"/>
    </i>
    <i>
      <x v="2813"/>
    </i>
    <i>
      <x v="270"/>
    </i>
    <i>
      <x v="2888"/>
    </i>
    <i>
      <x v="3286"/>
    </i>
    <i>
      <x v="726"/>
    </i>
    <i>
      <x v="2805"/>
    </i>
    <i>
      <x v="1940"/>
    </i>
    <i>
      <x v="2688"/>
    </i>
    <i>
      <x v="648"/>
    </i>
    <i>
      <x v="180"/>
    </i>
    <i>
      <x v="1606"/>
    </i>
    <i>
      <x v="883"/>
    </i>
    <i>
      <x v="57"/>
    </i>
    <i>
      <x v="789"/>
    </i>
    <i>
      <x v="2865"/>
    </i>
    <i>
      <x v="2862"/>
    </i>
    <i>
      <x v="3219"/>
    </i>
    <i>
      <x v="705"/>
    </i>
    <i>
      <x v="3160"/>
    </i>
    <i>
      <x v="2537"/>
    </i>
    <i>
      <x v="1403"/>
    </i>
    <i>
      <x v="2087"/>
    </i>
    <i>
      <x v="1082"/>
    </i>
    <i>
      <x v="1460"/>
    </i>
    <i>
      <x v="1005"/>
    </i>
    <i>
      <x v="439"/>
    </i>
    <i>
      <x v="3004"/>
    </i>
    <i>
      <x v="1807"/>
    </i>
    <i>
      <x v="1227"/>
    </i>
    <i>
      <x v="2906"/>
    </i>
    <i>
      <x v="96"/>
    </i>
    <i>
      <x v="457"/>
    </i>
    <i>
      <x v="2520"/>
    </i>
    <i>
      <x v="2278"/>
    </i>
    <i>
      <x v="3271"/>
    </i>
    <i>
      <x v="3128"/>
    </i>
    <i>
      <x v="364"/>
    </i>
    <i>
      <x v="887"/>
    </i>
    <i>
      <x v="3206"/>
    </i>
    <i>
      <x v="2260"/>
    </i>
    <i>
      <x v="1226"/>
    </i>
    <i>
      <x v="944"/>
    </i>
    <i>
      <x v="1321"/>
    </i>
    <i>
      <x v="1763"/>
    </i>
    <i>
      <x v="1658"/>
    </i>
    <i>
      <x v="2083"/>
    </i>
    <i>
      <x v="2444"/>
    </i>
    <i>
      <x v="867"/>
    </i>
    <i>
      <x v="230"/>
    </i>
    <i>
      <x v="1391"/>
    </i>
    <i>
      <x v="2498"/>
    </i>
    <i>
      <x v="2425"/>
    </i>
    <i>
      <x v="1048"/>
    </i>
    <i>
      <x v="1037"/>
    </i>
    <i>
      <x v="2601"/>
    </i>
    <i>
      <x v="1514"/>
    </i>
    <i>
      <x v="3419"/>
    </i>
    <i>
      <x v="3047"/>
    </i>
    <i>
      <x v="549"/>
    </i>
    <i>
      <x v="534"/>
    </i>
    <i>
      <x v="283"/>
    </i>
    <i>
      <x v="2043"/>
    </i>
    <i>
      <x v="3512"/>
    </i>
    <i>
      <x v="725"/>
    </i>
    <i>
      <x v="3269"/>
    </i>
    <i>
      <x v="1007"/>
    </i>
    <i>
      <x v="2109"/>
    </i>
    <i>
      <x v="1334"/>
    </i>
    <i>
      <x v="1713"/>
    </i>
    <i>
      <x v="3016"/>
    </i>
    <i>
      <x v="3231"/>
    </i>
    <i>
      <x v="1327"/>
    </i>
    <i>
      <x v="1868"/>
    </i>
    <i>
      <x v="3078"/>
    </i>
    <i>
      <x v="1018"/>
    </i>
    <i>
      <x v="803"/>
    </i>
    <i>
      <x v="3096"/>
    </i>
    <i>
      <x v="1661"/>
    </i>
    <i>
      <x v="1092"/>
    </i>
    <i>
      <x v="3604"/>
    </i>
    <i>
      <x v="1074"/>
    </i>
    <i>
      <x v="519"/>
    </i>
    <i>
      <x v="675"/>
    </i>
    <i>
      <x v="3322"/>
    </i>
    <i>
      <x v="3617"/>
    </i>
    <i>
      <x v="1038"/>
    </i>
    <i>
      <x v="3609"/>
    </i>
    <i>
      <x v="526"/>
    </i>
    <i>
      <x v="200"/>
    </i>
    <i>
      <x v="629"/>
    </i>
    <i>
      <x v="745"/>
    </i>
    <i>
      <x v="1353"/>
    </i>
    <i>
      <x v="3592"/>
    </i>
    <i>
      <x v="1540"/>
    </i>
    <i>
      <x v="2715"/>
    </i>
    <i>
      <x v="339"/>
    </i>
    <i>
      <x v="2091"/>
    </i>
    <i>
      <x v="3347"/>
    </i>
    <i>
      <x v="2997"/>
    </i>
    <i>
      <x v="1739"/>
    </i>
    <i>
      <x v="1103"/>
    </i>
    <i>
      <x v="408"/>
    </i>
    <i>
      <x v="1438"/>
    </i>
    <i>
      <x v="2618"/>
    </i>
    <i>
      <x v="3324"/>
    </i>
    <i>
      <x v="1342"/>
    </i>
    <i>
      <x v="1830"/>
    </i>
    <i>
      <x v="435"/>
    </i>
    <i>
      <x v="1923"/>
    </i>
    <i>
      <x v="2379"/>
    </i>
    <i>
      <x v="3395"/>
    </i>
    <i>
      <x v="1738"/>
    </i>
    <i>
      <x v="2026"/>
    </i>
    <i>
      <x v="2732"/>
    </i>
    <i>
      <x v="558"/>
    </i>
    <i>
      <x v="3559"/>
    </i>
    <i>
      <x v="2032"/>
    </i>
    <i>
      <x v="974"/>
    </i>
    <i>
      <x v="142"/>
    </i>
    <i>
      <x v="3327"/>
    </i>
    <i>
      <x v="824"/>
    </i>
    <i>
      <x v="2037"/>
    </i>
    <i>
      <x v="2638"/>
    </i>
    <i>
      <x v="215"/>
    </i>
    <i>
      <x v="693"/>
    </i>
    <i>
      <x v="3129"/>
    </i>
    <i>
      <x v="1360"/>
    </i>
    <i>
      <x v="978"/>
    </i>
    <i>
      <x v="47"/>
    </i>
    <i>
      <x v="2198"/>
    </i>
    <i>
      <x v="834"/>
    </i>
    <i>
      <x v="3132"/>
    </i>
    <i>
      <x v="1483"/>
    </i>
    <i>
      <x v="3083"/>
    </i>
    <i>
      <x v="1397"/>
    </i>
    <i>
      <x v="168"/>
    </i>
    <i>
      <x v="855"/>
    </i>
    <i>
      <x v="3493"/>
    </i>
    <i>
      <x v="488"/>
    </i>
    <i>
      <x v="613"/>
    </i>
    <i>
      <x v="3450"/>
    </i>
    <i>
      <x v="3560"/>
    </i>
    <i>
      <x v="2796"/>
    </i>
    <i>
      <x v="3253"/>
    </i>
    <i>
      <x v="688"/>
    </i>
    <i>
      <x v="2106"/>
    </i>
    <i>
      <x v="1433"/>
    </i>
    <i>
      <x v="542"/>
    </i>
    <i>
      <x v="1106"/>
    </i>
    <i>
      <x v="1928"/>
    </i>
    <i>
      <x v="856"/>
    </i>
    <i>
      <x v="676"/>
    </i>
    <i>
      <x v="1922"/>
    </i>
    <i>
      <x v="3352"/>
    </i>
    <i>
      <x v="1669"/>
    </i>
    <i>
      <x v="3642"/>
    </i>
    <i>
      <x v="484"/>
    </i>
    <i>
      <x v="336"/>
    </i>
    <i>
      <x v="1155"/>
    </i>
    <i>
      <x v="2001"/>
    </i>
    <i>
      <x v="489"/>
    </i>
    <i>
      <x v="1204"/>
    </i>
    <i>
      <x v="3265"/>
    </i>
    <i>
      <x v="3438"/>
    </i>
    <i>
      <x v="3296"/>
    </i>
    <i>
      <x v="2035"/>
    </i>
    <i>
      <x v="2511"/>
    </i>
    <i>
      <x v="1595"/>
    </i>
    <i>
      <x v="2504"/>
    </i>
    <i>
      <x v="1066"/>
    </i>
    <i>
      <x v="525"/>
    </i>
    <i>
      <x v="413"/>
    </i>
    <i>
      <x v="532"/>
    </i>
    <i>
      <x v="2750"/>
    </i>
    <i>
      <x v="3221"/>
    </i>
    <i>
      <x v="2244"/>
    </i>
    <i>
      <x v="1471"/>
    </i>
    <i>
      <x v="2637"/>
    </i>
    <i>
      <x v="3118"/>
    </i>
    <i>
      <x v="145"/>
    </i>
    <i>
      <x v="2285"/>
    </i>
    <i>
      <x v="2600"/>
    </i>
    <i>
      <x v="1583"/>
    </i>
    <i>
      <x v="2077"/>
    </i>
    <i>
      <x v="191"/>
    </i>
    <i>
      <x v="2953"/>
    </i>
    <i>
      <x v="1789"/>
    </i>
    <i>
      <x v="698"/>
    </i>
    <i>
      <x v="1772"/>
    </i>
    <i>
      <x v="1906"/>
    </i>
    <i>
      <x v="1086"/>
    </i>
    <i>
      <x v="596"/>
    </i>
    <i>
      <x v="3061"/>
    </i>
    <i>
      <x v="31"/>
    </i>
    <i>
      <x v="2360"/>
    </i>
    <i>
      <x v="1899"/>
    </i>
    <i>
      <x v="963"/>
    </i>
    <i>
      <x v="12"/>
    </i>
    <i>
      <x v="3646"/>
    </i>
    <i>
      <x v="1877"/>
    </i>
    <i>
      <x v="3472"/>
    </i>
    <i>
      <x v="21"/>
    </i>
    <i>
      <x v="2647"/>
    </i>
    <i>
      <x v="3565"/>
    </i>
    <i>
      <x v="3127"/>
    </i>
    <i>
      <x v="2917"/>
    </i>
    <i>
      <x v="1219"/>
    </i>
    <i>
      <x v="359"/>
    </i>
    <i>
      <x v="1604"/>
    </i>
    <i>
      <x v="3055"/>
    </i>
    <i>
      <x v="2501"/>
    </i>
    <i>
      <x v="1964"/>
    </i>
    <i>
      <x v="3428"/>
    </i>
    <i>
      <x v="1306"/>
    </i>
    <i>
      <x v="459"/>
    </i>
    <i>
      <x v="3563"/>
    </i>
    <i>
      <x v="3325"/>
    </i>
    <i>
      <x v="1660"/>
    </i>
    <i>
      <x v="405"/>
    </i>
    <i>
      <x v="3610"/>
    </i>
    <i>
      <x v="686"/>
    </i>
    <i>
      <x v="3451"/>
    </i>
    <i>
      <x v="1596"/>
    </i>
    <i>
      <x v="3106"/>
    </i>
    <i>
      <x v="386"/>
    </i>
    <i>
      <x v="1494"/>
    </i>
    <i>
      <x v="1817"/>
    </i>
    <i>
      <x v="2545"/>
    </i>
    <i>
      <x v="2966"/>
    </i>
    <i>
      <x v="1622"/>
    </i>
    <i>
      <x v="1374"/>
    </i>
    <i>
      <x v="53"/>
    </i>
    <i>
      <x v="16"/>
    </i>
    <i>
      <x v="2776"/>
    </i>
    <i>
      <x v="2022"/>
    </i>
    <i>
      <x v="2002"/>
    </i>
    <i>
      <x v="1050"/>
    </i>
    <i>
      <x v="2986"/>
    </i>
    <i>
      <x v="1912"/>
    </i>
    <i>
      <x v="493"/>
    </i>
    <i>
      <x v="1449"/>
    </i>
    <i>
      <x v="1523"/>
    </i>
    <i>
      <x v="1187"/>
    </i>
    <i>
      <x v="3362"/>
    </i>
    <i>
      <x v="529"/>
    </i>
    <i>
      <x v="3011"/>
    </i>
    <i>
      <x v="3230"/>
    </i>
    <i>
      <x v="1279"/>
    </i>
    <i>
      <x v="2082"/>
    </i>
    <i>
      <x v="2560"/>
    </i>
    <i>
      <x v="1012"/>
    </i>
    <i>
      <x v="1370"/>
    </i>
    <i>
      <x v="1019"/>
    </i>
    <i>
      <x v="632"/>
    </i>
    <i>
      <x v="3107"/>
    </i>
    <i>
      <x v="528"/>
    </i>
    <i>
      <x v="1376"/>
    </i>
    <i>
      <x v="2100"/>
    </i>
    <i>
      <x v="328"/>
    </i>
    <i>
      <x v="2751"/>
    </i>
    <i>
      <x v="1276"/>
    </i>
    <i>
      <x v="2324"/>
    </i>
    <i>
      <x v="3457"/>
    </i>
    <i>
      <x v="2697"/>
    </i>
    <i>
      <x v="2031"/>
    </i>
    <i>
      <x v="548"/>
    </i>
    <i>
      <x v="209"/>
    </i>
    <i>
      <x v="111"/>
    </i>
    <i>
      <x v="64"/>
    </i>
    <i>
      <x v="2139"/>
    </i>
    <i>
      <x v="2907"/>
    </i>
    <i>
      <x v="1553"/>
    </i>
    <i>
      <x v="947"/>
    </i>
    <i>
      <x v="1994"/>
    </i>
    <i>
      <x v="2068"/>
    </i>
    <i>
      <x v="2226"/>
    </i>
    <i>
      <x v="2948"/>
    </i>
    <i>
      <x v="229"/>
    </i>
    <i>
      <x v="511"/>
    </i>
    <i>
      <x v="1702"/>
    </i>
    <i>
      <x v="1577"/>
    </i>
    <i>
      <x v="2234"/>
    </i>
    <i>
      <x v="1885"/>
    </i>
    <i>
      <x v="2248"/>
    </i>
    <i>
      <x v="1329"/>
    </i>
    <i>
      <x v="1783"/>
    </i>
    <i>
      <x v="788"/>
    </i>
    <i>
      <x v="2258"/>
    </i>
    <i>
      <x v="1545"/>
    </i>
    <i>
      <x v="3641"/>
    </i>
    <i>
      <x v="2362"/>
    </i>
    <i>
      <x v="407"/>
    </i>
    <i>
      <x v="2212"/>
    </i>
    <i>
      <x v="2801"/>
    </i>
    <i>
      <x v="1147"/>
    </i>
    <i>
      <x v="1859"/>
    </i>
    <i>
      <x v="2660"/>
    </i>
    <i>
      <x v="1153"/>
    </i>
    <i>
      <x v="1926"/>
    </i>
    <i>
      <x v="360"/>
    </i>
    <i>
      <x v="315"/>
    </i>
    <i>
      <x v="501"/>
    </i>
    <i>
      <x v="2371"/>
    </i>
    <i>
      <x v="3268"/>
    </i>
    <i>
      <x v="1946"/>
    </i>
    <i>
      <x v="3256"/>
    </i>
    <i>
      <x v="625"/>
    </i>
    <i>
      <x v="384"/>
    </i>
    <i>
      <x v="1564"/>
    </i>
    <i>
      <x v="3277"/>
    </i>
    <i>
      <x v="1217"/>
    </i>
    <i>
      <x v="1838"/>
    </i>
    <i>
      <x v="406"/>
    </i>
    <i>
      <x v="1335"/>
    </i>
    <i>
      <x v="1703"/>
    </i>
    <i>
      <x v="670"/>
    </i>
    <i>
      <x v="1097"/>
    </i>
    <i>
      <x v="3547"/>
    </i>
    <i>
      <x v="3266"/>
    </i>
    <i>
      <x v="1969"/>
    </i>
    <i>
      <x v="412"/>
    </i>
    <i>
      <x v="1823"/>
    </i>
    <i>
      <x v="3436"/>
    </i>
    <i>
      <x v="1448"/>
    </i>
    <i>
      <x v="2237"/>
    </i>
    <i>
      <x v="2531"/>
    </i>
    <i>
      <x v="1687"/>
    </i>
    <i>
      <x v="55"/>
    </i>
    <i>
      <x v="1032"/>
    </i>
    <i>
      <x v="3291"/>
    </i>
    <i>
      <x v="1286"/>
    </i>
    <i>
      <x v="2973"/>
    </i>
    <i>
      <x v="1272"/>
    </i>
    <i>
      <x v="636"/>
    </i>
    <i>
      <x v="2165"/>
    </i>
    <i>
      <x v="258"/>
    </i>
    <i>
      <x v="2454"/>
    </i>
    <i>
      <x v="1474"/>
    </i>
    <i>
      <x v="1743"/>
    </i>
    <i>
      <x v="2495"/>
    </i>
    <i>
      <x v="2403"/>
    </i>
    <i>
      <x v="1673"/>
    </i>
    <i>
      <x v="2171"/>
    </i>
    <i>
      <x v="2187"/>
    </i>
    <i>
      <x v="374"/>
    </i>
    <i>
      <x v="3292"/>
    </i>
    <i>
      <x v="769"/>
    </i>
    <i>
      <x v="2830"/>
    </i>
    <i>
      <x v="3035"/>
    </i>
    <i>
      <x v="3305"/>
    </i>
    <i>
      <x v="1619"/>
    </i>
    <i>
      <x v="2193"/>
    </i>
    <i>
      <x v="161"/>
    </i>
    <i>
      <x v="666"/>
    </i>
    <i>
      <x v="958"/>
    </i>
    <i>
      <x v="1445"/>
    </i>
    <i>
      <x v="992"/>
    </i>
    <i>
      <x v="1826"/>
    </i>
    <i>
      <x v="377"/>
    </i>
    <i>
      <x v="2225"/>
    </i>
    <i>
      <x v="2904"/>
    </i>
    <i>
      <x v="350"/>
    </i>
    <i>
      <x v="1131"/>
    </i>
    <i>
      <x v="32"/>
    </i>
    <i>
      <x v="269"/>
    </i>
    <i>
      <x v="1568"/>
    </i>
    <i>
      <x v="3370"/>
    </i>
    <i>
      <x v="3541"/>
    </i>
    <i>
      <x v="1480"/>
    </i>
    <i>
      <x v="3540"/>
    </i>
    <i>
      <x v="1077"/>
    </i>
    <i>
      <x v="2782"/>
    </i>
    <i>
      <x v="3184"/>
    </i>
    <i>
      <x v="1175"/>
    </i>
    <i>
      <x v="1277"/>
    </i>
    <i>
      <x v="3237"/>
    </i>
    <i>
      <x v="857"/>
    </i>
    <i>
      <x v="2432"/>
    </i>
    <i>
      <x v="3141"/>
    </i>
    <i>
      <x v="3498"/>
    </i>
    <i>
      <x v="1289"/>
    </i>
    <i>
      <x v="2559"/>
    </i>
    <i>
      <x v="1099"/>
    </i>
    <i>
      <x v="1366"/>
    </i>
    <i>
      <x v="2081"/>
    </i>
    <i>
      <x v="278"/>
    </i>
    <i>
      <x v="3097"/>
    </i>
    <i>
      <x v="1475"/>
    </i>
    <i>
      <x v="2263"/>
    </i>
    <i>
      <x v="2005"/>
    </i>
    <i>
      <x v="1368"/>
    </i>
    <i>
      <x v="1248"/>
    </i>
    <i>
      <x v="1459"/>
    </i>
    <i>
      <x v="447"/>
    </i>
    <i>
      <x v="896"/>
    </i>
    <i>
      <x v="1255"/>
    </i>
    <i>
      <x v="3422"/>
    </i>
    <i>
      <x v="2383"/>
    </i>
    <i>
      <x v="138"/>
    </i>
    <i>
      <x v="3345"/>
    </i>
    <i>
      <x v="3393"/>
    </i>
    <i>
      <x v="2428"/>
    </i>
    <i>
      <x v="2290"/>
    </i>
    <i>
      <x v="1060"/>
    </i>
    <i>
      <x v="2692"/>
    </i>
    <i>
      <x v="1492"/>
    </i>
    <i>
      <x v="1593"/>
    </i>
    <i>
      <x v="1818"/>
    </i>
    <i>
      <x v="150"/>
    </i>
    <i>
      <x v="916"/>
    </i>
    <i>
      <x v="2059"/>
    </i>
    <i>
      <x v="2979"/>
    </i>
    <i>
      <x v="1575"/>
    </i>
    <i>
      <x v="2295"/>
    </i>
    <i>
      <x v="3531"/>
    </i>
    <i>
      <x v="3580"/>
    </i>
    <i>
      <x v="109"/>
    </i>
    <i>
      <x v="690"/>
    </i>
    <i>
      <x v="1325"/>
    </i>
    <i>
      <x v="1173"/>
    </i>
    <i>
      <x v="1330"/>
    </i>
    <i>
      <x v="132"/>
    </i>
    <i>
      <x v="2557"/>
    </i>
    <i>
      <x v="2664"/>
    </i>
    <i>
      <x v="901"/>
    </i>
    <i>
      <x v="2329"/>
    </i>
    <i>
      <x v="3598"/>
    </i>
    <i>
      <x v="389"/>
    </i>
    <i>
      <x v="147"/>
    </i>
    <i>
      <x v="3444"/>
    </i>
    <i>
      <x v="966"/>
    </i>
    <i>
      <x v="1300"/>
    </i>
    <i>
      <x v="2491"/>
    </i>
    <i>
      <x v="1056"/>
    </i>
    <i>
      <x v="505"/>
    </i>
    <i>
      <x v="1692"/>
    </i>
    <i>
      <x v="2643"/>
    </i>
    <i>
      <x v="1061"/>
    </i>
    <i>
      <x v="1022"/>
    </i>
    <i>
      <x v="845"/>
    </i>
    <i>
      <x v="3090"/>
    </i>
    <i>
      <x v="805"/>
    </i>
    <i>
      <x v="1762"/>
    </i>
    <i>
      <x v="1613"/>
    </i>
    <i>
      <x v="1793"/>
    </i>
    <i>
      <x v="3378"/>
    </i>
    <i>
      <x v="81"/>
    </i>
    <i>
      <x v="3188"/>
    </i>
    <i>
      <x v="2434"/>
    </i>
    <i>
      <x v="1185"/>
    </i>
    <i>
      <x v="2399"/>
    </i>
    <i>
      <x v="979"/>
    </i>
    <i>
      <x v="3364"/>
    </i>
    <i>
      <x v="2066"/>
    </i>
    <i>
      <x v="634"/>
    </i>
    <i>
      <x v="472"/>
    </i>
    <i>
      <x v="1029"/>
    </i>
    <i>
      <x v="1138"/>
    </i>
    <i>
      <x v="2719"/>
    </i>
    <i>
      <x v="2096"/>
    </i>
    <i>
      <x v="1812"/>
    </i>
    <i>
      <x v="1381"/>
    </i>
    <i>
      <x v="256"/>
    </i>
    <i>
      <x v="1142"/>
    </i>
    <i>
      <x v="821"/>
    </i>
    <i>
      <x v="1717"/>
    </i>
    <i>
      <x v="1216"/>
    </i>
    <i>
      <x v="1773"/>
    </i>
    <i>
      <x v="89"/>
    </i>
    <i>
      <x v="1189"/>
    </i>
    <i>
      <x v="291"/>
    </i>
    <i>
      <x v="2104"/>
    </i>
    <i>
      <x v="131"/>
    </i>
    <i>
      <x v="2240"/>
    </i>
    <i>
      <x v="1053"/>
    </i>
    <i>
      <x v="1829"/>
    </i>
    <i>
      <x v="807"/>
    </i>
    <i>
      <x v="813"/>
    </i>
    <i>
      <x v="1315"/>
    </i>
    <i>
      <x v="1192"/>
    </i>
    <i>
      <x v="1755"/>
    </i>
    <i>
      <x v="3178"/>
    </i>
    <i>
      <x v="1191"/>
    </i>
    <i>
      <x v="674"/>
    </i>
    <i>
      <x v="498"/>
    </i>
    <i>
      <x v="1071"/>
    </i>
    <i>
      <x v="999"/>
    </i>
    <i>
      <x v="1188"/>
    </i>
    <i>
      <x v="2321"/>
    </i>
    <i>
      <x v="1623"/>
    </i>
    <i>
      <x v="3042"/>
    </i>
    <i>
      <x v="2482"/>
    </i>
    <i>
      <x v="2767"/>
    </i>
    <i>
      <x v="1744"/>
    </i>
    <i>
      <x v="3232"/>
    </i>
    <i>
      <x v="380"/>
    </i>
    <i>
      <x v="23"/>
    </i>
    <i>
      <x v="2273"/>
    </i>
    <i>
      <x v="942"/>
    </i>
    <i>
      <x v="2076"/>
    </i>
    <i>
      <x v="1412"/>
    </i>
    <i>
      <x v="2802"/>
    </i>
    <i>
      <x v="1714"/>
    </i>
    <i>
      <x v="2247"/>
    </i>
    <i>
      <x v="938"/>
    </i>
    <i>
      <x v="3431"/>
    </i>
    <i>
      <x v="1909"/>
    </i>
    <i>
      <x v="1827"/>
    </i>
    <i>
      <x v="2407"/>
    </i>
    <i>
      <x v="793"/>
    </i>
    <i>
      <x v="1416"/>
    </i>
    <i>
      <x v="470"/>
    </i>
    <i>
      <x v="2127"/>
    </i>
    <i>
      <x v="1594"/>
    </i>
    <i>
      <x v="3343"/>
    </i>
    <i>
      <x v="2928"/>
    </i>
    <i>
      <x v="2391"/>
    </i>
    <i>
      <x v="1307"/>
    </i>
    <i>
      <x v="2146"/>
    </i>
    <i>
      <x v="1937"/>
    </i>
    <i>
      <x v="1715"/>
    </i>
    <i>
      <x v="1567"/>
    </i>
    <i>
      <x v="1072"/>
    </i>
    <i>
      <x v="1612"/>
    </i>
    <i>
      <x v="3330"/>
    </i>
    <i>
      <x v="939"/>
    </i>
    <i>
      <x v="912"/>
    </i>
    <i>
      <x v="3405"/>
    </i>
    <i>
      <x v="2949"/>
    </i>
    <i>
      <x v="521"/>
    </i>
    <i>
      <x v="2346"/>
    </i>
    <i>
      <x v="3181"/>
    </i>
    <i>
      <x v="3459"/>
    </i>
    <i>
      <x v="1705"/>
    </i>
    <i>
      <x v="3177"/>
    </i>
    <i>
      <x v="3504"/>
    </i>
    <i>
      <x v="1257"/>
    </i>
    <i>
      <x v="1436"/>
    </i>
    <i>
      <x v="190"/>
    </i>
    <i>
      <x v="2532"/>
    </i>
    <i>
      <x v="2481"/>
    </i>
    <i>
      <x v="1127"/>
    </i>
    <i>
      <x v="1611"/>
    </i>
    <i>
      <x v="1581"/>
    </i>
    <i>
      <x v="337"/>
    </i>
    <i>
      <x v="1556"/>
    </i>
    <i>
      <x v="1263"/>
    </i>
    <i>
      <x v="2259"/>
    </i>
    <i>
      <x v="2505"/>
    </i>
    <i>
      <x v="3236"/>
    </i>
    <i>
      <x v="3386"/>
    </i>
    <i>
      <x v="1610"/>
    </i>
    <i>
      <x v="1243"/>
    </i>
    <i>
      <x v="289"/>
    </i>
    <i>
      <x v="1931"/>
    </i>
    <i>
      <x v="3207"/>
    </i>
    <i>
      <x v="3528"/>
    </i>
    <i>
      <x v="1572"/>
    </i>
    <i>
      <x v="2583"/>
    </i>
    <i>
      <x v="2724"/>
    </i>
    <i>
      <x v="733"/>
    </i>
    <i>
      <x v="1268"/>
    </i>
    <i>
      <x v="1172"/>
    </i>
    <i>
      <x v="453"/>
    </i>
    <i>
      <x v="3523"/>
    </i>
    <i>
      <x v="1075"/>
    </i>
    <i>
      <x v="1152"/>
    </i>
    <i>
      <x v="2931"/>
    </i>
    <i>
      <x v="2567"/>
    </i>
    <i>
      <x v="1757"/>
    </i>
    <i>
      <x v="1318"/>
    </i>
    <i>
      <x v="903"/>
    </i>
    <i>
      <x v="1265"/>
    </i>
    <i>
      <x v="3101"/>
    </i>
    <i>
      <x v="2836"/>
    </i>
    <i>
      <x v="2420"/>
    </i>
    <i>
      <x v="1228"/>
    </i>
    <i>
      <x v="1168"/>
    </i>
    <i>
      <x v="1808"/>
    </i>
    <i>
      <x v="1437"/>
    </i>
    <i>
      <x v="3025"/>
    </i>
    <i>
      <x v="2868"/>
    </i>
    <i>
      <x v="1135"/>
    </i>
    <i>
      <x v="3339"/>
    </i>
    <i>
      <x v="173"/>
    </i>
    <i>
      <x v="1225"/>
    </i>
    <i>
      <x v="2573"/>
    </i>
    <i>
      <x v="2052"/>
    </i>
    <i>
      <x v="2622"/>
    </i>
    <i>
      <x v="2599"/>
    </i>
    <i>
      <x v="2588"/>
    </i>
    <i>
      <x v="1455"/>
    </i>
    <i>
      <x v="1686"/>
    </i>
    <i>
      <x v="1536"/>
    </i>
    <i>
      <x v="3384"/>
    </i>
    <i>
      <x v="2885"/>
    </i>
    <i>
      <x v="329"/>
    </i>
    <i>
      <x v="3554"/>
    </i>
    <i>
      <x v="2804"/>
    </i>
    <i>
      <x v="2996"/>
    </i>
    <i>
      <x v="2235"/>
    </i>
    <i>
      <x v="2641"/>
    </i>
    <i>
      <x v="3318"/>
    </i>
    <i>
      <x v="2526"/>
    </i>
    <i>
      <x v="1367"/>
    </i>
    <i>
      <x v="1100"/>
    </i>
    <i>
      <x v="263"/>
    </i>
    <i>
      <x v="1867"/>
    </i>
    <i>
      <x v="2072"/>
    </i>
    <i>
      <x v="137"/>
    </i>
    <i>
      <x v="3229"/>
    </i>
    <i>
      <x v="2790"/>
    </i>
    <i>
      <x v="42"/>
    </i>
    <i>
      <x v="1396"/>
    </i>
    <i>
      <x v="1910"/>
    </i>
    <i>
      <x v="1229"/>
    </i>
    <i>
      <x v="1322"/>
    </i>
    <i>
      <x v="366"/>
    </i>
    <i>
      <x v="445"/>
    </i>
    <i>
      <x v="3130"/>
    </i>
    <i>
      <x v="257"/>
    </i>
    <i>
      <x v="1373"/>
    </i>
    <i>
      <x v="2160"/>
    </i>
    <i>
      <x v="2336"/>
    </i>
    <i>
      <x v="3099"/>
    </i>
    <i>
      <x v="2780"/>
    </i>
    <i>
      <x v="3455"/>
    </i>
    <i>
      <x v="3466"/>
    </i>
    <i>
      <x v="1938"/>
    </i>
    <i>
      <x v="2581"/>
    </i>
    <i>
      <x v="376"/>
    </i>
    <i>
      <x v="2397"/>
    </i>
    <i>
      <x v="34"/>
    </i>
    <i>
      <x v="3312"/>
    </i>
    <i>
      <x v="2246"/>
    </i>
    <i>
      <x v="2415"/>
    </i>
    <i>
      <x v="1566"/>
    </i>
    <i>
      <x v="370"/>
    </i>
    <i>
      <x v="3414"/>
    </i>
    <i>
      <x v="303"/>
    </i>
    <i>
      <x v="2892"/>
    </i>
    <i>
      <x v="3335"/>
    </i>
    <i>
      <x v="1136"/>
    </i>
    <i>
      <x v="770"/>
    </i>
    <i>
      <x v="2293"/>
    </i>
    <i>
      <x v="1727"/>
    </i>
    <i>
      <x v="2304"/>
    </i>
    <i>
      <x v="3251"/>
    </i>
    <i>
      <x v="3434"/>
    </i>
    <i>
      <x v="3238"/>
    </i>
    <i>
      <x v="8"/>
    </i>
    <i>
      <x v="35"/>
    </i>
    <i>
      <x v="3316"/>
    </i>
    <i>
      <x v="2756"/>
    </i>
    <i>
      <x v="1630"/>
    </i>
    <i>
      <x v="1602"/>
    </i>
    <i>
      <x v="2175"/>
    </i>
    <i>
      <x v="615"/>
    </i>
    <i>
      <x v="1950"/>
    </i>
    <i>
      <x v="3074"/>
    </i>
    <i>
      <x v="1653"/>
    </i>
    <i>
      <x v="1278"/>
    </i>
    <i>
      <x v="187"/>
    </i>
    <i>
      <x v="3377"/>
    </i>
    <i>
      <x v="265"/>
    </i>
    <i>
      <x v="1399"/>
    </i>
    <i>
      <x v="3361"/>
    </i>
    <i>
      <x v="2530"/>
    </i>
    <i>
      <x v="2445"/>
    </i>
    <i>
      <x v="3023"/>
    </i>
    <i>
      <x v="3426"/>
    </i>
    <i>
      <x v="1800"/>
    </i>
    <i>
      <x v="2553"/>
    </i>
    <i>
      <x v="618"/>
    </i>
    <i>
      <x v="2995"/>
    </i>
    <i>
      <x v="17"/>
    </i>
    <i>
      <x v="1206"/>
    </i>
    <i>
      <x v="3142"/>
    </i>
    <i>
      <x v="585"/>
    </i>
    <i>
      <x v="2387"/>
    </i>
    <i>
      <x v="2343"/>
    </i>
    <i>
      <x v="1699"/>
    </i>
    <i>
      <x v="660"/>
    </i>
    <i>
      <x v="3566"/>
    </i>
    <i>
      <x v="515"/>
    </i>
    <i>
      <x v="2833"/>
    </i>
    <i>
      <x v="2065"/>
    </i>
    <i>
      <x v="454"/>
    </i>
    <i>
      <x v="3490"/>
    </i>
    <i>
      <x v="1548"/>
    </i>
    <i>
      <x v="294"/>
    </i>
    <i>
      <x v="900"/>
    </i>
    <i>
      <x v="2254"/>
    </i>
    <i>
      <x v="758"/>
    </i>
    <i>
      <x v="2571"/>
    </i>
    <i>
      <x v="1311"/>
    </i>
    <i>
      <x v="895"/>
    </i>
    <i>
      <x v="1645"/>
    </i>
    <i>
      <x v="52"/>
    </i>
    <i>
      <x v="3289"/>
    </i>
    <i>
      <x v="163"/>
    </i>
    <i>
      <x v="347"/>
    </i>
    <i>
      <x v="3171"/>
    </i>
    <i>
      <x v="1478"/>
    </i>
    <i>
      <x v="262"/>
    </i>
    <i>
      <x v="3515"/>
    </i>
    <i>
      <x v="499"/>
    </i>
    <i>
      <x v="3202"/>
    </i>
    <i>
      <x v="3300"/>
    </i>
    <i>
      <x v="880"/>
    </i>
    <i>
      <x v="1745"/>
    </i>
    <i>
      <x v="3151"/>
    </i>
    <i>
      <x v="2332"/>
    </i>
    <i>
      <x v="3146"/>
    </i>
    <i>
      <x v="321"/>
    </i>
    <i>
      <x v="2987"/>
    </i>
    <i>
      <x v="572"/>
    </i>
    <i>
      <x v="2180"/>
    </i>
    <i>
      <x v="379"/>
    </i>
    <i>
      <x v="1681"/>
    </i>
    <i>
      <x v="1677"/>
    </i>
    <i>
      <x v="2034"/>
    </i>
    <i>
      <x v="325"/>
    </i>
    <i>
      <x v="833"/>
    </i>
    <i>
      <x v="1461"/>
    </i>
    <i>
      <x v="2911"/>
    </i>
    <i>
      <x v="2469"/>
    </i>
    <i>
      <x v="2591"/>
    </i>
    <i>
      <x v="1849"/>
    </i>
    <i>
      <x v="2717"/>
    </i>
    <i>
      <x v="1101"/>
    </i>
    <i>
      <x v="1678"/>
    </i>
    <i>
      <x v="652"/>
    </i>
    <i>
      <x v="1970"/>
    </i>
    <i>
      <x v="1794"/>
    </i>
    <i>
      <x v="247"/>
    </i>
    <i>
      <x v="440"/>
    </i>
    <i>
      <x v="1223"/>
    </i>
    <i>
      <x v="3553"/>
    </i>
    <i>
      <x v="2414"/>
    </i>
    <i>
      <x v="662"/>
    </i>
    <i>
      <x v="1350"/>
    </i>
    <i>
      <x v="1625"/>
    </i>
    <i>
      <x v="1741"/>
    </i>
    <i>
      <x v="2977"/>
    </i>
    <i>
      <x v="3164"/>
    </i>
    <i>
      <x v="1224"/>
    </i>
    <i>
      <x v="655"/>
    </i>
    <i>
      <x v="106"/>
    </i>
    <i>
      <x v="1404"/>
    </i>
    <i>
      <x v="987"/>
    </i>
    <i>
      <x v="580"/>
    </i>
    <i>
      <x v="2214"/>
    </i>
    <i>
      <x v="744"/>
    </i>
    <i>
      <x v="2870"/>
    </i>
    <i>
      <x v="1163"/>
    </i>
    <i>
      <x v="3499"/>
    </i>
    <i>
      <x v="1870"/>
    </i>
    <i>
      <x v="1836"/>
    </i>
    <i>
      <x v="550"/>
    </i>
    <i>
      <x v="1764"/>
    </i>
    <i>
      <x v="2265"/>
    </i>
    <i>
      <x v="1137"/>
    </i>
    <i>
      <x v="2018"/>
    </i>
    <i>
      <x v="959"/>
    </i>
    <i>
      <x v="338"/>
    </i>
    <i>
      <x v="1337"/>
    </i>
    <i>
      <x v="3220"/>
    </i>
    <i>
      <x v="738"/>
    </i>
    <i>
      <x v="672"/>
    </i>
    <i>
      <x v="2298"/>
    </i>
    <i>
      <x v="1089"/>
    </i>
    <i>
      <x v="1384"/>
    </i>
    <i>
      <x v="2490"/>
    </i>
    <i>
      <x v="3203"/>
    </i>
    <i>
      <x v="2604"/>
    </i>
    <i>
      <x v="1720"/>
    </i>
    <i>
      <x v="1292"/>
    </i>
    <i>
      <x v="392"/>
    </i>
    <i>
      <x v="2114"/>
    </i>
    <i>
      <x v="3561"/>
    </i>
    <i>
      <x v="1055"/>
    </i>
    <i>
      <x v="1725"/>
    </i>
    <i>
      <x v="1017"/>
    </i>
    <i>
      <x v="2384"/>
    </i>
    <i>
      <x v="2740"/>
    </i>
    <i>
      <x v="3179"/>
    </i>
    <i>
      <x v="2269"/>
    </i>
    <i>
      <x v="3314"/>
    </i>
    <i>
      <x v="3389"/>
    </i>
    <i>
      <x v="88"/>
    </i>
    <i>
      <x v="2900"/>
    </i>
    <i>
      <x v="2542"/>
    </i>
    <i>
      <x v="2694"/>
    </i>
    <i>
      <x v="2103"/>
    </i>
    <i>
      <x v="1632"/>
    </i>
    <i>
      <x v="313"/>
    </i>
    <i>
      <x v="318"/>
    </i>
    <i>
      <x v="1134"/>
    </i>
    <i>
      <x v="2735"/>
    </i>
    <i>
      <x v="653"/>
    </i>
    <i>
      <x v="2568"/>
    </i>
    <i>
      <x v="2827"/>
    </i>
    <i>
      <x v="2438"/>
    </i>
    <i>
      <x v="3085"/>
    </i>
    <i>
      <x v="1200"/>
    </i>
    <i>
      <x v="3470"/>
    </i>
    <i>
      <x v="1035"/>
    </i>
    <i>
      <x v="2544"/>
    </i>
    <i>
      <x v="2262"/>
    </i>
    <i>
      <x v="208"/>
    </i>
    <i>
      <x v="3259"/>
    </i>
    <i>
      <x v="842"/>
    </i>
    <i>
      <x v="2177"/>
    </i>
    <i>
      <x v="2055"/>
    </i>
    <i>
      <x v="3399"/>
    </i>
    <i>
      <x v="2345"/>
    </i>
    <i>
      <x v="1866"/>
    </i>
    <i>
      <x v="352"/>
    </i>
    <i>
      <x v="994"/>
    </i>
    <i>
      <x v="1887"/>
    </i>
    <i>
      <x v="2725"/>
    </i>
    <i>
      <x v="848"/>
    </i>
    <i>
      <x v="2743"/>
    </i>
    <i>
      <x v="260"/>
    </i>
    <i>
      <x v="1488"/>
    </i>
    <i>
      <x v="1233"/>
    </i>
    <i>
      <x v="1585"/>
    </i>
    <i>
      <x v="1904"/>
    </i>
    <i>
      <x v="1045"/>
    </i>
    <i>
      <x v="882"/>
    </i>
    <i>
      <x v="3150"/>
    </i>
    <i>
      <x v="564"/>
    </i>
    <i>
      <x v="162"/>
    </i>
    <i>
      <x v="1861"/>
    </i>
    <i>
      <x v="762"/>
    </i>
    <i>
      <x v="2680"/>
    </i>
    <i>
      <x v="1605"/>
    </i>
    <i>
      <x v="2503"/>
    </i>
    <i>
      <x v="3199"/>
    </i>
    <i>
      <x v="3494"/>
    </i>
    <i>
      <x v="3033"/>
    </i>
    <i>
      <x v="1122"/>
    </i>
    <i>
      <x v="76"/>
    </i>
    <i>
      <x v="1679"/>
    </i>
    <i>
      <x v="1939"/>
    </i>
    <i>
      <x v="467"/>
    </i>
    <i>
      <x v="2515"/>
    </i>
    <i>
      <x v="2838"/>
    </i>
    <i>
      <x v="1737"/>
    </i>
    <i>
      <x v="1333"/>
    </i>
    <i>
      <x v="2726"/>
    </i>
    <i>
      <x v="3365"/>
    </i>
    <i>
      <x v="2373"/>
    </i>
    <i>
      <x v="2890"/>
    </i>
    <i>
      <x v="1782"/>
    </i>
    <i>
      <x v="1440"/>
    </i>
    <i>
      <x v="2374"/>
    </i>
    <i>
      <x v="3081"/>
    </i>
    <i>
      <x v="2204"/>
    </i>
    <i>
      <x v="1538"/>
    </i>
    <i>
      <x v="127"/>
    </i>
    <i>
      <x v="3372"/>
    </i>
    <i>
      <x v="2473"/>
    </i>
    <i>
      <x v="1068"/>
    </i>
    <i>
      <x v="1954"/>
    </i>
    <i>
      <x v="86"/>
    </i>
    <i>
      <x v="1732"/>
    </i>
    <i>
      <x v="2708"/>
    </i>
    <i>
      <x v="139"/>
    </i>
    <i>
      <x v="185"/>
    </i>
    <i>
      <x v="540"/>
    </i>
    <i>
      <x v="2878"/>
    </i>
    <i>
      <x v="1819"/>
    </i>
    <i>
      <x v="2745"/>
    </i>
    <i>
      <x v="2748"/>
    </i>
    <i>
      <x v="1751"/>
    </i>
    <i>
      <x v="1392"/>
    </i>
    <i>
      <x v="2145"/>
    </i>
    <i>
      <x v="2946"/>
    </i>
    <i>
      <x v="1960"/>
    </i>
    <i>
      <x v="128"/>
    </i>
    <i>
      <x v="699"/>
    </i>
    <i>
      <x v="3486"/>
    </i>
    <i>
      <x v="943"/>
    </i>
    <i>
      <x v="2989"/>
    </i>
    <i>
      <x v="1614"/>
    </i>
    <i>
      <x v="827"/>
    </i>
    <i>
      <x v="2999"/>
    </i>
    <i>
      <x v="26"/>
    </i>
    <i>
      <x v="3516"/>
    </i>
    <i>
      <x v="730"/>
    </i>
    <i>
      <x v="3574"/>
    </i>
    <i>
      <x v="2430"/>
    </i>
    <i>
      <x v="18"/>
    </i>
    <i>
      <x v="3159"/>
    </i>
    <i>
      <x v="2489"/>
    </i>
    <i>
      <x v="2626"/>
    </i>
    <i>
      <x v="2768"/>
    </i>
    <i>
      <x v="367"/>
    </i>
    <i>
      <x v="3600"/>
    </i>
    <i>
      <x v="3091"/>
    </i>
    <i>
      <x v="479"/>
    </i>
    <i>
      <x v="1624"/>
    </i>
    <i>
      <x v="2159"/>
    </i>
    <i>
      <x v="665"/>
    </i>
    <i>
      <x v="1222"/>
    </i>
    <i>
      <x v="2252"/>
    </i>
    <i>
      <x v="2451"/>
    </i>
    <i>
      <x v="2209"/>
    </i>
    <i>
      <x v="286"/>
    </i>
    <i>
      <x v="51"/>
    </i>
    <i>
      <x v="874"/>
    </i>
    <i>
      <x v="2233"/>
    </i>
    <i>
      <x v="3488"/>
    </i>
    <i>
      <x v="2367"/>
    </i>
    <i>
      <x v="599"/>
    </i>
    <i>
      <x v="3304"/>
    </i>
    <i>
      <x v="2778"/>
    </i>
    <i>
      <x v="997"/>
    </i>
    <i>
      <x v="3569"/>
    </i>
    <i>
      <x v="311"/>
    </i>
    <i>
      <x v="1663"/>
    </i>
    <i>
      <x v="1947"/>
    </i>
    <i>
      <x v="975"/>
    </i>
    <i>
      <x v="2957"/>
    </i>
    <i>
      <x v="1271"/>
    </i>
    <i>
      <x v="245"/>
    </i>
    <i>
      <x v="1369"/>
    </i>
    <i>
      <x v="3492"/>
    </i>
    <i>
      <x v="2118"/>
    </i>
    <i>
      <x v="2777"/>
    </i>
    <i>
      <x v="1862"/>
    </i>
    <i>
      <x v="3190"/>
    </i>
    <i>
      <x v="2699"/>
    </i>
    <i>
      <x v="46"/>
    </i>
    <i>
      <x v="3122"/>
    </i>
    <i>
      <x v="694"/>
    </i>
    <i>
      <x v="2305"/>
    </i>
    <i>
      <x v="597"/>
    </i>
    <i>
      <x v="3639"/>
    </i>
    <i>
      <x v="1320"/>
    </i>
    <i>
      <x v="19"/>
    </i>
    <i>
      <x v="1338"/>
    </i>
    <i>
      <x v="3425"/>
    </i>
    <i>
      <x v="2089"/>
    </i>
    <i>
      <x v="932"/>
    </i>
    <i>
      <x v="1246"/>
    </i>
    <i>
      <x v="2920"/>
    </i>
    <i>
      <x v="1869"/>
    </i>
    <i>
      <x v="2668"/>
    </i>
    <i>
      <x v="624"/>
    </i>
    <i>
      <x v="3432"/>
    </i>
    <i>
      <x v="1262"/>
    </i>
    <i>
      <x v="2025"/>
    </i>
    <i>
      <x v="649"/>
    </i>
    <i>
      <x v="157"/>
    </i>
    <i>
      <x v="658"/>
    </i>
    <i>
      <x v="1735"/>
    </i>
    <i>
      <x v="1309"/>
    </i>
    <i>
      <x v="2456"/>
    </i>
    <i>
      <x v="565"/>
    </i>
    <i>
      <x v="1953"/>
    </i>
    <i>
      <x v="304"/>
    </i>
    <i>
      <x v="2951"/>
    </i>
    <i>
      <x v="3606"/>
    </i>
    <i>
      <x v="3465"/>
    </i>
    <i>
      <x v="1239"/>
    </i>
    <i>
      <x v="1555"/>
    </i>
    <i>
      <x v="1496"/>
    </i>
    <i>
      <x v="2014"/>
    </i>
    <i>
      <x v="1489"/>
    </i>
    <i>
      <x v="1894"/>
    </i>
    <i>
      <x v="962"/>
    </i>
    <i>
      <x v="2769"/>
    </i>
    <i>
      <x v="3374"/>
    </i>
    <i>
      <x v="2326"/>
    </i>
    <i>
      <x v="2189"/>
    </i>
    <i>
      <x v="3108"/>
    </i>
    <i>
      <x v="1472"/>
    </i>
    <i>
      <x v="1892"/>
    </i>
    <i>
      <x v="2630"/>
    </i>
    <i>
      <x v="1447"/>
    </i>
    <i>
      <x v="790"/>
    </i>
    <i>
      <x v="2340"/>
    </i>
    <i>
      <x v="3224"/>
    </i>
    <i>
      <x v="1341"/>
    </i>
    <i>
      <x v="494"/>
    </i>
    <i>
      <x v="3014"/>
    </i>
    <i>
      <x v="595"/>
    </i>
    <i>
      <x v="860"/>
    </i>
    <i>
      <x v="1241"/>
    </i>
    <i>
      <x v="2151"/>
    </i>
    <i>
      <x v="2426"/>
    </i>
    <i>
      <x v="1078"/>
    </i>
    <i>
      <x v="1104"/>
    </i>
    <i>
      <x v="196"/>
    </i>
    <i>
      <x v="363"/>
    </i>
    <i>
      <x v="2942"/>
    </i>
    <i>
      <x v="119"/>
    </i>
    <i>
      <x v="1211"/>
    </i>
    <i>
      <x v="2375"/>
    </i>
    <i>
      <x v="1487"/>
    </i>
    <i>
      <x v="1921"/>
    </i>
    <i>
      <x v="2122"/>
    </i>
    <i>
      <x v="2277"/>
    </i>
    <i>
      <x v="1924"/>
    </i>
    <i>
      <x v="1165"/>
    </i>
    <i>
      <x v="571"/>
    </i>
    <i>
      <x v="600"/>
    </i>
    <i>
      <x v="2934"/>
    </i>
    <i>
      <x v="275"/>
    </i>
    <i>
      <x v="2603"/>
    </i>
    <i>
      <x v="573"/>
    </i>
    <i>
      <x v="2184"/>
    </i>
    <i>
      <x v="1393"/>
    </i>
    <i>
      <x v="2529"/>
    </i>
    <i>
      <x v="1944"/>
    </i>
    <i>
      <x v="2016"/>
    </i>
    <i>
      <x v="3477"/>
    </i>
    <i>
      <x v="2038"/>
    </i>
    <i>
      <x v="539"/>
    </i>
    <i>
      <x v="2437"/>
    </i>
    <i>
      <x v="622"/>
    </i>
    <i>
      <x v="2245"/>
    </i>
    <i>
      <x v="1087"/>
    </i>
    <i>
      <x v="3165"/>
    </i>
    <i>
      <x v="1695"/>
    </i>
    <i>
      <x v="340"/>
    </i>
    <i>
      <x v="2926"/>
    </i>
    <i>
      <x v="3110"/>
    </i>
    <i>
      <x v="957"/>
    </i>
    <i>
      <x v="970"/>
    </i>
    <i>
      <x v="2333"/>
    </i>
    <i>
      <x v="826"/>
    </i>
    <i>
      <x v="1995"/>
    </i>
    <i>
      <x v="2388"/>
    </i>
    <i>
      <x v="2554"/>
    </i>
    <i>
      <x v="2753"/>
    </i>
    <i>
      <x v="709"/>
    </i>
    <i>
      <x v="2546"/>
    </i>
    <i>
      <x v="2954"/>
    </i>
    <i>
      <x v="1238"/>
    </i>
    <i>
      <x v="812"/>
    </i>
    <i>
      <x v="2300"/>
    </i>
    <i>
      <x v="1736"/>
    </i>
    <i>
      <x v="3319"/>
    </i>
    <i>
      <x v="2574"/>
    </i>
    <i>
      <x v="2130"/>
    </i>
    <i>
      <x v="2854"/>
    </i>
    <i>
      <x v="1442"/>
    </i>
    <i>
      <x v="252"/>
    </i>
    <i>
      <x v="3550"/>
    </i>
    <i>
      <x v="3658"/>
    </i>
    <i>
      <x v="2406"/>
    </i>
    <i>
      <x v="1371"/>
    </i>
    <i>
      <x v="2975"/>
    </i>
    <i>
      <x v="296"/>
    </i>
    <i>
      <x v="1180"/>
    </i>
    <i>
      <x v="102"/>
    </i>
    <i>
      <x v="1358"/>
    </i>
    <i>
      <x v="3089"/>
    </i>
    <i>
      <x v="2296"/>
    </i>
    <i>
      <x v="1121"/>
    </i>
    <i>
      <x v="1129"/>
    </i>
    <i>
      <x v="254"/>
    </i>
    <i>
      <x v="2566"/>
    </i>
    <i>
      <x v="1707"/>
    </i>
    <i>
      <x v="201"/>
    </i>
    <i>
      <x v="48"/>
    </i>
    <i>
      <x v="1351"/>
    </i>
    <i>
      <x v="2230"/>
    </i>
    <i>
      <x v="284"/>
    </i>
    <i>
      <x v="1740"/>
    </i>
    <i>
      <x v="2525"/>
    </i>
    <i>
      <x v="3034"/>
    </i>
    <i>
      <x v="68"/>
    </i>
    <i>
      <x v="2232"/>
    </i>
    <i>
      <x v="1685"/>
    </i>
    <i>
      <x v="5"/>
    </i>
    <i>
      <x v="1179"/>
    </i>
    <i>
      <x v="2746"/>
    </i>
    <i>
      <x v="692"/>
    </i>
    <i>
      <x v="2671"/>
    </i>
    <i>
      <x v="3328"/>
    </i>
    <i>
      <x v="2990"/>
    </i>
    <i>
      <x v="226"/>
    </i>
    <i>
      <x v="2417"/>
    </i>
    <i>
      <x v="2378"/>
    </i>
    <i>
      <x v="2135"/>
    </i>
    <i>
      <x v="1161"/>
    </i>
    <i>
      <x v="3481"/>
    </i>
    <i>
      <x v="1051"/>
    </i>
    <i>
      <x v="1232"/>
    </i>
    <i>
      <x v="3525"/>
    </i>
    <i>
      <x v="2093"/>
    </i>
    <i>
      <x v="342"/>
    </i>
    <i>
      <x v="2644"/>
    </i>
    <i>
      <x v="836"/>
    </i>
    <i>
      <x v="2070"/>
    </i>
    <i>
      <x v="1083"/>
    </i>
    <i>
      <x v="1742"/>
    </i>
    <i>
      <x v="385"/>
    </i>
    <i>
      <x v="2819"/>
    </i>
    <i>
      <x v="1851"/>
    </i>
    <i>
      <x v="1464"/>
    </i>
    <i>
      <x v="3632"/>
    </i>
    <i>
      <x v="650"/>
    </i>
    <i>
      <x v="3064"/>
    </i>
    <i>
      <x v="1761"/>
    </i>
    <i>
      <x v="2654"/>
    </i>
    <i>
      <x v="2318"/>
    </i>
    <i>
      <x v="463"/>
    </i>
    <i>
      <x v="1346"/>
    </i>
    <i>
      <x v="1920"/>
    </i>
    <i>
      <x v="1506"/>
    </i>
    <i>
      <x v="288"/>
    </i>
    <i>
      <x v="794"/>
    </i>
    <i>
      <x v="2718"/>
    </i>
    <i>
      <x v="841"/>
    </i>
    <i>
      <x v="2227"/>
    </i>
    <i>
      <x v="2276"/>
    </i>
    <i>
      <x v="1389"/>
    </i>
    <i>
      <x v="1558"/>
    </i>
    <i>
      <x v="1326"/>
    </i>
    <i>
      <x v="1252"/>
    </i>
    <i>
      <x v="1628"/>
    </i>
    <i>
      <x v="1528"/>
    </i>
    <i>
      <x v="1258"/>
    </i>
    <i>
      <x v="2971"/>
    </i>
    <i>
      <x v="3194"/>
    </i>
    <i>
      <x v="1997"/>
    </i>
    <i>
      <x v="246"/>
    </i>
    <i>
      <x v="1932"/>
    </i>
    <i>
      <x v="2960"/>
    </i>
    <i>
      <x v="1646"/>
    </i>
    <i>
      <x v="701"/>
    </i>
    <i>
      <x v="1041"/>
    </i>
    <i>
      <x v="2291"/>
    </i>
    <i>
      <x v="3041"/>
    </i>
    <i>
      <x v="1352"/>
    </i>
    <i>
      <x v="218"/>
    </i>
    <i>
      <x v="1690"/>
    </i>
    <i>
      <x v="3313"/>
    </i>
    <i>
      <x v="1385"/>
    </i>
    <i>
      <x v="299"/>
    </i>
    <i>
      <x v="1013"/>
    </i>
    <i>
      <x v="1221"/>
    </i>
    <i>
      <x v="2689"/>
    </i>
    <i>
      <x v="3351"/>
    </i>
    <i>
      <x v="1532"/>
    </i>
    <i>
      <x v="960"/>
    </i>
    <i>
      <x v="2274"/>
    </i>
    <i>
      <x v="244"/>
    </i>
    <i>
      <x v="749"/>
    </i>
    <i>
      <x v="1181"/>
    </i>
    <i>
      <x v="1064"/>
    </i>
    <i>
      <x v="1348"/>
    </i>
    <i>
      <x v="171"/>
    </i>
    <i>
      <x v="2363"/>
    </i>
    <i>
      <x v="2222"/>
    </i>
    <i>
      <x v="2582"/>
    </i>
    <i>
      <x v="160"/>
    </i>
    <i>
      <x v="2060"/>
    </i>
    <i>
      <x v="2271"/>
    </i>
    <i>
      <x v="473"/>
    </i>
    <i>
      <x v="1515"/>
    </i>
    <i>
      <x v="878"/>
    </i>
    <i>
      <x v="3629"/>
    </i>
    <i>
      <x v="141"/>
    </i>
    <i>
      <x v="381"/>
    </i>
    <i>
      <x v="444"/>
    </i>
    <i>
      <x v="2812"/>
    </i>
    <i>
      <x v="2798"/>
    </i>
    <i>
      <x v="1907"/>
    </i>
    <i>
      <x v="3354"/>
    </i>
    <i>
      <x v="1303"/>
    </i>
    <i>
      <x v="2219"/>
    </i>
    <i>
      <x v="2797"/>
    </i>
    <i>
      <x v="822"/>
    </i>
    <i>
      <x v="1642"/>
    </i>
    <i>
      <x v="1832"/>
    </i>
    <i>
      <x v="1498"/>
    </i>
    <i>
      <x v="2968"/>
    </i>
    <i>
      <x v="2120"/>
    </i>
    <i>
      <x v="2993"/>
    </i>
    <i>
      <x v="1652"/>
    </i>
    <i>
      <x v="1033"/>
    </i>
    <i>
      <x v="2757"/>
    </i>
    <i>
      <x v="667"/>
    </i>
    <i>
      <x v="115"/>
    </i>
    <i>
      <x v="2700"/>
    </i>
    <i>
      <x v="1169"/>
    </i>
    <i>
      <x v="1856"/>
    </i>
    <i>
      <x v="1006"/>
    </i>
    <i>
      <x v="333"/>
    </i>
    <i>
      <x v="1479"/>
    </i>
    <i>
      <x v="184"/>
    </i>
    <i>
      <x v="167"/>
    </i>
    <i>
      <x v="3656"/>
    </i>
    <i>
      <x v="611"/>
    </i>
    <i>
      <x v="3648"/>
    </i>
    <i>
      <x v="1317"/>
    </i>
    <i>
      <x v="1302"/>
    </i>
    <i>
      <x v="2627"/>
    </i>
    <i>
      <x v="1951"/>
    </i>
    <i>
      <x v="3353"/>
    </i>
    <i>
      <x v="717"/>
    </i>
    <i>
      <x v="1586"/>
    </i>
    <i>
      <x v="170"/>
    </i>
    <i>
      <x v="1704"/>
    </i>
    <i>
      <x v="2129"/>
    </i>
    <i>
      <x v="2156"/>
    </i>
    <i>
      <x v="3196"/>
    </i>
    <i>
      <x v="628"/>
    </i>
    <i>
      <x v="696"/>
    </i>
    <i>
      <x v="2632"/>
    </i>
    <i>
      <x v="298"/>
    </i>
    <i>
      <x v="710"/>
    </i>
    <i>
      <x v="382"/>
    </i>
    <i>
      <x v="3396"/>
    </i>
    <i>
      <x v="850"/>
    </i>
    <i>
      <x v="3088"/>
    </i>
    <i>
      <x v="3243"/>
    </i>
    <i>
      <x v="1525"/>
    </i>
    <i>
      <x v="2111"/>
    </i>
    <i>
      <x v="3430"/>
    </i>
    <i>
      <x v="25"/>
    </i>
    <i>
      <x v="3060"/>
    </i>
    <i>
      <x v="2497"/>
    </i>
    <i>
      <x v="1996"/>
    </i>
    <i>
      <x v="1355"/>
    </i>
    <i>
      <x v="1264"/>
    </i>
    <i>
      <x v="776"/>
    </i>
    <i>
      <x v="3195"/>
    </i>
    <i>
      <x v="1441"/>
    </i>
    <i>
      <x v="2895"/>
    </i>
    <i>
      <x v="2238"/>
    </i>
    <i>
      <x v="659"/>
    </i>
    <i>
      <x v="1105"/>
    </i>
    <i>
      <x v="194"/>
    </i>
    <i>
      <x v="1009"/>
    </i>
    <i>
      <x v="2698"/>
    </i>
    <i>
      <x v="282"/>
    </i>
    <i>
      <x v="798"/>
    </i>
    <i>
      <x v="3065"/>
    </i>
    <i>
      <x v="471"/>
    </i>
    <i>
      <x v="1521"/>
    </i>
    <i>
      <x v="3338"/>
    </i>
    <i>
      <x v="2409"/>
    </i>
    <i>
      <x v="236"/>
    </i>
    <i>
      <x v="1855"/>
    </i>
    <i>
      <x v="1091"/>
    </i>
    <i>
      <x v="2377"/>
    </i>
    <i>
      <x v="3001"/>
    </i>
    <i>
      <x v="2834"/>
    </i>
    <i>
      <x v="3501"/>
    </i>
    <i>
      <x v="2823"/>
    </i>
    <i>
      <x v="691"/>
    </i>
    <i>
      <x v="544"/>
    </i>
    <i>
      <x v="718"/>
    </i>
    <i>
      <x v="3013"/>
    </i>
    <i>
      <x v="2013"/>
    </i>
    <i>
      <x v="3514"/>
    </i>
    <i>
      <x v="1898"/>
    </i>
    <i>
      <x v="2512"/>
    </i>
    <i>
      <x v="3281"/>
    </i>
    <i>
      <x v="1627"/>
    </i>
    <i>
      <x v="2338"/>
    </i>
    <i>
      <x v="2097"/>
    </i>
    <i>
      <x v="3542"/>
    </i>
    <i>
      <x v="3392"/>
    </i>
    <i>
      <x v="2011"/>
    </i>
    <i>
      <x v="1383"/>
    </i>
    <i>
      <x v="387"/>
    </i>
    <i>
      <x v="3307"/>
    </i>
    <i>
      <x v="1114"/>
    </i>
    <i>
      <x v="936"/>
    </i>
    <i>
      <x v="973"/>
    </i>
    <i>
      <x v="2477"/>
    </i>
    <i>
      <x v="2299"/>
    </i>
    <i>
      <x v="2153"/>
    </i>
    <i>
      <x v="425"/>
    </i>
    <i>
      <x v="1579"/>
    </i>
    <i>
      <x v="3024"/>
    </i>
    <i>
      <x v="2988"/>
    </i>
    <i>
      <x v="3437"/>
    </i>
    <i>
      <x v="2069"/>
    </i>
    <i>
      <x v="1111"/>
    </i>
    <i>
      <x v="1760"/>
    </i>
    <i>
      <x v="1746"/>
    </i>
    <i>
      <x v="1198"/>
    </i>
    <i>
      <x v="390"/>
    </i>
    <i>
      <x v="1945"/>
    </i>
    <i>
      <x v="2174"/>
    </i>
    <i>
      <x v="130"/>
    </i>
    <i>
      <x v="1889"/>
    </i>
    <i>
      <x v="1852"/>
    </i>
    <i>
      <x v="33"/>
    </i>
    <i>
      <x v="1643"/>
    </i>
    <i>
      <x v="369"/>
    </i>
    <i>
      <x v="961"/>
    </i>
    <i>
      <x v="913"/>
    </i>
    <i>
      <x v="1501"/>
    </i>
    <i>
      <x v="2224"/>
    </i>
    <i>
      <x v="3548"/>
    </i>
    <i>
      <x v="950"/>
    </i>
    <i>
      <x v="500"/>
    </i>
    <i>
      <x v="563"/>
    </i>
    <i>
      <x v="490"/>
    </i>
    <i>
      <x v="3624"/>
    </i>
    <i>
      <x v="1649"/>
    </i>
    <i>
      <x v="3341"/>
    </i>
    <i>
      <x v="1093"/>
    </i>
    <i>
      <x v="1344"/>
    </i>
    <i>
      <x v="399"/>
    </i>
    <i>
      <x v="3156"/>
    </i>
    <i>
      <x v="355"/>
    </i>
    <i>
      <x v="1599"/>
    </i>
    <i>
      <x v="1"/>
    </i>
    <i>
      <x v="3645"/>
    </i>
    <i>
      <x v="36"/>
    </i>
    <i>
      <x v="3193"/>
    </i>
    <i>
      <x v="3578"/>
    </i>
    <i>
      <x v="1683"/>
    </i>
    <i>
      <x v="651"/>
    </i>
    <i>
      <x v="1212"/>
    </i>
    <i>
      <x v="3094"/>
    </i>
    <i>
      <x v="237"/>
    </i>
    <i>
      <x v="1274"/>
    </i>
    <i>
      <x v="2306"/>
    </i>
    <i>
      <x v="3570"/>
    </i>
    <i>
      <x v="2179"/>
    </i>
    <i>
      <x v="919"/>
    </i>
    <i>
      <x v="2897"/>
    </i>
    <i>
      <x v="2941"/>
    </i>
    <i>
      <x v="3529"/>
    </i>
    <i>
      <x v="1025"/>
    </i>
    <i>
      <x v="2549"/>
    </i>
    <i>
      <x v="1828"/>
    </i>
    <i>
      <x v="2138"/>
    </i>
    <i>
      <x v="2747"/>
    </i>
    <i>
      <x v="1502"/>
    </i>
    <i>
      <x v="2354"/>
    </i>
    <i>
      <x v="276"/>
    </i>
    <i>
      <x v="706"/>
    </i>
    <i>
      <x v="891"/>
    </i>
    <i>
      <x v="844"/>
    </i>
    <i>
      <x v="411"/>
    </i>
    <i>
      <x v="3356"/>
    </i>
    <i>
      <x v="2461"/>
    </i>
    <i>
      <x v="2195"/>
    </i>
    <i>
      <x v="517"/>
    </i>
    <i>
      <x v="1429"/>
    </i>
    <i>
      <x v="361"/>
    </i>
    <i>
      <x v="2536"/>
    </i>
    <i>
      <x v="451"/>
    </i>
    <i>
      <x v="343"/>
    </i>
    <i>
      <x v="3475"/>
    </i>
    <i>
      <x v="3111"/>
    </i>
    <i>
      <x v="2466"/>
    </i>
    <i>
      <x v="910"/>
    </i>
    <i>
      <x v="1845"/>
    </i>
    <i>
      <x v="3543"/>
    </i>
    <i>
      <x v="323"/>
    </i>
    <i>
      <x v="1670"/>
    </i>
    <i>
      <x v="2958"/>
    </i>
    <i>
      <x v="707"/>
    </i>
    <i>
      <x v="2286"/>
    </i>
    <i>
      <x v="309"/>
    </i>
    <i>
      <x v="2714"/>
    </i>
    <i>
      <x v="2334"/>
    </i>
    <i>
      <x v="452"/>
    </i>
    <i>
      <x v="448"/>
    </i>
    <i>
      <x v="2125"/>
    </i>
    <i>
      <x v="506"/>
    </i>
    <i>
      <x v="2943"/>
    </i>
    <i>
      <x v="673"/>
    </i>
    <i>
      <x v="3027"/>
    </i>
    <i>
      <x v="1769"/>
    </i>
    <i>
      <x v="2910"/>
    </i>
    <i>
      <x v="3059"/>
    </i>
    <i>
      <x v="1466"/>
    </i>
    <i>
      <x v="2506"/>
    </i>
    <i>
      <x v="3628"/>
    </i>
    <i>
      <x v="2358"/>
    </i>
    <i>
      <x v="543"/>
    </i>
    <i>
      <x v="1748"/>
    </i>
    <i>
      <x v="2319"/>
    </i>
    <i>
      <x v="210"/>
    </i>
    <i>
      <x v="2820"/>
    </i>
    <i>
      <x v="1054"/>
    </i>
    <i>
      <x v="507"/>
    </i>
    <i>
      <x v="1154"/>
    </i>
    <i>
      <x v="3454"/>
    </i>
    <i>
      <x v="2369"/>
    </i>
    <i>
      <x v="1109"/>
    </i>
    <i>
      <x v="1170"/>
    </i>
    <i>
      <x v="1214"/>
    </i>
    <i>
      <x v="3621"/>
    </i>
    <i>
      <x v="2054"/>
    </i>
    <i>
      <x v="1273"/>
    </i>
    <i>
      <x v="3029"/>
    </i>
    <i>
      <x v="2596"/>
    </i>
    <i>
      <x v="3333"/>
    </i>
    <i>
      <x v="460"/>
    </i>
    <i>
      <x v="2909"/>
    </i>
    <i>
      <x v="2166"/>
    </i>
    <i>
      <x v="1237"/>
    </i>
    <i>
      <x v="202"/>
    </i>
    <i>
      <x v="2901"/>
    </i>
    <i>
      <x v="1787"/>
    </i>
    <i>
      <x v="3332"/>
    </i>
    <i>
      <x v="809"/>
    </i>
    <i>
      <x v="1534"/>
    </i>
    <i>
      <x v="627"/>
    </i>
    <i>
      <x v="1822"/>
    </i>
    <i>
      <x v="3123"/>
    </i>
    <i>
      <x v="898"/>
    </i>
    <i>
      <x v="308"/>
    </i>
    <i>
      <x v="295"/>
    </i>
    <i>
      <x v="416"/>
    </i>
    <i>
      <x v="217"/>
    </i>
    <i>
      <x v="1895"/>
    </i>
    <i>
      <x v="378"/>
    </i>
    <i>
      <x v="1544"/>
    </i>
    <i>
      <x v="750"/>
    </i>
    <i>
      <x v="687"/>
    </i>
    <i>
      <x v="268"/>
    </i>
    <i>
      <x v="3082"/>
    </i>
    <i>
      <x v="1242"/>
    </i>
    <i>
      <x v="2679"/>
    </i>
    <i>
      <x v="2147"/>
    </i>
    <i>
      <x v="1560"/>
    </i>
    <i>
      <x v="2969"/>
    </i>
    <i>
      <x v="3124"/>
    </i>
    <i>
      <x v="2665"/>
    </i>
    <i>
      <x v="3247"/>
    </i>
    <i>
      <x v="2030"/>
    </i>
    <i>
      <x v="2789"/>
    </i>
    <i>
      <x v="2914"/>
    </i>
    <i>
      <x v="1495"/>
    </i>
    <i>
      <x v="44"/>
    </i>
    <i>
      <x v="2208"/>
    </i>
    <i>
      <x v="1972"/>
    </i>
    <i>
      <x v="3458"/>
    </i>
    <i>
      <x v="1618"/>
    </i>
    <i>
      <x v="3357"/>
    </i>
    <i>
      <x v="3149"/>
    </i>
    <i>
      <x v="2020"/>
    </i>
    <i>
      <x v="214"/>
    </i>
    <i>
      <x v="2431"/>
    </i>
    <i>
      <x v="2297"/>
    </i>
    <i>
      <x v="49"/>
    </i>
    <i>
      <x v="2155"/>
    </i>
    <i>
      <x v="204"/>
    </i>
    <i>
      <x v="835"/>
    </i>
    <i>
      <x v="1973"/>
    </i>
    <i>
      <x v="3626"/>
    </i>
    <i>
      <x v="3602"/>
    </i>
    <i>
      <x v="1118"/>
    </i>
    <i>
      <x v="2337"/>
    </i>
    <i>
      <x v="2416"/>
    </i>
    <i>
      <x v="3260"/>
    </i>
    <i>
      <x v="781"/>
    </i>
    <i>
      <x v="1688"/>
    </i>
    <i>
      <x v="188"/>
    </i>
    <i>
      <x v="2107"/>
    </i>
    <i>
      <x v="3297"/>
    </i>
    <i>
      <x v="981"/>
    </i>
    <i>
      <x v="2808"/>
    </i>
    <i>
      <x v="398"/>
    </i>
    <i>
      <x v="3234"/>
    </i>
    <i>
      <x v="2067"/>
    </i>
    <i>
      <x v="930"/>
    </i>
    <i>
      <x v="808"/>
    </i>
    <i>
      <x v="2475"/>
    </i>
    <i>
      <x v="3180"/>
    </i>
    <i>
      <x v="3615"/>
    </i>
    <i>
      <x v="3359"/>
    </i>
    <i>
      <x v="2499"/>
    </i>
    <i>
      <x v="1076"/>
    </i>
    <i>
      <x v="3644"/>
    </i>
    <i>
      <x v="271"/>
    </i>
    <i>
      <x v="3337"/>
    </i>
    <i>
      <x v="3201"/>
    </i>
    <i>
      <x v="1654"/>
    </i>
    <i>
      <x v="259"/>
    </i>
    <i>
      <x v="2721"/>
    </i>
    <i>
      <x v="2991"/>
    </i>
    <i>
      <x v="677"/>
    </i>
    <i>
      <x v="1507"/>
    </i>
    <i>
      <x v="610"/>
    </i>
    <i>
      <x v="2963"/>
    </i>
    <i>
      <x v="2057"/>
    </i>
    <i>
      <x v="253"/>
    </i>
    <i>
      <x v="2341"/>
    </i>
    <i>
      <x v="3595"/>
    </i>
    <i>
      <x v="2071"/>
    </i>
    <i>
      <x v="3581"/>
    </i>
    <i>
      <x v="1415"/>
    </i>
    <i>
      <x v="3355"/>
    </i>
    <i>
      <x v="2540"/>
    </i>
    <i>
      <x v="2330"/>
    </i>
    <i>
      <x v="1676"/>
    </i>
    <i>
      <x v="357"/>
    </i>
    <i>
      <x v="1874"/>
    </i>
    <i>
      <x v="1128"/>
    </i>
    <i>
      <x v="2850"/>
    </i>
    <i>
      <x v="2480"/>
    </i>
    <i>
      <x v="976"/>
    </i>
    <i>
      <x v="3170"/>
    </i>
    <i>
      <x v="420"/>
    </i>
    <i>
      <x v="174"/>
    </i>
    <i>
      <x v="465"/>
    </i>
    <i>
      <x v="203"/>
    </i>
    <i>
      <x v="1966"/>
    </i>
    <i>
      <x v="3067"/>
    </i>
    <i>
      <x v="114"/>
    </i>
    <i>
      <x v="2075"/>
    </i>
    <i>
      <x v="2837"/>
    </i>
    <i>
      <x v="228"/>
    </i>
    <i>
      <x v="1057"/>
    </i>
    <i>
      <x v="3113"/>
    </i>
    <i>
      <x v="2309"/>
    </i>
    <i>
      <x v="3535"/>
    </i>
    <i>
      <x v="2365"/>
    </i>
    <i>
      <x v="1407"/>
    </i>
    <i>
      <x v="3390"/>
    </i>
    <i>
      <x v="2385"/>
    </i>
    <i>
      <x v="3310"/>
    </i>
    <i>
      <x v="3303"/>
    </i>
    <i>
      <x v="2199"/>
    </i>
    <i>
      <x v="1563"/>
    </i>
    <i>
      <x v="3038"/>
    </i>
    <i>
      <x v="582"/>
    </i>
    <i>
      <x v="3527"/>
    </i>
    <i>
      <x v="2702"/>
    </i>
    <i>
      <x v="154"/>
    </i>
    <i>
      <x v="3532"/>
    </i>
    <i>
      <x v="1473"/>
    </i>
    <i>
      <x v="2903"/>
    </i>
    <i>
      <x v="3125"/>
    </i>
    <i>
      <x v="2706"/>
    </i>
    <i>
      <x v="2528"/>
    </i>
    <i>
      <x v="166"/>
    </i>
    <i>
      <x v="2040"/>
    </i>
    <i>
      <x v="1146"/>
    </i>
    <i>
      <x v="2922"/>
    </i>
    <i>
      <x v="1795"/>
    </i>
    <i>
      <x v="2323"/>
    </i>
    <i>
      <x v="62"/>
    </i>
    <i>
      <x v="1633"/>
    </i>
    <i>
      <x v="2472"/>
    </i>
    <i>
      <x v="2315"/>
    </i>
    <i>
      <x v="1119"/>
    </i>
    <i>
      <x v="1331"/>
    </i>
    <i>
      <x v="3403"/>
    </i>
    <i>
      <x v="1733"/>
    </i>
    <i>
      <x v="3077"/>
    </i>
    <i>
      <x v="205"/>
    </i>
    <i>
      <x v="552"/>
    </i>
    <i>
      <x v="2522"/>
    </i>
    <i>
      <x v="2099"/>
    </i>
    <i>
      <x v="2930"/>
    </i>
    <i>
      <x v="3391"/>
    </i>
    <i>
      <x v="664"/>
    </i>
    <i>
      <x v="149"/>
    </i>
    <i>
      <x v="1324"/>
    </i>
    <i>
      <x v="3487"/>
    </i>
    <i>
      <x v="3293"/>
    </i>
    <i>
      <x v="1776"/>
    </i>
    <i>
      <x v="3"/>
    </i>
    <i>
      <x v="1701"/>
    </i>
    <i>
      <x v="3435"/>
    </i>
    <i>
      <x v="1520"/>
    </i>
    <i>
      <x v="9"/>
    </i>
    <i>
      <x v="2395"/>
    </i>
    <i>
      <x v="280"/>
    </i>
    <i>
      <x v="972"/>
    </i>
    <i>
      <x v="2940"/>
    </i>
    <i>
      <x v="2701"/>
    </i>
    <i>
      <x v="56"/>
    </i>
    <i>
      <x v="3057"/>
    </i>
    <i>
      <x v="3275"/>
    </i>
    <i>
      <x v="1008"/>
    </i>
    <i>
      <x v="2852"/>
    </i>
    <i>
      <x v="2207"/>
    </i>
    <i>
      <x v="2843"/>
    </i>
    <i>
      <x v="1597"/>
    </i>
    <i>
      <x v="1150"/>
    </i>
    <i>
      <x v="1587"/>
    </i>
    <i>
      <x v="1935"/>
    </i>
    <i>
      <x v="107"/>
    </i>
    <i>
      <x v="2825"/>
    </i>
    <i>
      <x v="946"/>
    </i>
    <i>
      <x v="3157"/>
    </i>
    <i>
      <x v="1284"/>
    </i>
    <i>
      <x v="3092"/>
    </i>
    <i>
      <x v="458"/>
    </i>
    <i>
      <x v="2981"/>
    </i>
    <i>
      <x v="2427"/>
    </i>
    <i>
      <x v="557"/>
    </i>
    <i>
      <x v="739"/>
    </i>
    <i>
      <x v="3521"/>
    </i>
    <i>
      <x v="2863"/>
    </i>
    <i>
      <x v="2050"/>
    </i>
    <i>
      <x v="2905"/>
    </i>
    <i>
      <x v="3552"/>
    </i>
    <i>
      <x v="396"/>
    </i>
    <i>
      <x v="3622"/>
    </i>
    <i>
      <x v="2877"/>
    </i>
    <i>
      <x v="570"/>
    </i>
    <i>
      <x v="2558"/>
    </i>
    <i>
      <x v="2691"/>
    </i>
    <i>
      <x v="2078"/>
    </i>
    <i>
      <x v="1962"/>
    </i>
    <i>
      <x v="1747"/>
    </i>
    <i>
      <x v="1110"/>
    </i>
    <i>
      <x v="3255"/>
    </i>
    <i>
      <x v="656"/>
    </i>
    <i>
      <x v="1896"/>
    </i>
    <i>
      <x v="775"/>
    </i>
    <i>
      <x v="2978"/>
    </i>
    <i>
      <x v="2256"/>
    </i>
    <i>
      <x v="3536"/>
    </i>
    <i>
      <x v="678"/>
    </i>
    <i>
      <x v="2592"/>
    </i>
    <i>
      <x v="70"/>
    </i>
    <i>
      <x v="3032"/>
    </i>
    <i>
      <x v="1834"/>
    </i>
    <i>
      <x v="1240"/>
    </i>
    <i>
      <x v="1218"/>
    </i>
    <i>
      <x v="1697"/>
    </i>
    <i>
      <x v="2561"/>
    </i>
    <i>
      <x v="1236"/>
    </i>
    <i>
      <x v="876"/>
    </i>
    <i>
      <x v="536"/>
    </i>
    <i>
      <x v="1201"/>
    </i>
    <i>
      <x v="3423"/>
    </i>
    <i>
      <x v="2429"/>
    </i>
    <i>
      <x v="2150"/>
    </i>
    <i>
      <x v="3588"/>
    </i>
    <i>
      <x v="2162"/>
    </i>
    <i>
      <x v="402"/>
    </i>
    <i>
      <x v="606"/>
    </i>
    <i>
      <x v="524"/>
    </i>
    <i>
      <x v="581"/>
    </i>
    <i>
      <x v="2564"/>
    </i>
    <i>
      <x v="3084"/>
    </i>
    <i>
      <x v="11"/>
    </i>
    <i>
      <x v="1177"/>
    </i>
    <i>
      <x v="2090"/>
    </i>
    <i>
      <x v="681"/>
    </i>
    <i>
      <x v="3406"/>
    </i>
    <i>
      <x v="3577"/>
    </i>
    <i>
      <x v="3155"/>
    </i>
    <i>
      <x v="3429"/>
    </i>
    <i>
      <x v="143"/>
    </i>
    <i>
      <x v="2355"/>
    </i>
    <i>
      <x v="2424"/>
    </i>
    <i>
      <x v="1256"/>
    </i>
    <i>
      <x v="266"/>
    </i>
    <i>
      <x v="1651"/>
    </i>
    <i>
      <x v="3031"/>
    </i>
    <i>
      <x v="917"/>
    </i>
    <i>
      <x v="1425"/>
    </i>
    <i>
      <x v="989"/>
    </i>
    <i>
      <x v="2161"/>
    </i>
    <i>
      <x v="3242"/>
    </i>
    <i>
      <x v="1891"/>
    </i>
    <i>
      <x v="2932"/>
    </i>
    <i>
      <x v="1468"/>
    </i>
    <i>
      <x v="773"/>
    </i>
    <i>
      <x v="2433"/>
    </i>
    <i>
      <x v="2548"/>
    </i>
    <i>
      <x v="1073"/>
    </i>
    <i>
      <x v="1067"/>
    </i>
    <i>
      <x v="2186"/>
    </i>
    <i>
      <x v="1674"/>
    </i>
    <i>
      <x v="2029"/>
    </i>
    <i>
      <x v="2080"/>
    </i>
    <i>
      <x v="1363"/>
    </i>
    <i>
      <x v="120"/>
    </i>
    <i>
      <x v="2328"/>
    </i>
    <i>
      <x v="983"/>
    </i>
    <i>
      <x v="414"/>
    </i>
    <i>
      <x v="3659"/>
    </i>
    <i>
      <x v="626"/>
    </i>
    <i>
      <x v="1034"/>
    </i>
    <i>
      <x v="117"/>
    </i>
    <i>
      <x v="1876"/>
    </i>
    <i>
      <x v="3249"/>
    </i>
    <i>
      <x v="1209"/>
    </i>
    <i>
      <x v="859"/>
    </i>
    <i>
      <x v="1893"/>
    </i>
    <i>
      <x v="3576"/>
    </i>
    <i>
      <x v="3063"/>
    </i>
    <i>
      <x v="2919"/>
    </i>
    <i>
      <x v="3071"/>
    </i>
    <i>
      <x v="2419"/>
    </i>
    <i>
      <x v="2575"/>
    </i>
    <i>
      <x v="477"/>
    </i>
    <i>
      <x v="2250"/>
    </i>
    <i>
      <x v="71"/>
    </i>
    <i>
      <x v="1872"/>
    </i>
    <i>
      <x v="1728"/>
    </i>
    <i>
      <x v="1467"/>
    </i>
    <i>
      <x v="3279"/>
    </i>
    <i>
      <x v="3614"/>
    </i>
    <i>
      <x v="3191"/>
    </i>
    <i>
      <x v="2889"/>
    </i>
    <i>
      <x v="1469"/>
    </i>
    <i>
      <x v="1562"/>
    </i>
    <i>
      <x v="2980"/>
    </i>
    <i>
      <x v="1839"/>
    </i>
    <i>
      <x v="3371"/>
    </i>
    <i>
      <x v="1957"/>
    </i>
    <i>
      <x v="735"/>
    </i>
    <i>
      <x v="2841"/>
    </i>
    <i>
      <x v="1722"/>
    </i>
    <i>
      <x v="3086"/>
    </i>
    <i>
      <x v="1132"/>
    </i>
    <i>
      <x v="795"/>
    </i>
    <i>
      <x v="2488"/>
    </i>
    <i>
      <x v="2856"/>
    </i>
    <i>
      <x v="2984"/>
    </i>
    <i>
      <x v="1402"/>
    </i>
    <i>
      <x v="3217"/>
    </i>
    <i>
      <x v="516"/>
    </i>
    <i>
      <x v="468"/>
    </i>
    <i>
      <x v="988"/>
    </i>
    <i>
      <x v="3485"/>
    </i>
    <i>
      <x v="193"/>
    </i>
    <i>
      <x v="428"/>
    </i>
    <i>
      <x v="2800"/>
    </i>
    <i>
      <x v="222"/>
    </i>
    <i>
      <x v="1347"/>
    </i>
    <i>
      <x v="504"/>
    </i>
    <i>
      <x v="2152"/>
    </i>
    <i>
      <x v="1752"/>
    </i>
    <i>
      <x v="3421"/>
    </i>
    <i>
      <x v="601"/>
    </i>
    <i>
      <x v="1015"/>
    </i>
    <i>
      <x v="40"/>
    </i>
    <i>
      <x v="1298"/>
    </i>
    <i>
      <x v="267"/>
    </i>
    <i>
      <x v="984"/>
    </i>
    <i>
      <x v="2231"/>
    </i>
    <i>
      <x v="731"/>
    </i>
    <i>
      <x v="348"/>
    </i>
    <i>
      <x v="2832"/>
    </i>
    <i>
      <x v="840"/>
    </i>
    <i>
      <x v="2314"/>
    </i>
    <i>
      <x v="2249"/>
    </i>
    <i>
      <x v="2609"/>
    </i>
    <i>
      <x v="2650"/>
    </i>
    <i>
      <x v="116"/>
    </i>
    <i>
      <x v="2372"/>
    </i>
    <i>
      <x v="2707"/>
    </i>
    <i>
      <x v="2864"/>
    </i>
    <i>
      <x v="2572"/>
    </i>
    <i>
      <x v="449"/>
    </i>
    <i>
      <x v="1881"/>
    </i>
    <i>
      <x v="3441"/>
    </i>
    <i>
      <x v="1990"/>
    </i>
    <i>
      <x v="2474"/>
    </i>
    <i>
      <x v="2266"/>
    </i>
    <i>
      <x v="578"/>
    </i>
    <i>
      <x v="3448"/>
    </i>
    <i>
      <x v="1231"/>
    </i>
    <i>
      <x v="1130"/>
    </i>
    <i>
      <x v="1750"/>
    </i>
    <i>
      <x v="3152"/>
    </i>
    <i>
      <x v="510"/>
    </i>
    <i>
      <x v="3640"/>
    </i>
    <i>
      <x v="1446"/>
    </i>
    <i>
      <x v="1650"/>
    </i>
    <i>
      <x v="3245"/>
    </i>
    <i>
      <x v="3121"/>
    </i>
    <i>
      <x v="2008"/>
    </i>
    <i>
      <x v="1792"/>
    </i>
    <i>
      <x v="2964"/>
    </i>
    <i>
      <x v="2312"/>
    </i>
    <i>
      <x v="1401"/>
    </i>
    <i>
      <x v="250"/>
    </i>
    <i>
      <x v="945"/>
    </i>
    <i>
      <x v="3294"/>
    </i>
    <i>
      <x v="1802"/>
    </i>
    <i>
      <x v="1062"/>
    </i>
    <i>
      <x v="2149"/>
    </i>
    <i>
      <x v="67"/>
    </i>
    <i>
      <x v="1850"/>
    </i>
    <i>
      <x v="1516"/>
    </i>
    <i>
      <x v="3270"/>
    </i>
    <i>
      <x v="2655"/>
    </i>
    <i>
      <x v="2470"/>
    </i>
    <i>
      <x v="1767"/>
    </i>
    <i>
      <x v="1482"/>
    </i>
    <i>
      <x v="661"/>
    </i>
    <i>
      <x v="3368"/>
    </i>
    <i>
      <x v="2774"/>
    </i>
    <i>
      <x v="50"/>
    </i>
    <i>
      <x v="118"/>
    </i>
    <i>
      <x v="1723"/>
    </i>
    <i>
      <x v="3509"/>
    </i>
    <i>
      <x v="136"/>
    </i>
    <i>
      <x v="2716"/>
    </i>
    <i>
      <x v="3233"/>
    </i>
    <i>
      <x v="1028"/>
    </i>
    <i>
      <x v="1249"/>
    </i>
    <i>
      <x v="104"/>
    </i>
    <i>
      <x v="1959"/>
    </i>
    <i>
      <x v="925"/>
    </i>
    <i>
      <x v="3520"/>
    </i>
    <i>
      <x v="1476"/>
    </i>
    <i>
      <x v="2713"/>
    </i>
    <i>
      <x v="391"/>
    </i>
    <i>
      <x v="2316"/>
    </i>
    <i>
      <x v="3473"/>
    </i>
    <i>
      <x v="2079"/>
    </i>
    <i>
      <x v="1754"/>
    </i>
    <i>
      <x v="3366"/>
    </i>
    <i>
      <x v="2223"/>
    </i>
    <i>
      <x v="140"/>
    </i>
    <i>
      <x v="2590"/>
    </i>
    <i>
      <x v="3564"/>
    </i>
    <i>
      <x v="1693"/>
    </i>
    <i>
      <x v="207"/>
    </i>
    <i>
      <x v="2633"/>
    </i>
    <i>
      <x v="2543"/>
    </i>
    <i>
      <x v="771"/>
    </i>
    <i>
      <x v="2614"/>
    </i>
    <i>
      <x v="3018"/>
    </i>
    <i>
      <x v="1314"/>
    </i>
    <i>
      <x v="3603"/>
    </i>
    <i>
      <x v="741"/>
    </i>
    <i>
      <x v="1942"/>
    </i>
    <i>
      <x v="3210"/>
    </i>
    <i>
      <x v="2961"/>
    </i>
    <i>
      <x v="3072"/>
    </i>
    <i>
      <x v="3182"/>
    </i>
    <i>
      <x v="1421"/>
    </i>
    <i>
      <x v="1968"/>
    </i>
    <i>
      <x v="1853"/>
    </i>
    <i>
      <x v="2749"/>
    </i>
    <i>
      <x v="1584"/>
    </i>
    <i>
      <x v="796"/>
    </i>
    <i>
      <x v="2294"/>
    </i>
    <i>
      <x v="2012"/>
    </i>
    <i>
      <x v="2220"/>
    </i>
    <i>
      <x v="638"/>
    </i>
    <i>
      <x v="1858"/>
    </i>
    <i>
      <x v="3627"/>
    </i>
    <i>
      <x v="3635"/>
    </i>
    <i>
      <x v="436"/>
    </i>
    <i>
      <x v="1375"/>
    </i>
    <i>
      <x v="862"/>
    </i>
    <i>
      <x v="1524"/>
    </i>
    <i>
      <x v="2009"/>
    </i>
    <i>
      <x v="2095"/>
    </i>
    <i>
      <x v="804"/>
    </i>
    <i>
      <x v="2883"/>
    </i>
    <i>
      <x v="1779"/>
    </i>
    <i>
      <x v="2616"/>
    </i>
    <i>
      <x v="2675"/>
    </i>
    <i>
      <x v="1176"/>
    </i>
    <i>
      <x v="909"/>
    </i>
    <i>
      <x v="2494"/>
    </i>
    <i>
      <x v="3482"/>
    </i>
    <i>
      <x v="713"/>
    </i>
    <i>
      <x v="2364"/>
    </i>
    <i>
      <x v="2527"/>
    </i>
    <i>
      <x v="671"/>
    </i>
    <i>
      <x v="2465"/>
    </i>
    <i>
      <x v="220"/>
    </i>
    <i>
      <x v="3440"/>
    </i>
    <i>
      <x v="2408"/>
    </i>
    <i>
      <x v="2064"/>
    </i>
    <i>
      <x v="1768"/>
    </i>
    <i>
      <x v="287"/>
    </i>
    <i>
      <x v="1777"/>
    </i>
    <i>
      <x v="684"/>
    </i>
    <i>
      <x v="334"/>
    </i>
    <i>
      <x v="151"/>
    </i>
    <i>
      <x v="1809"/>
    </i>
    <i>
      <x v="2653"/>
    </i>
    <i>
      <x v="2811"/>
    </i>
    <i>
      <x v="871"/>
    </i>
    <i>
      <x v="251"/>
    </i>
    <i>
      <x v="3462"/>
    </i>
    <i>
      <x v="3008"/>
    </i>
    <i>
      <x v="689"/>
    </i>
    <i>
      <x v="1414"/>
    </i>
    <i>
      <x v="345"/>
    </i>
    <i>
      <x v="3147"/>
    </i>
    <i>
      <x v="2628"/>
    </i>
    <i>
      <x v="2164"/>
    </i>
    <i>
      <x v="527"/>
    </i>
    <i>
      <x v="305"/>
    </i>
    <i>
      <x v="233"/>
    </i>
    <i>
      <x v="2860"/>
    </i>
    <i>
      <x v="2538"/>
    </i>
    <i>
      <x v="223"/>
    </i>
    <i>
      <x v="2894"/>
    </i>
    <i>
      <x v="1260"/>
    </i>
    <i>
      <x v="3145"/>
    </i>
    <i>
      <x v="1914"/>
    </i>
    <i>
      <x v="1261"/>
    </i>
    <i>
      <x v="2131"/>
    </i>
    <i>
      <x v="3411"/>
    </i>
    <i>
      <x v="1557"/>
    </i>
    <i>
      <x v="2359"/>
    </i>
    <i>
      <x v="78"/>
    </i>
    <i>
      <x v="3573"/>
    </i>
    <i>
      <x v="1644"/>
    </i>
    <i>
      <x v="3306"/>
    </i>
    <i>
      <x v="3244"/>
    </i>
    <i>
      <x v="3637"/>
    </i>
    <i>
      <x v="3301"/>
    </i>
    <i>
      <x v="3213"/>
    </i>
    <i>
      <x v="2094"/>
    </i>
    <i>
      <x v="1026"/>
    </i>
    <i>
      <x v="2228"/>
    </i>
    <i>
      <x v="1729"/>
    </i>
    <i>
      <x v="2178"/>
    </i>
    <i>
      <x v="1588"/>
    </i>
    <i>
      <x v="3282"/>
    </i>
    <i>
      <x v="1039"/>
    </i>
    <i>
      <x v="1626"/>
    </i>
    <i>
      <x v="1529"/>
    </i>
    <i>
      <x v="3544"/>
    </i>
    <i>
      <x v="2361"/>
    </i>
    <i>
      <x v="3453"/>
    </i>
    <i>
      <x v="3187"/>
    </i>
    <i>
      <x v="2392"/>
    </i>
    <i>
      <x v="2765"/>
    </i>
    <i>
      <x v="213"/>
    </i>
    <i>
      <x v="2128"/>
    </i>
    <i>
      <x v="3136"/>
    </i>
    <i>
      <x v="60"/>
    </i>
    <i>
      <x v="2809"/>
    </i>
    <i>
      <x v="954"/>
    </i>
    <i>
      <x v="1159"/>
    </i>
    <i>
      <x v="520"/>
    </i>
    <i>
      <x v="3211"/>
    </i>
    <i>
      <x v="2047"/>
    </i>
    <i>
      <x v="3479"/>
    </i>
    <i>
      <x v="3225"/>
    </i>
    <i>
      <x v="2577"/>
    </i>
    <i>
      <x v="2158"/>
    </i>
    <i>
      <x v="508"/>
    </i>
    <i>
      <x v="861"/>
    </i>
    <i>
      <x v="1112"/>
    </i>
    <i>
      <x v="483"/>
    </i>
    <i>
      <x v="787"/>
    </i>
    <i>
      <x v="1115"/>
    </i>
    <i>
      <x v="3228"/>
    </i>
    <i>
      <x v="3415"/>
    </i>
    <i>
      <x v="1718"/>
    </i>
    <i>
      <x v="1601"/>
    </i>
    <i>
      <x v="1537"/>
    </i>
    <i>
      <x v="2190"/>
    </i>
    <i>
      <x v="2610"/>
    </i>
    <i>
      <x v="1603"/>
    </i>
    <i>
      <x v="1000"/>
    </i>
    <i>
      <x v="3388"/>
    </i>
    <i>
      <x v="255"/>
    </i>
    <i>
      <x v="1901"/>
    </i>
    <i>
      <x v="2657"/>
    </i>
    <i>
      <x v="700"/>
    </i>
    <i>
      <x v="121"/>
    </i>
    <i>
      <x v="817"/>
    </i>
    <i>
      <x v="3363"/>
    </i>
    <i>
      <x v="1913"/>
    </i>
    <i>
      <x v="1756"/>
    </i>
    <i>
      <x v="1948"/>
    </i>
    <i>
      <x v="3186"/>
    </i>
    <i>
      <x v="1395"/>
    </i>
    <i>
      <x v="2347"/>
    </i>
    <i>
      <x v="3006"/>
    </i>
    <i>
      <x v="2849"/>
    </i>
    <i>
      <x v="3584"/>
    </i>
    <i>
      <x v="616"/>
    </i>
    <i>
      <x v="2667"/>
    </i>
    <i>
      <x v="2686"/>
    </i>
    <i>
      <x v="830"/>
    </i>
    <i>
      <x v="1439"/>
    </i>
    <i>
      <x v="410"/>
    </i>
    <i>
      <x v="3168"/>
    </i>
    <i>
      <x v="2945"/>
    </i>
    <i>
      <x v="2829"/>
    </i>
    <i>
      <x v="314"/>
    </i>
    <i>
      <x v="3507"/>
    </i>
    <i>
      <x v="1840"/>
    </i>
    <i>
      <x v="3387"/>
    </i>
    <i>
      <x v="953"/>
    </i>
    <i>
      <x v="2404"/>
    </i>
    <i>
      <x v="1730"/>
    </i>
    <i>
      <x v="2621"/>
    </i>
    <i>
      <x v="1157"/>
    </i>
    <i>
      <x v="1290"/>
    </i>
    <i>
      <x v="1675"/>
    </i>
    <i>
      <x v="3500"/>
    </i>
    <i>
      <x v="3643"/>
    </i>
    <i>
      <x v="105"/>
    </i>
    <i>
      <x v="2517"/>
    </i>
    <i>
      <x v="241"/>
    </i>
    <i>
      <x v="2136"/>
    </i>
    <i>
      <x v="133"/>
    </i>
    <i>
      <x v="3526"/>
    </i>
    <i>
      <x v="3120"/>
    </i>
    <i>
      <x v="301"/>
    </i>
    <i>
      <x v="1512"/>
    </i>
    <i>
      <x v="13"/>
    </i>
    <i>
      <x v="740"/>
    </i>
    <i>
      <x v="1638"/>
    </i>
    <i>
      <x v="2744"/>
    </i>
    <i>
      <x v="1435"/>
    </i>
    <i>
      <x v="3652"/>
    </i>
    <i>
      <x v="3530"/>
    </i>
    <i>
      <x v="3139"/>
    </i>
    <i>
      <x v="3340"/>
    </i>
    <i>
      <x v="1530"/>
    </i>
    <i>
      <x v="2816"/>
    </i>
    <i>
      <x v="2342"/>
    </i>
    <i>
      <x v="409"/>
    </i>
    <i>
      <x v="152"/>
    </i>
    <i>
      <x v="3348"/>
    </i>
    <i>
      <x v="3043"/>
    </i>
    <i>
      <x v="2467"/>
    </i>
    <i>
      <x v="2723"/>
    </i>
    <i>
      <x v="2818"/>
    </i>
    <i>
      <x v="3162"/>
    </i>
    <i>
      <x v="91"/>
    </i>
    <i>
      <x v="3489"/>
    </i>
    <i>
      <x v="1011"/>
    </i>
    <i>
      <x v="181"/>
    </i>
    <i>
      <x v="1470"/>
    </i>
    <i>
      <x v="58"/>
    </i>
    <i>
      <x v="3254"/>
    </i>
    <i>
      <x v="1040"/>
    </i>
    <i>
      <x v="3175"/>
    </i>
    <i>
      <x v="1372"/>
    </i>
    <i>
      <x v="2673"/>
    </i>
    <i>
      <x v="2593"/>
    </i>
    <i>
      <x v="2669"/>
    </i>
    <i>
      <x v="1406"/>
    </i>
    <i>
      <x v="3607"/>
    </i>
    <i>
      <x v="273"/>
    </i>
    <i>
      <x v="2866"/>
    </i>
    <i>
      <x v="3069"/>
    </i>
    <i>
      <x v="1070"/>
    </i>
    <i>
      <x v="2923"/>
    </i>
    <i>
      <x v="2400"/>
    </i>
    <i>
      <x v="2086"/>
    </i>
    <i>
      <x v="1864"/>
    </i>
    <i>
      <x v="2284"/>
    </i>
    <i>
      <x v="2126"/>
    </i>
    <i>
      <x v="1354"/>
    </i>
    <i>
      <x v="2896"/>
    </i>
    <i>
      <x v="778"/>
    </i>
    <i>
      <x v="907"/>
    </i>
    <i>
      <x v="1280"/>
    </i>
    <i>
      <x v="2685"/>
    </i>
    <i>
      <x v="2401"/>
    </i>
    <i>
      <x v="108"/>
    </i>
    <i>
      <x v="1753"/>
    </i>
    <i>
      <x v="3192"/>
    </i>
    <i>
      <x v="800"/>
    </i>
    <i>
      <x v="3379"/>
    </i>
    <i>
      <x v="3594"/>
    </i>
    <i>
      <x v="272"/>
    </i>
    <i>
      <x v="450"/>
    </i>
    <i>
      <x v="3597"/>
    </i>
    <i>
      <x v="2681"/>
    </i>
    <i>
      <x v="2485"/>
    </i>
    <i>
      <x v="1621"/>
    </i>
    <i>
      <x v="3513"/>
    </i>
    <i>
      <x v="375"/>
    </i>
    <i>
      <x v="2772"/>
    </i>
    <i>
      <x v="737"/>
    </i>
    <i>
      <x v="1825"/>
    </i>
    <i>
      <x v="929"/>
    </i>
    <i>
      <x v="2137"/>
    </i>
    <i>
      <x v="1160"/>
    </i>
    <i>
      <x v="1974"/>
    </i>
    <i>
      <x v="2413"/>
    </i>
    <i>
      <x v="1394"/>
    </i>
    <i>
      <x v="2516"/>
    </i>
    <i>
      <x v="2192"/>
    </i>
    <i>
      <x v="722"/>
    </i>
    <i>
      <x v="2886"/>
    </i>
    <i>
      <x v="156"/>
    </i>
    <i>
      <x v="3052"/>
    </i>
    <i>
      <x v="2712"/>
    </i>
    <i>
      <x v="2915"/>
    </i>
    <i>
      <x v="2435"/>
    </i>
    <i>
      <x v="832"/>
    </i>
    <i>
      <x v="782"/>
    </i>
    <i>
      <x v="2662"/>
    </i>
    <i>
      <x v="2649"/>
    </i>
    <i>
      <x v="485"/>
    </i>
    <i>
      <x v="2670"/>
    </i>
    <i>
      <x v="373"/>
    </i>
    <i>
      <x v="1453"/>
    </i>
    <i>
      <x v="2518"/>
    </i>
    <i>
      <x v="1511"/>
    </i>
    <i>
      <x v="126"/>
    </i>
    <i>
      <x v="3418"/>
    </i>
    <i>
      <x v="1020"/>
    </i>
    <i>
      <x v="3015"/>
    </i>
    <i>
      <x v="2117"/>
    </i>
    <i>
      <x v="1058"/>
    </i>
    <i>
      <x v="609"/>
    </i>
    <i>
      <x v="3205"/>
    </i>
    <i>
      <x v="1213"/>
    </i>
    <i>
      <x v="553"/>
    </i>
    <i>
      <x v="2851"/>
    </i>
    <i>
      <x v="3215"/>
    </i>
    <i>
      <x v="904"/>
    </i>
    <i>
      <x v="1878"/>
    </i>
    <i>
      <x v="401"/>
    </i>
    <i>
      <x v="2683"/>
    </i>
    <i>
      <x v="3174"/>
    </i>
    <i>
      <x v="1328"/>
    </i>
    <i>
      <x v="3315"/>
    </i>
    <i>
      <x v="2115"/>
    </i>
    <i>
      <x v="3533"/>
    </i>
    <i>
      <x v="765"/>
    </i>
    <i>
      <x v="2661"/>
    </i>
    <i>
      <x v="2959"/>
    </i>
    <i>
      <x v="1199"/>
    </i>
    <i>
      <x v="3075"/>
    </i>
    <i>
      <x v="1615"/>
    </i>
    <i>
      <x v="2873"/>
    </i>
    <i>
      <x v="2696"/>
    </i>
    <i>
      <x v="240"/>
    </i>
    <i>
      <x v="3212"/>
    </i>
    <i>
      <x v="2994"/>
    </i>
    <i>
      <x v="3278"/>
    </i>
    <i>
      <x v="605"/>
    </i>
    <i>
      <x v="1500"/>
    </i>
    <i>
      <x v="2350"/>
    </i>
    <i>
      <x v="235"/>
    </i>
    <i>
      <x v="768"/>
    </i>
    <i>
      <x v="1458"/>
    </i>
    <i>
      <x v="2327"/>
    </i>
    <i>
      <x v="577"/>
    </i>
    <i>
      <x v="3346"/>
    </i>
    <i>
      <x v="423"/>
    </i>
    <i>
      <x v="2815"/>
    </i>
    <i>
      <x v="921"/>
    </i>
    <i>
      <x v="560"/>
    </i>
    <i>
      <x v="1919"/>
    </i>
    <i>
      <x v="1166"/>
    </i>
    <i>
      <x v="838"/>
    </i>
    <i>
      <x v="1905"/>
    </i>
    <i>
      <x v="1659"/>
    </i>
    <i>
      <x v="437"/>
    </i>
    <i>
      <x v="3511"/>
    </i>
    <i>
      <x v="1930"/>
    </i>
    <i>
      <x v="1835"/>
    </i>
    <i>
      <x v="3620"/>
    </i>
    <i>
      <x v="2738"/>
    </i>
    <i>
      <x v="797"/>
    </i>
    <i>
      <x v="567"/>
    </i>
    <i>
      <x v="1731"/>
    </i>
    <i>
      <x v="2302"/>
    </i>
    <i>
      <x v="523"/>
    </i>
    <i>
      <x v="397"/>
    </i>
    <i>
      <x v="3116"/>
    </i>
    <i>
      <x v="61"/>
    </i>
    <i>
      <x v="2462"/>
    </i>
    <i>
      <x v="1167"/>
    </i>
    <i>
      <x v="2773"/>
    </i>
    <i>
      <x v="2937"/>
    </i>
    <i>
      <x v="715"/>
    </i>
    <i>
      <x v="3331"/>
    </i>
    <i>
      <x v="3058"/>
    </i>
    <i>
      <x v="1886"/>
    </i>
    <i>
      <x v="522"/>
    </i>
    <i>
      <x v="2402"/>
    </i>
    <i>
      <x v="716"/>
    </i>
    <i>
      <x v="2793"/>
    </i>
    <i>
      <x v="879"/>
    </i>
    <i>
      <x v="2828"/>
    </i>
    <i>
      <x v="3252"/>
    </i>
    <i>
      <x v="2396"/>
    </i>
    <i>
      <x v="1444"/>
    </i>
    <i>
      <x v="362"/>
    </i>
    <i>
      <x v="195"/>
    </i>
    <i>
      <x v="1978"/>
    </i>
    <i>
      <x v="2898"/>
    </i>
    <i>
      <x v="1043"/>
    </i>
    <i>
      <x v="948"/>
    </i>
    <i>
      <x v="2956"/>
    </i>
    <i>
      <x v="351"/>
    </i>
    <i>
      <x v="594"/>
    </i>
    <i>
      <x v="786"/>
    </i>
    <i>
      <x v="763"/>
    </i>
    <i>
      <x v="41"/>
    </i>
    <i>
      <x v="1340"/>
    </i>
    <i>
      <x v="759"/>
    </i>
    <i>
      <x v="2810"/>
    </i>
    <i>
      <x v="554"/>
    </i>
    <i>
      <x v="3593"/>
    </i>
    <i>
      <x v="680"/>
    </i>
    <i>
      <x v="1410"/>
    </i>
    <i>
      <x v="642"/>
    </i>
    <i>
      <x v="3404"/>
    </i>
    <i>
      <x v="783"/>
    </i>
    <i>
      <x v="704"/>
    </i>
    <i>
      <x v="1635"/>
    </i>
    <i>
      <x v="1417"/>
    </i>
    <i>
      <x v="1949"/>
    </i>
    <i>
      <x v="1503"/>
    </i>
    <i>
      <x v="1291"/>
    </i>
    <i>
      <x v="216"/>
    </i>
    <i>
      <x v="617"/>
    </i>
    <i>
      <x v="3093"/>
    </i>
    <i>
      <x v="922"/>
    </i>
    <i>
      <x v="2203"/>
    </i>
    <i>
      <x v="1178"/>
    </i>
    <i>
      <x v="3446"/>
    </i>
    <i>
      <x v="3410"/>
    </i>
    <i>
      <x v="3198"/>
    </i>
    <i>
      <x v="1981"/>
    </i>
    <i>
      <x v="212"/>
    </i>
    <i>
      <x v="1934"/>
    </i>
    <i>
      <x v="395"/>
    </i>
    <i>
      <x v="242"/>
    </i>
    <i>
      <x v="926"/>
    </i>
    <i>
      <x v="1125"/>
    </i>
    <i>
      <x v="1085"/>
    </i>
    <i>
      <x v="1781"/>
    </i>
    <i>
      <x v="2733"/>
    </i>
    <i>
      <x v="2185"/>
    </i>
    <i>
      <x v="2507"/>
    </i>
    <i>
      <x v="993"/>
    </i>
    <i>
      <x v="2508"/>
    </i>
    <i>
      <x v="3417"/>
    </i>
    <i>
      <x v="2552"/>
    </i>
    <i>
      <x v="3098"/>
    </i>
    <i>
      <x v="914"/>
    </i>
    <i>
      <x v="404"/>
    </i>
    <i>
      <x v="2056"/>
    </i>
    <i>
      <x v="1680"/>
    </i>
    <i>
      <x v="621"/>
    </i>
    <i>
      <x v="124"/>
    </i>
    <i>
      <x v="3284"/>
    </i>
    <i>
      <x v="3650"/>
    </i>
    <i>
      <x v="3369"/>
    </i>
    <i>
      <x v="2624"/>
    </i>
    <i>
      <x v="1668"/>
    </i>
    <i>
      <x v="2524"/>
    </i>
    <i>
      <x v="637"/>
    </i>
    <i>
      <x v="1786"/>
    </i>
    <i>
      <x v="388"/>
    </i>
    <i>
      <x v="829"/>
    </i>
    <i>
      <x v="3427"/>
    </i>
    <i>
      <x v="290"/>
    </i>
    <i>
      <x v="3538"/>
    </i>
    <i>
      <x v="2939"/>
    </i>
    <i>
      <x v="37"/>
    </i>
    <i>
      <x v="1120"/>
    </i>
    <i>
      <x v="839"/>
    </i>
    <i>
      <x v="455"/>
    </i>
    <i>
      <x v="1617"/>
    </i>
    <i>
      <x v="349"/>
    </i>
    <i>
      <x v="2157"/>
    </i>
    <i>
      <x v="3223"/>
    </i>
    <i>
      <x v="1888"/>
    </i>
    <i>
      <x v="1797"/>
    </i>
    <i>
      <x v="889"/>
    </i>
    <i>
      <x v="2170"/>
    </i>
    <i>
      <x v="1378"/>
    </i>
    <i>
      <x v="1656"/>
    </i>
    <i>
      <x v="1543"/>
    </i>
    <i>
      <x v="20"/>
    </i>
    <i>
      <x v="2423"/>
    </i>
    <i>
      <x v="933"/>
    </i>
    <i>
      <x v="3037"/>
    </i>
    <i>
      <x v="602"/>
    </i>
    <i>
      <x v="2982"/>
    </i>
    <i>
      <x v="2785"/>
    </i>
    <i>
      <x v="1848"/>
    </i>
    <i>
      <x v="3447"/>
    </i>
    <i>
      <x v="1908"/>
    </i>
    <i>
      <x v="1081"/>
    </i>
    <i>
      <x v="99"/>
    </i>
    <i>
      <x v="2666"/>
    </i>
    <i>
      <x v="1986"/>
    </i>
    <i>
      <x v="935"/>
    </i>
    <i>
      <x v="3161"/>
    </i>
    <i>
      <x v="2764"/>
    </i>
    <i>
      <x v="3497"/>
    </i>
    <i>
      <x v="885"/>
    </i>
    <i>
      <x v="3295"/>
    </i>
    <i>
      <x v="2024"/>
    </i>
    <i>
      <x v="2479"/>
    </i>
    <i>
      <x v="3653"/>
    </i>
    <i>
      <x v="3394"/>
    </i>
    <i>
      <x v="2098"/>
    </i>
    <i>
      <x v="538"/>
    </i>
    <i>
      <x v="3046"/>
    </i>
    <i>
      <x v="1275"/>
    </i>
    <i>
      <x v="2201"/>
    </i>
    <i>
      <x v="728"/>
    </i>
    <i>
      <x v="1102"/>
    </i>
    <i>
      <x v="2705"/>
    </i>
    <i>
      <x v="1400"/>
    </i>
    <i>
      <x v="724"/>
    </i>
    <i>
      <x v="227"/>
    </i>
    <i>
      <x v="3189"/>
    </i>
    <i>
      <x v="2902"/>
    </i>
    <i>
      <x v="518"/>
    </i>
    <i>
      <x v="772"/>
    </i>
    <i>
      <x v="3546"/>
    </i>
    <i>
      <x v="2840"/>
    </i>
    <i>
      <x v="872"/>
    </i>
    <i>
      <x v="3612"/>
    </i>
    <i>
      <x v="2181"/>
    </i>
    <i>
      <x v="3618"/>
    </i>
    <i>
      <x v="3272"/>
    </i>
    <i>
      <x v="1991"/>
    </i>
    <i>
      <x v="2612"/>
    </i>
    <i>
      <x v="72"/>
    </i>
    <i>
      <x v="1639"/>
    </i>
    <i>
      <x v="3133"/>
    </i>
    <i>
      <x v="2418"/>
    </i>
    <i>
      <x v="292"/>
    </i>
    <i>
      <x v="3167"/>
    </i>
    <i>
      <x v="2113"/>
    </i>
    <i>
      <x v="589"/>
    </i>
    <i>
      <x v="2992"/>
    </i>
    <i>
      <x v="1149"/>
    </i>
    <i>
      <x v="3166"/>
    </i>
    <i>
      <x v="2163"/>
    </i>
    <i>
      <x v="248"/>
    </i>
    <i>
      <x v="2172"/>
    </i>
    <i>
      <x v="1493"/>
    </i>
    <i>
      <x v="1682"/>
    </i>
    <i>
      <x v="3657"/>
    </i>
    <i>
      <x v="1963"/>
    </i>
    <i>
      <x v="2119"/>
    </i>
    <i>
      <x v="3334"/>
    </i>
    <i>
      <x v="823"/>
    </i>
    <i>
      <x v="2349"/>
    </i>
    <i>
      <x v="3054"/>
    </i>
    <i>
      <x v="1096"/>
    </i>
    <i>
      <x v="3076"/>
    </i>
    <i>
      <x v="3539"/>
    </i>
    <i>
      <x v="643"/>
    </i>
    <i>
      <x v="297"/>
    </i>
    <i>
      <x v="2872"/>
    </i>
    <i>
      <x v="3049"/>
    </i>
    <i>
      <x v="335"/>
    </i>
    <i>
      <x v="644"/>
    </i>
    <i>
      <x v="24"/>
    </i>
    <i>
      <x v="1897"/>
    </i>
    <i>
      <x v="2584"/>
    </i>
    <i>
      <x v="1987"/>
    </i>
    <i>
      <x v="1499"/>
    </i>
    <i>
      <x v="541"/>
    </i>
    <i>
      <x v="442"/>
    </i>
    <i>
      <x v="3287"/>
    </i>
    <i>
      <x v="2110"/>
    </i>
    <i>
      <x v="3326"/>
    </i>
    <i>
      <x v="734"/>
    </i>
    <i>
      <x v="1420"/>
    </i>
    <i>
      <x v="2867"/>
    </i>
    <i>
      <x v="3017"/>
    </i>
    <i>
      <x v="2123"/>
    </i>
    <i>
      <x v="502"/>
    </i>
    <i>
      <x v="1791"/>
    </i>
    <i>
      <x v="1490"/>
    </i>
    <i>
      <x v="3283"/>
    </i>
    <i>
      <x v="2598"/>
    </i>
    <i>
      <x v="146"/>
    </i>
    <i>
      <x v="3066"/>
    </i>
    <i>
      <x v="164"/>
    </i>
    <i>
      <x v="531"/>
    </i>
    <i>
      <x v="2398"/>
    </i>
    <i>
      <x v="3115"/>
    </i>
    <i>
      <x v="3575"/>
    </i>
    <i>
      <x v="1608"/>
    </i>
    <i>
      <x v="1183"/>
    </i>
    <i>
      <x v="1282"/>
    </i>
    <i>
      <x v="3625"/>
    </i>
    <i>
      <x v="1462"/>
    </i>
    <i>
      <x v="2794"/>
    </i>
    <i>
      <x v="393"/>
    </i>
    <i>
      <x v="2141"/>
    </i>
    <i>
      <x v="2611"/>
    </i>
    <i>
      <x v="466"/>
    </i>
    <i>
      <x v="1535"/>
    </i>
    <i>
      <x v="383"/>
    </i>
    <i>
      <x v="3263"/>
    </i>
    <i>
      <x v="1313"/>
    </i>
    <i>
      <x v="1952"/>
    </i>
    <i>
      <x v="1413"/>
    </i>
    <i>
      <x v="1357"/>
    </i>
    <i>
      <x v="2556"/>
    </i>
    <i>
      <x v="1052"/>
    </i>
    <i>
      <x v="1090"/>
    </i>
    <i>
      <x v="1842"/>
    </i>
    <i>
      <x v="327"/>
    </i>
    <i>
      <x v="2874"/>
    </i>
    <i>
      <x v="2"/>
    </i>
    <i>
      <x v="2844"/>
    </i>
    <i>
      <x v="766"/>
    </i>
    <i>
      <x v="592"/>
    </i>
    <i>
      <x v="995"/>
    </i>
    <i>
      <x v="1031"/>
    </i>
    <i>
      <x v="1184"/>
    </i>
    <i>
      <x v="3413"/>
    </i>
    <i>
      <x v="633"/>
    </i>
    <i>
      <x v="2848"/>
    </i>
    <i t="grand">
      <x/>
    </i>
  </rowItems>
  <colItems count="1">
    <i/>
  </colItems>
  <dataFields count="1">
    <dataField name="Sum of Final_Price(Rs.)" fld="1" baseField="0" baseItem="0"/>
  </dataFields>
  <formats count="3">
    <format dxfId="4">
      <pivotArea dataOnly="0" fieldPosition="0">
        <references count="1">
          <reference field="0" count="1">
            <x v="1943"/>
          </reference>
        </references>
      </pivotArea>
    </format>
    <format dxfId="3">
      <pivotArea dataOnly="0" fieldPosition="0">
        <references count="1">
          <reference field="0" count="1">
            <x v="1943"/>
          </reference>
        </references>
      </pivotArea>
    </format>
    <format dxfId="2">
      <pivotArea dataOnly="0" fieldPosition="0">
        <references count="1">
          <reference field="0" count="1">
            <x v="1943"/>
          </reference>
        </references>
      </pivotArea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10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4:C22" firstHeaderRow="1" firstDataRow="1" firstDataCol="1"/>
  <pivotFields count="14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inal_Price(Rs.)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80:C3741" firstHeaderRow="1" firstDataRow="1" firstDataCol="1"/>
  <pivotFields count="14">
    <pivotField showAll="0"/>
    <pivotField axis="axisRow" showAll="0" sortType="descending">
      <items count="3661">
        <item x="3070"/>
        <item x="1922"/>
        <item x="2789"/>
        <item x="3"/>
        <item x="134"/>
        <item x="2210"/>
        <item x="958"/>
        <item x="1678"/>
        <item x="3482"/>
        <item x="2150"/>
        <item x="1968"/>
        <item x="3143"/>
        <item x="3206"/>
        <item x="2161"/>
        <item x="257"/>
        <item x="1054"/>
        <item x="3089"/>
        <item x="760"/>
        <item x="496"/>
        <item x="2414"/>
        <item x="3009"/>
        <item x="1224"/>
        <item x="482"/>
        <item x="3319"/>
        <item x="2822"/>
        <item x="2497"/>
        <item x="1120"/>
        <item x="3417"/>
        <item x="1426"/>
        <item x="2897"/>
        <item x="1037"/>
        <item x="1764"/>
        <item x="3330"/>
        <item x="1300"/>
        <item x="2094"/>
        <item x="1127"/>
        <item x="2140"/>
        <item x="3315"/>
        <item x="2730"/>
        <item x="2701"/>
        <item x="2797"/>
        <item x="3293"/>
        <item x="1653"/>
        <item x="3578"/>
        <item x="2698"/>
        <item x="2010"/>
        <item x="307"/>
        <item x="1781"/>
        <item x="1346"/>
        <item x="1232"/>
        <item x="272"/>
        <item x="2560"/>
        <item x="476"/>
        <item x="2652"/>
        <item x="944"/>
        <item x="632"/>
        <item x="909"/>
        <item x="3349"/>
        <item x="2926"/>
        <item x="1692"/>
        <item x="805"/>
        <item x="1022"/>
        <item x="2417"/>
        <item x="65"/>
        <item x="1815"/>
        <item x="1796"/>
        <item x="3240"/>
        <item x="3563"/>
        <item x="3284"/>
        <item x="2714"/>
        <item x="2151"/>
        <item x="2867"/>
        <item x="707"/>
        <item x="2808"/>
        <item x="1917"/>
        <item x="666"/>
        <item x="2966"/>
        <item x="1608"/>
        <item x="939"/>
        <item x="1836"/>
        <item x="466"/>
        <item x="1435"/>
        <item x="281"/>
        <item x="1923"/>
        <item x="1345"/>
        <item x="1726"/>
        <item x="254"/>
        <item x="3046"/>
        <item x="610"/>
        <item x="2685"/>
        <item x="2657"/>
        <item x="434"/>
        <item x="2344"/>
        <item x="876"/>
        <item x="3117"/>
        <item x="3396"/>
        <item x="3271"/>
        <item x="3365"/>
        <item x="2554"/>
        <item x="2107"/>
        <item x="61"/>
        <item x="2898"/>
        <item x="2861"/>
        <item x="2492"/>
        <item x="3225"/>
        <item x="535"/>
        <item x="1876"/>
        <item x="3197"/>
        <item x="5"/>
        <item x="1361"/>
        <item x="3031"/>
        <item x="1282"/>
        <item x="183"/>
        <item x="1927"/>
        <item x="3656"/>
        <item x="19"/>
        <item x="2320"/>
        <item x="1270"/>
        <item x="3508"/>
        <item x="1590"/>
        <item x="853"/>
        <item x="2021"/>
        <item x="2069"/>
        <item x="2201"/>
        <item x="2905"/>
        <item x="1135"/>
        <item x="1360"/>
        <item x="1605"/>
        <item x="1648"/>
        <item x="1965"/>
        <item x="1306"/>
        <item x="2100"/>
        <item x="2079"/>
        <item x="194"/>
        <item x="1434"/>
        <item x="1736"/>
        <item x="1847"/>
        <item x="816"/>
        <item x="1295"/>
        <item x="540"/>
        <item x="60"/>
        <item x="385"/>
        <item x="1550"/>
        <item x="1846"/>
        <item x="3442"/>
        <item x="2004"/>
        <item x="2778"/>
        <item x="789"/>
        <item x="2149"/>
        <item x="2278"/>
        <item x="3338"/>
        <item x="590"/>
        <item x="2863"/>
        <item x="1803"/>
        <item x="2609"/>
        <item x="3178"/>
        <item x="1833"/>
        <item x="684"/>
        <item x="3162"/>
        <item x="2032"/>
        <item x="2003"/>
        <item x="1313"/>
        <item x="1326"/>
        <item x="2954"/>
        <item x="364"/>
        <item x="3391"/>
        <item x="701"/>
        <item x="2791"/>
        <item x="1222"/>
        <item x="2002"/>
        <item x="3176"/>
        <item x="732"/>
        <item x="2500"/>
        <item x="290"/>
        <item x="3381"/>
        <item x="645"/>
        <item x="2295"/>
        <item x="778"/>
        <item x="1039"/>
        <item x="1379"/>
        <item x="2234"/>
        <item x="1810"/>
        <item x="3033"/>
        <item x="2037"/>
        <item x="1189"/>
        <item x="556"/>
        <item x="2683"/>
        <item x="3403"/>
        <item x="199"/>
        <item x="255"/>
        <item x="3139"/>
        <item x="3549"/>
        <item x="1138"/>
        <item x="2641"/>
        <item x="2570"/>
        <item x="3177"/>
        <item x="754"/>
        <item x="2"/>
        <item x="2118"/>
        <item x="2209"/>
        <item x="829"/>
        <item x="141"/>
        <item x="1338"/>
        <item x="1642"/>
        <item x="3203"/>
        <item x="3102"/>
        <item x="1440"/>
        <item x="337"/>
        <item x="1302"/>
        <item x="1886"/>
        <item x="3082"/>
        <item x="411"/>
        <item x="1424"/>
        <item x="2556"/>
        <item x="486"/>
        <item x="1661"/>
        <item x="2089"/>
        <item x="2911"/>
        <item x="3120"/>
        <item x="1903"/>
        <item x="162"/>
        <item x="3288"/>
        <item x="523"/>
        <item x="2980"/>
        <item x="2392"/>
        <item x="83"/>
        <item x="2490"/>
        <item x="3348"/>
        <item x="872"/>
        <item x="2033"/>
        <item x="1952"/>
        <item x="3484"/>
        <item x="3428"/>
        <item x="2185"/>
        <item x="918"/>
        <item x="949"/>
        <item x="3119"/>
        <item x="3171"/>
        <item x="1023"/>
        <item x="280"/>
        <item x="1725"/>
        <item x="1395"/>
        <item x="763"/>
        <item x="3125"/>
        <item x="3145"/>
        <item x="2934"/>
        <item x="1408"/>
        <item x="1309"/>
        <item x="221"/>
        <item x="3525"/>
        <item x="2384"/>
        <item x="345"/>
        <item x="2050"/>
        <item x="2013"/>
        <item x="734"/>
        <item x="267"/>
        <item x="145"/>
        <item x="3049"/>
        <item x="600"/>
        <item x="1111"/>
        <item x="2106"/>
        <item x="1583"/>
        <item x="2746"/>
        <item x="505"/>
        <item x="3387"/>
        <item x="1641"/>
        <item x="1663"/>
        <item x="3362"/>
        <item x="2908"/>
        <item x="3351"/>
        <item x="2181"/>
        <item x="1052"/>
        <item x="3429"/>
        <item x="232"/>
        <item x="17"/>
        <item x="2514"/>
        <item x="3111"/>
        <item x="1269"/>
        <item x="3320"/>
        <item x="934"/>
        <item x="898"/>
        <item x="3071"/>
        <item x="2296"/>
        <item x="2249"/>
        <item x="110"/>
        <item x="3026"/>
        <item x="741"/>
        <item x="1914"/>
        <item x="2198"/>
        <item x="512"/>
        <item x="1383"/>
        <item x="2483"/>
        <item x="1735"/>
        <item x="2338"/>
        <item x="536"/>
        <item x="1247"/>
        <item x="3216"/>
        <item x="3635"/>
        <item x="3490"/>
        <item x="2265"/>
        <item x="1157"/>
        <item x="3269"/>
        <item x="1887"/>
        <item x="2523"/>
        <item x="271"/>
        <item x="1964"/>
        <item x="1733"/>
        <item x="3097"/>
        <item x="871"/>
        <item x="3179"/>
        <item x="1050"/>
        <item x="1902"/>
        <item x="3245"/>
        <item x="654"/>
        <item x="636"/>
        <item x="2403"/>
        <item x="2921"/>
        <item x="50"/>
        <item x="548"/>
        <item x="2132"/>
        <item x="2518"/>
        <item x="756"/>
        <item x="2988"/>
        <item x="40"/>
        <item x="1380"/>
        <item x="1384"/>
        <item x="188"/>
        <item x="3522"/>
        <item x="1874"/>
        <item x="370"/>
        <item x="567"/>
        <item x="719"/>
        <item x="1711"/>
        <item x="2721"/>
        <item x="652"/>
        <item x="3150"/>
        <item x="2459"/>
        <item x="3072"/>
        <item x="527"/>
        <item x="2025"/>
        <item x="1502"/>
        <item x="1136"/>
        <item x="3604"/>
        <item x="1628"/>
        <item x="2349"/>
        <item x="2422"/>
        <item x="2824"/>
        <item x="3241"/>
        <item x="2595"/>
        <item x="820"/>
        <item x="1905"/>
        <item x="2345"/>
        <item x="1280"/>
        <item x="800"/>
        <item x="594"/>
        <item x="1038"/>
        <item x="2771"/>
        <item x="1035"/>
        <item x="366"/>
        <item x="209"/>
        <item x="855"/>
        <item x="2927"/>
        <item x="1240"/>
        <item x="1623"/>
        <item x="1322"/>
        <item x="1541"/>
        <item x="2115"/>
        <item x="2975"/>
        <item x="1607"/>
        <item x="1365"/>
        <item x="1979"/>
        <item x="3057"/>
        <item x="1388"/>
        <item x="2644"/>
        <item x="357"/>
        <item x="1112"/>
        <item x="286"/>
        <item x="947"/>
        <item x="3062"/>
        <item x="3576"/>
        <item x="3272"/>
        <item x="1011"/>
        <item x="2409"/>
        <item x="2599"/>
        <item x="3115"/>
        <item x="1785"/>
        <item x="735"/>
        <item x="428"/>
        <item x="3021"/>
        <item x="874"/>
        <item x="1618"/>
        <item x="2538"/>
        <item x="352"/>
        <item x="1850"/>
        <item x="589"/>
        <item x="1238"/>
        <item x="2806"/>
        <item x="750"/>
        <item x="3510"/>
        <item x="2293"/>
        <item x="1255"/>
        <item x="2370"/>
        <item x="1026"/>
        <item x="3207"/>
        <item x="1367"/>
        <item x="1415"/>
        <item x="1342"/>
        <item x="1740"/>
        <item x="2313"/>
        <item x="251"/>
        <item x="1283"/>
        <item x="1743"/>
        <item x="235"/>
        <item x="293"/>
        <item x="2111"/>
        <item x="1697"/>
        <item x="3477"/>
        <item x="809"/>
        <item x="2729"/>
        <item x="1710"/>
        <item x="3638"/>
        <item x="3440"/>
        <item x="2051"/>
        <item x="2420"/>
        <item x="3093"/>
        <item x="563"/>
        <item x="927"/>
        <item x="1312"/>
        <item x="557"/>
        <item x="435"/>
        <item x="714"/>
        <item x="1382"/>
        <item x="1926"/>
        <item x="791"/>
        <item x="2099"/>
        <item x="1228"/>
        <item x="1748"/>
        <item x="2938"/>
        <item x="2675"/>
        <item x="38"/>
        <item x="2790"/>
        <item x="2026"/>
        <item x="2292"/>
        <item x="3198"/>
        <item x="391"/>
        <item x="2559"/>
        <item x="400"/>
        <item x="302"/>
        <item x="1562"/>
        <item x="1217"/>
        <item x="2058"/>
        <item x="2204"/>
        <item x="406"/>
        <item x="2591"/>
        <item x="2916"/>
        <item x="2672"/>
        <item x="875"/>
        <item x="156"/>
        <item x="1849"/>
        <item x="2041"/>
        <item x="795"/>
        <item x="1079"/>
        <item x="175"/>
        <item x="943"/>
        <item x="842"/>
        <item x="1552"/>
        <item x="3308"/>
        <item x="288"/>
        <item x="2512"/>
        <item x="1444"/>
        <item x="1252"/>
        <item x="2087"/>
        <item x="3254"/>
        <item x="641"/>
        <item x="3314"/>
        <item x="468"/>
        <item x="980"/>
        <item x="1977"/>
        <item x="350"/>
        <item x="730"/>
        <item x="2351"/>
        <item x="1091"/>
        <item x="2399"/>
        <item x="3499"/>
        <item x="1681"/>
        <item x="2170"/>
        <item x="2766"/>
        <item x="3556"/>
        <item x="3624"/>
        <item x="3304"/>
        <item x="423"/>
        <item x="1350"/>
        <item x="285"/>
        <item x="2620"/>
        <item x="1032"/>
        <item x="87"/>
        <item x="2577"/>
        <item x="1008"/>
        <item x="3030"/>
        <item x="817"/>
        <item x="3509"/>
        <item x="1714"/>
        <item x="1696"/>
        <item x="1928"/>
        <item x="3527"/>
        <item x="2287"/>
        <item x="95"/>
        <item x="1019"/>
        <item x="3073"/>
        <item x="90"/>
        <item x="769"/>
        <item x="2772"/>
        <item x="1518"/>
        <item x="3448"/>
        <item x="2653"/>
        <item x="3434"/>
        <item x="1125"/>
        <item x="3409"/>
        <item x="1201"/>
        <item x="986"/>
        <item x="2127"/>
        <item x="2436"/>
        <item x="553"/>
        <item x="3358"/>
        <item x="2991"/>
        <item x="3352"/>
        <item x="3290"/>
        <item x="243"/>
        <item x="1369"/>
        <item x="256"/>
        <item x="1578"/>
        <item x="3648"/>
        <item x="2879"/>
        <item x="2517"/>
        <item x="63"/>
        <item x="3341"/>
        <item x="1634"/>
        <item x="3154"/>
        <item x="2948"/>
        <item x="2168"/>
        <item x="2982"/>
        <item x="2522"/>
        <item x="2508"/>
        <item x="1439"/>
        <item x="2977"/>
        <item x="1316"/>
        <item x="2252"/>
        <item x="2299"/>
        <item x="965"/>
        <item x="867"/>
        <item x="865"/>
        <item x="2994"/>
        <item x="414"/>
        <item x="1206"/>
        <item x="3471"/>
        <item x="2146"/>
        <item x="1108"/>
        <item x="788"/>
        <item x="1171"/>
        <item x="490"/>
        <item x="614"/>
        <item x="105"/>
        <item x="3094"/>
        <item x="2360"/>
        <item x="1251"/>
        <item x="1311"/>
        <item x="1376"/>
        <item x="2052"/>
        <item x="495"/>
        <item x="2726"/>
        <item x="2624"/>
        <item x="3301"/>
        <item x="1741"/>
        <item x="2671"/>
        <item x="2914"/>
        <item x="1579"/>
        <item x="393"/>
        <item x="3543"/>
        <item x="3468"/>
        <item x="977"/>
        <item x="2253"/>
        <item x="603"/>
        <item x="3194"/>
        <item x="42"/>
        <item x="1961"/>
        <item x="64"/>
        <item x="2461"/>
        <item x="2832"/>
        <item x="3496"/>
        <item x="3421"/>
        <item x="440"/>
        <item x="1156"/>
        <item x="3584"/>
        <item x="2750"/>
        <item x="2763"/>
        <item x="1643"/>
        <item x="3220"/>
        <item x="1659"/>
        <item x="473"/>
        <item x="421"/>
        <item x="1433"/>
        <item x="169"/>
        <item x="2470"/>
        <item x="3266"/>
        <item x="1746"/>
        <item x="915"/>
        <item x="2896"/>
        <item x="2690"/>
        <item x="3570"/>
        <item x="3059"/>
        <item x="444"/>
        <item x="2638"/>
        <item x="159"/>
        <item x="823"/>
        <item x="3655"/>
        <item x="2439"/>
        <item x="1115"/>
        <item x="1106"/>
        <item x="3274"/>
        <item x="379"/>
        <item x="623"/>
        <item x="228"/>
        <item x="432"/>
        <item x="2506"/>
        <item x="2266"/>
        <item x="2692"/>
        <item x="3015"/>
        <item x="1558"/>
        <item x="2961"/>
        <item x="1700"/>
        <item x="144"/>
        <item x="1637"/>
        <item x="655"/>
        <item x="578"/>
        <item x="3067"/>
        <item x="1204"/>
        <item x="724"/>
        <item x="3449"/>
        <item x="1835"/>
        <item x="2833"/>
        <item x="699"/>
        <item x="3153"/>
        <item x="1805"/>
        <item x="577"/>
        <item x="3185"/>
        <item x="84"/>
        <item x="533"/>
        <item x="2723"/>
        <item x="1636"/>
        <item x="1284"/>
        <item x="1288"/>
        <item x="1294"/>
        <item x="1425"/>
        <item x="2286"/>
        <item x="317"/>
        <item x="300"/>
        <item x="3182"/>
        <item x="1299"/>
        <item x="1683"/>
        <item x="2186"/>
        <item x="1488"/>
        <item x="3592"/>
        <item x="811"/>
        <item x="1321"/>
        <item x="678"/>
        <item x="1000"/>
        <item x="1363"/>
        <item x="1848"/>
        <item x="764"/>
        <item x="2045"/>
        <item x="2648"/>
        <item x="214"/>
        <item x="2163"/>
        <item x="1924"/>
        <item x="2176"/>
        <item x="858"/>
        <item x="1970"/>
        <item x="3335"/>
        <item x="1935"/>
        <item x="390"/>
        <item x="758"/>
        <item x="1707"/>
        <item x="2095"/>
        <item x="2555"/>
        <item x="1162"/>
        <item x="1564"/>
        <item x="2473"/>
        <item x="2028"/>
        <item x="3536"/>
        <item x="2356"/>
        <item x="3433"/>
        <item x="2324"/>
        <item x="3612"/>
        <item x="2515"/>
        <item x="3412"/>
        <item x="3402"/>
        <item x="1401"/>
        <item x="3286"/>
        <item x="3281"/>
        <item x="430"/>
        <item x="1018"/>
        <item x="2864"/>
        <item x="2481"/>
        <item x="2917"/>
        <item x="2601"/>
        <item x="2389"/>
        <item x="3151"/>
        <item x="1462"/>
        <item x="2955"/>
        <item x="1485"/>
        <item x="2933"/>
        <item x="2868"/>
        <item x="2042"/>
        <item x="3075"/>
        <item x="896"/>
        <item x="520"/>
        <item x="2695"/>
        <item x="3528"/>
        <item x="2159"/>
        <item x="2850"/>
        <item x="784"/>
        <item x="1241"/>
        <item x="314"/>
        <item x="2396"/>
        <item x="686"/>
        <item x="801"/>
        <item x="624"/>
        <item x="3190"/>
        <item x="487"/>
        <item x="265"/>
        <item x="9"/>
        <item x="2424"/>
        <item x="1723"/>
        <item x="1544"/>
        <item x="3645"/>
        <item x="936"/>
        <item x="1520"/>
        <item x="1543"/>
        <item x="2023"/>
        <item x="3379"/>
        <item x="489"/>
        <item x="191"/>
        <item x="3410"/>
        <item x="3491"/>
        <item x="1575"/>
        <item x="67"/>
        <item x="2610"/>
        <item x="3436"/>
        <item x="810"/>
        <item x="2910"/>
        <item x="3104"/>
        <item x="695"/>
        <item x="3636"/>
        <item x="3214"/>
        <item x="647"/>
        <item x="2847"/>
        <item x="870"/>
        <item x="694"/>
        <item x="3285"/>
        <item x="1909"/>
        <item x="534"/>
        <item x="2212"/>
        <item x="537"/>
        <item x="657"/>
        <item x="558"/>
        <item x="3298"/>
        <item x="2736"/>
        <item x="3280"/>
        <item x="1871"/>
        <item x="1729"/>
        <item x="343"/>
        <item x="651"/>
        <item x="3027"/>
        <item x="2805"/>
        <item x="91"/>
        <item x="2319"/>
        <item x="1146"/>
        <item x="2044"/>
        <item x="1984"/>
        <item x="3222"/>
        <item x="1275"/>
        <item x="3532"/>
        <item x="333"/>
        <item x="306"/>
        <item x="1058"/>
        <item x="3472"/>
        <item x="2884"/>
        <item x="3204"/>
        <item x="1881"/>
        <item x="1498"/>
        <item x="3353"/>
        <item x="2494"/>
        <item x="608"/>
        <item x="3372"/>
        <item x="917"/>
        <item x="3210"/>
        <item x="1750"/>
        <item x="1193"/>
        <item x="1549"/>
        <item x="1129"/>
        <item x="2113"/>
        <item x="268"/>
        <item x="1804"/>
        <item x="2543"/>
        <item x="1352"/>
        <item x="1308"/>
        <item x="448"/>
        <item x="427"/>
        <item x="605"/>
        <item x="420"/>
        <item x="1559"/>
        <item x="968"/>
        <item x="361"/>
        <item x="660"/>
        <item x="447"/>
        <item x="708"/>
        <item x="3022"/>
        <item x="2074"/>
        <item x="916"/>
        <item x="2710"/>
        <item x="2489"/>
        <item x="807"/>
        <item x="437"/>
        <item x="365"/>
        <item x="3005"/>
        <item x="443"/>
        <item x="14"/>
        <item x="2443"/>
        <item x="289"/>
        <item x="1555"/>
        <item x="3260"/>
        <item x="408"/>
        <item x="1872"/>
        <item x="3629"/>
        <item x="2190"/>
        <item x="803"/>
        <item x="1719"/>
        <item x="2426"/>
        <item x="612"/>
        <item x="1712"/>
        <item x="2524"/>
        <item x="1546"/>
        <item x="1417"/>
        <item x="3215"/>
        <item x="559"/>
        <item x="3447"/>
        <item x="2085"/>
        <item x="2281"/>
        <item x="3061"/>
        <item x="2509"/>
        <item x="504"/>
        <item x="826"/>
        <item x="1875"/>
        <item x="1718"/>
        <item x="2527"/>
        <item x="1410"/>
        <item x="2821"/>
        <item x="99"/>
        <item x="715"/>
        <item x="1329"/>
        <item x="372"/>
        <item x="643"/>
        <item x="2482"/>
        <item x="1757"/>
        <item x="2636"/>
        <item x="2584"/>
        <item x="498"/>
        <item x="237"/>
        <item x="1704"/>
        <item x="2430"/>
        <item x="1303"/>
        <item x="3520"/>
        <item x="460"/>
        <item x="3037"/>
        <item x="3001"/>
        <item x="1786"/>
        <item x="1947"/>
        <item x="2121"/>
        <item x="2393"/>
        <item x="501"/>
        <item x="940"/>
        <item x="841"/>
        <item x="1957"/>
        <item x="2597"/>
        <item x="932"/>
        <item x="2208"/>
        <item x="2616"/>
        <item x="3575"/>
        <item x="998"/>
        <item x="2255"/>
        <item x="914"/>
        <item x="1090"/>
        <item x="103"/>
        <item x="250"/>
        <item x="3124"/>
        <item x="3535"/>
        <item x="513"/>
        <item x="1627"/>
        <item x="2902"/>
        <item x="2875"/>
        <item x="2237"/>
        <item x="2395"/>
        <item x="2078"/>
        <item x="1754"/>
        <item x="2688"/>
        <item x="1533"/>
        <item x="37"/>
        <item x="2144"/>
        <item x="2388"/>
        <item x="323"/>
        <item x="453"/>
        <item x="2722"/>
        <item x="1262"/>
        <item x="822"/>
        <item x="3633"/>
        <item x="2018"/>
        <item x="465"/>
        <item x="3090"/>
        <item x="532"/>
        <item x="1121"/>
        <item x="1492"/>
        <item x="2271"/>
        <item x="1610"/>
        <item x="1430"/>
        <item x="1853"/>
        <item x="2258"/>
        <item x="1912"/>
        <item x="2464"/>
        <item x="753"/>
        <item x="2294"/>
        <item x="531"/>
        <item x="1716"/>
        <item x="1537"/>
        <item x="1373"/>
        <item x="3340"/>
        <item x="562"/>
        <item x="2603"/>
        <item x="308"/>
        <item x="2009"/>
        <item x="2682"/>
        <item x="2289"/>
        <item x="115"/>
        <item x="1077"/>
        <item x="792"/>
        <item x="98"/>
        <item x="32"/>
        <item x="2374"/>
        <item x="2932"/>
        <item x="114"/>
        <item x="3038"/>
        <item x="1949"/>
        <item x="2468"/>
        <item x="1469"/>
        <item x="824"/>
        <item x="633"/>
        <item x="218"/>
        <item x="3493"/>
        <item x="69"/>
        <item x="184"/>
        <item x="2053"/>
        <item x="2008"/>
        <item x="163"/>
        <item x="1595"/>
        <item x="2751"/>
        <item x="3511"/>
        <item x="2602"/>
        <item x="1391"/>
        <item x="394"/>
        <item x="507"/>
        <item x="1594"/>
        <item x="3593"/>
        <item x="745"/>
        <item x="185"/>
        <item x="3249"/>
        <item x="2906"/>
        <item x="1040"/>
        <item x="524"/>
        <item x="1644"/>
        <item x="3328"/>
        <item x="1287"/>
        <item x="935"/>
        <item x="2869"/>
        <item x="2247"/>
        <item x="3180"/>
        <item x="1213"/>
        <item x="1293"/>
        <item x="1062"/>
        <item x="3632"/>
        <item x="3175"/>
        <item x="3517"/>
        <item x="1938"/>
        <item x="2640"/>
        <item x="2842"/>
        <item x="1265"/>
        <item x="509"/>
        <item x="2303"/>
        <item x="3316"/>
        <item x="3439"/>
        <item x="2596"/>
        <item x="3004"/>
        <item x="2366"/>
        <item x="3547"/>
        <item x="1199"/>
        <item x="127"/>
        <item x="1827"/>
        <item x="1753"/>
        <item x="1031"/>
        <item x="1013"/>
        <item x="2098"/>
        <item x="3287"/>
        <item x="2306"/>
        <item x="971"/>
        <item x="3169"/>
        <item x="1768"/>
        <item x="711"/>
        <item x="967"/>
        <item x="2065"/>
        <item x="649"/>
        <item x="2279"/>
        <item x="3106"/>
        <item x="3101"/>
        <item x="3360"/>
        <item x="2427"/>
        <item x="294"/>
        <item x="3603"/>
        <item x="264"/>
        <item x="405"/>
        <item x="173"/>
        <item x="1150"/>
        <item x="3047"/>
        <item x="2617"/>
        <item x="3223"/>
        <item x="149"/>
        <item x="3300"/>
        <item x="1673"/>
        <item x="2831"/>
        <item x="1021"/>
        <item x="1104"/>
        <item x="1154"/>
        <item x="1987"/>
        <item x="2754"/>
        <item x="2081"/>
        <item x="2413"/>
        <item x="3623"/>
        <item x="2756"/>
        <item x="2437"/>
        <item x="2979"/>
        <item x="681"/>
        <item x="2680"/>
        <item x="3052"/>
        <item x="1966"/>
        <item x="576"/>
        <item x="3095"/>
        <item x="1259"/>
        <item x="2101"/>
        <item x="1688"/>
        <item x="2801"/>
        <item x="2969"/>
        <item x="2466"/>
        <item x="2435"/>
        <item x="1885"/>
        <item x="356"/>
        <item x="970"/>
        <item x="2545"/>
        <item x="1660"/>
        <item x="1109"/>
        <item x="518"/>
        <item x="2715"/>
        <item x="2328"/>
        <item x="1484"/>
        <item x="3227"/>
        <item x="455"/>
        <item x="1045"/>
        <item x="629"/>
        <item x="1480"/>
        <item x="2811"/>
        <item x="602"/>
        <item x="1093"/>
        <item x="1824"/>
        <item x="1513"/>
        <item x="500"/>
        <item x="698"/>
        <item x="147"/>
        <item x="1179"/>
        <item x="2709"/>
        <item x="2891"/>
        <item x="1155"/>
        <item x="544"/>
        <item x="3211"/>
        <item x="2006"/>
        <item x="525"/>
        <item x="508"/>
        <item x="1210"/>
        <item x="3132"/>
        <item x="1041"/>
        <item x="21"/>
        <item x="1789"/>
        <item x="1705"/>
        <item x="3019"/>
        <item x="705"/>
        <item x="1891"/>
        <item x="121"/>
        <item x="1407"/>
        <item x="3053"/>
        <item x="424"/>
        <item x="1188"/>
        <item x="1556"/>
        <item x="1646"/>
        <item x="3306"/>
        <item x="663"/>
        <item x="953"/>
        <item x="128"/>
        <item x="3534"/>
        <item x="2251"/>
        <item x="1906"/>
        <item x="131"/>
        <item x="386"/>
        <item x="2639"/>
        <item x="1044"/>
        <item x="187"/>
        <item x="586"/>
        <item x="1842"/>
        <item x="1325"/>
        <item x="3380"/>
        <item x="976"/>
        <item x="596"/>
        <item x="2235"/>
        <item x="24"/>
        <item x="76"/>
        <item x="2711"/>
        <item x="1894"/>
        <item x="3279"/>
        <item x="2148"/>
        <item x="347"/>
        <item x="2720"/>
        <item x="1304"/>
        <item x="3140"/>
        <item x="1819"/>
        <item x="3239"/>
        <item x="234"/>
        <item x="1830"/>
        <item x="2104"/>
        <item x="845"/>
        <item x="902"/>
        <item x="3530"/>
        <item x="783"/>
        <item x="1591"/>
        <item x="2670"/>
        <item x="1993"/>
        <item x="3515"/>
        <item x="463"/>
        <item x="1474"/>
        <item x="2565"/>
        <item x="93"/>
        <item x="499"/>
        <item x="2352"/>
        <item x="3639"/>
        <item x="1530"/>
        <item x="1002"/>
        <item x="1650"/>
        <item x="478"/>
        <item x="1990"/>
        <item x="2082"/>
        <item x="2362"/>
        <item x="2240"/>
        <item x="3370"/>
        <item x="1501"/>
        <item x="1200"/>
        <item x="3567"/>
        <item x="704"/>
        <item x="404"/>
        <item x="1945"/>
        <item x="2666"/>
        <item x="1788"/>
        <item x="2273"/>
        <item x="1517"/>
        <item x="2626"/>
        <item x="3108"/>
        <item x="3069"/>
        <item x="3504"/>
        <item x="2381"/>
        <item x="474"/>
        <item x="1751"/>
        <item x="3170"/>
        <item x="2405"/>
        <item x="1676"/>
        <item x="1769"/>
        <item x="725"/>
        <item x="1727"/>
        <item x="1219"/>
        <item x="3209"/>
        <item x="1699"/>
        <item x="739"/>
        <item x="2946"/>
        <item x="3262"/>
        <item x="497"/>
        <item x="3481"/>
        <item x="1064"/>
        <item x="818"/>
        <item x="1598"/>
        <item x="462"/>
        <item x="1565"/>
        <item x="2952"/>
        <item x="382"/>
        <item x="3404"/>
        <item x="796"/>
        <item x="3291"/>
        <item x="2498"/>
        <item x="3397"/>
        <item x="2519"/>
        <item x="273"/>
        <item x="2964"/>
        <item x="3654"/>
        <item x="2401"/>
        <item x="1061"/>
        <item x="1192"/>
        <item x="1672"/>
        <item x="3364"/>
        <item x="346"/>
        <item x="1174"/>
        <item x="503"/>
        <item x="1570"/>
        <item x="70"/>
        <item x="1823"/>
        <item x="2307"/>
        <item x="2827"/>
        <item x="3305"/>
        <item x="1208"/>
        <item x="2322"/>
        <item x="2135"/>
        <item x="3136"/>
        <item x="3252"/>
        <item x="2070"/>
        <item x="2837"/>
        <item x="3453"/>
        <item x="3217"/>
        <item x="2542"/>
        <item x="1134"/>
        <item x="1539"/>
        <item x="592"/>
        <item x="881"/>
        <item x="757"/>
        <item x="515"/>
        <item x="1296"/>
        <item x="79"/>
        <item x="1017"/>
        <item x="2262"/>
        <item x="75"/>
        <item x="2128"/>
        <item x="1567"/>
        <item x="247"/>
        <item x="1574"/>
        <item x="3278"/>
        <item x="1398"/>
        <item x="717"/>
        <item x="2574"/>
        <item x="1076"/>
        <item x="2712"/>
        <item x="625"/>
        <item x="2541"/>
        <item x="3523"/>
        <item x="679"/>
        <item x="2242"/>
        <item x="3600"/>
        <item x="1273"/>
        <item x="3625"/>
        <item x="706"/>
        <item x="674"/>
        <item x="900"/>
        <item x="3250"/>
        <item x="1030"/>
        <item x="973"/>
        <item x="3610"/>
        <item x="2432"/>
        <item x="2256"/>
        <item x="1126"/>
        <item x="1397"/>
        <item x="2608"/>
        <item x="1429"/>
        <item x="2809"/>
        <item x="1801"/>
        <item x="2767"/>
        <item x="1818"/>
        <item x="3224"/>
        <item x="628"/>
        <item x="2137"/>
        <item x="1602"/>
        <item x="2520"/>
        <item x="2614"/>
        <item x="1904"/>
        <item x="59"/>
        <item x="3650"/>
        <item x="765"/>
        <item x="835"/>
        <item x="2357"/>
        <item x="2788"/>
        <item x="1291"/>
        <item x="2305"/>
        <item x="2376"/>
        <item x="2947"/>
        <item x="2984"/>
        <item x="2154"/>
        <item x="1116"/>
        <item x="179"/>
        <item x="2503"/>
        <item x="2939"/>
        <item x="177"/>
        <item x="1940"/>
        <item x="3191"/>
        <item x="3202"/>
        <item x="2229"/>
        <item x="2167"/>
        <item x="2055"/>
        <item x="1343"/>
        <item x="526"/>
        <item x="384"/>
        <item x="2735"/>
        <item x="957"/>
        <item x="2194"/>
        <item x="1196"/>
        <item x="1868"/>
        <item x="152"/>
        <item x="112"/>
        <item x="2807"/>
        <item x="1682"/>
        <item x="1164"/>
        <item x="2264"/>
        <item x="1086"/>
        <item x="2015"/>
        <item x="31"/>
        <item x="1864"/>
        <item x="863"/>
        <item x="3107"/>
        <item x="779"/>
        <item x="1475"/>
        <item x="2112"/>
        <item x="167"/>
        <item x="2981"/>
        <item x="1412"/>
        <item x="3540"/>
        <item x="2963"/>
        <item x="1516"/>
        <item x="3614"/>
        <item x="2445"/>
        <item x="1617"/>
        <item x="2534"/>
        <item x="2311"/>
        <item x="2061"/>
        <item x="2507"/>
        <item x="2654"/>
        <item x="1658"/>
        <item x="1396"/>
        <item x="412"/>
        <item x="305"/>
        <item x="2588"/>
        <item x="92"/>
        <item x="2090"/>
        <item x="3613"/>
        <item x="451"/>
        <item x="3276"/>
        <item x="2987"/>
        <item x="2976"/>
        <item x="1460"/>
        <item x="44"/>
        <item x="3572"/>
        <item x="1860"/>
        <item x="3233"/>
        <item x="398"/>
        <item x="2899"/>
        <item x="993"/>
        <item x="470"/>
        <item x="3079"/>
        <item x="2764"/>
        <item x="401"/>
        <item x="3356"/>
        <item x="1331"/>
        <item x="2367"/>
        <item x="1239"/>
        <item x="1720"/>
        <item x="759"/>
        <item x="688"/>
        <item x="3042"/>
        <item x="517"/>
        <item x="3086"/>
        <item x="1838"/>
        <item x="3435"/>
        <item x="2962"/>
        <item x="2909"/>
        <item x="1216"/>
        <item x="3196"/>
        <item x="2594"/>
        <item x="2091"/>
        <item x="270"/>
        <item x="2894"/>
        <item x="2615"/>
        <item x="3479"/>
        <item x="2411"/>
        <item x="208"/>
        <item x="360"/>
        <item x="893"/>
        <item x="1182"/>
        <item x="367"/>
        <item x="3474"/>
        <item x="3017"/>
        <item x="981"/>
        <item x="744"/>
        <item x="1060"/>
        <item x="2371"/>
        <item x="1229"/>
        <item x="78"/>
        <item x="3495"/>
        <item x="831"/>
        <item x="2815"/>
        <item x="3344"/>
        <item x="2968"/>
        <item x="229"/>
        <item x="2147"/>
        <item x="2408"/>
        <item x="1747"/>
        <item x="2787"/>
        <item x="3296"/>
        <item x="133"/>
        <item x="1411"/>
        <item x="277"/>
        <item x="2978"/>
        <item x="3003"/>
        <item x="371"/>
        <item x="3228"/>
        <item x="3342"/>
        <item x="828"/>
        <item x="941"/>
        <item x="921"/>
        <item x="3068"/>
        <item x="502"/>
        <item x="1996"/>
        <item x="1784"/>
        <item x="2195"/>
        <item x="1861"/>
        <item x="991"/>
        <item x="1285"/>
        <item x="2660"/>
        <item x="3040"/>
        <item x="335"/>
        <item x="3346"/>
        <item x="963"/>
        <item x="1431"/>
        <item x="2521"/>
        <item x="3460"/>
        <item x="1327"/>
        <item x="2302"/>
        <item x="620"/>
        <item x="849"/>
        <item x="2448"/>
        <item x="1197"/>
        <item x="506"/>
        <item x="609"/>
        <item x="2531"/>
        <item x="575"/>
        <item x="1268"/>
        <item x="1272"/>
        <item x="1266"/>
        <item x="1918"/>
        <item x="2781"/>
        <item x="3382"/>
        <item x="1278"/>
        <item x="1103"/>
        <item x="143"/>
        <item x="1066"/>
        <item x="3519"/>
        <item x="1070"/>
        <item x="2840"/>
        <item x="3074"/>
        <item x="178"/>
        <item x="216"/>
        <item x="2142"/>
        <item x="2768"/>
        <item x="3392"/>
        <item x="1933"/>
        <item x="2705"/>
        <item x="1679"/>
        <item x="2581"/>
        <item x="1263"/>
        <item x="1080"/>
        <item x="2580"/>
        <item x="73"/>
        <item x="3426"/>
        <item x="1988"/>
        <item x="546"/>
        <item x="3455"/>
        <item x="3085"/>
        <item x="2035"/>
        <item x="387"/>
        <item x="1159"/>
        <item x="2354"/>
        <item x="3411"/>
        <item x="911"/>
        <item x="3065"/>
        <item x="3546"/>
        <item x="689"/>
        <item x="298"/>
        <item x="2416"/>
        <item x="3041"/>
        <item x="3419"/>
        <item x="2169"/>
        <item x="446"/>
        <item x="2038"/>
        <item x="3303"/>
        <item x="1656"/>
        <item x="1497"/>
        <item x="3060"/>
        <item x="369"/>
        <item x="2480"/>
        <item x="148"/>
        <item x="3564"/>
        <item x="570"/>
        <item x="3653"/>
        <item x="727"/>
        <item x="3078"/>
        <item x="1455"/>
        <item x="1297"/>
        <item x="327"/>
        <item x="2546"/>
        <item x="3552"/>
        <item x="3159"/>
        <item x="598"/>
        <item x="205"/>
        <item x="153"/>
        <item x="124"/>
        <item x="1244"/>
        <item x="3405"/>
        <item x="1606"/>
        <item x="15"/>
        <item x="469"/>
        <item x="1619"/>
        <item x="2179"/>
        <item x="1441"/>
        <item x="2848"/>
        <item x="2109"/>
        <item x="3652"/>
        <item x="3002"/>
        <item x="1654"/>
        <item x="283"/>
        <item x="1893"/>
        <item x="1869"/>
        <item x="879"/>
        <item x="2257"/>
        <item x="1315"/>
        <item x="3501"/>
        <item x="1778"/>
        <item x="2428"/>
        <item x="742"/>
        <item x="1528"/>
        <item x="2215"/>
        <item x="3043"/>
        <item x="2365"/>
        <item x="1248"/>
        <item x="3427"/>
        <item x="2406"/>
        <item x="2049"/>
        <item x="2076"/>
        <item x="3608"/>
        <item x="1783"/>
        <item x="3399"/>
        <item x="132"/>
        <item x="200"/>
        <item x="1997"/>
        <item x="35"/>
        <item x="821"/>
        <item x="1898"/>
        <item x="1585"/>
        <item x="2783"/>
        <item x="3451"/>
        <item x="1766"/>
        <item x="3371"/>
        <item x="3437"/>
        <item x="3174"/>
        <item x="1181"/>
        <item x="3251"/>
        <item x="2757"/>
        <item x="1870"/>
        <item x="1073"/>
        <item x="325"/>
        <item x="2817"/>
        <item x="354"/>
        <item x="1664"/>
        <item x="3393"/>
        <item x="771"/>
        <item x="3016"/>
        <item x="2277"/>
        <item x="429"/>
        <item x="1809"/>
        <item x="66"/>
        <item x="2282"/>
        <item x="768"/>
        <item x="3183"/>
        <item x="910"/>
        <item x="3034"/>
        <item x="988"/>
        <item x="2141"/>
        <item x="2119"/>
        <item x="3369"/>
        <item x="2259"/>
        <item x="547"/>
        <item x="2200"/>
        <item x="3512"/>
        <item x="3231"/>
        <item x="516"/>
        <item x="2019"/>
        <item x="1074"/>
        <item x="2165"/>
        <item x="1896"/>
        <item x="3218"/>
        <item x="2676"/>
        <item x="409"/>
        <item x="190"/>
        <item x="3058"/>
        <item x="718"/>
        <item x="3123"/>
        <item x="2421"/>
        <item x="1166"/>
        <item x="3461"/>
        <item x="3199"/>
        <item x="1889"/>
        <item x="676"/>
        <item x="1207"/>
        <item x="2359"/>
        <item x="1756"/>
        <item x="2182"/>
        <item x="2892"/>
        <item x="399"/>
        <item x="1529"/>
        <item x="2872"/>
        <item x="1758"/>
        <item x="3066"/>
        <item x="1362"/>
        <item x="2895"/>
        <item x="2942"/>
        <item x="403"/>
        <item x="3317"/>
        <item x="1986"/>
        <item x="2373"/>
        <item x="30"/>
        <item x="374"/>
        <item x="2825"/>
        <item x="2160"/>
        <item x="2874"/>
        <item x="1843"/>
        <item x="899"/>
        <item x="107"/>
        <item x="2083"/>
        <item x="2024"/>
        <item x="1152"/>
        <item x="2760"/>
        <item x="2941"/>
        <item x="3255"/>
        <item x="2238"/>
        <item x="2971"/>
        <item x="1507"/>
        <item x="1880"/>
        <item x="982"/>
        <item x="2460"/>
        <item x="2687"/>
        <item x="2696"/>
        <item x="2553"/>
        <item x="3598"/>
        <item x="3201"/>
        <item x="1913"/>
        <item x="3366"/>
        <item x="2755"/>
        <item x="1178"/>
        <item x="2621"/>
        <item x="2871"/>
        <item x="2873"/>
        <item x="2312"/>
        <item x="2532"/>
        <item x="18"/>
        <item x="3045"/>
        <item x="3333"/>
        <item x="3524"/>
        <item x="3188"/>
        <item x="3292"/>
        <item x="3248"/>
        <item x="1225"/>
        <item x="2611"/>
        <item x="2014"/>
        <item x="3514"/>
        <item x="373"/>
        <item x="3205"/>
        <item x="1085"/>
        <item x="1974"/>
        <item x="1738"/>
        <item x="488"/>
        <item x="2530"/>
        <item x="2043"/>
        <item x="2054"/>
        <item x="3127"/>
        <item x="3331"/>
        <item x="2283"/>
        <item x="2582"/>
        <item x="353"/>
        <item x="2782"/>
        <item x="565"/>
        <item x="3208"/>
        <item x="433"/>
        <item x="2202"/>
        <item x="233"/>
        <item x="3376"/>
        <item x="1971"/>
        <item x="1347"/>
        <item x="303"/>
        <item x="3294"/>
        <item x="3350"/>
        <item x="3388"/>
        <item x="2012"/>
        <item x="3147"/>
        <item x="1920"/>
        <item x="662"/>
        <item x="94"/>
        <item x="43"/>
        <item x="3134"/>
        <item x="2400"/>
        <item x="1250"/>
        <item x="1956"/>
        <item x="1822"/>
        <item x="2332"/>
        <item x="3418"/>
        <item x="2749"/>
        <item x="2153"/>
        <item x="1414"/>
        <item x="3146"/>
        <item x="582"/>
        <item x="1374"/>
        <item x="3566"/>
        <item x="856"/>
        <item x="1713"/>
        <item x="1463"/>
        <item x="1479"/>
        <item x="3039"/>
        <item x="442"/>
        <item x="1596"/>
        <item x="2364"/>
        <item x="1117"/>
        <item x="928"/>
        <item x="1534"/>
        <item x="613"/>
        <item x="1890"/>
        <item x="942"/>
        <item x="2731"/>
        <item x="3253"/>
        <item x="3467"/>
        <item x="2747"/>
        <item x="2267"/>
        <item x="992"/>
        <item x="1254"/>
        <item x="2486"/>
        <item x="3506"/>
        <item x="2770"/>
        <item x="1175"/>
        <item x="2780"/>
        <item x="1477"/>
        <item x="3579"/>
        <item x="3212"/>
        <item x="2263"/>
        <item x="1994"/>
        <item x="3423"/>
        <item x="869"/>
        <item x="1290"/>
        <item x="906"/>
        <item x="1622"/>
        <item x="1668"/>
        <item x="1036"/>
        <item x="1100"/>
        <item x="1840"/>
        <item x="642"/>
        <item x="2598"/>
        <item x="261"/>
        <item x="3155"/>
        <item x="227"/>
        <item x="1172"/>
        <item x="974"/>
        <item x="1378"/>
        <item x="2001"/>
        <item x="2960"/>
        <item x="2593"/>
        <item x="3307"/>
        <item x="139"/>
        <item x="2474"/>
        <item x="2339"/>
        <item x="1967"/>
        <item x="2516"/>
        <item x="1068"/>
        <item x="1755"/>
        <item x="1014"/>
        <item x="710"/>
        <item x="129"/>
        <item x="1147"/>
        <item x="157"/>
        <item x="1859"/>
        <item x="2936"/>
        <item x="1081"/>
        <item x="174"/>
        <item x="1160"/>
        <item x="781"/>
        <item x="2331"/>
        <item x="3332"/>
        <item x="244"/>
        <item x="2067"/>
        <item x="456"/>
        <item x="318"/>
        <item x="1218"/>
        <item x="1305"/>
        <item x="664"/>
        <item x="2668"/>
        <item x="1389"/>
        <item x="2859"/>
        <item x="1519"/>
        <item x="415"/>
        <item x="2761"/>
        <item x="752"/>
        <item x="1165"/>
        <item x="2164"/>
        <item x="3384"/>
        <item x="1448"/>
        <item x="2233"/>
        <item x="3237"/>
        <item x="712"/>
        <item x="621"/>
        <item x="1787"/>
        <item x="2829"/>
        <item x="1573"/>
        <item x="180"/>
        <item x="3077"/>
        <item x="995"/>
        <item x="1948"/>
        <item x="3309"/>
        <item x="1466"/>
        <item x="3181"/>
        <item x="994"/>
        <item x="3634"/>
        <item x="2404"/>
        <item x="2573"/>
        <item x="2068"/>
        <item x="3235"/>
        <item x="2943"/>
        <item x="492"/>
        <item x="1153"/>
        <item x="2036"/>
        <item x="1491"/>
        <item x="1082"/>
        <item x="2915"/>
        <item x="1123"/>
        <item x="2291"/>
        <item x="766"/>
        <item x="2877"/>
        <item x="925"/>
        <item x="1098"/>
        <item x="3096"/>
        <item x="2166"/>
        <item x="3163"/>
        <item x="892"/>
        <item x="1001"/>
        <item x="36"/>
        <item x="2174"/>
        <item x="122"/>
        <item x="1878"/>
        <item x="2537"/>
        <item x="3458"/>
        <item x="670"/>
        <item x="2449"/>
        <item x="3256"/>
        <item x="117"/>
        <item x="1468"/>
        <item x="2304"/>
        <item x="2407"/>
        <item x="26"/>
        <item x="787"/>
        <item x="416"/>
        <item x="1645"/>
        <item x="635"/>
        <item x="3529"/>
        <item x="3114"/>
        <item x="3076"/>
        <item x="2563"/>
        <item x="1025"/>
        <item x="1418"/>
        <item x="1227"/>
        <item x="1130"/>
        <item x="1095"/>
        <item x="1271"/>
        <item x="2944"/>
        <item x="2368"/>
        <item x="1662"/>
        <item x="291"/>
        <item x="1782"/>
        <item x="615"/>
        <item x="3480"/>
        <item x="2986"/>
        <item x="2193"/>
        <item x="1978"/>
        <item x="1234"/>
        <item x="2189"/>
        <item x="2533"/>
        <item x="1198"/>
        <item x="2130"/>
        <item x="3395"/>
        <item x="2254"/>
        <item x="1215"/>
        <item x="2816"/>
        <item x="2451"/>
        <item x="1483"/>
        <item x="907"/>
        <item x="2995"/>
        <item x="2217"/>
        <item x="3367"/>
        <item x="912"/>
        <item x="3464"/>
        <item x="3167"/>
        <item x="1972"/>
        <item x="2223"/>
        <item x="1499"/>
        <item x="1593"/>
        <item x="1158"/>
        <item x="449"/>
        <item x="960"/>
        <item x="723"/>
        <item x="1592"/>
        <item x="1354"/>
        <item x="1246"/>
        <item x="3156"/>
        <item x="2673"/>
        <item x="7"/>
        <item x="2686"/>
        <item x="2958"/>
        <item x="3618"/>
        <item x="1351"/>
        <item x="297"/>
        <item x="2536"/>
        <item x="522"/>
        <item x="722"/>
        <item x="1557"/>
        <item x="1471"/>
        <item x="3100"/>
        <item x="692"/>
        <item x="52"/>
        <item x="1980"/>
        <item x="774"/>
        <item x="1233"/>
        <item x="2633"/>
        <item x="1319"/>
        <item x="733"/>
        <item x="1566"/>
        <item x="3430"/>
        <item x="2288"/>
        <item x="1476"/>
        <item x="622"/>
        <item x="2928"/>
        <item x="2197"/>
        <item x="920"/>
        <item x="1856"/>
        <item x="2218"/>
        <item x="2989"/>
        <item x="1915"/>
        <item x="2571"/>
        <item x="2937"/>
        <item x="3516"/>
        <item x="2745"/>
        <item x="702"/>
        <item x="836"/>
        <item x="975"/>
        <item x="2600"/>
        <item x="2583"/>
        <item x="1355"/>
        <item x="388"/>
        <item x="866"/>
        <item x="1521"/>
        <item x="1185"/>
        <item x="1118"/>
        <item x="259"/>
        <item x="1631"/>
        <item x="1051"/>
        <item x="340"/>
        <item x="955"/>
        <item x="2858"/>
        <item x="1443"/>
        <item x="324"/>
        <item x="1780"/>
        <item x="2913"/>
        <item x="8"/>
        <item x="880"/>
        <item x="120"/>
        <item x="1687"/>
        <item x="964"/>
        <item x="1446"/>
        <item x="2587"/>
        <item x="3213"/>
        <item x="348"/>
        <item x="1047"/>
        <item x="2903"/>
        <item x="1614"/>
        <item x="1580"/>
        <item x="1105"/>
        <item x="755"/>
        <item x="445"/>
        <item x="2334"/>
        <item x="192"/>
        <item x="1504"/>
        <item x="2397"/>
        <item x="2931"/>
        <item x="551"/>
        <item x="231"/>
        <item x="3444"/>
        <item x="195"/>
        <item x="3548"/>
        <item x="593"/>
        <item x="1959"/>
        <item x="71"/>
        <item x="1366"/>
        <item x="3599"/>
        <item x="1348"/>
        <item x="2566"/>
        <item x="1703"/>
        <item x="2922"/>
        <item x="2120"/>
        <item x="538"/>
        <item x="1006"/>
        <item x="1774"/>
        <item x="1003"/>
        <item x="226"/>
        <item x="1456"/>
        <item x="885"/>
        <item x="2634"/>
        <item x="2578"/>
        <item x="3606"/>
        <item x="3109"/>
        <item x="1083"/>
        <item x="2649"/>
        <item x="1985"/>
        <item x="2191"/>
        <item x="2967"/>
        <item x="966"/>
        <item x="2216"/>
        <item x="197"/>
        <item x="2997"/>
        <item x="1486"/>
        <item x="3361"/>
        <item x="1776"/>
        <item x="396"/>
        <item x="1763"/>
        <item x="591"/>
        <item x="3168"/>
        <item x="3236"/>
        <item x="3329"/>
        <item x="2239"/>
        <item x="1942"/>
        <item x="1841"/>
        <item x="1581"/>
        <item x="3189"/>
        <item x="12"/>
        <item x="2860"/>
        <item x="1046"/>
        <item x="3144"/>
        <item x="210"/>
        <item x="3275"/>
        <item x="213"/>
        <item x="165"/>
        <item x="3497"/>
        <item x="1314"/>
        <item x="2122"/>
        <item x="1364"/>
        <item x="2000"/>
        <item x="368"/>
        <item x="1572"/>
        <item x="1132"/>
        <item x="815"/>
        <item x="1665"/>
        <item x="3651"/>
        <item x="2632"/>
        <item x="3422"/>
        <item x="2139"/>
        <item x="2158"/>
        <item x="176"/>
        <item x="2996"/>
        <item x="3407"/>
        <item x="2183"/>
        <item x="2039"/>
        <item x="1161"/>
        <item x="2205"/>
        <item x="2930"/>
        <item x="908"/>
        <item x="3431"/>
        <item x="461"/>
        <item x="2550"/>
        <item x="284"/>
        <item x="1791"/>
        <item x="3644"/>
        <item x="1505"/>
        <item x="3229"/>
        <item x="1527"/>
        <item x="155"/>
        <item x="3243"/>
        <item x="1402"/>
        <item x="241"/>
        <item x="472"/>
        <item x="3559"/>
        <item x="1929"/>
        <item x="457"/>
        <item x="668"/>
        <item x="2647"/>
        <item x="543"/>
        <item x="740"/>
        <item x="239"/>
        <item x="1772"/>
        <item x="2618"/>
        <item x="3131"/>
        <item x="3164"/>
        <item x="49"/>
        <item x="485"/>
        <item x="471"/>
        <item x="1454"/>
        <item x="926"/>
        <item x="1888"/>
        <item x="1470"/>
        <item x="2956"/>
        <item x="1249"/>
        <item x="618"/>
        <item x="2007"/>
        <item x="1511"/>
        <item x="16"/>
        <item x="211"/>
        <item x="332"/>
        <item x="2606"/>
        <item x="1027"/>
        <item x="604"/>
        <item x="1862"/>
        <item x="2929"/>
        <item x="419"/>
        <item x="1879"/>
        <item x="3113"/>
        <item x="1752"/>
        <item x="3544"/>
        <item x="296"/>
        <item x="1548"/>
        <item x="217"/>
        <item x="3394"/>
        <item x="2535"/>
        <item x="579"/>
        <item x="1370"/>
        <item x="2429"/>
        <item x="2479"/>
        <item x="2669"/>
        <item x="2270"/>
        <item x="844"/>
        <item x="1221"/>
        <item x="2385"/>
        <item x="245"/>
        <item x="3486"/>
        <item x="1728"/>
        <item x="1168"/>
        <item x="1767"/>
        <item x="1202"/>
        <item x="2853"/>
        <item x="843"/>
        <item x="311"/>
        <item x="3551"/>
        <item x="3642"/>
        <item x="1459"/>
        <item x="728"/>
        <item x="2935"/>
        <item x="554"/>
        <item x="2341"/>
        <item x="1638"/>
        <item x="806"/>
        <item x="2974"/>
        <item x="2605"/>
        <item x="2453"/>
        <item x="2268"/>
        <item x="358"/>
        <item x="1737"/>
        <item x="2103"/>
        <item x="151"/>
        <item x="3463"/>
        <item x="587"/>
        <item x="3385"/>
        <item x="287"/>
        <item x="1536"/>
        <item x="224"/>
        <item x="2346"/>
        <item x="2274"/>
        <item x="3261"/>
        <item x="2810"/>
        <item x="1930"/>
        <item x="878"/>
        <item x="997"/>
        <item x="351"/>
        <item x="2030"/>
        <item x="1450"/>
        <item x="1084"/>
        <item x="106"/>
        <item x="2318"/>
        <item x="1128"/>
        <item x="320"/>
        <item x="260"/>
        <item x="202"/>
        <item x="951"/>
        <item x="484"/>
        <item x="2630"/>
        <item x="1176"/>
        <item x="1406"/>
        <item x="646"/>
        <item x="2361"/>
        <item x="3558"/>
        <item x="1814"/>
        <item x="2450"/>
        <item x="1341"/>
        <item x="1635"/>
        <item x="1359"/>
        <item x="1800"/>
        <item x="2890"/>
        <item x="2219"/>
        <item x="2046"/>
        <item x="342"/>
        <item x="292"/>
        <item x="85"/>
        <item x="2845"/>
        <item x="1892"/>
        <item x="1939"/>
        <item x="3257"/>
        <item x="431"/>
        <item x="814"/>
        <item x="860"/>
        <item x="3268"/>
        <item x="2889"/>
        <item x="2813"/>
        <item x="770"/>
        <item x="1404"/>
        <item x="2674"/>
        <item x="2272"/>
        <item x="1973"/>
        <item x="2143"/>
        <item x="929"/>
        <item x="2826"/>
        <item x="1089"/>
        <item x="713"/>
        <item x="2728"/>
        <item x="1523"/>
        <item x="837"/>
        <item x="2308"/>
        <item x="2752"/>
        <item x="3081"/>
        <item x="2315"/>
        <item x="2697"/>
        <item x="1416"/>
        <item x="315"/>
        <item x="2316"/>
        <item x="2434"/>
        <item x="1243"/>
        <item x="3541"/>
        <item x="1056"/>
        <item x="1969"/>
        <item x="3465"/>
        <item x="1392"/>
        <item x="160"/>
        <item x="2326"/>
        <item x="542"/>
        <item x="1072"/>
        <item x="2243"/>
        <item x="3470"/>
        <item x="2337"/>
        <item x="3498"/>
        <item x="790"/>
        <item x="344"/>
        <item x="1701"/>
        <item x="3583"/>
        <item x="2126"/>
        <item x="146"/>
        <item x="3581"/>
        <item x="3609"/>
        <item x="458"/>
        <item x="3311"/>
        <item x="1732"/>
        <item x="3246"/>
        <item x="310"/>
        <item x="3626"/>
        <item x="215"/>
        <item x="2220"/>
        <item x="3574"/>
        <item x="3200"/>
        <item x="2819"/>
        <item x="380"/>
        <item x="1144"/>
        <item x="376"/>
        <item x="3456"/>
        <item x="1609"/>
        <item x="2814"/>
        <item x="1069"/>
        <item x="1689"/>
        <item x="1761"/>
        <item x="140"/>
        <item x="2187"/>
        <item x="2733"/>
        <item x="1709"/>
        <item x="2623"/>
        <item x="1203"/>
        <item x="1445"/>
        <item x="3337"/>
        <item x="2950"/>
        <item x="1034"/>
        <item x="223"/>
        <item x="832"/>
        <item x="2777"/>
        <item x="2196"/>
        <item x="2390"/>
        <item x="3023"/>
        <item x="1122"/>
        <item x="1839"/>
        <item x="1620"/>
        <item x="2462"/>
        <item x="1334"/>
        <item x="514"/>
        <item x="196"/>
        <item x="3064"/>
        <item x="775"/>
        <item x="2066"/>
        <item x="2658"/>
        <item x="2820"/>
        <item x="851"/>
        <item x="2455"/>
        <item x="2839"/>
        <item x="709"/>
        <item x="269"/>
        <item x="222"/>
        <item x="450"/>
        <item x="2467"/>
        <item x="477"/>
        <item x="3121"/>
        <item x="3264"/>
        <item x="1975"/>
        <item x="3242"/>
        <item x="1563"/>
        <item x="905"/>
        <item x="2762"/>
        <item x="3318"/>
        <item x="2689"/>
        <item x="3032"/>
        <item x="2575"/>
        <item x="3619"/>
        <item x="979"/>
        <item x="616"/>
        <item x="2088"/>
        <item x="1042"/>
        <item x="2662"/>
        <item x="1177"/>
        <item x="2285"/>
        <item x="1779"/>
        <item x="2056"/>
        <item x="2855"/>
        <item x="3507"/>
        <item x="20"/>
        <item x="2011"/>
        <item x="349"/>
        <item x="1151"/>
        <item x="1790"/>
        <item x="2835"/>
        <item x="3647"/>
        <item x="2528"/>
        <item x="599"/>
        <item x="1423"/>
        <item x="780"/>
        <item x="1749"/>
        <item x="2123"/>
        <item x="2358"/>
        <item x="2452"/>
        <item x="262"/>
        <item x="2040"/>
        <item x="2985"/>
        <item x="1078"/>
        <item x="1577"/>
        <item x="861"/>
        <item x="3513"/>
        <item x="877"/>
        <item x="637"/>
        <item x="1600"/>
        <item x="3195"/>
        <item x="2487"/>
        <item x="1509"/>
        <item x="2156"/>
        <item x="1708"/>
        <item x="1191"/>
        <item x="1674"/>
        <item x="2769"/>
        <item x="2463"/>
        <item x="2708"/>
        <item x="3518"/>
        <item x="1706"/>
        <item x="2785"/>
        <item x="1545"/>
        <item x="3659"/>
        <item x="1053"/>
        <item x="1405"/>
        <item x="1962"/>
        <item x="673"/>
        <item x="1145"/>
        <item x="904"/>
        <item x="665"/>
        <item x="3375"/>
        <item x="1982"/>
        <item x="2380"/>
        <item x="3607"/>
        <item x="1143"/>
        <item x="1561"/>
        <item x="97"/>
        <item x="1167"/>
        <item x="1267"/>
        <item x="2784"/>
        <item x="999"/>
        <item x="661"/>
        <item x="2823"/>
        <item x="1771"/>
        <item x="493"/>
        <item x="1442"/>
        <item x="2005"/>
        <item x="2794"/>
        <item x="671"/>
        <item x="275"/>
        <item x="2953"/>
        <item x="3118"/>
        <item x="2379"/>
        <item x="560"/>
        <item x="203"/>
        <item x="2646"/>
        <item x="1119"/>
        <item x="3084"/>
        <item x="1029"/>
        <item x="2310"/>
        <item x="123"/>
        <item x="2878"/>
        <item x="1553"/>
        <item x="3406"/>
        <item x="2907"/>
        <item x="1307"/>
        <item x="1403"/>
        <item x="691"/>
        <item x="827"/>
        <item x="3485"/>
        <item x="2562"/>
        <item x="1989"/>
        <item x="2102"/>
        <item x="3092"/>
        <item x="716"/>
        <item x="3363"/>
        <item x="2940"/>
        <item x="1223"/>
        <item x="2199"/>
        <item x="2738"/>
        <item x="1481"/>
        <item x="1357"/>
        <item x="864"/>
        <item x="1895"/>
        <item x="1065"/>
        <item x="1015"/>
        <item x="2725"/>
        <item x="2275"/>
        <item x="2841"/>
        <item x="1828"/>
        <item x="3354"/>
        <item x="1356"/>
        <item x="1180"/>
        <item x="2173"/>
        <item x="2904"/>
        <item x="3247"/>
        <item x="3587"/>
        <item x="3580"/>
        <item x="170"/>
        <item x="1775"/>
        <item x="1289"/>
        <item x="798"/>
        <item x="3425"/>
        <item x="648"/>
        <item x="854"/>
        <item x="3018"/>
        <item x="3295"/>
        <item x="2973"/>
        <item x="748"/>
        <item x="2180"/>
        <item x="2363"/>
        <item x="1831"/>
        <item x="2526"/>
        <item x="392"/>
        <item x="3588"/>
        <item x="2246"/>
        <item x="913"/>
        <item x="2092"/>
        <item x="1368"/>
        <item x="564"/>
        <item x="1691"/>
        <item x="638"/>
        <item x="3445"/>
        <item x="1353"/>
        <item x="786"/>
        <item x="2048"/>
        <item x="3325"/>
        <item x="1438"/>
        <item x="3110"/>
        <item x="552"/>
        <item x="1857"/>
        <item x="3238"/>
        <item x="72"/>
        <item x="1063"/>
        <item x="301"/>
        <item x="1508"/>
        <item x="3173"/>
        <item x="2136"/>
        <item x="3492"/>
        <item x="873"/>
        <item x="2619"/>
        <item x="464"/>
        <item x="2625"/>
        <item x="3640"/>
        <item x="3611"/>
        <item x="1349"/>
        <item x="1422"/>
        <item x="3050"/>
        <item x="2378"/>
        <item x="2301"/>
        <item x="2133"/>
        <item x="118"/>
        <item x="1884"/>
        <item x="1067"/>
        <item x="3562"/>
        <item x="2849"/>
        <item x="1647"/>
        <item x="1684"/>
        <item x="51"/>
        <item x="3277"/>
        <item x="1976"/>
        <item x="1671"/>
        <item x="3533"/>
        <item x="3158"/>
        <item x="656"/>
        <item x="238"/>
        <item x="3622"/>
        <item x="1110"/>
        <item x="330"/>
        <item x="2851"/>
        <item x="3056"/>
        <item x="1694"/>
        <item x="1493"/>
        <item x="528"/>
        <item x="483"/>
        <item x="2635"/>
        <item x="1102"/>
        <item x="3597"/>
        <item x="3014"/>
        <item x="3267"/>
        <item x="1560"/>
        <item x="2499"/>
        <item x="3112"/>
        <item x="1946"/>
        <item x="571"/>
        <item x="142"/>
        <item x="23"/>
        <item x="377"/>
        <item x="3605"/>
        <item x="738"/>
        <item x="439"/>
        <item x="1798"/>
        <item x="2513"/>
        <item x="1630"/>
        <item x="1209"/>
        <item x="2677"/>
        <item x="675"/>
        <item x="164"/>
        <item x="10"/>
        <item x="530"/>
        <item x="27"/>
        <item x="1317"/>
        <item x="3103"/>
        <item x="1808"/>
        <item x="102"/>
        <item x="3373"/>
        <item x="2284"/>
        <item x="584"/>
        <item x="3616"/>
        <item x="1908"/>
        <item x="2925"/>
        <item x="2704"/>
        <item x="954"/>
        <item x="2637"/>
        <item x="1589"/>
        <item x="3087"/>
        <item x="937"/>
        <item x="3617"/>
        <item x="1793"/>
        <item x="984"/>
        <item x="86"/>
        <item x="3012"/>
        <item x="2992"/>
        <item x="2776"/>
        <item x="2613"/>
        <item x="2471"/>
        <item x="3658"/>
        <item x="3036"/>
        <item x="135"/>
        <item x="3577"/>
        <item x="1512"/>
        <item x="1677"/>
        <item x="1612"/>
        <item x="2261"/>
        <item x="3080"/>
        <item x="2192"/>
        <item x="1745"/>
        <item x="1907"/>
        <item x="2972"/>
        <item x="1991"/>
        <item x="2539"/>
        <item x="2774"/>
        <item x="3473"/>
        <item x="1613"/>
        <item x="626"/>
        <item x="3389"/>
        <item x="2918"/>
        <item x="246"/>
        <item x="402"/>
        <item x="2645"/>
        <item x="799"/>
        <item x="1934"/>
        <item x="1133"/>
        <item x="331"/>
        <item x="3505"/>
        <item x="2881"/>
        <item x="1194"/>
        <item x="2547"/>
        <item x="888"/>
        <item x="172"/>
        <item x="1526"/>
        <item x="1832"/>
        <item x="669"/>
        <item x="1385"/>
        <item x="3083"/>
        <item x="1409"/>
        <item x="794"/>
        <item x="884"/>
        <item x="1344"/>
        <item x="1124"/>
        <item x="491"/>
        <item x="1919"/>
        <item x="2699"/>
        <item x="1958"/>
        <item x="3347"/>
        <item x="3643"/>
        <item x="34"/>
        <item x="2732"/>
        <item x="381"/>
        <item x="1568"/>
        <item x="2717"/>
        <item x="2105"/>
        <item x="1640"/>
        <item x="2458"/>
        <item x="230"/>
        <item x="2716"/>
        <item x="3098"/>
        <item x="3270"/>
        <item x="2020"/>
        <item x="137"/>
        <item x="2748"/>
        <item x="2096"/>
        <item x="2444"/>
        <item x="1101"/>
        <item x="568"/>
        <item x="1698"/>
        <item x="1097"/>
        <item x="3135"/>
        <item x="2681"/>
        <item x="1936"/>
        <item x="2529"/>
        <item x="2394"/>
        <item x="1339"/>
        <item x="3088"/>
        <item x="3099"/>
        <item x="2488"/>
        <item x="2818"/>
        <item x="690"/>
        <item x="2342"/>
        <item x="1625"/>
        <item x="2779"/>
        <item x="1851"/>
        <item x="1597"/>
        <item x="2800"/>
        <item x="812"/>
        <item x="3230"/>
        <item x="1173"/>
        <item x="62"/>
        <item x="2206"/>
        <item x="2567"/>
        <item x="438"/>
        <item x="3138"/>
        <item x="2387"/>
        <item x="2117"/>
        <item x="2213"/>
        <item x="720"/>
        <item x="682"/>
        <item x="2072"/>
        <item x="3283"/>
        <item x="1825"/>
        <item x="2059"/>
        <item x="2250"/>
        <item x="3582"/>
        <item x="3035"/>
        <item x="2612"/>
        <item x="116"/>
        <item x="653"/>
        <item x="776"/>
        <item x="2097"/>
        <item x="168"/>
        <item x="3585"/>
        <item x="1140"/>
        <item x="1148"/>
        <item x="74"/>
        <item x="2075"/>
        <item x="225"/>
        <item x="1604"/>
        <item x="1937"/>
        <item x="990"/>
        <item x="220"/>
        <item x="2561"/>
        <item x="1955"/>
        <item x="1817"/>
        <item x="1437"/>
        <item x="2525"/>
        <item x="2327"/>
        <item x="1717"/>
        <item x="2713"/>
        <item x="2844"/>
        <item x="253"/>
        <item x="2970"/>
        <item x="1900"/>
        <item x="55"/>
        <item x="1867"/>
        <item x="2540"/>
        <item x="189"/>
        <item x="672"/>
        <item x="3595"/>
        <item x="521"/>
        <item x="1421"/>
        <item x="2214"/>
        <item x="109"/>
        <item x="2162"/>
        <item x="206"/>
        <item x="1449"/>
        <item x="978"/>
        <item x="895"/>
        <item x="2177"/>
        <item x="2957"/>
        <item x="2188"/>
        <item x="545"/>
        <item x="2110"/>
        <item x="962"/>
        <item x="113"/>
        <item x="263"/>
        <item x="3324"/>
        <item x="276"/>
        <item x="1730"/>
        <item x="3591"/>
        <item x="1981"/>
        <item x="2836"/>
        <item x="773"/>
        <item x="1394"/>
        <item x="3489"/>
        <item x="1432"/>
        <item x="1495"/>
        <item x="467"/>
        <item x="2353"/>
        <item x="1420"/>
        <item x="258"/>
        <item x="441"/>
        <item x="2412"/>
        <item x="2758"/>
        <item x="923"/>
        <item x="2586"/>
        <item x="3589"/>
        <item x="2465"/>
        <item x="1531"/>
        <item x="397"/>
        <item x="2347"/>
        <item x="2372"/>
        <item x="1261"/>
        <item x="687"/>
        <item x="1020"/>
        <item x="2248"/>
        <item x="80"/>
        <item x="1139"/>
        <item x="3542"/>
        <item x="2544"/>
        <item x="1094"/>
        <item x="186"/>
        <item x="2382"/>
        <item x="2125"/>
        <item x="2740"/>
        <item x="2335"/>
        <item x="510"/>
        <item x="1489"/>
        <item x="454"/>
        <item x="3657"/>
        <item x="1237"/>
        <item x="922"/>
        <item x="104"/>
        <item x="731"/>
        <item x="1983"/>
        <item x="161"/>
        <item x="1451"/>
        <item x="2425"/>
        <item x="1012"/>
        <item x="2667"/>
        <item x="3502"/>
        <item x="58"/>
        <item x="572"/>
        <item x="1944"/>
        <item x="2622"/>
        <item x="606"/>
        <item x="1043"/>
        <item x="2244"/>
        <item x="2631"/>
        <item x="894"/>
        <item x="3165"/>
        <item x="2155"/>
        <item x="1963"/>
        <item x="2116"/>
        <item x="1897"/>
        <item x="3621"/>
        <item x="1652"/>
        <item x="644"/>
        <item x="804"/>
        <item x="3299"/>
        <item x="2290"/>
        <item x="3466"/>
        <item x="1190"/>
        <item x="312"/>
        <item x="2585"/>
        <item x="1943"/>
        <item x="383"/>
        <item x="3020"/>
        <item x="840"/>
        <item x="539"/>
        <item x="2207"/>
        <item x="41"/>
        <item x="1794"/>
        <item x="2343"/>
        <item x="2862"/>
        <item x="242"/>
        <item x="3141"/>
        <item x="3627"/>
        <item x="1301"/>
        <item x="2830"/>
        <item x="2700"/>
        <item x="136"/>
        <item x="1467"/>
        <item x="901"/>
        <item x="2551"/>
        <item x="88"/>
        <item x="3024"/>
        <item x="969"/>
        <item x="1792"/>
        <item x="3051"/>
        <item x="1447"/>
        <item x="1496"/>
        <item x="3413"/>
        <item x="3602"/>
        <item x="2060"/>
        <item x="1639"/>
        <item x="3561"/>
        <item x="862"/>
        <item x="2236"/>
        <item x="931"/>
        <item x="583"/>
        <item x="57"/>
        <item x="2765"/>
        <item x="2017"/>
        <item x="1770"/>
        <item x="2549"/>
        <item x="77"/>
        <item x="1235"/>
        <item x="1212"/>
        <item x="1925"/>
        <item x="2175"/>
        <item x="659"/>
        <item x="3459"/>
        <item x="1582"/>
        <item x="3531"/>
        <item x="1088"/>
        <item x="1759"/>
        <item x="2828"/>
        <item x="3187"/>
        <item x="3649"/>
        <item x="848"/>
        <item x="1028"/>
        <item x="1286"/>
        <item x="3416"/>
        <item x="1007"/>
        <item x="561"/>
        <item x="2298"/>
        <item x="1911"/>
        <item x="850"/>
        <item x="1220"/>
        <item x="1087"/>
        <item x="1657"/>
        <item x="3457"/>
        <item x="3368"/>
        <item x="2792"/>
        <item x="1253"/>
        <item x="3615"/>
        <item x="3441"/>
        <item x="777"/>
        <item x="819"/>
        <item x="1337"/>
        <item x="2071"/>
        <item x="1071"/>
        <item x="950"/>
        <item x="3586"/>
        <item x="309"/>
        <item x="1372"/>
        <item x="2569"/>
        <item x="2454"/>
        <item x="3148"/>
        <item x="1603"/>
        <item x="746"/>
        <item x="1332"/>
        <item x="1685"/>
        <item x="581"/>
        <item x="3538"/>
        <item x="1852"/>
        <item x="762"/>
        <item x="2739"/>
        <item x="857"/>
        <item x="1576"/>
        <item x="1538"/>
        <item x="2511"/>
        <item x="39"/>
        <item x="2446"/>
        <item x="3226"/>
        <item x="3044"/>
        <item x="198"/>
        <item x="833"/>
        <item x="336"/>
        <item x="1057"/>
        <item x="2959"/>
        <item x="3193"/>
        <item x="3400"/>
        <item x="2022"/>
        <item x="1487"/>
        <item x="3620"/>
        <item x="1615"/>
        <item x="2628"/>
        <item x="1812"/>
        <item x="1258"/>
        <item x="1854"/>
        <item x="2793"/>
        <item x="100"/>
        <item x="3122"/>
        <item x="1524"/>
        <item x="2893"/>
        <item x="480"/>
        <item x="2656"/>
        <item x="182"/>
        <item x="3452"/>
        <item x="3390"/>
        <item x="511"/>
        <item x="2184"/>
        <item x="1601"/>
        <item x="2269"/>
        <item x="326"/>
        <item x="25"/>
        <item x="2402"/>
        <item x="248"/>
        <item x="2138"/>
        <item x="2737"/>
        <item x="2314"/>
        <item x="1821"/>
        <item x="3322"/>
        <item x="573"/>
        <item x="1816"/>
        <item x="890"/>
        <item x="3554"/>
        <item x="130"/>
        <item x="3160"/>
        <item x="1318"/>
        <item x="3475"/>
        <item x="839"/>
        <item x="2886"/>
        <item x="1571"/>
        <item x="2857"/>
        <item x="138"/>
        <item x="2834"/>
        <item x="2476"/>
        <item x="422"/>
        <item x="3568"/>
        <item x="1584"/>
        <item x="108"/>
        <item x="1452"/>
        <item x="630"/>
        <item x="322"/>
        <item x="3142"/>
        <item x="304"/>
        <item x="1540"/>
        <item x="2627"/>
        <item x="316"/>
        <item x="1205"/>
        <item x="2852"/>
        <item x="282"/>
        <item x="413"/>
        <item x="2131"/>
        <item x="1281"/>
        <item x="3055"/>
        <item x="1797"/>
        <item x="3234"/>
        <item x="747"/>
        <item x="1482"/>
        <item x="1048"/>
        <item x="847"/>
        <item x="743"/>
        <item x="166"/>
        <item x="2804"/>
        <item x="2753"/>
        <item x="1844"/>
        <item x="1999"/>
        <item x="3323"/>
        <item x="2340"/>
        <item x="1472"/>
        <item x="1795"/>
        <item x="3219"/>
        <item x="1371"/>
        <item x="2664"/>
        <item x="1340"/>
        <item x="2572"/>
        <item x="1277"/>
        <item x="1651"/>
        <item x="475"/>
        <item x="3641"/>
        <item x="1899"/>
        <item x="2084"/>
        <item x="3126"/>
        <item x="2063"/>
        <item x="3555"/>
        <item x="1954"/>
        <item x="249"/>
        <item x="1457"/>
        <item x="2990"/>
        <item x="1953"/>
        <item x="952"/>
        <item x="2383"/>
        <item x="2799"/>
        <item x="830"/>
        <item x="3630"/>
        <item x="2661"/>
        <item x="1569"/>
        <item x="617"/>
        <item x="29"/>
        <item x="2226"/>
        <item x="946"/>
        <item x="2912"/>
        <item x="1551"/>
        <item x="1183"/>
        <item x="3637"/>
        <item x="3398"/>
        <item x="395"/>
        <item x="1292"/>
        <item x="1734"/>
        <item x="1427"/>
        <item x="6"/>
        <item x="1931"/>
        <item x="1616"/>
        <item x="1547"/>
        <item x="1873"/>
        <item x="588"/>
        <item x="1992"/>
        <item x="2145"/>
        <item x="697"/>
        <item x="3526"/>
        <item x="3048"/>
        <item x="2773"/>
        <item x="2377"/>
        <item x="1649"/>
        <item x="3007"/>
        <item x="125"/>
        <item x="1256"/>
        <item x="1960"/>
        <item x="479"/>
        <item x="1542"/>
        <item x="924"/>
        <item x="930"/>
        <item x="2260"/>
        <item x="2227"/>
        <item x="2557"/>
        <item x="33"/>
        <item x="171"/>
        <item x="459"/>
        <item x="987"/>
        <item x="2456"/>
        <item x="3157"/>
        <item x="2870"/>
        <item x="2759"/>
        <item x="1298"/>
        <item x="3192"/>
        <item x="1276"/>
        <item x="1330"/>
        <item x="2965"/>
        <item x="3273"/>
        <item x="1666"/>
        <item x="2330"/>
        <item x="1762"/>
        <item x="1170"/>
        <item x="1695"/>
        <item x="972"/>
        <item x="126"/>
        <item x="3297"/>
        <item x="2703"/>
        <item x="4"/>
        <item x="1855"/>
        <item x="882"/>
        <item x="339"/>
        <item x="1264"/>
        <item x="481"/>
        <item x="2447"/>
        <item x="3184"/>
        <item x="2887"/>
        <item x="1951"/>
        <item x="1503"/>
        <item x="2228"/>
        <item x="2438"/>
        <item x="2812"/>
        <item x="2854"/>
        <item x="1494"/>
        <item x="658"/>
        <item x="1226"/>
        <item x="1522"/>
        <item x="3446"/>
        <item x="2650"/>
        <item x="1554"/>
        <item x="685"/>
        <item x="3454"/>
        <item x="1626"/>
        <item x="3025"/>
        <item x="2309"/>
        <item x="2803"/>
        <item x="3374"/>
        <item x="1320"/>
        <item x="2724"/>
        <item x="2245"/>
        <item x="2663"/>
        <item x="1257"/>
        <item x="726"/>
        <item x="3310"/>
        <item x="1998"/>
        <item x="204"/>
        <item x="1742"/>
        <item x="1921"/>
        <item x="2951"/>
        <item x="3130"/>
        <item x="2440"/>
        <item x="1611"/>
        <item x="1242"/>
        <item x="47"/>
        <item x="3000"/>
        <item x="1335"/>
        <item x="3186"/>
        <item x="410"/>
        <item x="46"/>
        <item x="2607"/>
        <item x="2734"/>
        <item x="119"/>
        <item x="1670"/>
        <item x="329"/>
        <item x="639"/>
        <item x="1231"/>
        <item x="1478"/>
        <item x="1005"/>
        <item x="2016"/>
        <item x="2706"/>
        <item x="3557"/>
        <item x="797"/>
        <item x="1055"/>
        <item x="3573"/>
        <item x="1230"/>
        <item x="889"/>
        <item x="1400"/>
        <item x="2548"/>
        <item x="1195"/>
        <item x="418"/>
        <item x="2741"/>
        <item x="2838"/>
        <item x="2786"/>
        <item x="2629"/>
        <item x="82"/>
        <item x="328"/>
        <item x="1760"/>
        <item x="45"/>
        <item x="2469"/>
        <item x="3438"/>
        <item x="1621"/>
        <item x="2552"/>
        <item x="1245"/>
        <item x="2064"/>
        <item x="3420"/>
        <item x="2047"/>
        <item x="1675"/>
        <item x="1310"/>
        <item x="2679"/>
        <item x="2590"/>
        <item x="2923"/>
        <item x="2945"/>
        <item x="2510"/>
        <item x="1436"/>
        <item x="1142"/>
        <item x="650"/>
        <item x="2433"/>
        <item x="193"/>
        <item x="1461"/>
        <item x="68"/>
        <item x="1690"/>
        <item x="28"/>
        <item x="2276"/>
        <item x="1724"/>
        <item x="3166"/>
        <item x="601"/>
        <item x="983"/>
        <item x="1811"/>
        <item x="3149"/>
        <item x="3129"/>
        <item x="2643"/>
        <item x="597"/>
        <item x="2423"/>
        <item x="2727"/>
        <item x="1877"/>
        <item x="2924"/>
        <item x="1901"/>
        <item x="3377"/>
        <item x="1458"/>
        <item x="3259"/>
        <item x="868"/>
        <item x="1910"/>
        <item x="425"/>
        <item x="677"/>
        <item x="667"/>
        <item x="3521"/>
        <item x="2718"/>
        <item x="782"/>
        <item x="1260"/>
        <item x="1680"/>
        <item x="2172"/>
        <item x="640"/>
        <item x="359"/>
        <item x="3282"/>
        <item x="1113"/>
        <item x="11"/>
        <item x="919"/>
        <item x="751"/>
        <item x="2564"/>
        <item x="154"/>
        <item x="1004"/>
        <item x="1184"/>
        <item x="1882"/>
        <item x="219"/>
        <item x="3302"/>
        <item x="1777"/>
        <item x="1399"/>
        <item x="1765"/>
        <item x="3537"/>
        <item x="1587"/>
        <item x="2415"/>
        <item x="2410"/>
        <item x="2742"/>
        <item x="1390"/>
        <item x="2693"/>
        <item x="1506"/>
        <item x="2579"/>
        <item x="2920"/>
        <item x="2702"/>
        <item x="749"/>
        <item x="3355"/>
        <item x="1465"/>
        <item x="989"/>
        <item x="2080"/>
        <item x="1739"/>
        <item x="550"/>
        <item x="2203"/>
        <item x="1514"/>
        <item x="3128"/>
        <item x="903"/>
        <item x="2355"/>
        <item x="3571"/>
        <item x="3008"/>
        <item x="389"/>
        <item x="802"/>
        <item x="767"/>
        <item x="2919"/>
        <item x="1381"/>
        <item x="838"/>
        <item x="252"/>
        <item x="2178"/>
        <item x="22"/>
        <item x="2665"/>
        <item x="3232"/>
        <item x="1333"/>
        <item x="627"/>
        <item x="436"/>
        <item x="279"/>
        <item x="2491"/>
        <item x="1274"/>
        <item x="1599"/>
        <item x="2336"/>
        <item x="2876"/>
        <item x="1655"/>
        <item x="1377"/>
        <item x="2418"/>
        <item x="3010"/>
        <item x="1141"/>
        <item x="1532"/>
        <item x="3244"/>
        <item x="3343"/>
        <item x="891"/>
        <item x="2743"/>
        <item x="3378"/>
        <item x="2333"/>
        <item x="607"/>
        <item x="2678"/>
        <item x="1336"/>
        <item x="3326"/>
        <item x="3550"/>
        <item x="1214"/>
        <item x="2795"/>
        <item x="813"/>
        <item x="3357"/>
        <item x="785"/>
        <item x="2300"/>
        <item x="278"/>
        <item x="1837"/>
        <item x="1995"/>
        <item x="1669"/>
        <item x="150"/>
        <item x="3028"/>
        <item x="3415"/>
        <item x="1731"/>
        <item x="1099"/>
        <item x="825"/>
        <item x="2057"/>
        <item x="313"/>
        <item x="2124"/>
        <item x="883"/>
        <item x="2329"/>
        <item x="2642"/>
        <item x="2993"/>
        <item x="945"/>
        <item x="53"/>
        <item x="96"/>
        <item x="3500"/>
        <item x="1010"/>
        <item x="1535"/>
        <item x="1950"/>
        <item x="1107"/>
        <item x="56"/>
        <item x="2485"/>
        <item x="1834"/>
        <item x="2280"/>
        <item x="2589"/>
        <item x="3013"/>
        <item x="2798"/>
        <item x="2501"/>
        <item x="959"/>
        <item x="2114"/>
        <item x="555"/>
        <item x="1744"/>
        <item x="2576"/>
        <item x="2152"/>
        <item x="2419"/>
        <item x="201"/>
        <item x="2317"/>
        <item x="680"/>
        <item x="2031"/>
        <item x="158"/>
        <item x="1865"/>
        <item x="595"/>
        <item x="1916"/>
        <item x="2707"/>
        <item x="2034"/>
        <item x="1473"/>
        <item x="956"/>
        <item x="985"/>
        <item x="2882"/>
        <item x="611"/>
        <item x="2796"/>
        <item x="3172"/>
        <item x="2222"/>
        <item x="2073"/>
        <item x="1428"/>
        <item x="1323"/>
        <item x="1693"/>
        <item x="3312"/>
        <item x="761"/>
        <item x="375"/>
        <item x="2221"/>
        <item x="101"/>
        <item x="81"/>
        <item x="3029"/>
        <item x="1629"/>
        <item x="2691"/>
        <item x="2744"/>
        <item x="3313"/>
        <item x="3483"/>
        <item x="1453"/>
        <item x="2504"/>
        <item x="240"/>
        <item x="3401"/>
        <item x="3152"/>
        <item x="1033"/>
        <item x="1186"/>
        <item x="3462"/>
        <item x="452"/>
        <item x="619"/>
        <item x="1059"/>
        <item x="2802"/>
        <item x="1932"/>
        <item x="2998"/>
        <item x="3601"/>
        <item x="2484"/>
        <item x="1515"/>
        <item x="355"/>
        <item x="1829"/>
        <item x="3487"/>
        <item x="1806"/>
        <item x="2211"/>
        <item x="2502"/>
        <item x="1500"/>
        <item x="2108"/>
        <item x="48"/>
        <item x="3265"/>
        <item x="13"/>
        <item x="3503"/>
        <item x="1016"/>
        <item x="3545"/>
        <item x="634"/>
        <item x="737"/>
        <item x="1667"/>
        <item x="3221"/>
        <item x="3161"/>
        <item x="700"/>
        <item x="2659"/>
        <item x="1510"/>
        <item x="2900"/>
        <item x="2297"/>
        <item x="696"/>
        <item x="1387"/>
        <item x="1464"/>
        <item x="1802"/>
        <item x="1092"/>
        <item x="1393"/>
        <item x="1588"/>
        <item x="3443"/>
        <item x="3289"/>
        <item x="266"/>
        <item x="2949"/>
        <item x="948"/>
        <item x="2321"/>
        <item x="1358"/>
        <item x="2775"/>
        <item x="1632"/>
        <item x="2171"/>
        <item x="3133"/>
        <item x="1131"/>
        <item x="793"/>
        <item x="3646"/>
        <item x="2224"/>
        <item x="207"/>
        <item x="299"/>
        <item x="2077"/>
        <item x="1149"/>
        <item x="2442"/>
        <item x="566"/>
        <item x="1187"/>
        <item x="2478"/>
        <item x="549"/>
        <item x="2568"/>
        <item x="1633"/>
        <item x="2369"/>
        <item x="3137"/>
        <item x="3590"/>
        <item x="3263"/>
        <item x="721"/>
        <item x="3488"/>
        <item x="407"/>
        <item x="2655"/>
        <item x="1490"/>
        <item x="3539"/>
        <item x="834"/>
        <item x="3469"/>
        <item x="886"/>
        <item x="2391"/>
        <item x="2558"/>
        <item x="2846"/>
        <item x="519"/>
        <item x="2475"/>
        <item x="1324"/>
        <item x="3408"/>
        <item x="212"/>
        <item x="181"/>
        <item x="2029"/>
        <item x="2684"/>
        <item x="693"/>
        <item x="1773"/>
        <item x="0"/>
        <item x="494"/>
        <item x="3321"/>
        <item x="631"/>
        <item x="111"/>
        <item x="1722"/>
        <item x="3011"/>
        <item x="3596"/>
        <item x="1686"/>
        <item x="3414"/>
        <item x="3336"/>
        <item x="996"/>
        <item x="3476"/>
        <item x="3258"/>
        <item x="2325"/>
        <item x="2093"/>
        <item x="426"/>
        <item x="1169"/>
        <item x="362"/>
        <item x="2472"/>
        <item x="736"/>
        <item x="2856"/>
        <item x="2983"/>
        <item x="341"/>
        <item x="2694"/>
        <item x="703"/>
        <item x="319"/>
        <item x="3105"/>
        <item x="3631"/>
        <item x="2592"/>
        <item x="580"/>
        <item x="2350"/>
        <item x="3334"/>
        <item x="2901"/>
        <item x="2505"/>
        <item x="363"/>
        <item x="529"/>
        <item x="3345"/>
        <item x="338"/>
        <item x="2375"/>
        <item x="3424"/>
        <item x="295"/>
        <item x="1386"/>
        <item x="2495"/>
        <item x="3116"/>
        <item x="2719"/>
        <item x="1375"/>
        <item x="3327"/>
        <item x="2062"/>
        <item x="2323"/>
        <item x="54"/>
        <item x="2225"/>
        <item x="1075"/>
        <item x="2604"/>
        <item x="3560"/>
        <item x="3359"/>
        <item x="808"/>
        <item x="3383"/>
        <item x="2496"/>
        <item x="2027"/>
        <item x="2865"/>
        <item x="1279"/>
        <item x="938"/>
        <item x="3628"/>
        <item x="1211"/>
        <item x="2843"/>
        <item x="2134"/>
        <item x="859"/>
        <item x="334"/>
        <item x="897"/>
        <item x="585"/>
        <item x="2477"/>
        <item x="1624"/>
        <item x="3063"/>
        <item x="2431"/>
        <item x="321"/>
        <item x="417"/>
        <item x="887"/>
        <item x="3478"/>
        <item x="772"/>
        <item x="1941"/>
        <item x="1845"/>
        <item x="1702"/>
        <item x="3594"/>
        <item x="1049"/>
        <item x="2086"/>
        <item x="846"/>
        <item x="2398"/>
        <item x="1866"/>
        <item x="2129"/>
        <item x="3565"/>
        <item x="933"/>
        <item x="729"/>
        <item x="274"/>
        <item x="1024"/>
        <item x="1328"/>
        <item x="2888"/>
        <item x="2441"/>
        <item x="2999"/>
        <item x="3054"/>
        <item x="378"/>
        <item x="1721"/>
        <item x="541"/>
        <item x="961"/>
        <item x="1137"/>
        <item x="1858"/>
        <item x="2885"/>
        <item x="1863"/>
        <item x="1813"/>
        <item x="1114"/>
        <item x="2457"/>
        <item x="2348"/>
        <item x="1807"/>
        <item x="2231"/>
        <item x="3432"/>
        <item x="89"/>
        <item x="1419"/>
        <item x="1096"/>
        <item x="2883"/>
        <item x="1799"/>
        <item x="3569"/>
        <item x="1826"/>
        <item x="1525"/>
        <item x="1883"/>
        <item x="2241"/>
        <item x="569"/>
        <item x="3494"/>
        <item x="2651"/>
        <item x="1009"/>
        <item x="574"/>
        <item x="683"/>
        <item x="1413"/>
        <item x="2157"/>
        <item x="3553"/>
        <item x="1820"/>
        <item x="1"/>
        <item x="852"/>
        <item x="236"/>
        <item x="3006"/>
        <item x="3091"/>
        <item x="3450"/>
        <item x="2880"/>
        <item x="1715"/>
        <item x="1586"/>
        <item x="2493"/>
        <item x="1236"/>
        <item x="2386"/>
        <item x="2232"/>
        <item x="1163"/>
        <item x="3339"/>
        <item x="2866"/>
        <item x="2230"/>
        <item x="33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9" showAll="0"/>
    <pivotField numFmtId="1" showAll="0"/>
    <pivotField dataField="1" numFmtId="2"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3661">
    <i>
      <x v="1302"/>
    </i>
    <i>
      <x v="639"/>
    </i>
    <i>
      <x v="1028"/>
    </i>
    <i>
      <x v="3343"/>
    </i>
    <i>
      <x v="1503"/>
    </i>
    <i>
      <x v="268"/>
    </i>
    <i>
      <x v="614"/>
    </i>
    <i>
      <x v="1272"/>
    </i>
    <i>
      <x v="870"/>
    </i>
    <i>
      <x v="1450"/>
    </i>
    <i>
      <x v="1549"/>
    </i>
    <i>
      <x v="2849"/>
    </i>
    <i>
      <x v="3432"/>
    </i>
    <i>
      <x v="3624"/>
    </i>
    <i>
      <x v="528"/>
    </i>
    <i>
      <x v="658"/>
    </i>
    <i>
      <x v="3640"/>
    </i>
    <i>
      <x v="1829"/>
    </i>
    <i>
      <x v="2601"/>
    </i>
    <i>
      <x v="3416"/>
    </i>
    <i>
      <x v="1606"/>
    </i>
    <i>
      <x v="1722"/>
    </i>
    <i>
      <x v="3352"/>
    </i>
    <i>
      <x v="2577"/>
    </i>
    <i>
      <x v="1052"/>
    </i>
    <i>
      <x v="2971"/>
    </i>
    <i>
      <x v="1574"/>
    </i>
    <i>
      <x v="2990"/>
    </i>
    <i>
      <x v="1106"/>
    </i>
    <i>
      <x v="388"/>
    </i>
    <i>
      <x v="3408"/>
    </i>
    <i>
      <x v="3556"/>
    </i>
    <i>
      <x v="1372"/>
    </i>
    <i>
      <x v="1116"/>
    </i>
    <i>
      <x v="2065"/>
    </i>
    <i>
      <x v="2584"/>
    </i>
    <i>
      <x v="567"/>
    </i>
    <i>
      <x v="789"/>
    </i>
    <i>
      <x v="1399"/>
    </i>
    <i>
      <x v="2222"/>
    </i>
    <i>
      <x v="2925"/>
    </i>
    <i>
      <x v="2827"/>
    </i>
    <i>
      <x v="1723"/>
    </i>
    <i>
      <x v="846"/>
    </i>
    <i>
      <x v="2220"/>
    </i>
    <i>
      <x v="3545"/>
    </i>
    <i>
      <x v="1728"/>
    </i>
    <i>
      <x v="138"/>
    </i>
    <i>
      <x v="2043"/>
    </i>
    <i>
      <x v="2289"/>
    </i>
    <i>
      <x v="542"/>
    </i>
    <i>
      <x v="1110"/>
    </i>
    <i>
      <x v="2251"/>
    </i>
    <i>
      <x v="2229"/>
    </i>
    <i>
      <x v="1077"/>
    </i>
    <i>
      <x v="636"/>
    </i>
    <i>
      <x v="2305"/>
    </i>
    <i>
      <x v="836"/>
    </i>
    <i>
      <x v="60"/>
    </i>
    <i>
      <x v="605"/>
    </i>
    <i>
      <x v="3420"/>
    </i>
    <i>
      <x v="3335"/>
    </i>
    <i>
      <x v="489"/>
    </i>
    <i>
      <x v="1343"/>
    </i>
    <i>
      <x v="1051"/>
    </i>
    <i>
      <x v="1488"/>
    </i>
    <i>
      <x v="581"/>
    </i>
    <i>
      <x v="1049"/>
    </i>
    <i>
      <x v="3467"/>
    </i>
    <i>
      <x v="1832"/>
    </i>
    <i>
      <x v="1367"/>
    </i>
    <i>
      <x v="1470"/>
    </i>
    <i>
      <x v="3588"/>
    </i>
    <i>
      <x v="2277"/>
    </i>
    <i>
      <x v="817"/>
    </i>
    <i>
      <x v="2306"/>
    </i>
    <i>
      <x v="3221"/>
    </i>
    <i>
      <x v="2249"/>
    </i>
    <i>
      <x v="2193"/>
    </i>
    <i>
      <x v="3169"/>
    </i>
    <i>
      <x v="1345"/>
    </i>
    <i>
      <x v="1991"/>
    </i>
    <i>
      <x v="2244"/>
    </i>
    <i>
      <x v="1924"/>
    </i>
    <i>
      <x v="168"/>
    </i>
    <i>
      <x v="2183"/>
    </i>
    <i>
      <x v="2900"/>
    </i>
    <i>
      <x v="689"/>
    </i>
    <i>
      <x v="2194"/>
    </i>
    <i>
      <x v="2261"/>
    </i>
    <i>
      <x v="3164"/>
    </i>
    <i>
      <x v="2792"/>
    </i>
    <i>
      <x v="1667"/>
    </i>
    <i>
      <x v="2209"/>
    </i>
    <i>
      <x v="1958"/>
    </i>
    <i>
      <x v="775"/>
    </i>
    <i>
      <x v="2214"/>
    </i>
    <i>
      <x v="818"/>
    </i>
    <i>
      <x v="3447"/>
    </i>
    <i>
      <x v="439"/>
    </i>
    <i>
      <x v="2454"/>
    </i>
    <i>
      <x v="1605"/>
    </i>
    <i>
      <x v="204"/>
    </i>
    <i>
      <x v="1162"/>
    </i>
    <i>
      <x v="710"/>
    </i>
    <i>
      <x v="1710"/>
    </i>
    <i>
      <x v="2232"/>
    </i>
    <i>
      <x v="1776"/>
    </i>
    <i>
      <x v="514"/>
    </i>
    <i>
      <x v="3224"/>
    </i>
    <i>
      <x v="3087"/>
    </i>
    <i>
      <x v="1494"/>
    </i>
    <i>
      <x v="717"/>
    </i>
    <i>
      <x v="1371"/>
    </i>
    <i>
      <x v="3195"/>
    </i>
    <i>
      <x v="1959"/>
    </i>
    <i>
      <x v="575"/>
    </i>
    <i>
      <x v="3574"/>
    </i>
    <i>
      <x v="2181"/>
    </i>
    <i>
      <x v="1545"/>
    </i>
    <i>
      <x v="1575"/>
    </i>
    <i>
      <x v="242"/>
    </i>
    <i>
      <x v="3389"/>
    </i>
    <i>
      <x v="2351"/>
    </i>
    <i>
      <x v="2189"/>
    </i>
    <i>
      <x v="3370"/>
    </i>
    <i>
      <x v="13"/>
    </i>
    <i>
      <x v="3306"/>
    </i>
    <i>
      <x v="3021"/>
    </i>
    <i>
      <x v="1458"/>
    </i>
    <i>
      <x v="2615"/>
    </i>
    <i>
      <x v="3146"/>
    </i>
    <i>
      <x v="21"/>
    </i>
    <i>
      <x v="1903"/>
    </i>
    <i>
      <x v="2890"/>
    </i>
    <i>
      <x v="326"/>
    </i>
    <i>
      <x v="24"/>
    </i>
    <i>
      <x v="1320"/>
    </i>
    <i>
      <x v="908"/>
    </i>
    <i>
      <x v="1054"/>
    </i>
    <i>
      <x v="2296"/>
    </i>
    <i>
      <x v="1071"/>
    </i>
    <i>
      <x v="630"/>
    </i>
    <i>
      <x v="2934"/>
    </i>
    <i>
      <x v="541"/>
    </i>
    <i>
      <x v="627"/>
    </i>
    <i>
      <x v="3185"/>
    </i>
    <i>
      <x v="1331"/>
    </i>
    <i>
      <x v="124"/>
    </i>
    <i>
      <x v="3299"/>
    </i>
    <i>
      <x v="2127"/>
    </i>
    <i>
      <x v="2769"/>
    </i>
    <i>
      <x v="1282"/>
    </i>
    <i>
      <x v="2782"/>
    </i>
    <i>
      <x v="3474"/>
    </i>
    <i>
      <x v="2113"/>
    </i>
    <i>
      <x v="1356"/>
    </i>
    <i>
      <x v="294"/>
    </i>
    <i>
      <x v="3192"/>
    </i>
    <i>
      <x v="176"/>
    </i>
    <i>
      <x v="3643"/>
    </i>
    <i>
      <x v="1201"/>
    </i>
    <i>
      <x v="1547"/>
    </i>
    <i>
      <x v="2522"/>
    </i>
    <i>
      <x v="2796"/>
    </i>
    <i>
      <x v="3518"/>
    </i>
    <i>
      <x v="2498"/>
    </i>
    <i>
      <x v="2696"/>
    </i>
    <i>
      <x v="2794"/>
    </i>
    <i>
      <x v="1812"/>
    </i>
    <i>
      <x v="1285"/>
    </i>
    <i>
      <x v="835"/>
    </i>
    <i>
      <x v="3385"/>
    </i>
    <i>
      <x v="1772"/>
    </i>
    <i>
      <x v="1584"/>
    </i>
    <i>
      <x v="2834"/>
    </i>
    <i>
      <x v="2100"/>
    </i>
    <i>
      <x v="1492"/>
    </i>
    <i>
      <x v="2892"/>
    </i>
    <i>
      <x v="2979"/>
    </i>
    <i>
      <x v="3582"/>
    </i>
    <i>
      <x v="2529"/>
    </i>
    <i>
      <x v="2682"/>
    </i>
    <i>
      <x v="525"/>
    </i>
    <i>
      <x v="3614"/>
    </i>
    <i>
      <x v="2372"/>
    </i>
    <i>
      <x v="946"/>
    </i>
    <i>
      <x v="2056"/>
    </i>
    <i>
      <x v="178"/>
    </i>
    <i>
      <x v="917"/>
    </i>
    <i>
      <x v="970"/>
    </i>
    <i>
      <x v="3142"/>
    </i>
    <i>
      <x v="1351"/>
    </i>
    <i>
      <x v="1904"/>
    </i>
    <i>
      <x v="510"/>
    </i>
    <i>
      <x v="1650"/>
    </i>
    <i>
      <x v="1332"/>
    </i>
    <i>
      <x v="1376"/>
    </i>
    <i>
      <x v="1888"/>
    </i>
    <i>
      <x v="2920"/>
    </i>
    <i>
      <x v="806"/>
    </i>
    <i>
      <x v="1535"/>
    </i>
    <i>
      <x v="1563"/>
    </i>
    <i>
      <x v="2736"/>
    </i>
    <i>
      <x v="3635"/>
    </i>
    <i>
      <x v="530"/>
    </i>
    <i>
      <x v="12"/>
    </i>
    <i>
      <x v="6"/>
    </i>
    <i>
      <x v="179"/>
    </i>
    <i>
      <x v="3081"/>
    </i>
    <i>
      <x v="1414"/>
    </i>
    <i>
      <x v="3559"/>
    </i>
    <i>
      <x v="3208"/>
    </i>
    <i>
      <x v="1406"/>
    </i>
    <i>
      <x v="2760"/>
    </i>
    <i>
      <x v="3340"/>
    </i>
    <i>
      <x v="1305"/>
    </i>
    <i>
      <x v="1980"/>
    </i>
    <i>
      <x v="1461"/>
    </i>
    <i>
      <x v="801"/>
    </i>
    <i>
      <x v="1024"/>
    </i>
    <i>
      <x v="2643"/>
    </i>
    <i>
      <x v="909"/>
    </i>
    <i>
      <x v="1900"/>
    </i>
    <i>
      <x v="2237"/>
    </i>
    <i>
      <x v="404"/>
    </i>
    <i>
      <x v="1029"/>
    </i>
    <i>
      <x v="967"/>
    </i>
    <i>
      <x v="598"/>
    </i>
    <i>
      <x v="262"/>
    </i>
    <i>
      <x v="3521"/>
    </i>
    <i>
      <x v="552"/>
    </i>
    <i>
      <x v="3367"/>
    </i>
    <i>
      <x v="1478"/>
    </i>
    <i>
      <x v="1661"/>
    </i>
    <i>
      <x v="2913"/>
    </i>
    <i>
      <x v="2497"/>
    </i>
    <i>
      <x v="1719"/>
    </i>
    <i>
      <x v="1405"/>
    </i>
    <i>
      <x v="696"/>
    </i>
    <i>
      <x v="1363"/>
    </i>
    <i>
      <x v="3045"/>
    </i>
    <i>
      <x v="1112"/>
    </i>
    <i>
      <x v="2362"/>
    </i>
    <i>
      <x v="786"/>
    </i>
    <i>
      <x v="2177"/>
    </i>
    <i>
      <x v="469"/>
    </i>
    <i>
      <x v="878"/>
    </i>
    <i>
      <x v="2243"/>
    </i>
    <i>
      <x v="1853"/>
    </i>
    <i>
      <x v="2569"/>
    </i>
    <i>
      <x v="3429"/>
    </i>
    <i>
      <x v="2411"/>
    </i>
    <i>
      <x v="3383"/>
    </i>
    <i>
      <x v="2373"/>
    </i>
    <i>
      <x v="2204"/>
    </i>
    <i>
      <x v="281"/>
    </i>
    <i>
      <x v="292"/>
    </i>
    <i>
      <x v="82"/>
    </i>
    <i>
      <x v="2416"/>
    </i>
    <i>
      <x v="2058"/>
    </i>
    <i>
      <x v="2409"/>
    </i>
    <i>
      <x v="244"/>
    </i>
    <i>
      <x v="3079"/>
    </i>
    <i>
      <x v="1221"/>
    </i>
    <i>
      <x v="2942"/>
    </i>
    <i>
      <x v="798"/>
    </i>
    <i>
      <x v="991"/>
    </i>
    <i>
      <x v="3049"/>
    </i>
    <i>
      <x v="3356"/>
    </i>
    <i>
      <x v="704"/>
    </i>
    <i>
      <x v="486"/>
    </i>
    <i>
      <x v="2255"/>
    </i>
    <i>
      <x v="3043"/>
    </i>
    <i>
      <x v="1966"/>
    </i>
    <i>
      <x v="1843"/>
    </i>
    <i>
      <x v="2397"/>
    </i>
    <i>
      <x v="2918"/>
    </i>
    <i>
      <x v="3412"/>
    </i>
    <i>
      <x v="3641"/>
    </i>
    <i>
      <x v="2850"/>
    </i>
    <i>
      <x v="1445"/>
    </i>
    <i>
      <x v="2235"/>
    </i>
    <i>
      <x v="366"/>
    </i>
    <i>
      <x v="195"/>
    </i>
    <i>
      <x v="1819"/>
    </i>
    <i>
      <x v="2316"/>
    </i>
    <i>
      <x v="1421"/>
    </i>
    <i>
      <x v="3549"/>
    </i>
    <i>
      <x v="2219"/>
    </i>
    <i>
      <x v="1896"/>
    </i>
    <i>
      <x v="1031"/>
    </i>
    <i>
      <x v="2126"/>
    </i>
    <i>
      <x v="425"/>
    </i>
    <i>
      <x v="1680"/>
    </i>
    <i>
      <x v="1942"/>
    </i>
    <i>
      <x v="1220"/>
    </i>
    <i>
      <x v="1454"/>
    </i>
    <i>
      <x v="346"/>
    </i>
    <i>
      <x v="297"/>
    </i>
    <i>
      <x v="3042"/>
    </i>
    <i>
      <x v="1656"/>
    </i>
    <i>
      <x v="1424"/>
    </i>
    <i>
      <x v="676"/>
    </i>
    <i>
      <x v="1859"/>
    </i>
    <i>
      <x v="1124"/>
    </i>
    <i>
      <x v="790"/>
    </i>
    <i>
      <x v="765"/>
    </i>
    <i>
      <x v="2946"/>
    </i>
    <i>
      <x v="1196"/>
    </i>
    <i>
      <x v="1651"/>
    </i>
    <i>
      <x v="2098"/>
    </i>
    <i>
      <x v="2810"/>
    </i>
    <i>
      <x v="3178"/>
    </i>
    <i>
      <x v="2802"/>
    </i>
    <i>
      <x v="2318"/>
    </i>
    <i>
      <x v="1290"/>
    </i>
    <i>
      <x v="324"/>
    </i>
    <i>
      <x v="2013"/>
    </i>
    <i>
      <x v="3360"/>
    </i>
    <i>
      <x v="3644"/>
    </i>
    <i>
      <x v="2440"/>
    </i>
    <i>
      <x v="452"/>
    </i>
    <i>
      <x v="882"/>
    </i>
    <i>
      <x v="1123"/>
    </i>
    <i>
      <x v="1239"/>
    </i>
    <i>
      <x v="1275"/>
    </i>
    <i>
      <x v="1963"/>
    </i>
    <i>
      <x v="1975"/>
    </i>
    <i>
      <x v="556"/>
    </i>
    <i>
      <x v="2507"/>
    </i>
    <i>
      <x v="2685"/>
    </i>
    <i>
      <x v="1908"/>
    </i>
    <i>
      <x v="774"/>
    </i>
    <i>
      <x v="719"/>
    </i>
    <i>
      <x v="646"/>
    </i>
    <i>
      <x v="691"/>
    </i>
    <i>
      <x v="831"/>
    </i>
    <i>
      <x v="3508"/>
    </i>
    <i>
      <x v="1384"/>
    </i>
    <i>
      <x v="2523"/>
    </i>
    <i>
      <x v="1784"/>
    </i>
    <i>
      <x v="3226"/>
    </i>
    <i>
      <x v="1235"/>
    </i>
    <i>
      <x v="2212"/>
    </i>
    <i>
      <x v="3211"/>
    </i>
    <i>
      <x v="2703"/>
    </i>
    <i>
      <x v="3209"/>
    </i>
    <i>
      <x v="2847"/>
    </i>
    <i>
      <x v="2247"/>
    </i>
    <i>
      <x v="3634"/>
    </i>
    <i>
      <x v="1866"/>
    </i>
    <i>
      <x v="834"/>
    </i>
    <i>
      <x v="2840"/>
    </i>
    <i>
      <x v="180"/>
    </i>
    <i>
      <x v="3637"/>
    </i>
    <i>
      <x v="2582"/>
    </i>
    <i>
      <x v="549"/>
    </i>
    <i>
      <x v="3346"/>
    </i>
    <i>
      <x v="97"/>
    </i>
    <i>
      <x v="1432"/>
    </i>
    <i>
      <x v="2548"/>
    </i>
    <i>
      <x v="1277"/>
    </i>
    <i>
      <x v="193"/>
    </i>
    <i>
      <x v="2550"/>
    </i>
    <i>
      <x v="611"/>
    </i>
    <i>
      <x v="2031"/>
    </i>
    <i>
      <x v="1886"/>
    </i>
    <i>
      <x v="601"/>
    </i>
    <i>
      <x v="1955"/>
    </i>
    <i>
      <x v="2568"/>
    </i>
    <i>
      <x v="220"/>
    </i>
    <i>
      <x v="2101"/>
    </i>
    <i>
      <x v="1705"/>
    </i>
    <i>
      <x v="1354"/>
    </i>
    <i>
      <x v="1808"/>
    </i>
    <i>
      <x v="795"/>
    </i>
    <i>
      <x v="2184"/>
    </i>
    <i>
      <x v="2173"/>
    </i>
    <i>
      <x v="192"/>
    </i>
    <i>
      <x v="1926"/>
    </i>
    <i>
      <x v="3229"/>
    </i>
    <i>
      <x v="42"/>
    </i>
    <i>
      <x v="3173"/>
    </i>
    <i>
      <x v="808"/>
    </i>
    <i>
      <x v="2825"/>
    </i>
    <i>
      <x v="3628"/>
    </i>
    <i>
      <x v="669"/>
    </i>
    <i>
      <x v="802"/>
    </i>
    <i>
      <x v="2603"/>
    </i>
    <i>
      <x v="2093"/>
    </i>
    <i>
      <x v="928"/>
    </i>
    <i>
      <x v="3074"/>
    </i>
    <i>
      <x v="783"/>
    </i>
    <i>
      <x v="1301"/>
    </i>
    <i>
      <x v="1554"/>
    </i>
    <i>
      <x v="1839"/>
    </i>
    <i>
      <x v="3036"/>
    </i>
    <i>
      <x v="2767"/>
    </i>
    <i>
      <x v="1135"/>
    </i>
    <i>
      <x v="3621"/>
    </i>
    <i>
      <x v="101"/>
    </i>
    <i>
      <x v="1181"/>
    </i>
    <i>
      <x v="282"/>
    </i>
    <i>
      <x v="997"/>
    </i>
    <i>
      <x v="948"/>
    </i>
    <i>
      <x v="1674"/>
    </i>
    <i>
      <x v="68"/>
    </i>
    <i>
      <x v="2589"/>
    </i>
    <i>
      <x v="1838"/>
    </i>
    <i>
      <x v="3414"/>
    </i>
    <i>
      <x v="2346"/>
    </i>
    <i>
      <x v="2674"/>
    </i>
    <i>
      <x v="3322"/>
    </i>
    <i>
      <x v="3157"/>
    </i>
    <i>
      <x v="2016"/>
    </i>
    <i>
      <x v="256"/>
    </i>
    <i>
      <x v="889"/>
    </i>
    <i>
      <x v="1093"/>
    </i>
    <i>
      <x v="2494"/>
    </i>
    <i>
      <x v="3550"/>
    </i>
    <i>
      <x v="3266"/>
    </i>
    <i>
      <x v="1034"/>
    </i>
    <i>
      <x v="2527"/>
    </i>
    <i>
      <x v="1379"/>
    </i>
    <i>
      <x v="2203"/>
    </i>
    <i>
      <x v="671"/>
    </i>
    <i>
      <x v="3057"/>
    </i>
    <i>
      <x v="1083"/>
    </i>
    <i>
      <x v="29"/>
    </i>
    <i>
      <x v="1513"/>
    </i>
    <i>
      <x v="1709"/>
    </i>
    <i>
      <x v="3561"/>
    </i>
    <i>
      <x v="1316"/>
    </i>
    <i>
      <x v="992"/>
    </i>
    <i>
      <x v="3165"/>
    </i>
    <i>
      <x v="1234"/>
    </i>
    <i>
      <x v="3201"/>
    </i>
    <i>
      <x v="3502"/>
    </i>
    <i>
      <x v="2537"/>
    </i>
    <i>
      <x v="461"/>
    </i>
    <i>
      <x v="2090"/>
    </i>
    <i>
      <x v="1515"/>
    </i>
    <i>
      <x v="1633"/>
    </i>
    <i>
      <x v="1804"/>
    </i>
    <i>
      <x v="1045"/>
    </i>
    <i>
      <x v="304"/>
    </i>
    <i>
      <x v="2455"/>
    </i>
    <i>
      <x v="2631"/>
    </i>
    <i>
      <x v="1508"/>
    </i>
    <i>
      <x v="2649"/>
    </i>
    <i>
      <x v="1069"/>
    </i>
    <i>
      <x v="126"/>
    </i>
    <i>
      <x v="1244"/>
    </i>
    <i>
      <x v="698"/>
    </i>
    <i>
      <x v="547"/>
    </i>
    <i>
      <x v="1152"/>
    </i>
    <i>
      <x v="344"/>
    </i>
    <i>
      <x v="2820"/>
    </i>
    <i>
      <x v="2844"/>
    </i>
    <i>
      <x v="1493"/>
    </i>
    <i>
      <x v="1145"/>
    </i>
    <i>
      <x v="1370"/>
    </i>
    <i>
      <x v="291"/>
    </i>
    <i>
      <x v="2785"/>
    </i>
    <i>
      <x v="1409"/>
    </i>
    <i>
      <x v="1844"/>
    </i>
    <i>
      <x v="2097"/>
    </i>
    <i>
      <x v="44"/>
    </i>
    <i>
      <x v="989"/>
    </i>
    <i>
      <x v="1381"/>
    </i>
    <i>
      <x v="2680"/>
    </i>
    <i>
      <x v="3569"/>
    </i>
    <i>
      <x v="2262"/>
    </i>
    <i>
      <x v="2132"/>
    </i>
    <i>
      <x v="2270"/>
    </i>
    <i>
      <x v="1003"/>
    </i>
    <i>
      <x v="656"/>
    </i>
    <i>
      <x v="83"/>
    </i>
    <i>
      <x v="104"/>
    </i>
    <i>
      <x v="1987"/>
    </i>
    <i>
      <x v="2872"/>
    </i>
    <i>
      <x v="2888"/>
    </i>
    <i>
      <x v="1390"/>
    </i>
    <i>
      <x v="2078"/>
    </i>
    <i>
      <x v="1621"/>
    </i>
    <i>
      <x v="842"/>
    </i>
    <i>
      <x v="1816"/>
    </i>
    <i>
      <x v="1616"/>
    </i>
    <i>
      <x v="545"/>
    </i>
    <i>
      <x v="188"/>
    </i>
    <i>
      <x v="935"/>
    </i>
    <i>
      <x v="2230"/>
    </i>
    <i>
      <x v="1938"/>
    </i>
    <i>
      <x v="2014"/>
    </i>
    <i>
      <x v="1537"/>
    </i>
    <i>
      <x v="2339"/>
    </i>
    <i>
      <x v="1778"/>
    </i>
    <i>
      <x v="2833"/>
    </i>
    <i>
      <x v="1288"/>
    </i>
    <i>
      <x v="2711"/>
    </i>
    <i>
      <x v="3654"/>
    </i>
    <i>
      <x v="2025"/>
    </i>
    <i>
      <x v="1856"/>
    </i>
    <i>
      <x v="896"/>
    </i>
    <i>
      <x v="769"/>
    </i>
    <i>
      <x v="2329"/>
    </i>
    <i>
      <x v="3657"/>
    </i>
    <i>
      <x v="2321"/>
    </i>
    <i>
      <x v="80"/>
    </i>
    <i>
      <x v="3658"/>
    </i>
    <i>
      <x v="11"/>
    </i>
    <i>
      <x v="1783"/>
    </i>
    <i>
      <x v="1775"/>
    </i>
    <i>
      <x v="3313"/>
    </i>
    <i>
      <x v="1"/>
    </i>
    <i>
      <x v="2602"/>
    </i>
    <i>
      <x v="529"/>
    </i>
    <i>
      <x v="885"/>
    </i>
    <i>
      <x v="2863"/>
    </i>
    <i>
      <x v="2727"/>
    </i>
    <i>
      <x v="1857"/>
    </i>
    <i>
      <x v="442"/>
    </i>
    <i>
      <x v="3312"/>
    </i>
    <i>
      <x v="275"/>
    </i>
    <i>
      <x v="3127"/>
    </i>
    <i>
      <x v="363"/>
    </i>
    <i>
      <x v="2238"/>
    </i>
    <i>
      <x v="1151"/>
    </i>
    <i>
      <x v="2898"/>
    </i>
    <i>
      <x v="2560"/>
    </i>
    <i>
      <x v="1137"/>
    </i>
    <i>
      <x v="1129"/>
    </i>
    <i>
      <x v="209"/>
    </i>
    <i>
      <x v="1287"/>
    </i>
    <i>
      <x v="1437"/>
    </i>
    <i>
      <x v="904"/>
    </i>
    <i>
      <x v="1058"/>
    </i>
    <i>
      <x v="254"/>
    </i>
    <i>
      <x v="1641"/>
    </i>
    <i>
      <x v="3655"/>
    </i>
    <i>
      <x v="308"/>
    </i>
    <i>
      <x v="494"/>
    </i>
    <i>
      <x v="446"/>
    </i>
    <i>
      <x v="3144"/>
    </i>
    <i>
      <x v="1624"/>
    </i>
    <i>
      <x v="2949"/>
    </i>
    <i>
      <x v="2526"/>
    </i>
    <i>
      <x v="1472"/>
    </i>
    <i>
      <x v="3455"/>
    </i>
    <i>
      <x v="3148"/>
    </i>
    <i>
      <x v="1344"/>
    </i>
    <i>
      <x v="2986"/>
    </i>
    <i>
      <x v="3030"/>
    </i>
    <i>
      <x v="505"/>
    </i>
    <i>
      <x v="3372"/>
    </i>
    <i>
      <x v="527"/>
    </i>
    <i>
      <x v="3568"/>
    </i>
    <i>
      <x v="1946"/>
    </i>
    <i>
      <x v="152"/>
    </i>
    <i>
      <x v="455"/>
    </i>
    <i>
      <x v="330"/>
    </i>
    <i>
      <x v="1729"/>
    </i>
    <i>
      <x v="566"/>
    </i>
    <i>
      <x v="3234"/>
    </i>
    <i>
      <x v="426"/>
    </i>
    <i>
      <x v="1401"/>
    </i>
    <i>
      <x v="2328"/>
    </i>
    <i>
      <x v="278"/>
    </i>
    <i>
      <x v="3225"/>
    </i>
    <i>
      <x v="1498"/>
    </i>
    <i>
      <x v="980"/>
    </i>
    <i>
      <x v="1280"/>
    </i>
    <i>
      <x v="1013"/>
    </i>
    <i>
      <x v="94"/>
    </i>
    <i>
      <x v="2325"/>
    </i>
    <i>
      <x v="1788"/>
    </i>
    <i>
      <x v="3543"/>
    </i>
    <i>
      <x v="47"/>
    </i>
    <i>
      <x v="478"/>
    </i>
    <i>
      <x v="1890"/>
    </i>
    <i>
      <x v="2893"/>
    </i>
    <i>
      <x v="1607"/>
    </i>
    <i>
      <x v="1664"/>
    </i>
    <i>
      <x v="194"/>
    </i>
    <i>
      <x v="277"/>
    </i>
    <i>
      <x v="1626"/>
    </i>
    <i>
      <x v="1572"/>
    </i>
    <i>
      <x v="805"/>
    </i>
    <i>
      <x v="2571"/>
    </i>
    <i>
      <x v="865"/>
    </i>
    <i>
      <x v="1915"/>
    </i>
    <i>
      <x v="1155"/>
    </i>
    <i>
      <x v="1105"/>
    </i>
    <i>
      <x v="508"/>
    </i>
    <i>
      <x v="706"/>
    </i>
    <i>
      <x v="2009"/>
    </i>
    <i>
      <x v="2793"/>
    </i>
    <i>
      <x v="619"/>
    </i>
    <i>
      <x v="200"/>
    </i>
    <i>
      <x v="239"/>
    </i>
    <i>
      <x v="251"/>
    </i>
    <i>
      <x v="2503"/>
    </i>
    <i>
      <x v="1439"/>
    </i>
    <i>
      <x v="2447"/>
    </i>
    <i>
      <x v="1318"/>
    </i>
    <i>
      <x v="2597"/>
    </i>
    <i>
      <x v="1426"/>
    </i>
    <i>
      <x v="848"/>
    </i>
    <i>
      <x v="862"/>
    </i>
    <i>
      <x v="3363"/>
    </i>
    <i>
      <x v="1928"/>
    </i>
    <i>
      <x v="2032"/>
    </i>
    <i>
      <x v="736"/>
    </i>
    <i>
      <x v="1418"/>
    </i>
    <i>
      <x v="131"/>
    </i>
    <i>
      <x v="2205"/>
    </i>
    <i>
      <x v="2922"/>
    </i>
    <i>
      <x v="3464"/>
    </i>
    <i>
      <x v="146"/>
    </i>
    <i>
      <x v="2746"/>
    </i>
    <i>
      <x v="3527"/>
    </i>
    <i>
      <x v="1242"/>
    </i>
    <i>
      <x v="3524"/>
    </i>
    <i>
      <x v="1690"/>
    </i>
    <i>
      <x v="3400"/>
    </i>
    <i>
      <x v="1990"/>
    </i>
    <i>
      <x v="966"/>
    </i>
    <i>
      <x v="681"/>
    </i>
    <i>
      <x v="1743"/>
    </i>
    <i>
      <x v="1335"/>
    </i>
    <i>
      <x v="424"/>
    </i>
    <i>
      <x v="875"/>
    </i>
    <i>
      <x v="3275"/>
    </i>
    <i>
      <x v="2962"/>
    </i>
    <i>
      <x v="142"/>
    </i>
    <i>
      <x v="302"/>
    </i>
    <i>
      <x v="1787"/>
    </i>
    <i>
      <x v="279"/>
    </i>
    <i>
      <x v="2495"/>
    </i>
    <i>
      <x v="1037"/>
    </i>
    <i>
      <x v="2045"/>
    </i>
    <i>
      <x v="907"/>
    </i>
    <i>
      <x v="792"/>
    </i>
    <i>
      <x v="474"/>
    </i>
    <i>
      <x v="1017"/>
    </i>
    <i>
      <x v="3653"/>
    </i>
    <i>
      <x v="2190"/>
    </i>
    <i>
      <x v="2441"/>
    </i>
    <i>
      <x v="543"/>
    </i>
    <i>
      <x v="338"/>
    </i>
    <i>
      <x v="16"/>
    </i>
    <i>
      <x v="2884"/>
    </i>
    <i>
      <x v="1599"/>
    </i>
    <i>
      <x v="316"/>
    </i>
    <i>
      <x v="1422"/>
    </i>
    <i>
      <x v="1092"/>
    </i>
    <i>
      <x v="1701"/>
    </i>
    <i>
      <x v="526"/>
    </i>
    <i>
      <x v="3619"/>
    </i>
    <i>
      <x v="3298"/>
    </i>
    <i>
      <x v="3503"/>
    </i>
    <i>
      <x v="2513"/>
    </i>
    <i>
      <x v="3197"/>
    </i>
    <i>
      <x v="157"/>
    </i>
    <i>
      <x v="1608"/>
    </i>
    <i>
      <x v="1830"/>
    </i>
    <i>
      <x v="449"/>
    </i>
    <i>
      <x v="2405"/>
    </i>
    <i>
      <x v="3252"/>
    </i>
    <i>
      <x v="1056"/>
    </i>
    <i>
      <x v="1366"/>
    </i>
    <i>
      <x v="155"/>
    </i>
    <i>
      <x v="3255"/>
    </i>
    <i>
      <x v="1141"/>
    </i>
    <i>
      <x v="1542"/>
    </i>
    <i>
      <x v="1140"/>
    </i>
    <i>
      <x v="772"/>
    </i>
    <i>
      <x v="2094"/>
    </i>
    <i>
      <x v="3121"/>
    </i>
    <i>
      <x v="227"/>
    </i>
    <i>
      <x v="1792"/>
    </i>
    <i>
      <x v="3270"/>
    </i>
    <i>
      <x v="428"/>
    </i>
    <i>
      <x v="2464"/>
    </i>
    <i>
      <x v="2940"/>
    </i>
    <i>
      <x v="287"/>
    </i>
    <i>
      <x v="2418"/>
    </i>
    <i>
      <x v="1428"/>
    </i>
    <i>
      <x v="2481"/>
    </i>
    <i>
      <x v="600"/>
    </i>
    <i>
      <x v="2552"/>
    </i>
    <i>
      <x v="1378"/>
    </i>
    <i>
      <x v="837"/>
    </i>
    <i>
      <x v="2897"/>
    </i>
    <i>
      <x v="1185"/>
    </i>
    <i>
      <x v="1167"/>
    </i>
    <i>
      <x v="3452"/>
    </i>
    <i>
      <x v="972"/>
    </i>
    <i>
      <x v="2815"/>
    </i>
    <i>
      <x v="2349"/>
    </i>
    <i>
      <x v="1828"/>
    </i>
    <i>
      <x v="1852"/>
    </i>
    <i>
      <x v="2672"/>
    </i>
    <i>
      <x v="2610"/>
    </i>
    <i>
      <x v="1352"/>
    </i>
    <i>
      <x v="2564"/>
    </i>
    <i>
      <x v="1296"/>
    </i>
    <i>
      <x v="2641"/>
    </i>
    <i>
      <x v="3241"/>
    </i>
    <i>
      <x v="2903"/>
    </i>
    <i>
      <x v="2780"/>
    </i>
    <i>
      <x v="2885"/>
    </i>
    <i>
      <x v="396"/>
    </i>
    <i>
      <x v="498"/>
    </i>
    <i>
      <x v="3323"/>
    </i>
    <i>
      <x v="1480"/>
    </i>
    <i>
      <x v="555"/>
    </i>
    <i>
      <x v="1236"/>
    </i>
    <i>
      <x v="3198"/>
    </i>
    <i>
      <x v="731"/>
    </i>
    <i>
      <x v="1698"/>
    </i>
    <i>
      <x v="2274"/>
    </i>
    <i>
      <x v="3398"/>
    </i>
    <i>
      <x v="1700"/>
    </i>
    <i>
      <x v="58"/>
    </i>
    <i>
      <x v="2415"/>
    </i>
    <i>
      <x v="2795"/>
    </i>
    <i>
      <x v="136"/>
    </i>
    <i>
      <x v="150"/>
    </i>
    <i>
      <x v="2655"/>
    </i>
    <i>
      <x v="2239"/>
    </i>
    <i>
      <x v="667"/>
    </i>
    <i>
      <x v="3354"/>
    </i>
    <i>
      <x v="423"/>
    </i>
    <i>
      <x v="2819"/>
    </i>
    <i>
      <x v="310"/>
    </i>
    <i>
      <x v="1526"/>
    </i>
    <i>
      <x v="1726"/>
    </i>
    <i>
      <x v="3334"/>
    </i>
    <i>
      <x v="564"/>
    </i>
    <i>
      <x v="3506"/>
    </i>
    <i>
      <x v="1043"/>
    </i>
    <i>
      <x v="2334"/>
    </i>
    <i>
      <x v="3373"/>
    </i>
    <i>
      <x v="3478"/>
    </i>
    <i>
      <x v="2062"/>
    </i>
    <i>
      <x v="891"/>
    </i>
    <i>
      <x v="2323"/>
    </i>
    <i>
      <x v="2557"/>
    </i>
    <i>
      <x v="1939"/>
    </i>
    <i>
      <x v="2620"/>
    </i>
    <i>
      <x v="1210"/>
    </i>
    <i>
      <x v="273"/>
    </i>
    <i>
      <x v="2476"/>
    </i>
    <i>
      <x v="2635"/>
    </i>
    <i>
      <x v="2779"/>
    </i>
    <i>
      <x v="2676"/>
    </i>
    <i>
      <x v="950"/>
    </i>
    <i>
      <x v="1811"/>
    </i>
    <i>
      <x v="3326"/>
    </i>
    <i>
      <x v="1217"/>
    </i>
    <i>
      <x v="1243"/>
    </i>
    <i>
      <x v="3130"/>
    </i>
    <i>
      <x v="2437"/>
    </i>
    <i>
      <x v="2773"/>
    </i>
    <i>
      <x v="3585"/>
    </i>
    <i>
      <x v="1712"/>
    </i>
    <i>
      <x v="2886"/>
    </i>
    <i>
      <x v="1270"/>
    </i>
    <i>
      <x v="2966"/>
    </i>
    <i>
      <x v="832"/>
    </i>
    <i>
      <x v="41"/>
    </i>
    <i>
      <x v="2687"/>
    </i>
    <i>
      <x v="2102"/>
    </i>
    <i>
      <x v="3044"/>
    </i>
    <i>
      <x v="3065"/>
    </i>
    <i>
      <x v="1748"/>
    </i>
    <i>
      <x v="1767"/>
    </i>
    <i>
      <x v="3583"/>
    </i>
    <i>
      <x v="2364"/>
    </i>
    <i>
      <x v="2519"/>
    </i>
    <i>
      <x v="3076"/>
    </i>
    <i>
      <x v="2857"/>
    </i>
    <i>
      <x v="1466"/>
    </i>
    <i>
      <x v="1111"/>
    </i>
    <i>
      <x v="1881"/>
    </i>
    <i>
      <x v="3184"/>
    </i>
    <i>
      <x v="1005"/>
    </i>
    <i>
      <x v="2998"/>
    </i>
    <i>
      <x v="895"/>
    </i>
    <i>
      <x v="2438"/>
    </i>
    <i>
      <x v="2374"/>
    </i>
    <i>
      <x v="235"/>
    </i>
    <i>
      <x v="2118"/>
    </i>
    <i>
      <x v="2055"/>
    </i>
    <i>
      <x v="2308"/>
    </i>
    <i>
      <x v="3608"/>
    </i>
    <i>
      <x v="1536"/>
    </i>
    <i>
      <x v="1727"/>
    </i>
    <i>
      <x v="1499"/>
    </i>
    <i>
      <x v="871"/>
    </i>
    <i>
      <x v="2008"/>
    </i>
    <i>
      <x v="1066"/>
    </i>
    <i>
      <x v="1518"/>
    </i>
    <i>
      <x v="2240"/>
    </i>
    <i>
      <x v="1993"/>
    </i>
    <i>
      <x v="2914"/>
    </i>
    <i>
      <x v="2964"/>
    </i>
    <i>
      <x v="418"/>
    </i>
    <i>
      <x v="1000"/>
    </i>
    <i>
      <x v="3519"/>
    </i>
    <i>
      <x v="1380"/>
    </i>
    <i>
      <x v="1929"/>
    </i>
    <i>
      <x v="796"/>
    </i>
    <i>
      <x v="934"/>
    </i>
    <i>
      <x v="3041"/>
    </i>
    <i>
      <x v="2386"/>
    </i>
    <i>
      <x v="1629"/>
    </i>
    <i>
      <x v="182"/>
    </i>
    <i>
      <x v="2960"/>
    </i>
    <i>
      <x v="1284"/>
    </i>
    <i>
      <x v="3333"/>
    </i>
    <i>
      <x v="2116"/>
    </i>
    <i>
      <x v="3636"/>
    </i>
    <i>
      <x v="3029"/>
    </i>
    <i>
      <x v="2536"/>
    </i>
    <i>
      <x v="1614"/>
    </i>
    <i>
      <x v="3193"/>
    </i>
    <i>
      <x v="17"/>
    </i>
    <i>
      <x v="1249"/>
    </i>
    <i>
      <x v="2115"/>
    </i>
    <i>
      <x v="1018"/>
    </i>
    <i>
      <x v="3099"/>
    </i>
    <i>
      <x v="18"/>
    </i>
    <i>
      <x v="1876"/>
    </i>
    <i>
      <x v="629"/>
    </i>
    <i>
      <x v="144"/>
    </i>
    <i>
      <x v="2931"/>
    </i>
    <i>
      <x v="936"/>
    </i>
    <i>
      <x v="3395"/>
    </i>
    <i>
      <x v="1064"/>
    </i>
    <i>
      <x v="1693"/>
    </i>
    <i>
      <x v="1780"/>
    </i>
    <i>
      <x v="1273"/>
    </i>
    <i>
      <x v="616"/>
    </i>
    <i>
      <x v="1983"/>
    </i>
    <i>
      <x v="2600"/>
    </i>
    <i>
      <x v="1676"/>
    </i>
    <i>
      <x v="759"/>
    </i>
    <i>
      <x v="161"/>
    </i>
    <i>
      <x v="3301"/>
    </i>
    <i>
      <x v="2120"/>
    </i>
    <i>
      <x v="370"/>
    </i>
    <i>
      <x v="2370"/>
    </i>
    <i>
      <x v="1219"/>
    </i>
    <i>
      <x v="2954"/>
    </i>
    <i>
      <x v="3609"/>
    </i>
    <i>
      <x v="2234"/>
    </i>
    <i>
      <x v="2110"/>
    </i>
    <i>
      <x v="1541"/>
    </i>
    <i>
      <x v="3077"/>
    </i>
    <i>
      <x v="2982"/>
    </i>
    <i>
      <x v="1183"/>
    </i>
    <i>
      <x v="3033"/>
    </i>
    <i>
      <x v="651"/>
    </i>
    <i>
      <x v="3632"/>
    </i>
    <i>
      <x v="1865"/>
    </i>
    <i>
      <x v="1642"/>
    </i>
    <i>
      <x v="2259"/>
    </i>
    <i>
      <x v="1581"/>
    </i>
    <i>
      <x v="3135"/>
    </i>
    <i>
      <x v="1479"/>
    </i>
    <i>
      <x v="615"/>
    </i>
    <i>
      <x v="3251"/>
    </i>
    <i>
      <x v="1088"/>
    </i>
    <i>
      <x v="103"/>
    </i>
    <i>
      <x v="2756"/>
    </i>
    <i>
      <x v="2142"/>
    </i>
    <i>
      <x v="1348"/>
    </i>
    <i>
      <x v="2342"/>
    </i>
    <i>
      <x v="1014"/>
    </i>
    <i>
      <x v="3365"/>
    </i>
    <i>
      <x v="2592"/>
    </i>
    <i>
      <x v="2726"/>
    </i>
    <i>
      <x v="2630"/>
    </i>
    <i>
      <x v="693"/>
    </i>
    <i>
      <x v="445"/>
    </i>
    <i>
      <x v="3477"/>
    </i>
    <i>
      <x v="2821"/>
    </i>
    <i>
      <x v="1019"/>
    </i>
    <i>
      <x v="1825"/>
    </i>
    <i>
      <x v="1648"/>
    </i>
    <i>
      <x v="1387"/>
    </i>
    <i>
      <x v="539"/>
    </i>
    <i>
      <x v="587"/>
    </i>
    <i>
      <x v="3113"/>
    </i>
    <i>
      <x v="1765"/>
    </i>
    <i>
      <x v="110"/>
    </i>
    <i>
      <x v="53"/>
    </i>
    <i>
      <x v="2974"/>
    </i>
    <i>
      <x v="2186"/>
    </i>
    <i>
      <x v="261"/>
    </i>
    <i>
      <x v="844"/>
    </i>
    <i>
      <x v="931"/>
    </i>
    <i>
      <x v="1658"/>
    </i>
    <i>
      <x v="1048"/>
    </i>
    <i>
      <x v="1256"/>
    </i>
    <i>
      <x v="3190"/>
    </i>
    <i>
      <x v="2732"/>
    </i>
    <i>
      <x v="1591"/>
    </i>
    <i>
      <x v="205"/>
    </i>
    <i>
      <x v="797"/>
    </i>
    <i>
      <x v="1260"/>
    </i>
    <i>
      <x v="3602"/>
    </i>
    <i>
      <x v="585"/>
    </i>
    <i>
      <x v="62"/>
    </i>
    <i>
      <x v="2410"/>
    </i>
    <i>
      <x/>
    </i>
    <i>
      <x v="824"/>
    </i>
    <i>
      <x v="2236"/>
    </i>
    <i>
      <x v="940"/>
    </i>
    <i>
      <x v="323"/>
    </i>
    <i>
      <x v="3528"/>
    </i>
    <i>
      <x v="512"/>
    </i>
    <i>
      <x v="349"/>
    </i>
    <i>
      <x v="2117"/>
    </i>
    <i>
      <x v="583"/>
    </i>
    <i>
      <x v="1923"/>
    </i>
    <i>
      <x v="2678"/>
    </i>
    <i>
      <x v="2741"/>
    </i>
    <i>
      <x v="644"/>
    </i>
    <i>
      <x v="358"/>
    </i>
    <i>
      <x v="2707"/>
    </i>
    <i>
      <x v="248"/>
    </i>
    <i>
      <x v="395"/>
    </i>
    <i>
      <x v="588"/>
    </i>
    <i>
      <x v="460"/>
    </i>
    <i>
      <x v="232"/>
    </i>
    <i>
      <x v="1436"/>
    </i>
    <i>
      <x v="3386"/>
    </i>
    <i>
      <x v="2666"/>
    </i>
    <i>
      <x v="3181"/>
    </i>
    <i>
      <x v="50"/>
    </i>
    <i>
      <x v="1699"/>
    </i>
    <i>
      <x v="2896"/>
    </i>
    <i>
      <x v="3011"/>
    </i>
    <i>
      <x v="3382"/>
    </i>
    <i>
      <x v="3136"/>
    </i>
    <i>
      <x v="1762"/>
    </i>
    <i>
      <x v="1943"/>
    </i>
    <i>
      <x v="2196"/>
    </i>
    <i>
      <x v="589"/>
    </i>
    <i>
      <x v="1669"/>
    </i>
    <i>
      <x v="1586"/>
    </i>
    <i>
      <x v="1463"/>
    </i>
    <i>
      <x v="340"/>
    </i>
    <i>
      <x v="3239"/>
    </i>
    <i>
      <x v="1855"/>
    </i>
    <i>
      <x v="881"/>
    </i>
    <i>
      <x v="1511"/>
    </i>
    <i>
      <x v="2617"/>
    </i>
    <i>
      <x v="477"/>
    </i>
    <i>
      <x v="1836"/>
    </i>
    <i>
      <x v="3590"/>
    </i>
    <i>
      <x v="207"/>
    </i>
    <i>
      <x v="3626"/>
    </i>
    <i>
      <x v="2442"/>
    </i>
    <i>
      <x v="738"/>
    </i>
    <i>
      <x v="1215"/>
    </i>
    <i>
      <x v="2150"/>
    </i>
    <i>
      <x v="364"/>
    </i>
    <i>
      <x v="2195"/>
    </i>
    <i>
      <x v="309"/>
    </i>
    <i>
      <x v="2777"/>
    </i>
    <i>
      <x v="1404"/>
    </i>
    <i>
      <x v="1039"/>
    </i>
    <i>
      <x v="852"/>
    </i>
    <i>
      <x v="1714"/>
    </i>
    <i>
      <x v="2385"/>
    </i>
    <i>
      <x v="2060"/>
    </i>
    <i>
      <x v="2279"/>
    </i>
    <i>
      <x v="2803"/>
    </i>
    <i>
      <x v="2774"/>
    </i>
    <i>
      <x v="2634"/>
    </i>
    <i>
      <x v="2485"/>
    </i>
    <i>
      <x v="3050"/>
    </i>
    <i>
      <x v="745"/>
    </i>
    <i>
      <x v="2839"/>
    </i>
    <i>
      <x v="2366"/>
    </i>
    <i>
      <x v="2472"/>
    </i>
    <i>
      <x v="2770"/>
    </i>
    <i>
      <x v="3016"/>
    </i>
    <i>
      <x v="245"/>
    </i>
    <i>
      <x v="662"/>
    </i>
    <i>
      <x v="2457"/>
    </i>
    <i>
      <x v="2613"/>
    </i>
    <i>
      <x v="1944"/>
    </i>
    <i>
      <x v="2432"/>
    </i>
    <i>
      <x v="3631"/>
    </i>
    <i>
      <x v="883"/>
    </i>
    <i>
      <x v="2128"/>
    </i>
    <i>
      <x v="793"/>
    </i>
    <i>
      <x v="3364"/>
    </i>
    <i>
      <x v="985"/>
    </i>
    <i>
      <x v="597"/>
    </i>
    <i>
      <x v="160"/>
    </i>
    <i>
      <x v="1293"/>
    </i>
    <i>
      <x v="3070"/>
    </i>
    <i>
      <x v="1374"/>
    </i>
    <i>
      <x v="1002"/>
    </i>
    <i>
      <x v="2608"/>
    </i>
    <i>
      <x v="593"/>
    </i>
    <i>
      <x v="222"/>
    </i>
    <i>
      <x v="3505"/>
    </i>
    <i>
      <x v="3003"/>
    </i>
    <i>
      <x v="2866"/>
    </i>
    <i>
      <x v="3098"/>
    </i>
    <i>
      <x v="459"/>
    </i>
    <i>
      <x v="2291"/>
    </i>
    <i>
      <x v="815"/>
    </i>
    <i>
      <x v="840"/>
    </i>
    <i>
      <x v="782"/>
    </i>
    <i>
      <x v="3022"/>
    </i>
    <i>
      <x v="920"/>
    </i>
    <i>
      <x v="1361"/>
    </i>
    <i>
      <x v="391"/>
    </i>
    <i>
      <x v="1456"/>
    </i>
    <i>
      <x v="1204"/>
    </i>
    <i>
      <x v="2901"/>
    </i>
    <i>
      <x v="561"/>
    </i>
    <i>
      <x v="3276"/>
    </i>
    <i>
      <x v="897"/>
    </i>
    <i>
      <x v="3147"/>
    </i>
    <i>
      <x v="2768"/>
    </i>
    <i>
      <x v="1557"/>
    </i>
    <i>
      <x v="2563"/>
    </i>
    <i>
      <x v="415"/>
    </i>
    <i>
      <x v="407"/>
    </i>
    <i>
      <x v="1117"/>
    </i>
    <i>
      <x v="2604"/>
    </i>
    <i>
      <x v="729"/>
    </i>
    <i>
      <x v="2609"/>
    </i>
    <i>
      <x v="3294"/>
    </i>
    <i>
      <x v="3483"/>
    </i>
    <i>
      <x v="2709"/>
    </i>
    <i>
      <x v="1199"/>
    </i>
    <i>
      <x v="1578"/>
    </i>
    <i>
      <x v="1118"/>
    </i>
    <i>
      <x v="2049"/>
    </i>
    <i>
      <x v="1486"/>
    </i>
    <i>
      <x v="2762"/>
    </i>
    <i>
      <x v="2799"/>
    </i>
    <i>
      <x v="473"/>
    </i>
    <i>
      <x v="377"/>
    </i>
    <i>
      <x v="1502"/>
    </i>
    <i>
      <x v="1734"/>
    </i>
    <i>
      <x v="327"/>
    </i>
    <i>
      <x v="823"/>
    </i>
    <i>
      <x v="3187"/>
    </i>
    <i>
      <x v="1307"/>
    </i>
    <i>
      <x v="3531"/>
    </i>
    <i>
      <x v="2679"/>
    </i>
    <i>
      <x v="1566"/>
    </i>
    <i>
      <x v="2754"/>
    </i>
    <i>
      <x v="1120"/>
    </i>
    <i>
      <x v="1063"/>
    </i>
    <i>
      <x v="3438"/>
    </i>
    <i>
      <x v="1433"/>
    </i>
    <i>
      <x v="2525"/>
    </i>
    <i>
      <x v="829"/>
    </i>
    <i>
      <x v="3353"/>
    </i>
    <i>
      <x v="351"/>
    </i>
    <i>
      <x v="2516"/>
    </i>
    <i>
      <x v="1448"/>
    </i>
    <i>
      <x v="3482"/>
    </i>
    <i>
      <x v="2645"/>
    </i>
    <i>
      <x v="3587"/>
    </i>
    <i>
      <x v="3216"/>
    </i>
    <i>
      <x v="2122"/>
    </i>
    <i>
      <x v="1027"/>
    </i>
    <i>
      <x v="1565"/>
    </i>
    <i>
      <x v="1132"/>
    </i>
    <i>
      <x v="3498"/>
    </i>
    <i>
      <x v="1985"/>
    </i>
    <i>
      <x v="3554"/>
    </i>
    <i>
      <x v="1358"/>
    </i>
    <i>
      <x v="2282"/>
    </i>
    <i>
      <x v="202"/>
    </i>
    <i>
      <x v="758"/>
    </i>
    <i>
      <x v="2837"/>
    </i>
    <i>
      <x v="3413"/>
    </i>
    <i>
      <x v="912"/>
    </i>
    <i>
      <x v="25"/>
    </i>
    <i>
      <x v="2040"/>
    </i>
    <i>
      <x v="2147"/>
    </i>
    <i>
      <x v="1103"/>
    </i>
    <i>
      <x v="766"/>
    </i>
    <i>
      <x v="877"/>
    </i>
    <i>
      <x v="3475"/>
    </i>
    <i>
      <x v="1355"/>
    </i>
    <i>
      <x v="2402"/>
    </i>
    <i>
      <x v="127"/>
    </i>
    <i>
      <x v="1319"/>
    </i>
    <i>
      <x v="39"/>
    </i>
    <i>
      <x v="1011"/>
    </i>
    <i>
      <x v="1602"/>
    </i>
    <i>
      <x v="3627"/>
    </i>
    <i>
      <x v="822"/>
    </i>
    <i>
      <x v="986"/>
    </i>
    <i>
      <x v="755"/>
    </i>
    <i>
      <x v="760"/>
    </i>
    <i>
      <x v="226"/>
    </i>
    <i>
      <x v="3471"/>
    </i>
    <i>
      <x v="143"/>
    </i>
    <i>
      <x v="3160"/>
    </i>
    <i>
      <x v="2871"/>
    </i>
    <i>
      <x v="1435"/>
    </i>
    <i>
      <x v="3421"/>
    </i>
    <i>
      <x v="3258"/>
    </i>
    <i>
      <x v="2991"/>
    </i>
    <i>
      <x v="2784"/>
    </i>
    <i>
      <x v="859"/>
    </i>
    <i>
      <x v="3210"/>
    </i>
    <i>
      <x v="419"/>
    </i>
    <i>
      <x v="1751"/>
    </i>
    <i>
      <x v="3324"/>
    </i>
    <i>
      <x v="2434"/>
    </i>
    <i>
      <x v="1468"/>
    </i>
    <i>
      <x v="3332"/>
    </i>
    <i>
      <x v="1182"/>
    </i>
    <i>
      <x v="1521"/>
    </i>
    <i>
      <x v="2391"/>
    </i>
    <i>
      <x v="1902"/>
    </i>
    <i>
      <x v="2201"/>
    </i>
    <i>
      <x v="1918"/>
    </i>
    <i>
      <x v="771"/>
    </i>
    <i>
      <x v="2841"/>
    </i>
    <i>
      <x v="674"/>
    </i>
    <i>
      <x v="353"/>
    </i>
    <i>
      <x v="3552"/>
    </i>
    <i>
      <x v="2928"/>
    </i>
    <i>
      <x v="550"/>
    </i>
    <i>
      <x v="1130"/>
    </i>
    <i>
      <x v="1484"/>
    </i>
    <i>
      <x v="1291"/>
    </i>
    <i>
      <x v="3132"/>
    </i>
    <i>
      <x v="410"/>
    </i>
    <i>
      <x v="643"/>
    </i>
    <i>
      <x v="1509"/>
    </i>
    <i>
      <x v="3577"/>
    </i>
    <i>
      <x v="2300"/>
    </i>
    <i>
      <x v="617"/>
    </i>
    <i>
      <x v="3027"/>
    </i>
    <i>
      <x v="2271"/>
    </i>
    <i>
      <x v="230"/>
    </i>
    <i>
      <x v="3020"/>
    </i>
    <i>
      <x v="1798"/>
    </i>
    <i>
      <x v="2723"/>
    </i>
    <i>
      <x v="874"/>
    </i>
    <i>
      <x v="390"/>
    </i>
    <i>
      <x v="3177"/>
    </i>
    <i>
      <x v="1295"/>
    </i>
    <i>
      <x v="1459"/>
    </i>
    <i>
      <x v="1628"/>
    </i>
    <i>
      <x v="140"/>
    </i>
    <i>
      <x v="3410"/>
    </i>
    <i>
      <x v="1948"/>
    </i>
    <i>
      <x v="913"/>
    </i>
    <i>
      <x v="744"/>
    </i>
    <i>
      <x v="454"/>
    </i>
    <i>
      <x v="2959"/>
    </i>
    <i>
      <x v="2280"/>
    </i>
    <i>
      <x v="586"/>
    </i>
    <i>
      <x v="1021"/>
    </i>
    <i>
      <x v="356"/>
    </i>
    <i>
      <x v="1884"/>
    </i>
    <i>
      <x v="1144"/>
    </i>
    <i>
      <x v="1742"/>
    </i>
    <i>
      <x v="2789"/>
    </i>
    <i>
      <x v="2989"/>
    </i>
    <i>
      <x v="2143"/>
    </i>
    <i>
      <x v="1789"/>
    </i>
    <i>
      <x v="2720"/>
    </i>
    <i>
      <x v="2908"/>
    </i>
    <i>
      <x v="2717"/>
    </i>
    <i>
      <x v="1797"/>
    </i>
    <i>
      <x v="2210"/>
    </i>
    <i>
      <x v="1703"/>
    </i>
    <i>
      <x v="1089"/>
    </i>
    <i>
      <x v="1576"/>
    </i>
    <i>
      <x v="1294"/>
    </i>
    <i>
      <x v="637"/>
    </i>
    <i>
      <x v="1807"/>
    </i>
    <i>
      <x v="66"/>
    </i>
    <i>
      <x v="503"/>
    </i>
    <i>
      <x v="3203"/>
    </i>
    <i>
      <x v="1517"/>
    </i>
    <i>
      <x v="3186"/>
    </i>
    <i>
      <x v="2733"/>
    </i>
    <i>
      <x v="3596"/>
    </i>
    <i>
      <x v="2319"/>
    </i>
    <i>
      <x v="538"/>
    </i>
    <i>
      <x v="2393"/>
    </i>
    <i>
      <x v="1815"/>
    </i>
    <i>
      <x v="1873"/>
    </i>
    <i>
      <x v="3083"/>
    </i>
    <i>
      <x v="2427"/>
    </i>
    <i>
      <x v="2761"/>
    </i>
    <i>
      <x v="2970"/>
    </i>
    <i>
      <x v="303"/>
    </i>
    <i>
      <x v="1665"/>
    </i>
    <i>
      <x v="3618"/>
    </i>
    <i>
      <x v="3329"/>
    </i>
    <i>
      <x v="1821"/>
    </i>
    <i>
      <x v="618"/>
    </i>
    <i>
      <x v="3647"/>
    </i>
    <i>
      <x v="2233"/>
    </i>
    <i>
      <x v="2977"/>
    </i>
    <i>
      <x v="2131"/>
    </i>
    <i>
      <x v="2084"/>
    </i>
    <i>
      <x v="3037"/>
    </i>
    <i>
      <x v="496"/>
    </i>
    <i>
      <x v="2038"/>
    </i>
    <i>
      <x v="3219"/>
    </i>
    <i>
      <x v="1976"/>
    </i>
    <i>
      <x v="2932"/>
    </i>
    <i>
      <x v="2130"/>
    </i>
    <i>
      <x v="2894"/>
    </i>
    <i>
      <x v="3051"/>
    </i>
    <i>
      <x v="2698"/>
    </i>
    <i>
      <x v="1539"/>
    </i>
    <i>
      <x v="2661"/>
    </i>
    <i>
      <x v="3109"/>
    </i>
    <i>
      <x v="3516"/>
    </i>
    <i>
      <x v="781"/>
    </i>
    <i>
      <x v="1040"/>
    </i>
    <i>
      <x v="1867"/>
    </i>
    <i>
      <x v="1874"/>
    </i>
    <i>
      <x v="1455"/>
    </i>
    <i>
      <x v="3397"/>
    </i>
    <i>
      <x v="1255"/>
    </i>
    <i>
      <x v="2286"/>
    </i>
    <i>
      <x v="2003"/>
    </i>
    <i>
      <x v="2907"/>
    </i>
    <i>
      <x v="1544"/>
    </i>
    <i>
      <x v="3501"/>
    </i>
    <i>
      <x v="565"/>
    </i>
    <i>
      <x v="1548"/>
    </i>
    <i>
      <x v="858"/>
    </i>
    <i>
      <x v="3493"/>
    </i>
    <i>
      <x v="2848"/>
    </i>
    <i>
      <x v="2175"/>
    </i>
    <i>
      <x v="2039"/>
    </i>
    <i>
      <x v="1303"/>
    </i>
    <i>
      <x v="3328"/>
    </i>
    <i>
      <x v="2027"/>
    </i>
    <i>
      <x v="2689"/>
    </i>
    <i>
      <x v="485"/>
    </i>
    <i>
      <x v="1579"/>
    </i>
    <i>
      <x v="2187"/>
    </i>
    <i>
      <x v="3245"/>
    </i>
    <i>
      <x v="2868"/>
    </i>
    <i>
      <x v="3460"/>
    </i>
    <i>
      <x v="1962"/>
    </i>
    <i>
      <x v="48"/>
    </i>
    <i>
      <x v="872"/>
    </i>
    <i>
      <x v="3656"/>
    </i>
    <i>
      <x v="2811"/>
    </i>
    <i>
      <x v="1429"/>
    </i>
    <i>
      <x v="236"/>
    </i>
    <i>
      <x v="2365"/>
    </i>
    <i>
      <x v="2057"/>
    </i>
    <i>
      <x v="3546"/>
    </i>
    <i>
      <x v="1160"/>
    </i>
    <i>
      <x v="1817"/>
    </i>
    <i>
      <x v="88"/>
    </i>
    <i>
      <x v="1015"/>
    </i>
    <i>
      <x v="3454"/>
    </i>
    <i>
      <x v="610"/>
    </i>
    <i>
      <x v="3102"/>
    </i>
    <i>
      <x v="954"/>
    </i>
    <i>
      <x v="402"/>
    </i>
    <i>
      <x v="2426"/>
    </i>
    <i>
      <x v="1026"/>
    </i>
    <i>
      <x v="3616"/>
    </i>
    <i>
      <x v="2412"/>
    </i>
    <i>
      <x v="1298"/>
    </i>
    <i>
      <x v="1543"/>
    </i>
    <i>
      <x v="623"/>
    </i>
    <i>
      <x v="400"/>
    </i>
    <i>
      <x v="186"/>
    </i>
    <i>
      <x v="2598"/>
    </i>
    <i>
      <x v="1010"/>
    </i>
    <i>
      <x v="266"/>
    </i>
    <i>
      <x v="1796"/>
    </i>
    <i>
      <x v="873"/>
    </i>
    <i>
      <x v="2149"/>
    </i>
    <i>
      <x v="3378"/>
    </i>
    <i>
      <x v="2994"/>
    </i>
    <i>
      <x v="3292"/>
    </i>
    <i>
      <x v="1802"/>
    </i>
    <i>
      <x v="162"/>
    </i>
    <i>
      <x v="663"/>
    </i>
    <i>
      <x v="1133"/>
    </i>
    <i>
      <x v="898"/>
    </i>
    <i>
      <x v="2297"/>
    </i>
    <i>
      <x v="3261"/>
    </i>
    <i>
      <x v="3337"/>
    </i>
    <i>
      <x v="54"/>
    </i>
    <i>
      <x v="890"/>
    </i>
    <i>
      <x v="384"/>
    </i>
    <i>
      <x v="1718"/>
    </i>
    <i>
      <x v="2824"/>
    </i>
    <i>
      <x v="3538"/>
    </i>
    <i>
      <x v="2161"/>
    </i>
    <i>
      <x v="387"/>
    </i>
    <i>
      <x v="2163"/>
    </i>
    <i>
      <x v="3489"/>
    </i>
    <i>
      <x v="2921"/>
    </i>
    <i>
      <x v="65"/>
    </i>
    <i>
      <x v="2154"/>
    </i>
    <i>
      <x v="1142"/>
    </i>
    <i>
      <x v="2995"/>
    </i>
    <i>
      <x v="380"/>
    </i>
    <i>
      <x v="2029"/>
    </i>
    <i>
      <x v="1178"/>
    </i>
    <i>
      <x v="1961"/>
    </i>
    <i>
      <x v="1212"/>
    </i>
    <i>
      <x v="3442"/>
    </i>
    <i>
      <x v="2865"/>
    </i>
    <i>
      <x v="99"/>
    </i>
    <i>
      <x v="3156"/>
    </i>
    <i>
      <x v="879"/>
    </i>
    <i>
      <x v="3103"/>
    </i>
    <i>
      <x v="3525"/>
    </i>
    <i>
      <x v="329"/>
    </i>
    <i>
      <x v="2436"/>
    </i>
    <i>
      <x v="2826"/>
    </i>
    <i>
      <x v="125"/>
    </i>
    <i>
      <x v="2456"/>
    </i>
    <i>
      <x v="59"/>
    </i>
    <i>
      <x v="2987"/>
    </i>
    <i>
      <x v="2993"/>
    </i>
    <i>
      <x v="551"/>
    </i>
    <i>
      <x v="3012"/>
    </i>
    <i>
      <x v="1094"/>
    </i>
    <i>
      <x v="1306"/>
    </i>
    <i>
      <x v="1774"/>
    </i>
    <i>
      <x v="2395"/>
    </i>
    <i>
      <x v="853"/>
    </i>
    <i>
      <x v="481"/>
    </i>
    <i>
      <x v="2700"/>
    </i>
    <i>
      <x v="3100"/>
    </i>
    <i>
      <x v="36"/>
    </i>
    <i>
      <x v="2895"/>
    </i>
    <i>
      <x v="3435"/>
    </i>
    <i>
      <x v="3466"/>
    </i>
    <i>
      <x v="2353"/>
    </i>
    <i>
      <x v="3579"/>
    </i>
    <i>
      <x v="1100"/>
    </i>
    <i>
      <x v="376"/>
    </i>
    <i>
      <x v="1715"/>
    </i>
    <i>
      <x v="2706"/>
    </i>
    <i>
      <x v="2341"/>
    </i>
    <i>
      <x v="35"/>
    </i>
    <i>
      <x v="2660"/>
    </i>
    <i>
      <x v="3459"/>
    </i>
    <i>
      <x v="1704"/>
    </i>
    <i>
      <x v="2337"/>
    </i>
    <i>
      <x v="1241"/>
    </i>
    <i>
      <x v="973"/>
    </i>
    <i>
      <x v="578"/>
    </i>
    <i>
      <x v="2772"/>
    </i>
    <i>
      <x v="2750"/>
    </i>
    <i>
      <x v="420"/>
    </i>
    <i>
      <x v="574"/>
    </i>
    <i>
      <x v="472"/>
    </i>
    <i>
      <x v="2215"/>
    </i>
    <i>
      <x v="3200"/>
    </i>
    <i>
      <x v="49"/>
    </i>
    <i>
      <x v="3008"/>
    </i>
    <i>
      <x v="2842"/>
    </i>
    <i>
      <x v="1786"/>
    </i>
    <i>
      <x v="3120"/>
    </i>
    <i>
      <x v="1333"/>
    </i>
    <i>
      <x v="2967"/>
    </i>
    <i>
      <x v="1176"/>
    </i>
    <i>
      <x v="2924"/>
    </i>
    <i>
      <x v="91"/>
    </i>
    <i>
      <x v="2776"/>
    </i>
    <i>
      <x v="2596"/>
    </i>
    <i>
      <x v="2996"/>
    </i>
    <i>
      <x v="582"/>
    </i>
    <i>
      <x v="2384"/>
    </i>
    <i>
      <x v="540"/>
    </i>
    <i>
      <x v="2089"/>
    </i>
    <i>
      <x v="2830"/>
    </i>
    <i>
      <x v="3118"/>
    </i>
    <i>
      <x v="3479"/>
    </i>
    <i>
      <x v="2489"/>
    </i>
    <i>
      <x v="2035"/>
    </i>
    <i>
      <x v="869"/>
    </i>
    <i>
      <x v="624"/>
    </i>
    <i>
      <x v="2549"/>
    </i>
    <i>
      <x v="2905"/>
    </i>
    <i>
      <x v="1622"/>
    </i>
    <i>
      <x v="2524"/>
    </i>
    <i>
      <x v="250"/>
    </i>
    <i>
      <x v="2486"/>
    </i>
    <i>
      <x v="750"/>
    </i>
    <i>
      <x v="435"/>
    </i>
    <i>
      <x v="2242"/>
    </i>
    <i>
      <x v="3248"/>
    </i>
    <i>
      <x v="3520"/>
    </i>
    <i>
      <x v="3338"/>
    </i>
    <i>
      <x v="3469"/>
    </i>
    <i>
      <x v="2997"/>
    </i>
    <i>
      <x v="3017"/>
    </i>
    <i>
      <x v="1096"/>
    </i>
    <i>
      <x v="2170"/>
    </i>
    <i>
      <x v="52"/>
    </i>
    <i>
      <x v="1877"/>
    </i>
    <i>
      <x v="26"/>
    </i>
    <i>
      <x v="2948"/>
    </i>
    <i>
      <x v="3615"/>
    </i>
    <i>
      <x v="631"/>
    </i>
    <i>
      <x v="1225"/>
    </i>
    <i>
      <x v="3024"/>
    </i>
    <i>
      <x v="2"/>
    </i>
    <i>
      <x v="2691"/>
    </i>
    <i>
      <x v="2567"/>
    </i>
    <i>
      <x v="3379"/>
    </i>
    <i>
      <x v="810"/>
    </i>
    <i>
      <x v="1395"/>
    </i>
    <i>
      <x v="1314"/>
    </i>
    <i>
      <x v="1588"/>
    </i>
    <i>
      <x v="1341"/>
    </i>
    <i>
      <x v="3539"/>
    </i>
    <i>
      <x v="694"/>
    </i>
    <i>
      <x v="1385"/>
    </i>
    <i>
      <x v="1336"/>
    </i>
    <i>
      <x v="3446"/>
    </i>
    <i>
      <x v="1746"/>
    </i>
    <i>
      <x v="2594"/>
    </i>
    <i>
      <x v="524"/>
    </i>
    <i>
      <x v="3350"/>
    </i>
    <i>
      <x v="1451"/>
    </i>
    <i>
      <x v="2654"/>
    </i>
    <i>
      <x v="1311"/>
    </i>
    <i>
      <x v="197"/>
    </i>
    <i>
      <x v="955"/>
    </i>
    <i>
      <x v="2298"/>
    </i>
    <i>
      <x v="531"/>
    </i>
    <i>
      <x v="3170"/>
    </i>
    <i>
      <x v="2382"/>
    </i>
    <i>
      <x v="2721"/>
    </i>
    <i>
      <x v="2381"/>
    </i>
    <i>
      <x v="699"/>
    </i>
    <i>
      <x v="3480"/>
    </i>
    <i>
      <x v="2561"/>
    </i>
    <i>
      <x v="1863"/>
    </i>
    <i>
      <x v="1139"/>
    </i>
    <i>
      <x v="43"/>
    </i>
    <i>
      <x v="314"/>
    </i>
    <i>
      <x v="3321"/>
    </i>
    <i>
      <x v="648"/>
    </i>
    <i>
      <x v="3560"/>
    </i>
    <i>
      <x v="2413"/>
    </i>
    <i>
      <x v="169"/>
    </i>
    <i>
      <x v="1471"/>
    </i>
    <i>
      <x v="1263"/>
    </i>
    <i>
      <x v="3456"/>
    </i>
    <i>
      <x v="1659"/>
    </i>
    <i>
      <x v="1818"/>
    </i>
    <i>
      <x v="3300"/>
    </i>
    <i>
      <x v="5"/>
    </i>
    <i>
      <x v="533"/>
    </i>
    <i>
      <x v="2467"/>
    </i>
    <i>
      <x v="1841"/>
    </i>
    <i>
      <x v="707"/>
    </i>
    <i>
      <x v="2859"/>
    </i>
    <i>
      <x v="1932"/>
    </i>
    <i>
      <x v="2665"/>
    </i>
    <i>
      <x v="3358"/>
    </i>
    <i>
      <x v="953"/>
    </i>
    <i>
      <x v="2804"/>
    </i>
    <i>
      <x v="113"/>
    </i>
    <i>
      <x v="828"/>
    </i>
    <i>
      <x v="3257"/>
    </i>
    <i>
      <x v="2475"/>
    </i>
    <i>
      <x v="668"/>
    </i>
    <i>
      <x v="1831"/>
    </i>
    <i>
      <x v="2458"/>
    </i>
    <i>
      <x v="1449"/>
    </i>
    <i>
      <x v="3149"/>
    </i>
    <i>
      <x v="1082"/>
    </i>
    <i>
      <x v="2879"/>
    </i>
    <i>
      <x v="947"/>
    </i>
    <i>
      <x v="2992"/>
    </i>
    <i>
      <x v="725"/>
    </i>
    <i>
      <x v="2590"/>
    </i>
    <i>
      <x v="2266"/>
    </i>
    <i>
      <x v="884"/>
    </i>
    <i>
      <x v="2399"/>
    </i>
    <i>
      <x v="181"/>
    </i>
    <i>
      <x v="2887"/>
    </i>
    <i>
      <x v="2858"/>
    </i>
    <i>
      <x v="1555"/>
    </i>
    <i>
      <x v="1994"/>
    </i>
    <i>
      <x v="959"/>
    </i>
    <i>
      <x v="1237"/>
    </i>
    <i>
      <x v="1630"/>
    </i>
    <i>
      <x v="2336"/>
    </i>
    <i>
      <x v="1097"/>
    </i>
    <i>
      <x v="2541"/>
    </i>
    <i>
      <x v="2136"/>
    </i>
    <i>
      <x v="2099"/>
    </i>
    <i>
      <x v="2224"/>
    </i>
    <i>
      <x v="2443"/>
    </i>
    <i>
      <x v="3143"/>
    </i>
    <i>
      <x v="2068"/>
    </i>
    <i>
      <x v="682"/>
    </i>
    <i>
      <x v="2862"/>
    </i>
    <i>
      <x v="2647"/>
    </i>
    <i>
      <x v="2502"/>
    </i>
    <i>
      <x v="3155"/>
    </i>
    <i>
      <x v="2553"/>
    </i>
    <i>
      <x v="3162"/>
    </i>
    <i>
      <x v="1114"/>
    </i>
    <i>
      <x v="422"/>
    </i>
    <i>
      <x v="1561"/>
    </i>
    <i>
      <x v="1357"/>
    </i>
    <i>
      <x v="57"/>
    </i>
    <i>
      <x v="2808"/>
    </i>
    <i>
      <x v="1645"/>
    </i>
    <i>
      <x v="1869"/>
    </i>
    <i>
      <x v="3594"/>
    </i>
    <i>
      <x v="15"/>
    </i>
    <i>
      <x v="958"/>
    </i>
    <i>
      <x v="2264"/>
    </i>
    <i>
      <x v="690"/>
    </i>
    <i>
      <x v="3018"/>
    </i>
    <i>
      <x v="495"/>
    </i>
    <i>
      <x v="2983"/>
    </i>
    <i>
      <x v="826"/>
    </i>
    <i>
      <x v="764"/>
    </i>
    <i>
      <x v="2626"/>
    </i>
    <i>
      <x v="825"/>
    </i>
    <i>
      <x v="1956"/>
    </i>
    <i>
      <x v="2470"/>
    </i>
    <i>
      <x v="2535"/>
    </i>
    <i>
      <x v="612"/>
    </i>
    <i>
      <x v="2312"/>
    </i>
    <i>
      <x v="2791"/>
    </i>
    <i>
      <x v="1297"/>
    </i>
    <i>
      <x v="1214"/>
    </i>
    <i>
      <x v="491"/>
    </i>
    <i>
      <x v="217"/>
    </i>
    <i>
      <x v="3253"/>
    </i>
    <i>
      <x v="2640"/>
    </i>
    <i>
      <x v="3056"/>
    </i>
    <i>
      <x v="886"/>
    </i>
    <i>
      <x v="1837"/>
    </i>
    <i>
      <x v="283"/>
    </i>
    <i>
      <x v="2444"/>
    </i>
    <i>
      <x v="2404"/>
    </i>
    <i>
      <x v="37"/>
    </i>
    <i>
      <x v="1716"/>
    </i>
    <i>
      <x v="2670"/>
    </i>
    <i>
      <x v="1702"/>
    </i>
    <i>
      <x v="2005"/>
    </i>
    <i>
      <x v="1697"/>
    </i>
    <i>
      <x v="2595"/>
    </i>
    <i>
      <x v="899"/>
    </i>
    <i>
      <x v="2657"/>
    </i>
    <i>
      <x v="1226"/>
    </i>
    <i>
      <x v="1558"/>
    </i>
    <i>
      <x v="1569"/>
    </i>
    <i>
      <x v="2340"/>
    </i>
    <i>
      <x v="1403"/>
    </i>
    <i>
      <x v="902"/>
    </i>
    <i>
      <x v="1675"/>
    </i>
    <i>
      <x v="2490"/>
    </i>
    <i>
      <x v="3153"/>
    </i>
    <i>
      <x v="3088"/>
    </i>
    <i>
      <x v="1623"/>
    </i>
    <i>
      <x v="3163"/>
    </i>
    <i>
      <x v="1577"/>
    </i>
    <i>
      <x v="2822"/>
    </i>
    <i>
      <x v="2945"/>
    </i>
    <i>
      <x v="3542"/>
    </i>
    <i>
      <x v="3555"/>
    </i>
    <i>
      <x v="1906"/>
    </i>
    <i>
      <x v="1735"/>
    </i>
    <i>
      <x v="2162"/>
    </i>
    <i>
      <x v="2474"/>
    </i>
    <i>
      <x v="3182"/>
    </i>
    <i>
      <x v="720"/>
    </i>
    <i>
      <x v="1631"/>
    </i>
    <i>
      <x v="1848"/>
    </i>
    <i>
      <x v="2452"/>
    </i>
    <i>
      <x v="170"/>
    </i>
    <i>
      <x v="2916"/>
    </i>
    <i>
      <x v="2272"/>
    </i>
    <i>
      <x v="2873"/>
    </i>
    <i>
      <x v="2929"/>
    </i>
    <i>
      <x v="1864"/>
    </i>
    <i>
      <x v="1113"/>
    </i>
    <i>
      <x v="2148"/>
    </i>
    <i>
      <x v="2420"/>
    </i>
    <i>
      <x v="709"/>
    </i>
    <i>
      <x v="1250"/>
    </i>
    <i>
      <x v="894"/>
    </i>
    <i>
      <x v="1989"/>
    </i>
    <i>
      <x v="69"/>
    </i>
    <i>
      <x v="3007"/>
    </i>
    <i>
      <x v="208"/>
    </i>
    <i>
      <x v="937"/>
    </i>
    <i>
      <x v="1107"/>
    </i>
    <i>
      <x v="2478"/>
    </i>
    <i>
      <x v="2047"/>
    </i>
    <i>
      <x v="2063"/>
    </i>
    <i>
      <x v="768"/>
    </i>
    <i>
      <x v="3246"/>
    </i>
    <i>
      <x v="3622"/>
    </i>
    <i>
      <x v="1211"/>
    </i>
    <i>
      <x v="537"/>
    </i>
    <i>
      <x v="2856"/>
    </i>
    <i>
      <x v="1108"/>
    </i>
    <i>
      <x v="1299"/>
    </i>
    <i>
      <x v="3101"/>
    </i>
    <i>
      <x v="331"/>
    </i>
    <i>
      <x v="196"/>
    </i>
    <i>
      <x v="1042"/>
    </i>
    <i>
      <x v="2619"/>
    </i>
    <i>
      <x v="2314"/>
    </i>
    <i>
      <x v="484"/>
    </i>
    <i>
      <x v="3526"/>
    </i>
    <i>
      <x v="22"/>
    </i>
    <i>
      <x v="2532"/>
    </i>
    <i>
      <x v="3407"/>
    </i>
    <i>
      <x v="86"/>
    </i>
    <i>
      <x v="3038"/>
    </i>
    <i>
      <x v="1750"/>
    </i>
    <i>
      <x v="1598"/>
    </i>
    <i>
      <x v="1695"/>
    </i>
    <i>
      <x v="573"/>
    </i>
    <i>
      <x v="1209"/>
    </i>
    <i>
      <x v="3285"/>
    </i>
    <i>
      <x v="1487"/>
    </i>
    <i>
      <x v="3090"/>
    </i>
    <i>
      <x v="258"/>
    </i>
    <i>
      <x v="1016"/>
    </i>
    <i>
      <x v="3214"/>
    </i>
    <i>
      <x v="2846"/>
    </i>
    <i>
      <x v="3084"/>
    </i>
    <i>
      <x v="3599"/>
    </i>
    <i>
      <x v="951"/>
    </i>
    <i>
      <x v="723"/>
    </i>
    <i>
      <x v="1922"/>
    </i>
    <i>
      <x v="3591"/>
    </i>
    <i>
      <x v="1500"/>
    </i>
    <i>
      <x v="2956"/>
    </i>
    <i>
      <x v="1992"/>
    </i>
    <i>
      <x v="1091"/>
    </i>
    <i>
      <x v="3392"/>
    </i>
    <i>
      <x v="1323"/>
    </i>
    <i>
      <x v="3126"/>
    </i>
    <i>
      <x v="3514"/>
    </i>
    <i>
      <x v="925"/>
    </i>
    <i>
      <x v="1660"/>
    </i>
    <i>
      <x v="1476"/>
    </i>
    <i>
      <x v="721"/>
    </i>
    <i>
      <x v="3530"/>
    </i>
    <i>
      <x v="3097"/>
    </i>
    <i>
      <x v="594"/>
    </i>
    <i>
      <x v="3576"/>
    </i>
    <i>
      <x v="590"/>
    </i>
    <i>
      <x v="640"/>
    </i>
    <i>
      <x v="307"/>
    </i>
    <i>
      <x v="2295"/>
    </i>
    <i>
      <x v="1423"/>
    </i>
    <i>
      <x v="2388"/>
    </i>
    <i>
      <x v="2022"/>
    </i>
    <i>
      <x v="1324"/>
    </i>
    <i>
      <x v="727"/>
    </i>
    <i>
      <x v="1228"/>
    </i>
    <i>
      <x v="2730"/>
    </i>
    <i>
      <x v="191"/>
    </i>
    <i>
      <x v="2744"/>
    </i>
    <i>
      <x v="591"/>
    </i>
    <i>
      <x v="183"/>
    </i>
    <i>
      <x v="135"/>
    </i>
    <i>
      <x v="156"/>
    </i>
    <i>
      <x v="386"/>
    </i>
    <i>
      <x v="165"/>
    </i>
    <i>
      <x v="1805"/>
    </i>
    <i>
      <x v="2206"/>
    </i>
    <i>
      <x v="2926"/>
    </i>
    <i>
      <x v="3368"/>
    </i>
    <i>
      <x v="458"/>
    </i>
    <i>
      <x v="3578"/>
    </i>
    <i>
      <x v="914"/>
    </i>
    <i>
      <x v="984"/>
    </i>
    <i>
      <x v="1527"/>
    </i>
    <i>
      <x v="2460"/>
    </i>
    <i>
      <x v="579"/>
    </i>
    <i>
      <x v="2708"/>
    </i>
    <i>
      <x v="3150"/>
    </i>
    <i>
      <x v="2168"/>
    </i>
    <i>
      <x v="2581"/>
    </i>
    <i>
      <x v="2838"/>
    </i>
    <i>
      <x v="799"/>
    </i>
    <i>
      <x v="1391"/>
    </i>
    <i>
      <x v="517"/>
    </i>
    <i>
      <x v="3125"/>
    </i>
    <i>
      <x v="2191"/>
    </i>
    <i>
      <x v="1171"/>
    </i>
    <i>
      <x v="1126"/>
    </i>
    <i>
      <x v="429"/>
    </i>
    <i>
      <x v="1571"/>
    </i>
    <i>
      <x v="2835"/>
    </i>
    <i>
      <x v="3355"/>
    </i>
    <i>
      <x v="3541"/>
    </i>
    <i>
      <x v="3547"/>
    </i>
    <i>
      <x v="2079"/>
    </i>
    <i>
      <x v="660"/>
    </i>
    <i>
      <x v="632"/>
    </i>
    <i>
      <x v="523"/>
    </i>
    <i>
      <x v="1845"/>
    </i>
    <i>
      <x v="3055"/>
    </i>
    <i>
      <x v="2275"/>
    </i>
    <i>
      <x v="133"/>
    </i>
    <i>
      <x v="3093"/>
    </i>
    <i>
      <x v="3589"/>
    </i>
    <i>
      <x v="2197"/>
    </i>
    <i>
      <x v="830"/>
    </i>
    <i>
      <x v="994"/>
    </i>
    <i>
      <x v="1075"/>
    </i>
    <i>
      <x v="96"/>
    </i>
    <i>
      <x v="876"/>
    </i>
    <i>
      <x v="3205"/>
    </i>
    <i>
      <x v="3250"/>
    </i>
    <i>
      <x v="2092"/>
    </i>
    <i>
      <x v="3411"/>
    </i>
    <i>
      <x v="3449"/>
    </i>
    <i>
      <x v="730"/>
    </i>
    <i>
      <x v="171"/>
    </i>
    <i>
      <x v="1949"/>
    </i>
    <i>
      <x v="2538"/>
    </i>
    <i>
      <x v="2909"/>
    </i>
    <i>
      <x v="608"/>
    </i>
    <i>
      <x v="1878"/>
    </i>
    <i>
      <x v="1119"/>
    </i>
    <i>
      <x v="2445"/>
    </i>
    <i>
      <x v="2146"/>
    </i>
    <i>
      <x v="2747"/>
    </i>
    <i>
      <x v="1180"/>
    </i>
    <i>
      <x v="2651"/>
    </i>
    <i>
      <x v="3491"/>
    </i>
    <i>
      <x v="754"/>
    </i>
    <i>
      <x v="2517"/>
    </i>
    <i>
      <x v="3571"/>
    </i>
    <i>
      <x v="2633"/>
    </i>
    <i>
      <x v="1919"/>
    </i>
    <i>
      <x v="1127"/>
    </i>
    <i>
      <x v="1550"/>
    </i>
    <i>
      <x v="2223"/>
    </i>
    <i>
      <x v="116"/>
    </i>
    <i>
      <x v="654"/>
    </i>
    <i>
      <x v="1400"/>
    </i>
    <i>
      <x v="3297"/>
    </i>
    <i>
      <x v="3387"/>
    </i>
    <i>
      <x v="2788"/>
    </i>
    <i>
      <x v="3607"/>
    </i>
    <i>
      <x v="2714"/>
    </i>
    <i>
      <x v="70"/>
    </i>
    <i>
      <x v="3433"/>
    </i>
    <i>
      <x v="2121"/>
    </i>
    <i>
      <x v="607"/>
    </i>
    <i>
      <x v="910"/>
    </i>
    <i>
      <x v="3548"/>
    </i>
    <i>
      <x v="2724"/>
    </i>
    <i>
      <x v="650"/>
    </i>
    <i>
      <x v="464"/>
    </i>
    <i>
      <x v="572"/>
    </i>
    <i>
      <x v="2073"/>
    </i>
    <i>
      <x v="1276"/>
    </i>
    <i>
      <x v="284"/>
    </i>
    <i>
      <x v="2361"/>
    </i>
    <i>
      <x v="3347"/>
    </i>
    <i>
      <x v="457"/>
    </i>
    <i>
      <x v="3515"/>
    </i>
    <i>
      <x v="2719"/>
    </i>
    <i>
      <x v="3593"/>
    </i>
    <i>
      <x v="2814"/>
    </i>
    <i>
      <x v="2579"/>
    </i>
    <i>
      <x v="1707"/>
    </i>
    <i>
      <x v="2408"/>
    </i>
    <i>
      <x v="134"/>
    </i>
    <i>
      <x v="3104"/>
    </i>
    <i>
      <x v="1512"/>
    </i>
    <i>
      <x v="2343"/>
    </i>
    <i>
      <x v="3189"/>
    </i>
    <i>
      <x v="2311"/>
    </i>
    <i>
      <x v="1895"/>
    </i>
    <i>
      <x v="354"/>
    </i>
    <i>
      <x v="785"/>
    </i>
    <i>
      <x v="3345"/>
    </i>
    <i>
      <x v="2718"/>
    </i>
    <i>
      <x v="2575"/>
    </i>
    <i>
      <x v="3207"/>
    </i>
    <i>
      <x v="2487"/>
    </i>
    <i>
      <x v="2182"/>
    </i>
    <i>
      <x v="1905"/>
    </i>
    <i>
      <x v="1934"/>
    </i>
    <i>
      <x v="3650"/>
    </i>
    <i>
      <x v="1337"/>
    </i>
    <i>
      <x v="2407"/>
    </i>
    <i>
      <x v="3558"/>
    </i>
    <i>
      <x v="3188"/>
    </i>
    <i>
      <x v="2899"/>
    </i>
    <i>
      <x v="3028"/>
    </i>
    <i>
      <x v="2692"/>
    </i>
    <i>
      <x v="61"/>
    </i>
    <i>
      <x v="1799"/>
    </i>
    <i>
      <x v="2832"/>
    </i>
    <i>
      <x v="2828"/>
    </i>
    <i>
      <x v="2618"/>
    </i>
    <i>
      <x v="2335"/>
    </i>
    <i>
      <x v="1725"/>
    </i>
    <i>
      <x v="1006"/>
    </i>
    <i>
      <x v="2728"/>
    </i>
    <i>
      <x v="2192"/>
    </i>
    <i>
      <x v="3071"/>
    </i>
    <i>
      <x v="923"/>
    </i>
    <i>
      <x v="1394"/>
    </i>
    <i>
      <x v="1339"/>
    </i>
    <i>
      <x v="977"/>
    </i>
    <i>
      <x v="463"/>
    </i>
    <i>
      <x v="1506"/>
    </i>
    <i>
      <x v="1342"/>
    </i>
    <i>
      <x v="2683"/>
    </i>
    <i>
      <x v="1507"/>
    </i>
    <i>
      <x v="2166"/>
    </i>
    <i>
      <x v="1440"/>
    </i>
    <i>
      <x v="504"/>
    </i>
    <i>
      <x v="1386"/>
    </i>
    <i>
      <x v="2446"/>
    </i>
    <i>
      <x v="1761"/>
    </i>
    <i>
      <x v="3122"/>
    </i>
    <i>
      <x v="3060"/>
    </i>
    <i>
      <x v="1001"/>
    </i>
    <i>
      <x v="3450"/>
    </i>
    <i>
      <x v="414"/>
    </i>
    <i>
      <x v="81"/>
    </i>
    <i>
      <x v="1008"/>
    </i>
    <i>
      <x v="2656"/>
    </i>
    <i>
      <x v="2800"/>
    </i>
    <i>
      <x v="3562"/>
    </i>
    <i>
      <x v="1654"/>
    </i>
    <i>
      <x v="854"/>
    </i>
    <i>
      <x v="952"/>
    </i>
    <i>
      <x v="3115"/>
    </i>
    <i>
      <x v="519"/>
    </i>
    <i>
      <x v="3457"/>
    </i>
    <i>
      <x v="456"/>
    </i>
    <i>
      <x v="2453"/>
    </i>
    <i>
      <x v="1834"/>
    </i>
    <i>
      <x v="1768"/>
    </i>
    <i>
      <x v="1618"/>
    </i>
    <i>
      <x v="105"/>
    </i>
    <i>
      <x v="3302"/>
    </i>
    <i>
      <x v="2547"/>
    </i>
    <i>
      <x v="1736"/>
    </i>
    <i>
      <x v="657"/>
    </i>
    <i>
      <x v="963"/>
    </i>
    <i>
      <x v="2693"/>
    </i>
    <i>
      <x v="1854"/>
    </i>
    <i>
      <x v="1327"/>
    </i>
    <i>
      <x v="2253"/>
    </i>
    <i>
      <x v="2752"/>
    </i>
    <i>
      <x v="515"/>
    </i>
    <i>
      <x v="809"/>
    </i>
    <i>
      <x v="1600"/>
    </i>
    <i>
      <x v="2179"/>
    </i>
    <i>
      <x v="2939"/>
    </i>
    <i>
      <x v="1483"/>
    </i>
    <i>
      <x v="1377"/>
    </i>
    <i>
      <x v="1809"/>
    </i>
    <i>
      <x v="2765"/>
    </i>
    <i>
      <x v="1425"/>
    </i>
    <i>
      <x v="1473"/>
    </i>
    <i>
      <x v="1862"/>
    </i>
    <i>
      <x v="1672"/>
    </i>
    <i>
      <x v="3272"/>
    </i>
    <i>
      <x v="916"/>
    </i>
    <i>
      <x v="228"/>
    </i>
    <i>
      <x v="3072"/>
    </i>
    <i>
      <x v="2377"/>
    </i>
    <i>
      <x v="2704"/>
    </i>
    <i>
      <x v="3194"/>
    </i>
    <i>
      <x v="1223"/>
    </i>
    <i>
      <x v="728"/>
    </i>
    <i>
      <x v="3535"/>
    </i>
    <i>
      <x v="2639"/>
    </i>
    <i>
      <x v="475"/>
    </i>
    <i>
      <x v="3040"/>
    </i>
    <i>
      <x v="2671"/>
    </i>
    <i>
      <x v="1937"/>
    </i>
    <i>
      <x v="2367"/>
    </i>
    <i>
      <x v="933"/>
    </i>
    <i>
      <x v="1523"/>
    </i>
    <i>
      <x v="3495"/>
    </i>
    <i>
      <x v="32"/>
    </i>
    <i>
      <x v="2052"/>
    </i>
    <i>
      <x v="975"/>
    </i>
    <i>
      <x v="3529"/>
    </i>
    <i>
      <x v="409"/>
    </i>
    <i>
      <x v="3377"/>
    </i>
    <i>
      <x v="1080"/>
    </i>
    <i>
      <x v="315"/>
    </i>
    <i>
      <x v="3388"/>
    </i>
    <i>
      <x v="1870"/>
    </i>
    <i>
      <x v="318"/>
    </i>
    <i>
      <x v="1826"/>
    </i>
    <i>
      <x v="1469"/>
    </i>
    <i>
      <x v="1198"/>
    </i>
    <i>
      <x v="385"/>
    </i>
    <i>
      <x v="620"/>
    </i>
    <i>
      <x v="341"/>
    </i>
    <i>
      <x v="3513"/>
    </i>
    <i>
      <x v="1044"/>
    </i>
    <i>
      <x v="3168"/>
    </i>
    <i>
      <x v="1023"/>
    </i>
    <i>
      <x v="1246"/>
    </i>
    <i>
      <x v="1763"/>
    </i>
    <i>
      <x v="2072"/>
    </i>
    <i>
      <x v="1851"/>
    </i>
    <i>
      <x v="1892"/>
    </i>
    <i>
      <x v="2629"/>
    </i>
    <i>
      <x v="803"/>
    </i>
    <i>
      <x v="3107"/>
    </i>
    <i>
      <x v="1760"/>
    </i>
    <i>
      <x v="2852"/>
    </i>
    <i>
      <x v="3575"/>
    </i>
    <i>
      <x v="2067"/>
    </i>
    <i>
      <x v="417"/>
    </i>
    <i>
      <x v="1150"/>
    </i>
    <i>
      <x v="1540"/>
    </i>
    <i>
      <x v="1086"/>
    </i>
    <i>
      <x v="811"/>
    </i>
    <i>
      <x v="482"/>
    </i>
    <i>
      <x v="2254"/>
    </i>
    <i>
      <x v="532"/>
    </i>
    <i>
      <x v="3642"/>
    </i>
    <i>
      <x v="2401"/>
    </i>
    <i>
      <x v="177"/>
    </i>
    <i>
      <x v="3015"/>
    </i>
    <i>
      <x v="406"/>
    </i>
    <i>
      <x v="2951"/>
    </i>
    <i>
      <x v="1696"/>
    </i>
    <i>
      <x v="1346"/>
    </i>
    <i>
      <x v="833"/>
    </i>
    <i>
      <x v="241"/>
    </i>
    <i>
      <x v="2355"/>
    </i>
    <i>
      <x v="1359"/>
    </i>
    <i>
      <x v="147"/>
    </i>
    <i>
      <x v="1619"/>
    </i>
    <i>
      <x v="1340"/>
    </i>
    <i>
      <x v="3110"/>
    </i>
    <i>
      <x v="267"/>
    </i>
    <i>
      <x v="1186"/>
    </i>
    <i>
      <x v="218"/>
    </i>
    <i>
      <x v="1253"/>
    </i>
    <i>
      <x v="712"/>
    </i>
    <i>
      <x v="2644"/>
    </i>
    <i>
      <x v="441"/>
    </i>
    <i>
      <x v="296"/>
    </i>
    <i>
      <x v="2069"/>
    </i>
    <i>
      <x v="3119"/>
    </i>
    <i>
      <x v="1134"/>
    </i>
    <i>
      <x v="3316"/>
    </i>
    <i>
      <x v="3282"/>
    </i>
    <i>
      <x v="714"/>
    </i>
    <i>
      <x v="1465"/>
    </i>
    <i>
      <x v="2978"/>
    </i>
    <i>
      <x v="2937"/>
    </i>
    <i>
      <x v="965"/>
    </i>
    <i>
      <x v="1747"/>
    </i>
    <i>
      <x v="3075"/>
    </i>
    <i>
      <x v="1313"/>
    </i>
    <i>
      <x v="702"/>
    </i>
    <i>
      <x v="3341"/>
    </i>
    <i>
      <x v="3572"/>
    </i>
    <i>
      <x v="1328"/>
    </i>
    <i>
      <x v="3273"/>
    </i>
    <i>
      <x v="3046"/>
    </i>
    <i>
      <x v="2578"/>
    </i>
    <i>
      <x v="1269"/>
    </i>
    <i>
      <x v="2085"/>
    </i>
    <i>
      <x v="2877"/>
    </i>
    <i>
      <x v="1637"/>
    </i>
    <i>
      <x v="2139"/>
    </i>
    <i>
      <x v="553"/>
    </i>
    <i>
      <x v="1443"/>
    </i>
    <i>
      <x v="3091"/>
    </i>
    <i>
      <x v="3425"/>
    </i>
    <i>
      <x v="114"/>
    </i>
    <i>
      <x v="558"/>
    </i>
    <i>
      <x v="1678"/>
    </i>
    <i>
      <x v="2356"/>
    </i>
    <i>
      <x v="408"/>
    </i>
    <i>
      <x v="3371"/>
    </i>
    <i>
      <x v="1564"/>
    </i>
    <i>
      <x v="378"/>
    </i>
    <i>
      <x v="3362"/>
    </i>
    <i>
      <x v="2694"/>
    </i>
    <i>
      <x v="536"/>
    </i>
    <i>
      <x v="3260"/>
    </i>
    <i>
      <x v="3295"/>
    </i>
    <i>
      <x v="78"/>
    </i>
    <i>
      <x v="1441"/>
    </i>
    <i>
      <x v="976"/>
    </i>
    <i>
      <x v="2663"/>
    </i>
    <i>
      <x v="2287"/>
    </i>
    <i>
      <x v="355"/>
    </i>
    <i>
      <x v="118"/>
    </i>
    <i>
      <x v="571"/>
    </i>
    <i>
      <x v="1419"/>
    </i>
    <i>
      <x v="1986"/>
    </i>
    <i>
      <x v="3553"/>
    </i>
    <i>
      <x v="2469"/>
    </i>
    <i>
      <x v="1047"/>
    </i>
    <i>
      <x v="1136"/>
    </i>
    <i>
      <x v="2468"/>
    </i>
    <i>
      <x v="544"/>
    </i>
    <i>
      <x v="2972"/>
    </i>
    <i>
      <x v="1087"/>
    </i>
    <i>
      <x v="2675"/>
    </i>
    <i>
      <x v="3085"/>
    </i>
    <i>
      <x v="2294"/>
    </i>
    <i>
      <x v="1373"/>
    </i>
    <i>
      <x v="1389"/>
    </i>
    <i>
      <x v="1475"/>
    </i>
    <i>
      <x v="2715"/>
    </i>
    <i>
      <x v="1415"/>
    </i>
    <i>
      <x v="2988"/>
    </i>
    <i>
      <x v="1738"/>
    </i>
    <i>
      <x v="3470"/>
    </i>
    <i>
      <x v="3218"/>
    </i>
    <i>
      <x v="3064"/>
    </i>
    <i>
      <x v="652"/>
    </i>
    <i>
      <x v="2574"/>
    </i>
    <i>
      <x v="626"/>
    </i>
    <i>
      <x v="46"/>
    </i>
    <i>
      <x v="735"/>
    </i>
    <i>
      <x v="3404"/>
    </i>
    <i>
      <x v="3419"/>
    </i>
    <i>
      <x v="2919"/>
    </i>
    <i>
      <x v="2737"/>
    </i>
    <i>
      <x v="2006"/>
    </i>
    <i>
      <x v="2284"/>
    </i>
    <i>
      <x v="3309"/>
    </i>
    <i>
      <x v="322"/>
    </i>
    <i>
      <x v="3428"/>
    </i>
    <i>
      <x v="488"/>
    </i>
    <i>
      <x v="290"/>
    </i>
    <i>
      <x v="2570"/>
    </i>
    <i>
      <x v="1036"/>
    </i>
    <i>
      <x v="2878"/>
    </i>
    <i>
      <x v="3403"/>
    </i>
    <i>
      <x v="269"/>
    </i>
    <i>
      <x v="1153"/>
    </i>
    <i>
      <x v="2290"/>
    </i>
    <i>
      <x v="3058"/>
    </i>
    <i>
      <x v="1582"/>
    </i>
    <i>
      <x v="3307"/>
    </i>
    <i>
      <x v="1265"/>
    </i>
    <i>
      <x v="2061"/>
    </i>
    <i>
      <x v="1038"/>
    </i>
    <i>
      <x v="638"/>
    </i>
    <i>
      <x v="2075"/>
    </i>
    <i>
      <x v="1657"/>
    </i>
    <i>
      <x v="1814"/>
    </i>
    <i>
      <x v="2344"/>
    </i>
    <i>
      <x v="2114"/>
    </i>
    <i>
      <x v="2933"/>
    </i>
    <i>
      <x v="1999"/>
    </i>
    <i>
      <x v="436"/>
    </i>
    <i>
      <x v="9"/>
    </i>
    <i>
      <x v="516"/>
    </i>
    <i>
      <x v="2735"/>
    </i>
    <i>
      <x v="199"/>
    </i>
    <i>
      <x v="413"/>
    </i>
    <i>
      <x v="1457"/>
    </i>
    <i>
      <x v="440"/>
    </i>
    <i>
      <x v="1085"/>
    </i>
    <i>
      <x v="1636"/>
    </i>
    <i>
      <x v="1930"/>
    </i>
    <i>
      <x v="2465"/>
    </i>
    <i>
      <x v="211"/>
    </i>
    <i>
      <x v="3611"/>
    </i>
    <i>
      <x v="1559"/>
    </i>
    <i>
      <x v="3453"/>
    </i>
    <i>
      <x v="1795"/>
    </i>
    <i>
      <x v="2606"/>
    </i>
    <i>
      <x v="779"/>
    </i>
    <i>
      <x v="3220"/>
    </i>
    <i>
      <x v="2371"/>
    </i>
    <i>
      <x v="1858"/>
    </i>
    <i>
      <x v="1325"/>
    </i>
    <i>
      <x v="2080"/>
    </i>
    <i>
      <x v="2555"/>
    </i>
    <i>
      <x v="2359"/>
    </i>
    <i>
      <x v="1203"/>
    </i>
    <i>
      <x v="479"/>
    </i>
    <i>
      <x v="2326"/>
    </i>
    <i>
      <x v="1899"/>
    </i>
    <i>
      <x v="3500"/>
    </i>
    <i>
      <x v="1882"/>
    </i>
    <i>
      <x v="1662"/>
    </i>
    <i>
      <x v="3206"/>
    </i>
    <i>
      <x v="2580"/>
    </i>
    <i>
      <x v="1309"/>
    </i>
    <i>
      <x v="603"/>
    </i>
    <i>
      <x v="3490"/>
    </i>
    <i>
      <x v="371"/>
    </i>
    <i>
      <x v="3443"/>
    </i>
    <i>
      <x v="311"/>
    </i>
    <i>
      <x v="2011"/>
    </i>
    <i>
      <x v="2851"/>
    </i>
    <i>
      <x v="2419"/>
    </i>
    <i>
      <x v="3175"/>
    </i>
    <i>
      <x v="666"/>
    </i>
    <i>
      <x v="851"/>
    </i>
    <i>
      <x v="1283"/>
    </i>
    <i>
      <x v="1146"/>
    </i>
    <i>
      <x v="1032"/>
    </i>
    <i>
      <x v="115"/>
    </i>
    <i>
      <x v="1872"/>
    </i>
    <i>
      <x v="3597"/>
    </i>
    <i>
      <x v="3268"/>
    </i>
    <i>
      <x v="365"/>
    </i>
    <i>
      <x v="1917"/>
    </i>
    <i>
      <x v="383"/>
    </i>
    <i>
      <x v="1533"/>
    </i>
    <i>
      <x v="3339"/>
    </i>
    <i>
      <x v="1573"/>
    </i>
    <i>
      <x v="2119"/>
    </i>
    <i>
      <x v="2430"/>
    </i>
    <i>
      <x v="2759"/>
    </i>
    <i>
      <x v="1427"/>
    </i>
    <i>
      <x v="2160"/>
    </i>
    <i>
      <x v="362"/>
    </i>
    <i>
      <x v="2917"/>
    </i>
    <i>
      <x v="163"/>
    </i>
    <i>
      <x v="2396"/>
    </i>
    <i>
      <x v="3359"/>
    </i>
    <i>
      <x v="2332"/>
    </i>
    <i>
      <x v="3393"/>
    </i>
    <i>
      <x v="221"/>
    </i>
    <i>
      <x v="3061"/>
    </i>
    <i>
      <x v="1504"/>
    </i>
    <i>
      <x v="1643"/>
    </i>
    <i>
      <x v="3510"/>
    </i>
    <i>
      <x v="1538"/>
    </i>
    <i>
      <x v="2307"/>
    </i>
    <i>
      <x v="1308"/>
    </i>
    <i>
      <x v="3523"/>
    </i>
    <i>
      <x v="1491"/>
    </i>
    <i>
      <x v="2781"/>
    </i>
    <i>
      <x v="3023"/>
    </i>
    <i>
      <x v="900"/>
    </i>
    <i>
      <x v="1312"/>
    </i>
    <i>
      <x v="3331"/>
    </i>
    <i>
      <x v="3139"/>
    </i>
    <i>
      <x v="568"/>
    </i>
    <i>
      <x v="2701"/>
    </i>
    <i>
      <x v="3645"/>
    </i>
    <i>
      <x v="2659"/>
    </i>
    <i>
      <x v="336"/>
    </i>
    <i>
      <x v="1161"/>
    </i>
    <i>
      <x v="604"/>
    </i>
    <i>
      <x v="987"/>
    </i>
    <i>
      <x v="1334"/>
    </i>
    <i>
      <x v="499"/>
    </i>
    <i>
      <x v="1222"/>
    </i>
    <i>
      <x v="2059"/>
    </i>
    <i>
      <x v="3652"/>
    </i>
    <i>
      <x v="1913"/>
    </i>
    <i>
      <x v="3053"/>
    </i>
    <i>
      <x v="343"/>
    </i>
    <i>
      <x v="350"/>
    </i>
    <i>
      <x v="2345"/>
    </i>
    <i>
      <x v="3320"/>
    </i>
    <i>
      <x v="1240"/>
    </i>
    <i>
      <x v="1238"/>
    </i>
    <i>
      <x v="190"/>
    </i>
    <i>
      <x v="1190"/>
    </i>
    <i>
      <x v="979"/>
    </i>
    <i>
      <x v="804"/>
    </i>
    <i>
      <x v="1551"/>
    </i>
    <i>
      <x v="214"/>
    </i>
    <i>
      <x v="2738"/>
    </i>
    <i>
      <x v="2037"/>
    </i>
    <i>
      <x v="1251"/>
    </i>
    <i>
      <x v="28"/>
    </i>
    <i>
      <x v="2558"/>
    </i>
    <i>
      <x v="3601"/>
    </i>
    <i>
      <x v="3390"/>
    </i>
    <i>
      <x v="2159"/>
    </i>
    <i>
      <x v="2389"/>
    </i>
    <i>
      <x v="3283"/>
    </i>
    <i>
      <x v="106"/>
    </i>
    <i>
      <x v="3242"/>
    </i>
    <i>
      <x v="264"/>
    </i>
    <i>
      <x v="927"/>
    </i>
    <i>
      <x v="2976"/>
    </i>
    <i>
      <x v="2927"/>
    </i>
    <i>
      <x v="373"/>
    </i>
    <i>
      <x v="2637"/>
    </i>
    <i>
      <x v="1640"/>
    </i>
    <i>
      <x v="2496"/>
    </i>
    <i>
      <x v="534"/>
    </i>
    <i>
      <x v="3279"/>
    </i>
    <i>
      <x v="3213"/>
    </i>
    <i>
      <x v="2911"/>
    </i>
    <i>
      <x v="1496"/>
    </i>
    <i>
      <x v="1810"/>
    </i>
    <i>
      <x v="2046"/>
    </i>
    <i>
      <x v="3128"/>
    </i>
    <i>
      <x v="705"/>
    </i>
    <i>
      <x v="905"/>
    </i>
    <i>
      <x v="470"/>
    </i>
    <i>
      <x v="3230"/>
    </i>
    <i>
      <x v="3612"/>
    </i>
    <i>
      <x v="685"/>
    </i>
    <i>
      <x v="2869"/>
    </i>
    <i>
      <x v="2520"/>
    </i>
    <i>
      <x v="2798"/>
    </i>
    <i>
      <x v="2870"/>
    </i>
    <i>
      <x v="3318"/>
    </i>
    <i>
      <x v="2980"/>
    </i>
    <i>
      <x v="2910"/>
    </i>
    <i>
      <x v="821"/>
    </i>
    <i>
      <x v="3243"/>
    </i>
    <i>
      <x v="1741"/>
    </i>
    <i>
      <x v="3444"/>
    </i>
    <i>
      <x v="1460"/>
    </i>
    <i>
      <x v="3232"/>
    </i>
    <i>
      <x v="1649"/>
    </i>
    <i>
      <x v="2806"/>
    </i>
    <i>
      <x v="2771"/>
    </i>
    <i>
      <x v="3133"/>
    </i>
    <i>
      <x v="2984"/>
    </i>
    <i>
      <x v="1368"/>
    </i>
    <i>
      <x v="1901"/>
    </i>
    <i>
      <x v="1383"/>
    </i>
    <i>
      <x v="412"/>
    </i>
    <i>
      <x v="3062"/>
    </i>
    <i>
      <x v="1524"/>
    </i>
    <i>
      <x v="3176"/>
    </i>
    <i>
      <x v="1407"/>
    </i>
    <i>
      <x v="2354"/>
    </i>
    <i>
      <x v="1208"/>
    </i>
    <i>
      <x v="2347"/>
    </i>
    <i>
      <x v="3496"/>
    </i>
    <i>
      <x v="1823"/>
    </i>
    <i>
      <x v="1490"/>
    </i>
    <i>
      <x v="3436"/>
    </i>
    <i>
      <x v="2565"/>
    </i>
    <i>
      <x v="151"/>
    </i>
    <i>
      <x v="1233"/>
    </i>
    <i>
      <x v="3311"/>
    </i>
    <i>
      <x v="1398"/>
    </i>
    <i>
      <x v="1849"/>
    </i>
    <i>
      <x v="1156"/>
    </i>
    <i>
      <x v="3244"/>
    </i>
    <i>
      <x v="352"/>
    </i>
    <i>
      <x v="2766"/>
    </i>
    <i>
      <x v="2539"/>
    </i>
    <i>
      <x v="2350"/>
    </i>
    <i>
      <x v="2267"/>
    </i>
    <i>
      <x v="1109"/>
    </i>
    <i>
      <x v="2511"/>
    </i>
    <i>
      <x v="2151"/>
    </i>
    <i>
      <x v="1717"/>
    </i>
    <i>
      <x v="1925"/>
    </i>
    <i>
      <x v="3417"/>
    </i>
    <i>
      <x v="2816"/>
    </i>
    <i>
      <x v="1438"/>
    </i>
    <i>
      <x v="2020"/>
    </i>
    <i>
      <x v="1711"/>
    </i>
    <i>
      <x v="2845"/>
    </i>
    <i>
      <x v="1434"/>
    </i>
    <i>
      <x v="2281"/>
    </i>
    <i>
      <x v="584"/>
    </i>
    <i>
      <x v="1969"/>
    </i>
    <i>
      <x v="427"/>
    </i>
    <i>
      <x v="3625"/>
    </i>
    <i>
      <x v="3537"/>
    </i>
    <i>
      <x v="2124"/>
    </i>
    <i>
      <x v="2086"/>
    </i>
    <i>
      <x v="700"/>
    </i>
    <i>
      <x v="1967"/>
    </i>
    <i>
      <x v="1262"/>
    </i>
    <i>
      <x v="1444"/>
    </i>
    <i>
      <x v="3638"/>
    </i>
    <i>
      <x v="2285"/>
    </i>
    <i>
      <x v="3287"/>
    </i>
    <i>
      <x v="2958"/>
    </i>
    <i>
      <x v="1652"/>
    </i>
    <i>
      <x v="2004"/>
    </i>
    <i>
      <x v="999"/>
    </i>
    <i>
      <x v="3256"/>
    </i>
    <i>
      <x v="1947"/>
    </i>
    <i>
      <x v="14"/>
    </i>
    <i>
      <x v="468"/>
    </i>
    <i>
      <x v="2218"/>
    </i>
    <i>
      <x v="2763"/>
    </i>
    <i>
      <x v="2076"/>
    </i>
    <i>
      <x v="497"/>
    </i>
    <i>
      <x v="249"/>
    </i>
    <i>
      <x v="3629"/>
    </i>
    <i>
      <x v="2778"/>
    </i>
    <i>
      <x v="3006"/>
    </i>
    <i>
      <x v="576"/>
    </i>
    <i>
      <x v="1941"/>
    </i>
    <i>
      <x v="31"/>
    </i>
    <i>
      <x v="978"/>
    </i>
    <i>
      <x v="1074"/>
    </i>
    <i>
      <x v="433"/>
    </i>
    <i>
      <x v="1004"/>
    </i>
    <i>
      <x v="687"/>
    </i>
    <i>
      <x v="850"/>
    </i>
    <i>
      <x v="1756"/>
    </i>
    <i>
      <x v="1046"/>
    </i>
    <i>
      <x v="1062"/>
    </i>
    <i>
      <x v="210"/>
    </i>
    <i>
      <x v="845"/>
    </i>
    <i>
      <x v="1691"/>
    </i>
    <i>
      <x v="2081"/>
    </i>
    <i>
      <x v="3509"/>
    </i>
    <i>
      <x v="1411"/>
    </i>
    <i>
      <x v="2531"/>
    </i>
    <i>
      <x v="3263"/>
    </i>
    <i>
      <x v="2199"/>
    </i>
    <i>
      <x v="3265"/>
    </i>
    <i>
      <x v="1519"/>
    </i>
    <i>
      <x v="1072"/>
    </i>
    <i>
      <x v="148"/>
    </i>
    <i>
      <x v="2902"/>
    </i>
    <i>
      <x v="596"/>
    </i>
    <i>
      <x v="679"/>
    </i>
    <i>
      <x v="2542"/>
    </i>
    <i>
      <x v="1635"/>
    </i>
    <i>
      <x v="237"/>
    </i>
    <i>
      <x v="1050"/>
    </i>
    <i>
      <x v="3066"/>
    </i>
    <i>
      <x v="1007"/>
    </i>
    <i>
      <x v="849"/>
    </i>
    <i>
      <x v="1638"/>
    </i>
    <i>
      <x v="2734"/>
    </i>
    <i>
      <x v="3649"/>
    </i>
    <i>
      <x v="2392"/>
    </i>
    <i>
      <x v="359"/>
    </i>
    <i>
      <x v="3293"/>
    </i>
    <i>
      <x v="288"/>
    </i>
    <i>
      <x v="1604"/>
    </i>
    <i>
      <x v="2729"/>
    </i>
    <i>
      <x v="888"/>
    </i>
    <i>
      <x v="1984"/>
    </i>
    <i>
      <x v="688"/>
    </i>
    <i>
      <x v="2320"/>
    </i>
    <i>
      <x v="382"/>
    </i>
    <i>
      <x v="271"/>
    </i>
    <i>
      <x v="3183"/>
    </i>
    <i>
      <x v="1522"/>
    </i>
    <i>
      <x v="1914"/>
    </i>
    <i>
      <x v="1188"/>
    </i>
    <i>
      <x v="1362"/>
    </i>
    <i>
      <x v="2449"/>
    </i>
    <i>
      <x v="2172"/>
    </i>
    <i>
      <x v="3391"/>
    </i>
    <i>
      <x v="570"/>
    </i>
    <i>
      <x v="2528"/>
    </i>
    <i>
      <x v="1073"/>
    </i>
    <i>
      <x v="2586"/>
    </i>
    <i>
      <x v="686"/>
    </i>
    <i>
      <x v="1193"/>
    </i>
    <i>
      <x v="172"/>
    </i>
    <i>
      <x v="1169"/>
    </i>
    <i>
      <x v="2621"/>
    </i>
    <i>
      <x v="3235"/>
    </i>
    <i>
      <x v="1304"/>
    </i>
    <i>
      <x v="1165"/>
    </i>
    <i>
      <x v="85"/>
    </i>
    <i>
      <x v="2421"/>
    </i>
    <i>
      <x v="3592"/>
    </i>
    <i>
      <x v="1163"/>
    </i>
    <i>
      <x v="1611"/>
    </i>
    <i>
      <x v="756"/>
    </i>
    <i>
      <x v="1860"/>
    </i>
    <i>
      <x v="2883"/>
    </i>
    <i>
      <x v="2394"/>
    </i>
    <i>
      <x v="2015"/>
    </i>
    <i>
      <x v="932"/>
    </i>
    <i>
      <x v="3237"/>
    </i>
    <i>
      <x v="3290"/>
    </i>
    <i>
      <x v="2400"/>
    </i>
    <i>
      <x v="974"/>
    </i>
    <i>
      <x v="3620"/>
    </i>
    <i>
      <x v="3180"/>
    </i>
    <i>
      <x v="1979"/>
    </i>
    <i>
      <x v="1184"/>
    </i>
    <i>
      <x v="3325"/>
    </i>
    <i>
      <x v="462"/>
    </i>
    <i>
      <x v="1247"/>
    </i>
    <i>
      <x v="2138"/>
    </i>
    <i>
      <x v="206"/>
    </i>
    <i>
      <x v="3249"/>
    </i>
    <i>
      <x v="229"/>
    </i>
    <i>
      <x v="1625"/>
    </i>
    <i>
      <x v="1689"/>
    </i>
    <i>
      <x v="2941"/>
    </i>
    <i>
      <x v="219"/>
    </i>
    <i>
      <x v="2953"/>
    </i>
    <i>
      <x v="2066"/>
    </i>
    <i>
      <x v="3342"/>
    </i>
    <i>
      <x v="1489"/>
    </i>
    <i>
      <x v="3581"/>
    </i>
    <i>
      <x v="1731"/>
    </i>
    <i>
      <x v="2167"/>
    </i>
    <i>
      <x v="634"/>
    </i>
    <i>
      <x v="33"/>
    </i>
    <i>
      <x v="119"/>
    </i>
    <i>
      <x v="2324"/>
    </i>
    <i>
      <x v="2273"/>
    </i>
    <i>
      <x v="320"/>
    </i>
    <i>
      <x v="3533"/>
    </i>
    <i>
      <x v="132"/>
    </i>
    <i>
      <x v="3277"/>
    </i>
    <i>
      <x v="2544"/>
    </i>
    <i>
      <x v="2699"/>
    </i>
    <i>
      <x v="112"/>
    </i>
    <i>
      <x v="3047"/>
    </i>
    <i>
      <x v="1880"/>
    </i>
    <i>
      <x v="1197"/>
    </i>
    <i>
      <x v="1972"/>
    </i>
    <i>
      <x v="944"/>
    </i>
    <i>
      <x v="401"/>
    </i>
    <i>
      <x v="76"/>
    </i>
    <i>
      <x v="166"/>
    </i>
    <i>
      <x v="2874"/>
    </i>
    <i>
      <x v="2417"/>
    </i>
    <i>
      <x v="3437"/>
    </i>
    <i>
      <x v="697"/>
    </i>
    <i>
      <x v="1965"/>
    </i>
    <i>
      <x v="1477"/>
    </i>
    <i>
      <x v="2258"/>
    </i>
    <i>
      <x v="827"/>
    </i>
    <i>
      <x v="1138"/>
    </i>
    <i>
      <x v="956"/>
    </i>
    <i>
      <x v="3199"/>
    </i>
    <i>
      <x v="1259"/>
    </i>
    <i>
      <x v="421"/>
    </i>
    <i>
      <x v="1012"/>
    </i>
    <i>
      <x v="1267"/>
    </i>
    <i>
      <x v="1546"/>
    </i>
    <i>
      <x v="1099"/>
    </i>
    <i>
      <x v="3009"/>
    </i>
    <i>
      <x v="2628"/>
    </i>
    <i>
      <x v="2217"/>
    </i>
    <i>
      <x v="1801"/>
    </i>
    <i>
      <x v="1833"/>
    </i>
    <i>
      <x v="345"/>
    </i>
    <i>
      <x v="3019"/>
    </i>
    <i>
      <x v="2030"/>
    </i>
    <i>
      <x v="2157"/>
    </i>
    <i>
      <x v="471"/>
    </i>
    <i>
      <x v="3646"/>
    </i>
    <i>
      <x v="467"/>
    </i>
    <i>
      <x v="1995"/>
    </i>
    <i>
      <x v="3"/>
    </i>
    <i>
      <x v="348"/>
    </i>
    <i>
      <x v="3314"/>
    </i>
    <i>
      <x v="367"/>
    </i>
    <i>
      <x v="2952"/>
    </i>
    <i>
      <x v="2422"/>
    </i>
    <i>
      <x v="3296"/>
    </i>
    <i>
      <x v="3534"/>
    </i>
    <i>
      <x v="2200"/>
    </i>
    <i>
      <x v="1453"/>
    </i>
    <i>
      <x v="2677"/>
    </i>
    <i>
      <x v="164"/>
    </i>
    <i>
      <x v="684"/>
    </i>
    <i>
      <x v="1417"/>
    </i>
    <i>
      <x v="3604"/>
    </i>
    <i>
      <x v="1824"/>
    </i>
    <i>
      <x v="1252"/>
    </i>
    <i>
      <x v="392"/>
    </i>
    <i>
      <x v="695"/>
    </i>
    <i>
      <x v="120"/>
    </i>
    <i>
      <x v="2860"/>
    </i>
    <i>
      <x v="794"/>
    </i>
    <i>
      <x v="2807"/>
    </i>
    <i>
      <x v="863"/>
    </i>
    <i>
      <x v="3035"/>
    </i>
    <i>
      <x v="45"/>
    </i>
    <i>
      <x v="2739"/>
    </i>
    <i>
      <x v="1653"/>
    </i>
    <i>
      <x v="372"/>
    </i>
    <i>
      <x v="713"/>
    </i>
    <i>
      <x v="1769"/>
    </i>
    <i>
      <x v="2638"/>
    </i>
    <i>
      <x v="893"/>
    </i>
    <i>
      <x v="1497"/>
    </i>
    <i>
      <x v="3426"/>
    </i>
    <i>
      <x v="1745"/>
    </i>
    <i>
      <x v="1771"/>
    </i>
    <i>
      <x v="476"/>
    </i>
    <i>
      <x v="3308"/>
    </i>
    <i>
      <x v="3094"/>
    </i>
    <i>
      <x v="174"/>
    </i>
    <i>
      <x v="1464"/>
    </i>
    <i>
      <x v="3659"/>
    </i>
    <i>
      <x v="1997"/>
    </i>
    <i>
      <x v="2585"/>
    </i>
    <i>
      <x v="1560"/>
    </i>
    <i>
      <x v="111"/>
    </i>
    <i>
      <x v="2135"/>
    </i>
    <i>
      <x v="20"/>
    </i>
    <i>
      <x v="3286"/>
    </i>
    <i>
      <x v="3633"/>
    </i>
    <i>
      <x v="3486"/>
    </i>
    <i>
      <x v="2070"/>
    </i>
    <i>
      <x v="645"/>
    </i>
    <i>
      <x v="1143"/>
    </i>
    <i>
      <x v="2915"/>
    </i>
    <i>
      <x v="56"/>
    </i>
    <i>
      <x v="399"/>
    </i>
    <i>
      <x v="1530"/>
    </i>
    <i>
      <x v="1101"/>
    </i>
    <i>
      <x v="2716"/>
    </i>
    <i>
      <x v="300"/>
    </i>
    <i>
      <x v="2012"/>
    </i>
    <i>
      <x v="3202"/>
    </i>
    <i>
      <x v="3396"/>
    </i>
    <i>
      <x v="1035"/>
    </i>
    <i>
      <x v="1408"/>
    </i>
    <i>
      <x v="3573"/>
    </i>
    <i>
      <x v="2363"/>
    </i>
    <i>
      <x v="2684"/>
    </i>
    <i>
      <x v="1070"/>
    </i>
    <i>
      <x v="2591"/>
    </i>
    <i>
      <x v="1685"/>
    </i>
    <i>
      <x v="2867"/>
    </i>
    <i>
      <x v="2378"/>
    </i>
    <i>
      <x v="993"/>
    </i>
    <i>
      <x v="3158"/>
    </i>
    <i>
      <x v="1777"/>
    </i>
    <i>
      <x v="2583"/>
    </i>
    <i>
      <x v="1940"/>
    </i>
    <i>
      <x v="2096"/>
    </i>
    <i>
      <x v="1481"/>
    </i>
    <i>
      <x v="2500"/>
    </i>
    <i>
      <x v="1158"/>
    </i>
    <i>
      <x v="444"/>
    </i>
    <i>
      <x v="2406"/>
    </i>
    <i>
      <x v="2624"/>
    </i>
    <i>
      <x v="30"/>
    </i>
    <i>
      <x v="1706"/>
    </i>
    <i>
      <x v="740"/>
    </i>
    <i>
      <x v="3536"/>
    </i>
    <i>
      <x v="1148"/>
    </i>
    <i>
      <x v="1589"/>
    </i>
    <i>
      <x v="718"/>
    </i>
    <i>
      <x v="2508"/>
    </i>
    <i>
      <x v="501"/>
    </i>
    <i>
      <x v="1254"/>
    </i>
    <i>
      <x v="739"/>
    </i>
    <i>
      <x v="3310"/>
    </i>
    <i>
      <x v="746"/>
    </i>
    <i>
      <x v="3141"/>
    </i>
    <i>
      <x v="1482"/>
    </i>
    <i>
      <x v="108"/>
    </i>
    <i>
      <x v="2051"/>
    </i>
    <i>
      <x v="2348"/>
    </i>
    <i>
      <x v="866"/>
    </i>
    <i>
      <x v="2510"/>
    </i>
    <i>
      <x v="962"/>
    </i>
    <i>
      <x v="3564"/>
    </i>
    <i>
      <x v="260"/>
    </i>
    <i>
      <x v="1514"/>
    </i>
    <i>
      <x v="2380"/>
    </i>
    <i>
      <x v="3106"/>
    </i>
    <i>
      <x v="280"/>
    </i>
    <i>
      <x v="943"/>
    </i>
    <i>
      <x v="153"/>
    </i>
    <i>
      <x v="123"/>
    </i>
    <i>
      <x v="2450"/>
    </i>
    <i>
      <x v="2245"/>
    </i>
    <i>
      <x v="3423"/>
    </i>
    <i>
      <x v="1639"/>
    </i>
    <i>
      <x v="1931"/>
    </i>
    <i>
      <x v="939"/>
    </i>
    <i>
      <x v="773"/>
    </i>
    <i>
      <x v="3567"/>
    </i>
    <i>
      <x v="451"/>
    </i>
    <i>
      <x v="2327"/>
    </i>
    <i>
      <x v="1646"/>
    </i>
    <i>
      <x v="1310"/>
    </i>
    <i>
      <x v="3000"/>
    </i>
    <i>
      <x v="807"/>
    </i>
    <i>
      <x v="2969"/>
    </i>
    <i>
      <x v="2831"/>
    </i>
    <i>
      <x v="3159"/>
    </i>
    <i>
      <x v="2938"/>
    </i>
    <i>
      <x v="1803"/>
    </i>
    <i>
      <x v="816"/>
    </i>
    <i>
      <x v="752"/>
    </i>
    <i>
      <x v="3315"/>
    </i>
    <i>
      <x v="375"/>
    </i>
    <i>
      <x v="678"/>
    </i>
    <i>
      <x v="1258"/>
    </i>
    <i>
      <x v="3476"/>
    </i>
    <i>
      <x v="3032"/>
    </i>
    <i>
      <x v="1620"/>
    </i>
    <i>
      <x v="1170"/>
    </i>
    <i>
      <x v="968"/>
    </i>
    <i>
      <x v="800"/>
    </i>
    <i>
      <x v="2705"/>
    </i>
    <i>
      <x v="3138"/>
    </i>
    <i>
      <x v="741"/>
    </i>
    <i>
      <x v="2330"/>
    </i>
    <i>
      <x v="2095"/>
    </i>
    <i>
      <x v="265"/>
    </i>
    <i>
      <x v="2973"/>
    </i>
    <i>
      <x v="2889"/>
    </i>
    <i>
      <x v="748"/>
    </i>
    <i>
      <x v="2742"/>
    </i>
    <i>
      <x v="988"/>
    </i>
    <i>
      <x v="724"/>
    </i>
    <i>
      <x v="73"/>
    </i>
    <i>
      <x v="861"/>
    </i>
    <i>
      <x v="847"/>
    </i>
    <i>
      <x v="1846"/>
    </i>
    <i>
      <x v="3511"/>
    </i>
    <i>
      <x v="1684"/>
    </i>
    <i>
      <x v="2664"/>
    </i>
    <i>
      <x v="1213"/>
    </i>
    <i>
      <x v="2743"/>
    </i>
    <i>
      <x v="957"/>
    </i>
    <i>
      <x v="2246"/>
    </i>
    <i>
      <x v="1192"/>
    </i>
    <i>
      <x v="500"/>
    </i>
    <i>
      <x v="1125"/>
    </i>
    <i>
      <x v="1887"/>
    </i>
    <i>
      <x v="2559"/>
    </i>
    <i>
      <x v="63"/>
    </i>
    <i>
      <x v="2265"/>
    </i>
    <i>
      <x v="2818"/>
    </i>
    <i>
      <x v="2650"/>
    </i>
    <i>
      <x v="2398"/>
    </i>
    <i>
      <x v="1613"/>
    </i>
    <i>
      <x v="3013"/>
    </i>
    <i>
      <x v="223"/>
    </i>
    <i>
      <x v="1950"/>
    </i>
    <i>
      <x v="272"/>
    </i>
    <i>
      <x v="2431"/>
    </i>
    <i>
      <x v="398"/>
    </i>
    <i>
      <x v="2369"/>
    </i>
    <i>
      <x v="137"/>
    </i>
    <i>
      <x v="1227"/>
    </i>
    <i>
      <x v="3540"/>
    </i>
    <i>
      <x v="998"/>
    </i>
    <i>
      <x v="286"/>
    </i>
    <i>
      <x v="1552"/>
    </i>
    <i>
      <x v="3167"/>
    </i>
    <i>
      <x v="487"/>
    </i>
    <i>
      <x v="2180"/>
    </i>
    <i>
      <x v="3116"/>
    </i>
    <i>
      <x v="1713"/>
    </i>
    <i>
      <x v="3117"/>
    </i>
    <i>
      <x v="203"/>
    </i>
    <i>
      <x v="2111"/>
    </i>
    <i>
      <x v="1724"/>
    </i>
    <i>
      <x v="677"/>
    </i>
    <i>
      <x v="2646"/>
    </i>
    <i>
      <x v="2074"/>
    </i>
    <i>
      <x v="2263"/>
    </i>
    <i>
      <x v="1173"/>
    </i>
    <i>
      <x v="3171"/>
    </i>
    <i>
      <x v="306"/>
    </i>
    <i>
      <x v="1770"/>
    </i>
    <i>
      <x v="757"/>
    </i>
    <i>
      <x v="635"/>
    </i>
    <i>
      <x v="1232"/>
    </i>
    <i>
      <x v="448"/>
    </i>
    <i>
      <x v="2225"/>
    </i>
    <i>
      <x v="1531"/>
    </i>
    <i>
      <x v="887"/>
    </i>
    <i>
      <x v="3472"/>
    </i>
    <i>
      <x v="2534"/>
    </i>
    <i>
      <x v="3191"/>
    </i>
    <i>
      <x v="751"/>
    </i>
    <i>
      <x v="2448"/>
    </i>
    <i>
      <x v="665"/>
    </i>
    <i>
      <x v="843"/>
    </i>
    <i>
      <x v="3179"/>
    </i>
    <i>
      <x v="3517"/>
    </i>
    <i>
      <x v="2451"/>
    </i>
    <i>
      <x v="1587"/>
    </i>
    <i>
      <x v="2712"/>
    </i>
    <i>
      <x v="411"/>
    </i>
    <i>
      <x v="394"/>
    </i>
    <i>
      <x v="971"/>
    </i>
    <i>
      <x v="675"/>
    </i>
    <i>
      <x v="2944"/>
    </i>
    <i>
      <x v="3228"/>
    </i>
    <i>
      <x v="1730"/>
    </i>
    <i>
      <x v="3288"/>
    </i>
    <i>
      <x v="2105"/>
    </i>
    <i>
      <x v="2104"/>
    </i>
    <i>
      <x v="1278"/>
    </i>
    <i>
      <x v="1347"/>
    </i>
    <i>
      <x v="443"/>
    </i>
    <i>
      <x v="3034"/>
    </i>
    <i>
      <x v="1935"/>
    </i>
    <i>
      <x v="3304"/>
    </i>
    <i>
      <x v="74"/>
    </i>
    <i>
      <x v="1968"/>
    </i>
    <i>
      <x v="1467"/>
    </i>
    <i>
      <x v="1207"/>
    </i>
    <i>
      <x v="2801"/>
    </i>
    <i>
      <x v="465"/>
    </i>
    <i>
      <x v="3319"/>
    </i>
    <i>
      <x v="2551"/>
    </i>
    <i>
      <x v="1025"/>
    </i>
    <i>
      <x v="701"/>
    </i>
    <i>
      <x v="1365"/>
    </i>
    <i>
      <x v="2690"/>
    </i>
    <i>
      <x v="1166"/>
    </i>
    <i>
      <x v="2302"/>
    </i>
    <i>
      <x v="1681"/>
    </i>
    <i>
      <x v="560"/>
    </i>
    <i>
      <x v="2144"/>
    </i>
    <i>
      <x v="2352"/>
    </i>
    <i>
      <x v="1286"/>
    </i>
    <i>
      <x v="3532"/>
    </i>
    <i>
      <x v="1988"/>
    </i>
    <i>
      <x v="2309"/>
    </i>
    <i>
      <x v="1230"/>
    </i>
    <i>
      <x v="2999"/>
    </i>
    <i>
      <x v="51"/>
    </i>
    <i>
      <x v="1292"/>
    </i>
    <i>
      <x v="1957"/>
    </i>
    <i>
      <x v="2499"/>
    </i>
    <i>
      <x v="2755"/>
    </i>
    <i>
      <x v="243"/>
    </i>
    <i>
      <x v="562"/>
    </i>
    <i>
      <x v="1655"/>
    </i>
    <i>
      <x v="2861"/>
    </i>
    <i>
      <x v="2083"/>
    </i>
    <i>
      <x v="1952"/>
    </i>
    <i>
      <x v="2023"/>
    </i>
    <i>
      <x v="3048"/>
    </i>
    <i>
      <x v="1195"/>
    </i>
    <i>
      <x v="3262"/>
    </i>
    <i>
      <x v="3565"/>
    </i>
    <i>
      <x v="130"/>
    </i>
    <i>
      <x v="664"/>
    </i>
    <i>
      <x v="990"/>
    </i>
    <i>
      <x v="2731"/>
    </i>
    <i>
      <x v="374"/>
    </i>
    <i>
      <x v="2855"/>
    </i>
    <i>
      <x v="1875"/>
    </i>
    <i>
      <x v="3440"/>
    </i>
    <i>
      <x v="2722"/>
    </i>
    <i>
      <x v="1737"/>
    </i>
    <i>
      <x v="1615"/>
    </i>
    <i>
      <x v="2304"/>
    </i>
    <i>
      <x v="1753"/>
    </i>
    <i>
      <x v="2466"/>
    </i>
    <i>
      <x v="1871"/>
    </i>
    <i>
      <x v="276"/>
    </i>
    <i>
      <x v="3291"/>
    </i>
    <i>
      <x v="3014"/>
    </i>
    <i>
      <x v="1317"/>
    </i>
    <i>
      <x v="3078"/>
    </i>
    <i>
      <x v="1060"/>
    </i>
    <i>
      <x v="2358"/>
    </i>
    <i>
      <x v="215"/>
    </i>
    <i>
      <x v="3512"/>
    </i>
    <i>
      <x v="563"/>
    </i>
    <i>
      <x v="2623"/>
    </i>
    <i>
      <x v="3231"/>
    </i>
    <i>
      <x v="2313"/>
    </i>
    <i>
      <x v="332"/>
    </i>
    <i>
      <x v="2829"/>
    </i>
    <i>
      <x v="633"/>
    </i>
    <i>
      <x v="3487"/>
    </i>
    <i>
      <x v="692"/>
    </i>
    <i>
      <x v="3240"/>
    </i>
    <i>
      <x v="3606"/>
    </i>
    <i>
      <x v="1022"/>
    </i>
    <i>
      <x v="2836"/>
    </i>
    <i>
      <x v="1474"/>
    </i>
    <i>
      <x v="777"/>
    </i>
    <i>
      <x v="814"/>
    </i>
    <i>
      <x v="295"/>
    </i>
    <i>
      <x v="1782"/>
    </i>
    <i>
      <x v="158"/>
    </i>
    <i>
      <x v="1187"/>
    </i>
    <i>
      <x v="1353"/>
    </i>
    <i>
      <x v="2787"/>
    </i>
    <i>
      <x v="450"/>
    </i>
    <i>
      <x v="2322"/>
    </i>
    <i>
      <x v="1927"/>
    </i>
    <i>
      <x v="247"/>
    </i>
    <i>
      <x v="1090"/>
    </i>
    <i>
      <x v="1322"/>
    </i>
    <i>
      <x v="3031"/>
    </i>
    <i>
      <x v="1268"/>
    </i>
    <i>
      <x v="1131"/>
    </i>
    <i>
      <x v="673"/>
    </i>
    <i>
      <x v="2786"/>
    </i>
    <i>
      <x v="1528"/>
    </i>
    <i>
      <x v="3499"/>
    </i>
    <i>
      <x v="2813"/>
    </i>
    <i>
      <x v="2936"/>
    </i>
    <i>
      <x v="431"/>
    </i>
    <i>
      <x v="3441"/>
    </i>
    <i>
      <x v="734"/>
    </i>
    <i>
      <x v="2968"/>
    </i>
    <i>
      <x v="2034"/>
    </i>
    <i>
      <x v="1382"/>
    </i>
    <i>
      <x v="2024"/>
    </i>
    <i>
      <x v="3384"/>
    </i>
    <i>
      <x v="1891"/>
    </i>
    <i>
      <x v="1224"/>
    </i>
    <i>
      <x v="3401"/>
    </i>
    <i>
      <x v="2512"/>
    </i>
    <i>
      <x v="3151"/>
    </i>
    <i>
      <x v="2216"/>
    </i>
    <i>
      <x v="1189"/>
    </i>
    <i>
      <x v="1442"/>
    </i>
    <i>
      <x v="2790"/>
    </i>
    <i>
      <x v="2368"/>
    </i>
    <i>
      <x v="3059"/>
    </i>
    <i>
      <x v="930"/>
    </i>
    <i>
      <x v="2904"/>
    </i>
    <i>
      <x v="2658"/>
    </i>
    <i>
      <x v="2174"/>
    </i>
    <i>
      <x v="213"/>
    </i>
    <i>
      <x v="301"/>
    </i>
    <i>
      <x v="3025"/>
    </i>
    <i>
      <x v="1632"/>
    </i>
    <i>
      <x v="672"/>
    </i>
    <i>
      <x v="1766"/>
    </i>
    <i>
      <x v="3485"/>
    </i>
    <i>
      <x v="490"/>
    </i>
    <i>
      <x v="2748"/>
    </i>
    <i>
      <x v="1061"/>
    </i>
    <i>
      <x v="2961"/>
    </i>
    <i>
      <x v="72"/>
    </i>
    <i>
      <x v="381"/>
    </i>
    <i>
      <x v="703"/>
    </i>
    <i>
      <x v="2625"/>
    </i>
    <i>
      <x v="3223"/>
    </i>
    <i>
      <x v="1121"/>
    </i>
    <i>
      <x v="577"/>
    </i>
    <i>
      <x v="609"/>
    </i>
    <i>
      <x v="780"/>
    </i>
    <i>
      <x v="122"/>
    </i>
    <i>
      <x v="2725"/>
    </i>
    <i>
      <x v="2957"/>
    </i>
    <i>
      <x v="19"/>
    </i>
    <i>
      <x v="3002"/>
    </i>
    <i>
      <x v="3274"/>
    </i>
    <i>
      <x v="742"/>
    </i>
    <i>
      <x v="3212"/>
    </i>
    <i>
      <x v="683"/>
    </i>
    <i>
      <x v="2484"/>
    </i>
    <i>
      <x v="2002"/>
    </i>
    <i>
      <x v="1720"/>
    </i>
    <i>
      <x v="3317"/>
    </i>
    <i>
      <x v="3174"/>
    </i>
    <i>
      <x v="2433"/>
    </i>
    <i>
      <x v="749"/>
    </i>
    <i>
      <x v="1597"/>
    </i>
    <i>
      <x v="1694"/>
    </i>
    <i>
      <x v="535"/>
    </i>
    <i>
      <x v="129"/>
    </i>
    <i>
      <x v="3336"/>
    </i>
    <i>
      <x v="3651"/>
    </i>
    <i>
      <x v="2137"/>
    </i>
    <i>
      <x v="246"/>
    </i>
    <i>
      <x v="3488"/>
    </i>
    <i>
      <x v="649"/>
    </i>
    <i>
      <x v="259"/>
    </i>
    <i>
      <x v="342"/>
    </i>
    <i>
      <x v="1104"/>
    </i>
    <i>
      <x v="361"/>
    </i>
    <i>
      <x v="1321"/>
    </i>
    <i>
      <x v="2293"/>
    </i>
    <i>
      <x v="79"/>
    </i>
    <i>
      <x v="3580"/>
    </i>
    <i>
      <x v="2207"/>
    </i>
    <i>
      <x v="2317"/>
    </i>
    <i>
      <x v="3196"/>
    </i>
    <i>
      <x v="2185"/>
    </i>
    <i>
      <x v="733"/>
    </i>
    <i>
      <x v="2509"/>
    </i>
    <i>
      <x v="716"/>
    </i>
    <i>
      <x v="1897"/>
    </i>
    <i>
      <x v="2041"/>
    </i>
    <i>
      <x v="2108"/>
    </i>
    <i>
      <x v="1842"/>
    </i>
    <i>
      <x v="23"/>
    </i>
    <i>
      <x v="389"/>
    </i>
    <i>
      <x v="1446"/>
    </i>
    <i>
      <x v="787"/>
    </i>
    <i>
      <x v="1732"/>
    </i>
    <i>
      <x v="2805"/>
    </i>
    <i>
      <x v="1754"/>
    </i>
    <i>
      <x v="554"/>
    </i>
    <i>
      <x v="347"/>
    </i>
    <i>
      <x v="1898"/>
    </i>
    <i>
      <x v="2429"/>
    </i>
    <i>
      <x v="3630"/>
    </i>
    <i>
      <x v="334"/>
    </i>
    <i>
      <x v="1806"/>
    </i>
    <i>
      <x v="2459"/>
    </i>
    <i>
      <x v="2504"/>
    </i>
    <i>
      <x v="2178"/>
    </i>
    <i>
      <x v="3108"/>
    </i>
    <i>
      <x v="434"/>
    </i>
    <i>
      <x v="763"/>
    </i>
    <i>
      <x v="2033"/>
    </i>
    <i>
      <x v="1030"/>
    </i>
    <i>
      <x v="969"/>
    </i>
    <i>
      <x v="2231"/>
    </i>
    <i>
      <x v="732"/>
    </i>
    <i>
      <x v="1671"/>
    </i>
    <i>
      <x v="2632"/>
    </i>
    <i>
      <x v="2473"/>
    </i>
    <i>
      <x v="1911"/>
    </i>
    <i>
      <x v="2981"/>
    </i>
    <i>
      <x v="857"/>
    </i>
    <i>
      <x v="1168"/>
    </i>
    <i>
      <x v="906"/>
    </i>
    <i>
      <x v="438"/>
    </i>
    <i>
      <x v="3129"/>
    </i>
    <i>
      <x v="141"/>
    </i>
    <i>
      <x v="2017"/>
    </i>
    <i>
      <x v="87"/>
    </i>
    <i>
      <x v="3584"/>
    </i>
    <i>
      <x v="3445"/>
    </i>
    <i>
      <x v="1009"/>
    </i>
    <i>
      <x v="2156"/>
    </i>
    <i>
      <x v="569"/>
    </i>
    <i>
      <x v="1612"/>
    </i>
    <i>
      <x v="1231"/>
    </i>
    <i>
      <x v="2107"/>
    </i>
    <i>
      <x v="2283"/>
    </i>
    <i>
      <x v="3073"/>
    </i>
    <i>
      <x v="1264"/>
    </i>
    <i>
      <x v="708"/>
    </i>
    <i>
      <x v="1065"/>
    </i>
    <i>
      <x v="379"/>
    </i>
    <i>
      <x v="3303"/>
    </i>
    <i>
      <x v="2360"/>
    </i>
    <i>
      <x v="285"/>
    </i>
    <i>
      <x v="622"/>
    </i>
    <i>
      <x v="964"/>
    </i>
    <i>
      <x v="3092"/>
    </i>
    <i>
      <x v="3145"/>
    </i>
    <i>
      <x v="270"/>
    </i>
    <i>
      <x v="1081"/>
    </i>
    <i>
      <x v="2530"/>
    </i>
    <i>
      <x v="1933"/>
    </i>
    <i>
      <x v="1248"/>
    </i>
    <i>
      <x v="2854"/>
    </i>
    <i>
      <x v="255"/>
    </i>
    <i>
      <x v="466"/>
    </i>
    <i>
      <x v="506"/>
    </i>
    <i>
      <x v="317"/>
    </i>
    <i>
      <x v="3463"/>
    </i>
    <i>
      <x v="1953"/>
    </i>
    <i>
      <x v="313"/>
    </i>
    <i>
      <x v="1200"/>
    </i>
    <i>
      <x v="1679"/>
    </i>
    <i>
      <x v="2965"/>
    </i>
    <i>
      <x v="2390"/>
    </i>
    <i>
      <x v="1666"/>
    </i>
    <i>
      <x v="3327"/>
    </i>
    <i>
      <x v="557"/>
    </i>
    <i>
      <x v="483"/>
    </i>
    <i>
      <x v="2823"/>
    </i>
    <i>
      <x v="867"/>
    </i>
    <i>
      <x v="8"/>
    </i>
    <i>
      <x v="2208"/>
    </i>
    <i>
      <x v="3172"/>
    </i>
    <i>
      <x v="776"/>
    </i>
    <i>
      <x v="1102"/>
    </i>
    <i>
      <x v="941"/>
    </i>
    <i>
      <x v="3610"/>
    </i>
    <i>
      <x v="3544"/>
    </i>
    <i>
      <x v="2227"/>
    </i>
    <i>
      <x v="493"/>
    </i>
    <i>
      <x v="2576"/>
    </i>
    <i>
      <x v="1128"/>
    </i>
    <i>
      <x v="369"/>
    </i>
    <i>
      <x v="1800"/>
    </i>
    <i>
      <x v="1570"/>
    </i>
    <i>
      <x v="2123"/>
    </i>
    <i>
      <x v="1603"/>
    </i>
    <i>
      <x v="2331"/>
    </i>
    <i>
      <x v="2241"/>
    </i>
    <i>
      <x v="233"/>
    </i>
    <i>
      <x v="1177"/>
    </i>
    <i>
      <x v="1793"/>
    </i>
    <i>
      <x v="2414"/>
    </i>
    <i>
      <x v="3067"/>
    </i>
    <i>
      <x v="2036"/>
    </i>
    <i>
      <x v="2543"/>
    </i>
    <i>
      <x v="625"/>
    </i>
    <i>
      <x v="2145"/>
    </i>
    <i>
      <x v="184"/>
    </i>
    <i>
      <x v="868"/>
    </i>
    <i>
      <x v="521"/>
    </i>
    <i>
      <x v="743"/>
    </i>
    <i>
      <x v="2471"/>
    </i>
    <i>
      <x v="3349"/>
    </i>
    <i>
      <x v="1388"/>
    </i>
    <i>
      <x v="3215"/>
    </i>
    <i>
      <x v="2488"/>
    </i>
    <i>
      <x v="1452"/>
    </i>
    <i>
      <x v="3522"/>
    </i>
    <i>
      <x v="2091"/>
    </i>
    <i>
      <x v="40"/>
    </i>
    <i>
      <x v="647"/>
    </i>
    <i>
      <x v="189"/>
    </i>
    <i>
      <x v="185"/>
    </i>
    <i>
      <x v="3089"/>
    </i>
    <i>
      <x v="2817"/>
    </i>
    <i>
      <x v="2521"/>
    </i>
    <i>
      <x v="2048"/>
    </i>
    <i>
      <x v="820"/>
    </i>
    <i>
      <x v="3551"/>
    </i>
    <i>
      <x v="2950"/>
    </i>
    <i>
      <x v="2554"/>
    </i>
    <i>
      <x v="812"/>
    </i>
    <i>
      <x v="289"/>
    </i>
    <i>
      <x v="299"/>
    </i>
    <i>
      <x v="3380"/>
    </i>
    <i>
      <x v="1610"/>
    </i>
    <i>
      <x v="2662"/>
    </i>
    <i>
      <x v="762"/>
    </i>
    <i>
      <x v="2010"/>
    </i>
    <i>
      <x v="1960"/>
    </i>
    <i>
      <x v="926"/>
    </i>
    <i>
      <x v="1708"/>
    </i>
    <i>
      <x v="75"/>
    </i>
    <i>
      <x v="1115"/>
    </i>
    <i>
      <x v="3054"/>
    </i>
    <i>
      <x v="319"/>
    </i>
    <i>
      <x v="2556"/>
    </i>
    <i>
      <x v="2019"/>
    </i>
    <i>
      <x v="2562"/>
    </i>
    <i>
      <x v="253"/>
    </i>
    <i>
      <x v="2164"/>
    </i>
    <i>
      <x v="117"/>
    </i>
    <i>
      <x v="1973"/>
    </i>
    <i>
      <x v="2077"/>
    </i>
    <i>
      <x v="55"/>
    </i>
    <i>
      <x v="915"/>
    </i>
    <i>
      <x v="2088"/>
    </i>
    <i>
      <x v="892"/>
    </i>
    <i>
      <x v="2211"/>
    </i>
    <i>
      <x v="1084"/>
    </i>
    <i>
      <x v="2943"/>
    </i>
    <i>
      <x v="2864"/>
    </i>
    <i>
      <x v="1279"/>
    </i>
    <i>
      <x v="2140"/>
    </i>
    <i>
      <x v="298"/>
    </i>
    <i>
      <x v="2593"/>
    </i>
    <i>
      <x v="602"/>
    </i>
    <i>
      <x v="1392"/>
    </i>
    <i>
      <x v="1982"/>
    </i>
    <i>
      <x v="1791"/>
    </i>
    <i>
      <x v="3105"/>
    </i>
    <i>
      <x v="2758"/>
    </i>
    <i>
      <x v="1289"/>
    </i>
    <i>
      <x v="1733"/>
    </i>
    <i>
      <x v="3267"/>
    </i>
    <i>
      <x v="2000"/>
    </i>
    <i>
      <x v="2572"/>
    </i>
    <i>
      <x v="3095"/>
    </i>
    <i>
      <x v="3063"/>
    </i>
    <i>
      <x v="2753"/>
    </i>
    <i>
      <x v="2357"/>
    </i>
    <i>
      <x v="628"/>
    </i>
    <i>
      <x v="1945"/>
    </i>
    <i>
      <x v="1412"/>
    </i>
    <i>
      <x v="2087"/>
    </i>
    <i>
      <x v="4"/>
    </i>
    <i>
      <x v="1781"/>
    </i>
    <i>
      <x v="3465"/>
    </i>
    <i>
      <x v="2463"/>
    </i>
    <i>
      <x v="312"/>
    </i>
    <i>
      <x v="2198"/>
    </i>
    <i>
      <x v="1835"/>
    </i>
    <i>
      <x v="1485"/>
    </i>
    <i>
      <x v="1360"/>
    </i>
    <i>
      <x v="1596"/>
    </i>
    <i>
      <x v="368"/>
    </i>
    <i>
      <x v="263"/>
    </i>
    <i>
      <x v="1274"/>
    </i>
    <i>
      <x v="2007"/>
    </i>
    <i>
      <x v="1920"/>
    </i>
    <i>
      <x v="2985"/>
    </i>
    <i>
      <x v="1205"/>
    </i>
    <i>
      <x v="2812"/>
    </i>
    <i>
      <x v="1692"/>
    </i>
    <i>
      <x v="1057"/>
    </i>
    <i>
      <x v="416"/>
    </i>
    <i>
      <x v="1916"/>
    </i>
    <i>
      <x v="2379"/>
    </i>
    <i>
      <x v="960"/>
    </i>
    <i>
      <x v="922"/>
    </i>
    <i>
      <x v="3069"/>
    </i>
    <i>
      <x v="599"/>
    </i>
    <i>
      <x v="2228"/>
    </i>
    <i>
      <x v="3082"/>
    </i>
    <i>
      <x v="1329"/>
    </i>
    <i>
      <x v="1740"/>
    </i>
    <i>
      <x v="10"/>
    </i>
    <i>
      <x v="321"/>
    </i>
    <i>
      <x v="67"/>
    </i>
    <i>
      <x v="1593"/>
    </i>
    <i>
      <x v="1889"/>
    </i>
    <i>
      <x v="3418"/>
    </i>
    <i>
      <x v="1592"/>
    </i>
    <i>
      <x v="3330"/>
    </i>
    <i>
      <x v="3039"/>
    </i>
    <i>
      <x v="1300"/>
    </i>
    <i>
      <x v="655"/>
    </i>
    <i>
      <x v="2333"/>
    </i>
    <i>
      <x v="447"/>
    </i>
    <i>
      <x v="2134"/>
    </i>
    <i>
      <x v="1970"/>
    </i>
    <i>
      <x v="3402"/>
    </i>
    <i>
      <x v="3374"/>
    </i>
    <i>
      <x v="592"/>
    </i>
    <i>
      <x v="2403"/>
    </i>
    <i>
      <x v="1147"/>
    </i>
    <i>
      <x v="1261"/>
    </i>
    <i>
      <x v="680"/>
    </i>
    <i>
      <x v="1053"/>
    </i>
    <i>
      <x v="2299"/>
    </i>
    <i>
      <x v="3600"/>
    </i>
    <i>
      <x v="778"/>
    </i>
    <i>
      <x v="1721"/>
    </i>
    <i>
      <x v="1245"/>
    </i>
    <i>
      <x v="903"/>
    </i>
    <i>
      <x v="606"/>
    </i>
    <i>
      <x v="3271"/>
    </i>
    <i>
      <x v="1790"/>
    </i>
    <i>
      <x v="3461"/>
    </i>
    <i>
      <x v="513"/>
    </i>
    <i>
      <x v="1894"/>
    </i>
    <i>
      <x v="2875"/>
    </i>
    <i>
      <x v="2169"/>
    </i>
    <i>
      <x v="924"/>
    </i>
    <i>
      <x v="3357"/>
    </i>
    <i>
      <x v="3605"/>
    </i>
    <i>
      <x v="2616"/>
    </i>
    <i>
      <x v="2614"/>
    </i>
    <i>
      <x v="2053"/>
    </i>
    <i>
      <x v="3504"/>
    </i>
    <i>
      <x v="3052"/>
    </i>
    <i>
      <x v="3431"/>
    </i>
    <i>
      <x v="813"/>
    </i>
    <i>
      <x v="154"/>
    </i>
    <i>
      <x v="1822"/>
    </i>
    <i>
      <x v="1627"/>
    </i>
    <i>
      <x v="1330"/>
    </i>
    <i>
      <x v="1951"/>
    </i>
    <i>
      <x v="252"/>
    </i>
    <i>
      <x v="64"/>
    </i>
    <i>
      <x v="2125"/>
    </i>
    <i>
      <x v="880"/>
    </i>
    <i>
      <x v="1505"/>
    </i>
    <i>
      <x v="2001"/>
    </i>
    <i>
      <x v="3595"/>
    </i>
    <i>
      <x v="121"/>
    </i>
    <i>
      <x v="2226"/>
    </i>
    <i>
      <x v="1179"/>
    </i>
    <i>
      <x v="1350"/>
    </i>
    <i>
      <x v="437"/>
    </i>
    <i>
      <x v="274"/>
    </i>
    <i>
      <x v="1974"/>
    </i>
    <i>
      <x v="1055"/>
    </i>
    <i>
      <x v="2044"/>
    </i>
    <i>
      <x v="3617"/>
    </i>
    <i>
      <x v="2797"/>
    </i>
    <i>
      <x v="3473"/>
    </i>
    <i>
      <x v="1396"/>
    </i>
    <i>
      <x v="2256"/>
    </i>
    <i>
      <x v="559"/>
    </i>
    <i>
      <x v="1954"/>
    </i>
    <i>
      <x v="3264"/>
    </i>
    <i>
      <x v="2188"/>
    </i>
    <i>
      <x v="2425"/>
    </i>
    <i>
      <x v="240"/>
    </i>
    <i>
      <x v="2310"/>
    </i>
    <i>
      <x v="1779"/>
    </i>
    <i>
      <x v="2050"/>
    </i>
    <i>
      <x v="3484"/>
    </i>
    <i>
      <x v="2028"/>
    </i>
    <i>
      <x v="860"/>
    </i>
    <i>
      <x v="1229"/>
    </i>
    <i>
      <x v="1617"/>
    </i>
    <i>
      <x v="1059"/>
    </i>
    <i>
      <x v="1218"/>
    </i>
    <i>
      <x v="1397"/>
    </i>
    <i>
      <x v="1416"/>
    </i>
    <i>
      <x v="1076"/>
    </i>
    <i>
      <x v="1785"/>
    </i>
    <i>
      <x v="3140"/>
    </i>
    <i>
      <x v="726"/>
    </i>
    <i>
      <x v="2669"/>
    </i>
    <i>
      <x v="2221"/>
    </i>
    <i>
      <x v="911"/>
    </i>
    <i>
      <x v="2315"/>
    </i>
    <i>
      <x v="1068"/>
    </i>
    <i>
      <x v="1971"/>
    </i>
    <i>
      <x v="520"/>
    </i>
    <i>
      <x v="642"/>
    </i>
    <i>
      <x v="2165"/>
    </i>
    <i>
      <x v="212"/>
    </i>
    <i>
      <x v="3570"/>
    </i>
    <i>
      <x v="1206"/>
    </i>
    <i>
      <x v="2668"/>
    </i>
    <i>
      <x v="3361"/>
    </i>
    <i>
      <x v="77"/>
    </i>
    <i>
      <x v="1364"/>
    </i>
    <i>
      <x v="3236"/>
    </i>
    <i>
      <x v="548"/>
    </i>
    <i>
      <x v="1682"/>
    </i>
    <i>
      <x v="2518"/>
    </i>
    <i>
      <x v="3497"/>
    </i>
    <i>
      <x v="2480"/>
    </i>
    <i>
      <x v="918"/>
    </i>
    <i>
      <x v="1590"/>
    </i>
    <i>
      <x v="2622"/>
    </i>
    <i>
      <x v="1910"/>
    </i>
    <i>
      <x v="3254"/>
    </i>
    <i>
      <x v="3409"/>
    </i>
    <i>
      <x v="2501"/>
    </i>
    <i>
      <x v="3123"/>
    </i>
    <i>
      <x v="3154"/>
    </i>
    <i>
      <x v="2158"/>
    </i>
    <i>
      <x v="3344"/>
    </i>
    <i>
      <x v="216"/>
    </i>
    <i>
      <x v="1315"/>
    </i>
    <i>
      <x v="167"/>
    </i>
    <i>
      <x v="1879"/>
    </i>
    <i>
      <x v="3427"/>
    </i>
    <i>
      <x v="2686"/>
    </i>
    <i>
      <x v="3124"/>
    </i>
    <i>
      <x v="3586"/>
    </i>
    <i>
      <x v="333"/>
    </i>
    <i>
      <x v="2963"/>
    </i>
    <i>
      <x v="107"/>
    </i>
    <i>
      <x v="397"/>
    </i>
    <i>
      <x v="2268"/>
    </i>
    <i>
      <x v="653"/>
    </i>
    <i>
      <x v="2269"/>
    </i>
    <i>
      <x v="1534"/>
    </i>
    <i>
      <x v="2605"/>
    </i>
    <i>
      <x v="921"/>
    </i>
    <i>
      <x v="2607"/>
    </i>
    <i>
      <x v="1420"/>
    </i>
    <i>
      <x v="2612"/>
    </i>
    <i>
      <x v="3394"/>
    </i>
    <i>
      <x v="403"/>
    </i>
    <i>
      <x v="480"/>
    </i>
    <i>
      <x v="1164"/>
    </i>
    <i>
      <x v="770"/>
    </i>
    <i>
      <x v="511"/>
    </i>
    <i>
      <x v="1827"/>
    </i>
    <i>
      <x v="3405"/>
    </i>
    <i>
      <x v="2935"/>
    </i>
    <i>
      <x v="2923"/>
    </i>
    <i>
      <x v="3112"/>
    </i>
    <i>
      <x v="1893"/>
    </i>
    <i>
      <x v="996"/>
    </i>
    <i>
      <x v="293"/>
    </i>
    <i>
      <x v="2278"/>
    </i>
    <i>
      <x v="2648"/>
    </i>
    <i>
      <x v="2880"/>
    </i>
    <i>
      <x v="2482"/>
    </i>
    <i>
      <x v="1683"/>
    </i>
    <i>
      <x v="2764"/>
    </i>
    <i>
      <x v="1172"/>
    </i>
    <i>
      <x v="92"/>
    </i>
    <i>
      <x v="919"/>
    </i>
    <i>
      <x v="2303"/>
    </i>
    <i>
      <x v="1601"/>
    </i>
    <i>
      <x v="175"/>
    </i>
    <i>
      <x v="2387"/>
    </i>
    <i>
      <x v="71"/>
    </i>
    <i>
      <x v="2477"/>
    </i>
    <i>
      <x v="1644"/>
    </i>
    <i>
      <x v="983"/>
    </i>
    <i>
      <x v="1393"/>
    </i>
    <i>
      <x v="1739"/>
    </i>
    <i>
      <x v="838"/>
    </i>
    <i>
      <x v="3399"/>
    </i>
    <i>
      <x v="3114"/>
    </i>
    <i>
      <x v="2018"/>
    </i>
    <i>
      <x v="3439"/>
    </i>
    <i>
      <x v="1067"/>
    </i>
    <i>
      <x v="2021"/>
    </i>
    <i>
      <x v="1912"/>
    </i>
    <i>
      <x v="1813"/>
    </i>
    <i>
      <x v="1909"/>
    </i>
    <i>
      <x v="1757"/>
    </i>
    <i>
      <x v="3269"/>
    </i>
    <i>
      <x v="2546"/>
    </i>
    <i>
      <x v="2702"/>
    </i>
    <i>
      <x v="3284"/>
    </i>
    <i>
      <x v="819"/>
    </i>
    <i>
      <x v="3468"/>
    </i>
    <i>
      <x v="1977"/>
    </i>
    <i>
      <x v="89"/>
    </i>
    <i>
      <x v="3289"/>
    </i>
    <i>
      <x v="942"/>
    </i>
    <i>
      <x v="1580"/>
    </i>
    <i>
      <x v="2153"/>
    </i>
    <i>
      <x v="2906"/>
    </i>
    <i>
      <x v="1041"/>
    </i>
    <i>
      <x v="1868"/>
    </i>
    <i>
      <x v="1202"/>
    </i>
    <i>
      <x v="305"/>
    </i>
    <i>
      <x v="641"/>
    </i>
    <i>
      <x v="621"/>
    </i>
    <i>
      <x v="2545"/>
    </i>
    <i>
      <x v="3247"/>
    </i>
    <i>
      <x v="139"/>
    </i>
    <i>
      <x v="3462"/>
    </i>
    <i>
      <x v="2912"/>
    </i>
    <i>
      <x v="2250"/>
    </i>
    <i>
      <x v="453"/>
    </i>
    <i>
      <x v="2376"/>
    </i>
    <i>
      <x v="1174"/>
    </i>
    <i>
      <x v="102"/>
    </i>
    <i>
      <x v="938"/>
    </i>
    <i>
      <x v="224"/>
    </i>
    <i>
      <x v="2042"/>
    </i>
    <i>
      <x v="1755"/>
    </i>
    <i>
      <x v="95"/>
    </i>
    <i>
      <x v="1885"/>
    </i>
    <i>
      <x v="747"/>
    </i>
    <i>
      <x v="1098"/>
    </i>
    <i>
      <x v="1583"/>
    </i>
    <i>
      <x v="1663"/>
    </i>
    <i>
      <x v="788"/>
    </i>
    <i>
      <x v="841"/>
    </i>
    <i>
      <x v="3639"/>
    </i>
    <i>
      <x v="2713"/>
    </i>
    <i>
      <x v="1794"/>
    </i>
    <i>
      <x v="3161"/>
    </i>
    <i>
      <x v="1402"/>
    </i>
    <i>
      <x v="1840"/>
    </i>
    <i>
      <x v="1516"/>
    </i>
    <i>
      <x v="1936"/>
    </i>
    <i>
      <x v="7"/>
    </i>
    <i>
      <x v="546"/>
    </i>
    <i>
      <x v="3080"/>
    </i>
    <i>
      <x v="1532"/>
    </i>
    <i>
      <x v="2133"/>
    </i>
    <i>
      <x v="173"/>
    </i>
    <i>
      <x v="2064"/>
    </i>
    <i>
      <x v="3004"/>
    </i>
    <i>
      <x v="949"/>
    </i>
    <i>
      <x v="3068"/>
    </i>
    <i>
      <x v="1410"/>
    </i>
    <i>
      <x v="509"/>
    </i>
    <i>
      <x v="2288"/>
    </i>
    <i>
      <x v="2809"/>
    </i>
    <i>
      <x v="3222"/>
    </i>
    <i>
      <x v="1670"/>
    </i>
    <i>
      <x v="2540"/>
    </i>
    <i>
      <x v="1847"/>
    </i>
    <i>
      <x v="1326"/>
    </i>
    <i>
      <x v="1773"/>
    </i>
    <i>
      <x v="2573"/>
    </i>
    <i>
      <x v="3238"/>
    </i>
    <i>
      <x v="2176"/>
    </i>
    <i>
      <x v="234"/>
    </i>
    <i>
      <x v="1688"/>
    </i>
    <i>
      <x v="1752"/>
    </i>
    <i>
      <x v="2653"/>
    </i>
    <i>
      <x v="737"/>
    </i>
    <i>
      <x v="1510"/>
    </i>
    <i>
      <x v="595"/>
    </i>
    <i>
      <x v="1149"/>
    </i>
    <i>
      <x v="3415"/>
    </i>
    <i>
      <x v="2853"/>
    </i>
    <i>
      <x v="3563"/>
    </i>
    <i>
      <x v="2439"/>
    </i>
    <i>
      <x v="2479"/>
    </i>
    <i>
      <x v="3010"/>
    </i>
    <i>
      <x v="3005"/>
    </i>
    <i>
      <x v="1556"/>
    </i>
    <i>
      <x v="3369"/>
    </i>
    <i>
      <x v="2947"/>
    </i>
    <i>
      <x v="1634"/>
    </i>
    <i>
      <x v="3507"/>
    </i>
    <i>
      <x v="1647"/>
    </i>
    <i>
      <x v="2757"/>
    </i>
    <i>
      <x v="3424"/>
    </i>
    <i>
      <x v="145"/>
    </i>
    <i>
      <x v="1122"/>
    </i>
    <i>
      <x v="27"/>
    </i>
    <i>
      <x v="2749"/>
    </i>
    <i>
      <x v="3305"/>
    </i>
    <i>
      <x v="1430"/>
    </i>
    <i>
      <x v="2483"/>
    </i>
    <i>
      <x v="2710"/>
    </i>
    <i>
      <x v="3557"/>
    </i>
    <i>
      <x v="3348"/>
    </i>
    <i>
      <x v="2566"/>
    </i>
    <i>
      <x v="661"/>
    </i>
    <i>
      <x v="1677"/>
    </i>
    <i>
      <x v="2775"/>
    </i>
    <i>
      <x v="3430"/>
    </i>
    <i>
      <x v="325"/>
    </i>
    <i>
      <x v="3137"/>
    </i>
    <i>
      <x v="2533"/>
    </i>
    <i>
      <x v="335"/>
    </i>
    <i>
      <x v="1758"/>
    </i>
    <i>
      <x v="360"/>
    </i>
    <i>
      <x v="1271"/>
    </i>
    <i>
      <x v="2505"/>
    </i>
    <i>
      <x v="3458"/>
    </i>
    <i>
      <x v="784"/>
    </i>
    <i>
      <x v="2423"/>
    </i>
    <i>
      <x v="3278"/>
    </i>
    <i>
      <x v="3001"/>
    </i>
    <i>
      <x v="225"/>
    </i>
    <i>
      <x v="3233"/>
    </i>
    <i>
      <x v="3381"/>
    </i>
    <i>
      <x v="2975"/>
    </i>
    <i>
      <x v="2695"/>
    </i>
    <i>
      <x v="2424"/>
    </i>
    <i>
      <x v="2141"/>
    </i>
    <i>
      <x v="2891"/>
    </i>
    <i>
      <x v="1431"/>
    </i>
    <i>
      <x v="722"/>
    </i>
    <i>
      <x v="357"/>
    </i>
    <i>
      <x v="1585"/>
    </i>
    <i>
      <x v="2461"/>
    </i>
    <i>
      <x v="1687"/>
    </i>
    <i>
      <x v="3603"/>
    </i>
    <i>
      <x v="201"/>
    </i>
    <i>
      <x v="1157"/>
    </i>
    <i>
      <x v="1668"/>
    </i>
    <i>
      <x v="901"/>
    </i>
    <i>
      <x v="2257"/>
    </i>
    <i>
      <x v="2514"/>
    </i>
    <i>
      <x v="2783"/>
    </i>
    <i>
      <x v="1078"/>
    </i>
    <i>
      <x v="2171"/>
    </i>
    <i>
      <x v="492"/>
    </i>
    <i>
      <x v="1744"/>
    </i>
    <i>
      <x v="2276"/>
    </i>
    <i>
      <x v="3366"/>
    </i>
    <i>
      <x v="2082"/>
    </i>
    <i>
      <x v="580"/>
    </i>
    <i>
      <x v="238"/>
    </i>
    <i>
      <x v="3111"/>
    </i>
    <i>
      <x v="981"/>
    </i>
    <i>
      <x v="2071"/>
    </i>
    <i>
      <x v="149"/>
    </i>
    <i>
      <x v="856"/>
    </i>
    <i>
      <x v="3648"/>
    </i>
    <i>
      <x v="1921"/>
    </i>
    <i>
      <x v="2491"/>
    </i>
    <i>
      <x v="1568"/>
    </i>
    <i>
      <x v="3134"/>
    </i>
    <i>
      <x v="2109"/>
    </i>
    <i>
      <x v="1567"/>
    </i>
    <i>
      <x v="1594"/>
    </i>
    <i>
      <x v="1191"/>
    </i>
    <i>
      <x v="2260"/>
    </i>
    <i>
      <x v="1964"/>
    </i>
    <i>
      <x v="159"/>
    </i>
    <i>
      <x v="1375"/>
    </i>
    <i>
      <x v="1079"/>
    </i>
    <i>
      <x v="430"/>
    </i>
    <i>
      <x v="2054"/>
    </i>
    <i>
      <x v="1495"/>
    </i>
    <i>
      <x v="1194"/>
    </i>
    <i>
      <x v="98"/>
    </i>
    <i>
      <x v="3448"/>
    </i>
    <i>
      <x v="2155"/>
    </i>
    <i>
      <x v="2588"/>
    </i>
    <i>
      <x v="1998"/>
    </i>
    <i>
      <x v="995"/>
    </i>
    <i>
      <x v="791"/>
    </i>
    <i>
      <x v="109"/>
    </i>
    <i>
      <x v="855"/>
    </i>
    <i>
      <x v="2688"/>
    </i>
    <i>
      <x v="767"/>
    </i>
    <i>
      <x v="1996"/>
    </i>
    <i>
      <x v="1338"/>
    </i>
    <i>
      <x v="2129"/>
    </i>
    <i>
      <x v="2882"/>
    </i>
    <i>
      <x v="1095"/>
    </i>
    <i>
      <x v="1686"/>
    </i>
    <i>
      <x v="2213"/>
    </i>
    <i>
      <x v="2383"/>
    </i>
    <i>
      <x v="1462"/>
    </i>
    <i>
      <x v="405"/>
    </i>
    <i>
      <x v="3280"/>
    </i>
    <i>
      <x v="38"/>
    </i>
    <i>
      <x v="2751"/>
    </i>
    <i>
      <x v="231"/>
    </i>
    <i>
      <x v="945"/>
    </i>
    <i>
      <x v="2642"/>
    </i>
    <i>
      <x v="34"/>
    </i>
    <i>
      <x v="1266"/>
    </i>
    <i>
      <x v="1850"/>
    </i>
    <i>
      <x v="1033"/>
    </i>
    <i>
      <x v="3613"/>
    </i>
    <i>
      <x v="1978"/>
    </i>
    <i>
      <x v="3026"/>
    </i>
    <i>
      <x v="2673"/>
    </i>
    <i>
      <x v="1154"/>
    </i>
    <i>
      <x v="3375"/>
    </i>
    <i>
      <x v="2103"/>
    </i>
    <i>
      <x v="3422"/>
    </i>
    <i>
      <x v="84"/>
    </i>
    <i>
      <x v="1981"/>
    </i>
    <i>
      <x v="961"/>
    </i>
    <i>
      <x v="2515"/>
    </i>
    <i>
      <x v="982"/>
    </i>
    <i>
      <x v="2202"/>
    </i>
    <i>
      <x v="839"/>
    </i>
    <i>
      <x v="2881"/>
    </i>
    <i>
      <x v="3623"/>
    </i>
    <i>
      <x v="1820"/>
    </i>
    <i>
      <x v="3566"/>
    </i>
    <i>
      <x v="1861"/>
    </i>
    <i>
      <x v="1349"/>
    </i>
    <i>
      <x v="93"/>
    </i>
    <i>
      <x v="502"/>
    </i>
    <i>
      <x v="2930"/>
    </i>
    <i>
      <x v="3086"/>
    </i>
    <i>
      <x v="1907"/>
    </i>
    <i>
      <x v="3152"/>
    </i>
    <i>
      <x v="393"/>
    </i>
    <i>
      <x v="711"/>
    </i>
    <i>
      <x v="1609"/>
    </i>
    <i>
      <x v="522"/>
    </i>
    <i>
      <x v="670"/>
    </i>
    <i>
      <x v="1413"/>
    </i>
    <i>
      <x v="1595"/>
    </i>
    <i>
      <x v="3227"/>
    </i>
    <i>
      <x v="761"/>
    </i>
    <i>
      <x v="2652"/>
    </i>
    <i>
      <x v="3166"/>
    </i>
    <i>
      <x v="2876"/>
    </i>
    <i>
      <x v="2506"/>
    </i>
    <i>
      <x v="518"/>
    </i>
    <i>
      <x v="1883"/>
    </i>
    <i>
      <x v="1764"/>
    </i>
    <i>
      <x v="2745"/>
    </i>
    <i>
      <x v="3131"/>
    </i>
    <i>
      <x v="2611"/>
    </i>
    <i>
      <x v="2697"/>
    </i>
    <i>
      <x v="2375"/>
    </i>
    <i>
      <x v="753"/>
    </i>
    <i>
      <x v="2740"/>
    </i>
    <i>
      <x v="2292"/>
    </i>
    <i>
      <x v="2627"/>
    </i>
    <i>
      <x v="1749"/>
    </i>
    <i>
      <x v="3281"/>
    </i>
    <i>
      <x v="3492"/>
    </i>
    <i>
      <x v="1369"/>
    </i>
    <i>
      <x v="3598"/>
    </i>
    <i>
      <x v="3406"/>
    </i>
    <i>
      <x v="432"/>
    </i>
    <i>
      <x v="257"/>
    </i>
    <i>
      <x v="3434"/>
    </i>
    <i>
      <x v="2301"/>
    </i>
    <i>
      <x v="1281"/>
    </i>
    <i>
      <x v="2248"/>
    </i>
    <i>
      <x v="198"/>
    </i>
    <i>
      <x v="128"/>
    </i>
    <i>
      <x v="2599"/>
    </i>
    <i>
      <x v="187"/>
    </i>
    <i>
      <x v="864"/>
    </i>
    <i>
      <x v="3259"/>
    </i>
    <i>
      <x v="90"/>
    </i>
    <i>
      <x v="2955"/>
    </i>
    <i>
      <x v="1520"/>
    </i>
    <i>
      <x v="1562"/>
    </i>
    <i>
      <x v="3217"/>
    </i>
    <i>
      <x v="2636"/>
    </i>
    <i>
      <x v="1020"/>
    </i>
    <i>
      <x v="2428"/>
    </i>
    <i>
      <x v="3351"/>
    </i>
    <i>
      <x v="1257"/>
    </i>
    <i>
      <x v="328"/>
    </i>
    <i>
      <x v="715"/>
    </i>
    <i>
      <x v="3204"/>
    </i>
    <i>
      <x v="2667"/>
    </i>
    <i>
      <x v="2106"/>
    </i>
    <i>
      <x v="1501"/>
    </i>
    <i>
      <x v="1553"/>
    </i>
    <i>
      <x v="2681"/>
    </i>
    <i>
      <x v="1159"/>
    </i>
    <i>
      <x v="3481"/>
    </i>
    <i>
      <x v="3376"/>
    </i>
    <i>
      <x v="2152"/>
    </i>
    <i>
      <x v="2112"/>
    </i>
    <i>
      <x v="3096"/>
    </i>
    <i>
      <x v="929"/>
    </i>
    <i>
      <x v="2026"/>
    </i>
    <i>
      <x v="3451"/>
    </i>
    <i>
      <x v="337"/>
    </i>
    <i>
      <x v="1447"/>
    </i>
    <i>
      <x v="1529"/>
    </i>
    <i>
      <x v="613"/>
    </i>
    <i>
      <x v="100"/>
    </i>
    <i>
      <x v="2492"/>
    </i>
    <i>
      <x v="339"/>
    </i>
    <i>
      <x v="1525"/>
    </i>
    <i>
      <x v="2252"/>
    </i>
    <i>
      <x v="659"/>
    </i>
    <i>
      <x v="2435"/>
    </i>
    <i>
      <x v="2462"/>
    </i>
    <i>
      <x v="1759"/>
    </i>
    <i>
      <x v="1175"/>
    </i>
    <i>
      <x v="507"/>
    </i>
    <i>
      <x v="1673"/>
    </i>
    <i>
      <x v="2587"/>
    </i>
    <i>
      <x v="2843"/>
    </i>
    <i>
      <x v="2338"/>
    </i>
    <i>
      <x v="2493"/>
    </i>
    <i>
      <x v="3494"/>
    </i>
    <i>
      <x v="1216"/>
    </i>
    <i t="grand">
      <x/>
    </i>
  </rowItems>
  <colItems count="1">
    <i/>
  </colItems>
  <dataFields count="1">
    <dataField name="Sum of Final_Price(Rs.)" fld="6" baseField="0" baseItem="0"/>
  </dataFields>
  <formats count="3">
    <format dxfId="7">
      <pivotArea dataOnly="0" fieldPosition="0">
        <references count="1">
          <reference field="1" count="10">
            <x v="268"/>
            <x v="614"/>
            <x v="639"/>
            <x v="870"/>
            <x v="1028"/>
            <x v="1272"/>
            <x v="1302"/>
            <x v="1450"/>
            <x v="1503"/>
            <x v="3343"/>
          </reference>
        </references>
      </pivotArea>
    </format>
    <format dxfId="6">
      <pivotArea collapsedLevelsAreSubtotals="1" fieldPosition="0">
        <references count="1">
          <reference field="1" count="10">
            <x v="507"/>
            <x v="1175"/>
            <x v="1216"/>
            <x v="1673"/>
            <x v="1759"/>
            <x v="2338"/>
            <x v="2493"/>
            <x v="2587"/>
            <x v="2843"/>
            <x v="3494"/>
          </reference>
        </references>
      </pivotArea>
    </format>
    <format dxfId="5">
      <pivotArea dataOnly="0" labelOnly="1" fieldPosition="0">
        <references count="1">
          <reference field="1" count="10">
            <x v="507"/>
            <x v="1175"/>
            <x v="1216"/>
            <x v="1673"/>
            <x v="1759"/>
            <x v="2338"/>
            <x v="2493"/>
            <x v="2587"/>
            <x v="2843"/>
            <x v="349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9:C45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axis="axisRow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 of Final_Price(Rs.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0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68:C73" firstHeaderRow="1" firstDataRow="1" firstDataCol="1"/>
  <pivotFields count="14">
    <pivotField showAll="0"/>
    <pivotField showAll="0"/>
    <pivotField showAll="0"/>
    <pivotField showAll="0"/>
    <pivotField numFmtId="9" showAll="0"/>
    <pivotField numFmtId="1" showAll="0"/>
    <pivotField dataField="1" numFmtId="2" showAll="0"/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Price(Rs.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6:G3667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9">
      <pivotArea grandRow="1" outline="0" collapsedLevelsAreSubtotals="1" fieldPosition="0"/>
    </format>
    <format dxfId="8">
      <pivotArea dataOnly="0" labelOnly="1" grandRow="1" outline="0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13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86:H91" firstHeaderRow="1" firstDataRow="1" firstDataCol="1"/>
  <pivotFields count="14">
    <pivotField showAll="0"/>
    <pivotField showAll="0"/>
    <pivotField showAll="0"/>
    <pivotField showAll="0"/>
    <pivotField numFmtId="9" showAll="0"/>
    <pivotField numFmtId="1" showAll="0"/>
    <pivotField dataField="1" numFmtId="2" showAll="0"/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Price(Rs.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70:H82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axis="axisRow" showAll="0" defaultSubtotal="0">
      <items count="11">
        <item x="7"/>
        <item x="1"/>
        <item x="5"/>
        <item x="3"/>
        <item x="6"/>
        <item x="9"/>
        <item x="10"/>
        <item x="4"/>
        <item x="2"/>
        <item x="8"/>
        <item x="0"/>
      </items>
    </pivotField>
    <pivotField showAll="0" defaultSubtotal="0"/>
    <pivotField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inal_Price(Rs.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G52:H58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axis="axisRow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 of Final_Price(Rs.)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G36:H42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showAll="0"/>
    <pivotField axis="axisRow" dataField="1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Method" fld="7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G18:H26" firstHeaderRow="1" firstDataRow="1" firstDataCol="1"/>
  <pivotFields count="14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inal_Price(Rs.)" fld="6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3661" totalsRowShown="0">
  <autoFilter ref="A1:N3661"/>
  <tableColumns count="14">
    <tableColumn id="1" name="User_ID"/>
    <tableColumn id="2" name="Product_ID"/>
    <tableColumn id="3" name="Category"/>
    <tableColumn id="4" name="Price (Rs.)"/>
    <tableColumn id="11" name="Discount(%)" dataCellStyle="Percent">
      <calculatedColumnFormula>F2/100</calculatedColumnFormula>
    </tableColumn>
    <tableColumn id="5" name="Discount" dataDxfId="16" dataCellStyle="Percent"/>
    <tableColumn id="6" name="Final_Price(Rs.)" dataDxfId="15"/>
    <tableColumn id="7" name="Payment_Method"/>
    <tableColumn id="8" name="Purchase_Date" dataDxfId="14"/>
    <tableColumn id="9" name="orders"/>
    <tableColumn id="10" name="discount amount" dataDxfId="13">
      <calculatedColumnFormula>PRODUCT(Table1[[#This Row],[Price (Rs.)]],Table1[[#This Row],[Discount(%)]])</calculatedColumnFormula>
    </tableColumn>
    <tableColumn id="12" name="Month" dataDxfId="12">
      <calculatedColumnFormula>TEXT(Table1[[#This Row],[Purchase_Date]],"mmm")</calculatedColumnFormula>
    </tableColumn>
    <tableColumn id="14" name="year" dataDxfId="11">
      <calculatedColumnFormula>YEAR(Table1[[#This Row],[Purchase_Date]])</calculatedColumnFormula>
    </tableColumn>
    <tableColumn id="13" name="Quarter" dataDxfId="10">
      <calculatedColumnFormula>"Q"&amp;ROUNDUP(MONTH(I2)/3,0)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B15:D24" totalsRowShown="0">
  <autoFilter ref="B15:D24"/>
  <tableColumns count="3">
    <tableColumn id="1" name="KPI"/>
    <tableColumn id="2" name="Value" dataDxfId="17">
      <calculatedColumnFormula>COUNT(Table1[orders])</calculatedColumnFormula>
    </tableColumn>
    <tableColumn id="3" name="  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B6:C10" totalsRowShown="0" headerRowDxfId="1">
  <autoFilter ref="B6:C10"/>
  <tableColumns count="2">
    <tableColumn id="1" name="Category"/>
    <tableColumn id="2" name="Value" dataDxfId="0">
      <calculatedColumnFormula>SUM(Table1[Final_Price(Rs.)])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Relationship Id="rId9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61"/>
  <sheetViews>
    <sheetView topLeftCell="G3633" workbookViewId="0">
      <selection activeCell="N3" sqref="N3"/>
    </sheetView>
  </sheetViews>
  <sheetFormatPr defaultRowHeight="14.4" x14ac:dyDescent="0.3"/>
  <cols>
    <col min="1" max="1" width="9.44140625" customWidth="1"/>
    <col min="2" max="2" width="12.33203125" customWidth="1"/>
    <col min="3" max="3" width="16" customWidth="1"/>
    <col min="4" max="5" width="11.21875" customWidth="1"/>
    <col min="6" max="6" width="13.44140625" customWidth="1"/>
    <col min="7" max="7" width="15.6640625" customWidth="1"/>
    <col min="8" max="8" width="18.21875" customWidth="1"/>
    <col min="9" max="9" width="15.44140625" customWidth="1"/>
    <col min="11" max="11" width="17.88671875" customWidth="1"/>
    <col min="14" max="14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7382</v>
      </c>
      <c r="F1" t="s">
        <v>7381</v>
      </c>
      <c r="G1" s="21" t="s">
        <v>4</v>
      </c>
      <c r="H1" t="s">
        <v>5</v>
      </c>
      <c r="I1" s="9" t="s">
        <v>6</v>
      </c>
      <c r="J1" t="s">
        <v>7237</v>
      </c>
      <c r="K1" t="s">
        <v>7380</v>
      </c>
      <c r="L1" t="s">
        <v>7383</v>
      </c>
      <c r="M1" t="s">
        <v>7385</v>
      </c>
      <c r="N1" t="s">
        <v>7384</v>
      </c>
    </row>
    <row r="2" spans="1:14" x14ac:dyDescent="0.3">
      <c r="A2" t="s">
        <v>7</v>
      </c>
      <c r="B2" t="s">
        <v>8</v>
      </c>
      <c r="C2" t="s">
        <v>9</v>
      </c>
      <c r="D2">
        <v>36.53</v>
      </c>
      <c r="E2" s="8">
        <f t="shared" ref="E2:E65" si="0">F2/100</f>
        <v>0.15</v>
      </c>
      <c r="F2" s="22">
        <v>15</v>
      </c>
      <c r="G2" s="21">
        <v>31.05</v>
      </c>
      <c r="H2" t="s">
        <v>10</v>
      </c>
      <c r="I2" s="10">
        <v>45608</v>
      </c>
      <c r="J2">
        <v>1</v>
      </c>
      <c r="K2">
        <f>PRODUCT(Table1[[#This Row],[Price (Rs.)]],Table1[[#This Row],[Discount(%)]])</f>
        <v>5.4794999999999998</v>
      </c>
      <c r="L2" t="str">
        <f>TEXT(Table1[[#This Row],[Purchase_Date]],"mmm")</f>
        <v>Nov</v>
      </c>
      <c r="M2">
        <f>YEAR(Table1[[#This Row],[Purchase_Date]])</f>
        <v>2024</v>
      </c>
      <c r="N2" t="str">
        <f t="shared" ref="N2:N65" si="1">"Q"&amp;ROUNDUP(MONTH(I2)/3,0)</f>
        <v>Q4</v>
      </c>
    </row>
    <row r="3" spans="1:14" x14ac:dyDescent="0.3">
      <c r="A3" t="s">
        <v>11</v>
      </c>
      <c r="B3" t="s">
        <v>12</v>
      </c>
      <c r="C3" t="s">
        <v>13</v>
      </c>
      <c r="D3">
        <v>232.79</v>
      </c>
      <c r="E3" s="8">
        <f t="shared" si="0"/>
        <v>0.2</v>
      </c>
      <c r="F3" s="22">
        <v>20</v>
      </c>
      <c r="G3" s="21">
        <v>186.23</v>
      </c>
      <c r="H3" t="s">
        <v>10</v>
      </c>
      <c r="I3" s="10">
        <v>45331</v>
      </c>
      <c r="J3">
        <v>2</v>
      </c>
      <c r="K3">
        <f>PRODUCT(Table1[[#This Row],[Price (Rs.)]],Table1[[#This Row],[Discount(%)]])</f>
        <v>46.558</v>
      </c>
      <c r="L3" t="str">
        <f>TEXT(Table1[[#This Row],[Purchase_Date]],"mmm")</f>
        <v>Feb</v>
      </c>
      <c r="M3">
        <f>YEAR(Table1[[#This Row],[Purchase_Date]])</f>
        <v>2024</v>
      </c>
      <c r="N3" t="str">
        <f t="shared" si="1"/>
        <v>Q1</v>
      </c>
    </row>
    <row r="4" spans="1:14" x14ac:dyDescent="0.3">
      <c r="A4" t="s">
        <v>14</v>
      </c>
      <c r="B4" t="s">
        <v>15</v>
      </c>
      <c r="C4" t="s">
        <v>9</v>
      </c>
      <c r="D4">
        <v>317.02</v>
      </c>
      <c r="E4" s="8">
        <f t="shared" si="0"/>
        <v>0.25</v>
      </c>
      <c r="F4" s="22">
        <v>25</v>
      </c>
      <c r="G4" s="21">
        <v>237.76</v>
      </c>
      <c r="H4" t="s">
        <v>16</v>
      </c>
      <c r="I4" s="10">
        <v>45536</v>
      </c>
      <c r="J4">
        <v>3</v>
      </c>
      <c r="K4">
        <f>PRODUCT(Table1[[#This Row],[Price (Rs.)]],Table1[[#This Row],[Discount(%)]])</f>
        <v>79.254999999999995</v>
      </c>
      <c r="L4" t="str">
        <f>TEXT(Table1[[#This Row],[Purchase_Date]],"mmm")</f>
        <v>Sep</v>
      </c>
      <c r="M4">
        <f>YEAR(Table1[[#This Row],[Purchase_Date]])</f>
        <v>2024</v>
      </c>
      <c r="N4" t="str">
        <f t="shared" si="1"/>
        <v>Q3</v>
      </c>
    </row>
    <row r="5" spans="1:14" x14ac:dyDescent="0.3">
      <c r="A5" t="s">
        <v>17</v>
      </c>
      <c r="B5">
        <v>1</v>
      </c>
      <c r="C5" t="s">
        <v>18</v>
      </c>
      <c r="D5">
        <v>173.19</v>
      </c>
      <c r="E5" s="8">
        <f t="shared" si="0"/>
        <v>0.25</v>
      </c>
      <c r="F5" s="22">
        <v>25</v>
      </c>
      <c r="G5" s="21">
        <v>129.88999999999999</v>
      </c>
      <c r="H5" t="s">
        <v>19</v>
      </c>
      <c r="I5" s="10">
        <v>45383</v>
      </c>
      <c r="J5">
        <v>4</v>
      </c>
      <c r="K5">
        <f>PRODUCT(Table1[[#This Row],[Price (Rs.)]],Table1[[#This Row],[Discount(%)]])</f>
        <v>43.297499999999999</v>
      </c>
      <c r="L5" t="str">
        <f>TEXT(Table1[[#This Row],[Purchase_Date]],"mmm")</f>
        <v>Apr</v>
      </c>
      <c r="M5">
        <f>YEAR(Table1[[#This Row],[Purchase_Date]])</f>
        <v>2024</v>
      </c>
      <c r="N5" t="str">
        <f t="shared" si="1"/>
        <v>Q2</v>
      </c>
    </row>
    <row r="6" spans="1:14" x14ac:dyDescent="0.3">
      <c r="A6" t="s">
        <v>20</v>
      </c>
      <c r="B6" t="s">
        <v>21</v>
      </c>
      <c r="C6" t="s">
        <v>22</v>
      </c>
      <c r="D6">
        <v>244.8</v>
      </c>
      <c r="E6" s="8">
        <f t="shared" si="0"/>
        <v>0.2</v>
      </c>
      <c r="F6" s="22">
        <v>20</v>
      </c>
      <c r="G6" s="21">
        <v>195.84</v>
      </c>
      <c r="H6" t="s">
        <v>10</v>
      </c>
      <c r="I6" s="10">
        <v>45562</v>
      </c>
      <c r="J6">
        <v>5</v>
      </c>
      <c r="K6">
        <f>PRODUCT(Table1[[#This Row],[Price (Rs.)]],Table1[[#This Row],[Discount(%)]])</f>
        <v>48.960000000000008</v>
      </c>
      <c r="L6" t="str">
        <f>TEXT(Table1[[#This Row],[Purchase_Date]],"mmm")</f>
        <v>Sep</v>
      </c>
      <c r="M6">
        <f>YEAR(Table1[[#This Row],[Purchase_Date]])</f>
        <v>2024</v>
      </c>
      <c r="N6" t="str">
        <f t="shared" si="1"/>
        <v>Q3</v>
      </c>
    </row>
    <row r="7" spans="1:14" x14ac:dyDescent="0.3">
      <c r="A7" t="s">
        <v>23</v>
      </c>
      <c r="B7" t="s">
        <v>24</v>
      </c>
      <c r="C7" t="s">
        <v>25</v>
      </c>
      <c r="D7">
        <v>241.86</v>
      </c>
      <c r="E7" s="8">
        <f t="shared" si="0"/>
        <v>0.5</v>
      </c>
      <c r="F7" s="22">
        <v>50</v>
      </c>
      <c r="G7" s="21">
        <v>120.93</v>
      </c>
      <c r="H7" t="s">
        <v>19</v>
      </c>
      <c r="I7" s="10">
        <v>45512</v>
      </c>
      <c r="J7">
        <v>6</v>
      </c>
      <c r="K7">
        <f>PRODUCT(Table1[[#This Row],[Price (Rs.)]],Table1[[#This Row],[Discount(%)]])</f>
        <v>120.93</v>
      </c>
      <c r="L7" t="str">
        <f>TEXT(Table1[[#This Row],[Purchase_Date]],"mmm")</f>
        <v>Aug</v>
      </c>
      <c r="M7">
        <f>YEAR(Table1[[#This Row],[Purchase_Date]])</f>
        <v>2024</v>
      </c>
      <c r="N7" t="str">
        <f t="shared" si="1"/>
        <v>Q3</v>
      </c>
    </row>
    <row r="8" spans="1:14" x14ac:dyDescent="0.3">
      <c r="A8">
        <v>12772337</v>
      </c>
      <c r="B8" t="s">
        <v>26</v>
      </c>
      <c r="C8" t="s">
        <v>18</v>
      </c>
      <c r="D8">
        <v>76.91</v>
      </c>
      <c r="E8" s="8">
        <f t="shared" si="0"/>
        <v>0.05</v>
      </c>
      <c r="F8" s="22">
        <v>5</v>
      </c>
      <c r="G8" s="21">
        <v>73.06</v>
      </c>
      <c r="H8" t="s">
        <v>16</v>
      </c>
      <c r="I8" s="10">
        <v>45379</v>
      </c>
      <c r="J8">
        <v>7</v>
      </c>
      <c r="K8">
        <f>PRODUCT(Table1[[#This Row],[Price (Rs.)]],Table1[[#This Row],[Discount(%)]])</f>
        <v>3.8454999999999999</v>
      </c>
      <c r="L8" t="str">
        <f>TEXT(Table1[[#This Row],[Purchase_Date]],"mmm")</f>
        <v>Mar</v>
      </c>
      <c r="M8">
        <f>YEAR(Table1[[#This Row],[Purchase_Date]])</f>
        <v>2024</v>
      </c>
      <c r="N8" t="str">
        <f t="shared" si="1"/>
        <v>Q1</v>
      </c>
    </row>
    <row r="9" spans="1:14" x14ac:dyDescent="0.3">
      <c r="A9" t="s">
        <v>27</v>
      </c>
      <c r="B9" t="s">
        <v>28</v>
      </c>
      <c r="C9" t="s">
        <v>9</v>
      </c>
      <c r="D9">
        <v>213.23</v>
      </c>
      <c r="E9" s="8">
        <f t="shared" si="0"/>
        <v>0.2</v>
      </c>
      <c r="F9" s="22">
        <v>20</v>
      </c>
      <c r="G9" s="21">
        <v>170.58</v>
      </c>
      <c r="H9" t="s">
        <v>10</v>
      </c>
      <c r="I9" s="10">
        <v>45441</v>
      </c>
      <c r="J9">
        <v>8</v>
      </c>
      <c r="K9">
        <f>PRODUCT(Table1[[#This Row],[Price (Rs.)]],Table1[[#This Row],[Discount(%)]])</f>
        <v>42.646000000000001</v>
      </c>
      <c r="L9" t="str">
        <f>TEXT(Table1[[#This Row],[Purchase_Date]],"mmm")</f>
        <v>May</v>
      </c>
      <c r="M9">
        <f>YEAR(Table1[[#This Row],[Purchase_Date]])</f>
        <v>2024</v>
      </c>
      <c r="N9" t="str">
        <f t="shared" si="1"/>
        <v>Q2</v>
      </c>
    </row>
    <row r="10" spans="1:14" x14ac:dyDescent="0.3">
      <c r="A10" t="s">
        <v>29</v>
      </c>
      <c r="B10" t="s">
        <v>30</v>
      </c>
      <c r="C10" t="s">
        <v>9</v>
      </c>
      <c r="D10">
        <v>379.81</v>
      </c>
      <c r="E10" s="8">
        <f t="shared" si="0"/>
        <v>0.05</v>
      </c>
      <c r="F10" s="22">
        <v>5</v>
      </c>
      <c r="G10" s="21">
        <v>360.82</v>
      </c>
      <c r="H10" t="s">
        <v>16</v>
      </c>
      <c r="I10" s="10">
        <v>45348</v>
      </c>
      <c r="J10">
        <v>9</v>
      </c>
      <c r="K10">
        <f>PRODUCT(Table1[[#This Row],[Price (Rs.)]],Table1[[#This Row],[Discount(%)]])</f>
        <v>18.990500000000001</v>
      </c>
      <c r="L10" t="str">
        <f>TEXT(Table1[[#This Row],[Purchase_Date]],"mmm")</f>
        <v>Feb</v>
      </c>
      <c r="M10">
        <f>YEAR(Table1[[#This Row],[Purchase_Date]])</f>
        <v>2024</v>
      </c>
      <c r="N10" t="str">
        <f t="shared" si="1"/>
        <v>Q1</v>
      </c>
    </row>
    <row r="11" spans="1:14" x14ac:dyDescent="0.3">
      <c r="A11" t="s">
        <v>31</v>
      </c>
      <c r="B11" t="s">
        <v>32</v>
      </c>
      <c r="C11" t="s">
        <v>33</v>
      </c>
      <c r="D11">
        <v>415.36</v>
      </c>
      <c r="E11" s="8">
        <f t="shared" si="0"/>
        <v>0.5</v>
      </c>
      <c r="F11" s="22">
        <v>50</v>
      </c>
      <c r="G11" s="21">
        <v>207.68</v>
      </c>
      <c r="H11" t="s">
        <v>10</v>
      </c>
      <c r="I11" s="10">
        <v>45302</v>
      </c>
      <c r="J11">
        <v>10</v>
      </c>
      <c r="K11">
        <f>PRODUCT(Table1[[#This Row],[Price (Rs.)]],Table1[[#This Row],[Discount(%)]])</f>
        <v>207.68</v>
      </c>
      <c r="L11" t="str">
        <f>TEXT(Table1[[#This Row],[Purchase_Date]],"mmm")</f>
        <v>Jan</v>
      </c>
      <c r="M11">
        <f>YEAR(Table1[[#This Row],[Purchase_Date]])</f>
        <v>2024</v>
      </c>
      <c r="N11" t="str">
        <f t="shared" si="1"/>
        <v>Q1</v>
      </c>
    </row>
    <row r="12" spans="1:14" x14ac:dyDescent="0.3">
      <c r="A12" s="1">
        <v>9.8856999999999995E+45</v>
      </c>
      <c r="B12" t="s">
        <v>34</v>
      </c>
      <c r="C12" t="s">
        <v>25</v>
      </c>
      <c r="D12">
        <v>73.09</v>
      </c>
      <c r="E12" s="8">
        <f t="shared" si="0"/>
        <v>0.1</v>
      </c>
      <c r="F12" s="22">
        <v>10</v>
      </c>
      <c r="G12" s="21">
        <v>65.78</v>
      </c>
      <c r="H12" t="s">
        <v>35</v>
      </c>
      <c r="I12" s="10">
        <v>45586</v>
      </c>
      <c r="J12">
        <v>11</v>
      </c>
      <c r="K12">
        <f>PRODUCT(Table1[[#This Row],[Price (Rs.)]],Table1[[#This Row],[Discount(%)]])</f>
        <v>7.3090000000000011</v>
      </c>
      <c r="L12" t="str">
        <f>TEXT(Table1[[#This Row],[Purchase_Date]],"mmm")</f>
        <v>Oct</v>
      </c>
      <c r="M12">
        <f>YEAR(Table1[[#This Row],[Purchase_Date]])</f>
        <v>2024</v>
      </c>
      <c r="N12" t="str">
        <f t="shared" si="1"/>
        <v>Q4</v>
      </c>
    </row>
    <row r="13" spans="1:14" x14ac:dyDescent="0.3">
      <c r="A13" t="s">
        <v>36</v>
      </c>
      <c r="B13" t="s">
        <v>37</v>
      </c>
      <c r="C13" t="s">
        <v>22</v>
      </c>
      <c r="D13">
        <v>393.77</v>
      </c>
      <c r="E13" s="8">
        <f t="shared" si="0"/>
        <v>0.15</v>
      </c>
      <c r="F13" s="22">
        <v>15</v>
      </c>
      <c r="G13" s="21">
        <v>334.7</v>
      </c>
      <c r="H13" t="s">
        <v>35</v>
      </c>
      <c r="I13" s="10">
        <v>45545</v>
      </c>
      <c r="J13">
        <v>12</v>
      </c>
      <c r="K13">
        <f>PRODUCT(Table1[[#This Row],[Price (Rs.)]],Table1[[#This Row],[Discount(%)]])</f>
        <v>59.065499999999993</v>
      </c>
      <c r="L13" t="str">
        <f>TEXT(Table1[[#This Row],[Purchase_Date]],"mmm")</f>
        <v>Sep</v>
      </c>
      <c r="M13">
        <f>YEAR(Table1[[#This Row],[Purchase_Date]])</f>
        <v>2024</v>
      </c>
      <c r="N13" t="str">
        <f t="shared" si="1"/>
        <v>Q3</v>
      </c>
    </row>
    <row r="14" spans="1:14" x14ac:dyDescent="0.3">
      <c r="A14" t="s">
        <v>38</v>
      </c>
      <c r="B14" t="s">
        <v>39</v>
      </c>
      <c r="C14" t="s">
        <v>33</v>
      </c>
      <c r="D14">
        <v>287.69</v>
      </c>
      <c r="E14" s="8">
        <f t="shared" si="0"/>
        <v>0.1</v>
      </c>
      <c r="F14" s="22">
        <v>10</v>
      </c>
      <c r="G14" s="21">
        <v>258.92</v>
      </c>
      <c r="H14" t="s">
        <v>16</v>
      </c>
      <c r="I14" s="10">
        <v>45359</v>
      </c>
      <c r="J14">
        <v>13</v>
      </c>
      <c r="K14">
        <f>PRODUCT(Table1[[#This Row],[Price (Rs.)]],Table1[[#This Row],[Discount(%)]])</f>
        <v>28.769000000000002</v>
      </c>
      <c r="L14" t="str">
        <f>TEXT(Table1[[#This Row],[Purchase_Date]],"mmm")</f>
        <v>Mar</v>
      </c>
      <c r="M14">
        <f>YEAR(Table1[[#This Row],[Purchase_Date]])</f>
        <v>2024</v>
      </c>
      <c r="N14" t="str">
        <f t="shared" si="1"/>
        <v>Q1</v>
      </c>
    </row>
    <row r="15" spans="1:14" x14ac:dyDescent="0.3">
      <c r="A15">
        <v>88159234</v>
      </c>
      <c r="B15" t="s">
        <v>40</v>
      </c>
      <c r="C15" t="s">
        <v>9</v>
      </c>
      <c r="D15">
        <v>26.26</v>
      </c>
      <c r="E15" s="8">
        <f t="shared" si="0"/>
        <v>0.5</v>
      </c>
      <c r="F15" s="22">
        <v>50</v>
      </c>
      <c r="G15" s="21">
        <v>13.13</v>
      </c>
      <c r="H15" t="s">
        <v>16</v>
      </c>
      <c r="I15" s="10">
        <v>45422</v>
      </c>
      <c r="J15">
        <v>14</v>
      </c>
      <c r="K15">
        <f>PRODUCT(Table1[[#This Row],[Price (Rs.)]],Table1[[#This Row],[Discount(%)]])</f>
        <v>13.13</v>
      </c>
      <c r="L15" t="str">
        <f>TEXT(Table1[[#This Row],[Purchase_Date]],"mmm")</f>
        <v>May</v>
      </c>
      <c r="M15">
        <f>YEAR(Table1[[#This Row],[Purchase_Date]])</f>
        <v>2024</v>
      </c>
      <c r="N15" t="str">
        <f t="shared" si="1"/>
        <v>Q2</v>
      </c>
    </row>
    <row r="16" spans="1:14" x14ac:dyDescent="0.3">
      <c r="A16" t="s">
        <v>41</v>
      </c>
      <c r="B16" t="s">
        <v>42</v>
      </c>
      <c r="C16" t="s">
        <v>13</v>
      </c>
      <c r="D16">
        <v>305.10000000000002</v>
      </c>
      <c r="E16" s="8">
        <f t="shared" si="0"/>
        <v>0.25</v>
      </c>
      <c r="F16" s="22">
        <v>25</v>
      </c>
      <c r="G16" s="21">
        <v>228.83</v>
      </c>
      <c r="H16" t="s">
        <v>19</v>
      </c>
      <c r="I16" s="10">
        <v>45463</v>
      </c>
      <c r="J16">
        <v>15</v>
      </c>
      <c r="K16">
        <f>PRODUCT(Table1[[#This Row],[Price (Rs.)]],Table1[[#This Row],[Discount(%)]])</f>
        <v>76.275000000000006</v>
      </c>
      <c r="L16" t="str">
        <f>TEXT(Table1[[#This Row],[Purchase_Date]],"mmm")</f>
        <v>Jun</v>
      </c>
      <c r="M16">
        <f>YEAR(Table1[[#This Row],[Purchase_Date]])</f>
        <v>2024</v>
      </c>
      <c r="N16" t="str">
        <f t="shared" si="1"/>
        <v>Q2</v>
      </c>
    </row>
    <row r="17" spans="1:14" x14ac:dyDescent="0.3">
      <c r="A17" t="s">
        <v>43</v>
      </c>
      <c r="B17" t="s">
        <v>44</v>
      </c>
      <c r="C17" t="s">
        <v>33</v>
      </c>
      <c r="D17">
        <v>113.71</v>
      </c>
      <c r="E17" s="8">
        <f t="shared" si="0"/>
        <v>0.05</v>
      </c>
      <c r="F17" s="22">
        <v>5</v>
      </c>
      <c r="G17" s="21">
        <v>108.02</v>
      </c>
      <c r="H17" t="s">
        <v>16</v>
      </c>
      <c r="I17" s="10">
        <v>45410</v>
      </c>
      <c r="J17">
        <v>16</v>
      </c>
      <c r="K17">
        <f>PRODUCT(Table1[[#This Row],[Price (Rs.)]],Table1[[#This Row],[Discount(%)]])</f>
        <v>5.6855000000000002</v>
      </c>
      <c r="L17" t="str">
        <f>TEXT(Table1[[#This Row],[Purchase_Date]],"mmm")</f>
        <v>Apr</v>
      </c>
      <c r="M17">
        <f>YEAR(Table1[[#This Row],[Purchase_Date]])</f>
        <v>2024</v>
      </c>
      <c r="N17" t="str">
        <f t="shared" si="1"/>
        <v>Q2</v>
      </c>
    </row>
    <row r="18" spans="1:14" x14ac:dyDescent="0.3">
      <c r="A18" t="s">
        <v>45</v>
      </c>
      <c r="B18" t="s">
        <v>46</v>
      </c>
      <c r="C18" t="s">
        <v>18</v>
      </c>
      <c r="D18">
        <v>426.75</v>
      </c>
      <c r="E18" s="8">
        <f t="shared" si="0"/>
        <v>0</v>
      </c>
      <c r="F18" s="22">
        <v>0</v>
      </c>
      <c r="G18" s="21">
        <v>426.75</v>
      </c>
      <c r="H18" t="s">
        <v>10</v>
      </c>
      <c r="I18" s="10">
        <v>45521</v>
      </c>
      <c r="J18">
        <v>17</v>
      </c>
      <c r="K18">
        <f>PRODUCT(Table1[[#This Row],[Price (Rs.)]],Table1[[#This Row],[Discount(%)]])</f>
        <v>0</v>
      </c>
      <c r="L18" t="str">
        <f>TEXT(Table1[[#This Row],[Purchase_Date]],"mmm")</f>
        <v>Aug</v>
      </c>
      <c r="M18">
        <f>YEAR(Table1[[#This Row],[Purchase_Date]])</f>
        <v>2024</v>
      </c>
      <c r="N18" t="str">
        <f t="shared" si="1"/>
        <v>Q3</v>
      </c>
    </row>
    <row r="19" spans="1:14" x14ac:dyDescent="0.3">
      <c r="A19" t="s">
        <v>47</v>
      </c>
      <c r="B19" t="s">
        <v>48</v>
      </c>
      <c r="C19" t="s">
        <v>33</v>
      </c>
      <c r="D19">
        <v>52.98</v>
      </c>
      <c r="E19" s="8">
        <f t="shared" si="0"/>
        <v>0</v>
      </c>
      <c r="F19" s="22">
        <v>0</v>
      </c>
      <c r="G19" s="21">
        <v>52.98</v>
      </c>
      <c r="H19" t="s">
        <v>10</v>
      </c>
      <c r="I19" s="10">
        <v>45512</v>
      </c>
      <c r="J19">
        <v>18</v>
      </c>
      <c r="K19">
        <f>PRODUCT(Table1[[#This Row],[Price (Rs.)]],Table1[[#This Row],[Discount(%)]])</f>
        <v>0</v>
      </c>
      <c r="L19" t="str">
        <f>TEXT(Table1[[#This Row],[Purchase_Date]],"mmm")</f>
        <v>Aug</v>
      </c>
      <c r="M19">
        <f>YEAR(Table1[[#This Row],[Purchase_Date]])</f>
        <v>2024</v>
      </c>
      <c r="N19" t="str">
        <f t="shared" si="1"/>
        <v>Q3</v>
      </c>
    </row>
    <row r="20" spans="1:14" x14ac:dyDescent="0.3">
      <c r="A20">
        <v>78595586</v>
      </c>
      <c r="B20" t="s">
        <v>49</v>
      </c>
      <c r="C20" t="s">
        <v>50</v>
      </c>
      <c r="D20">
        <v>223.89</v>
      </c>
      <c r="E20" s="8">
        <f t="shared" si="0"/>
        <v>0</v>
      </c>
      <c r="F20" s="22">
        <v>0</v>
      </c>
      <c r="G20" s="21">
        <v>223.89</v>
      </c>
      <c r="H20" t="s">
        <v>35</v>
      </c>
      <c r="I20" s="10">
        <v>45456</v>
      </c>
      <c r="J20">
        <v>19</v>
      </c>
      <c r="K20">
        <f>PRODUCT(Table1[[#This Row],[Price (Rs.)]],Table1[[#This Row],[Discount(%)]])</f>
        <v>0</v>
      </c>
      <c r="L20" t="str">
        <f>TEXT(Table1[[#This Row],[Purchase_Date]],"mmm")</f>
        <v>Jun</v>
      </c>
      <c r="M20">
        <f>YEAR(Table1[[#This Row],[Purchase_Date]])</f>
        <v>2024</v>
      </c>
      <c r="N20" t="str">
        <f t="shared" si="1"/>
        <v>Q2</v>
      </c>
    </row>
    <row r="21" spans="1:14" x14ac:dyDescent="0.3">
      <c r="A21" t="s">
        <v>51</v>
      </c>
      <c r="B21" t="s">
        <v>52</v>
      </c>
      <c r="C21" t="s">
        <v>13</v>
      </c>
      <c r="D21">
        <v>166.75</v>
      </c>
      <c r="E21" s="8">
        <f t="shared" si="0"/>
        <v>0</v>
      </c>
      <c r="F21" s="22">
        <v>0</v>
      </c>
      <c r="G21" s="21">
        <v>166.75</v>
      </c>
      <c r="H21" t="s">
        <v>53</v>
      </c>
      <c r="I21" s="10">
        <v>45558</v>
      </c>
      <c r="J21">
        <v>20</v>
      </c>
      <c r="K21">
        <f>PRODUCT(Table1[[#This Row],[Price (Rs.)]],Table1[[#This Row],[Discount(%)]])</f>
        <v>0</v>
      </c>
      <c r="L21" t="str">
        <f>TEXT(Table1[[#This Row],[Purchase_Date]],"mmm")</f>
        <v>Sep</v>
      </c>
      <c r="M21">
        <f>YEAR(Table1[[#This Row],[Purchase_Date]])</f>
        <v>2024</v>
      </c>
      <c r="N21" t="str">
        <f t="shared" si="1"/>
        <v>Q3</v>
      </c>
    </row>
    <row r="22" spans="1:14" x14ac:dyDescent="0.3">
      <c r="A22" t="s">
        <v>54</v>
      </c>
      <c r="B22" t="s">
        <v>55</v>
      </c>
      <c r="C22" t="s">
        <v>33</v>
      </c>
      <c r="D22">
        <v>77.22</v>
      </c>
      <c r="E22" s="8">
        <f t="shared" si="0"/>
        <v>0.15</v>
      </c>
      <c r="F22" s="22">
        <v>15</v>
      </c>
      <c r="G22" s="21">
        <v>65.64</v>
      </c>
      <c r="H22" t="s">
        <v>35</v>
      </c>
      <c r="I22" s="10">
        <v>45444</v>
      </c>
      <c r="J22">
        <v>21</v>
      </c>
      <c r="K22">
        <f>PRODUCT(Table1[[#This Row],[Price (Rs.)]],Table1[[#This Row],[Discount(%)]])</f>
        <v>11.583</v>
      </c>
      <c r="L22" t="str">
        <f>TEXT(Table1[[#This Row],[Purchase_Date]],"mmm")</f>
        <v>Jun</v>
      </c>
      <c r="M22">
        <f>YEAR(Table1[[#This Row],[Purchase_Date]])</f>
        <v>2024</v>
      </c>
      <c r="N22" t="str">
        <f t="shared" si="1"/>
        <v>Q2</v>
      </c>
    </row>
    <row r="23" spans="1:14" x14ac:dyDescent="0.3">
      <c r="A23" t="s">
        <v>56</v>
      </c>
      <c r="B23" t="s">
        <v>57</v>
      </c>
      <c r="C23" t="s">
        <v>18</v>
      </c>
      <c r="D23">
        <v>28.6</v>
      </c>
      <c r="E23" s="8">
        <f t="shared" si="0"/>
        <v>0.25</v>
      </c>
      <c r="F23" s="22">
        <v>25</v>
      </c>
      <c r="G23" s="21">
        <v>21.45</v>
      </c>
      <c r="H23" t="s">
        <v>16</v>
      </c>
      <c r="I23" s="10">
        <v>45401</v>
      </c>
      <c r="J23">
        <v>22</v>
      </c>
      <c r="K23">
        <f>PRODUCT(Table1[[#This Row],[Price (Rs.)]],Table1[[#This Row],[Discount(%)]])</f>
        <v>7.15</v>
      </c>
      <c r="L23" t="str">
        <f>TEXT(Table1[[#This Row],[Purchase_Date]],"mmm")</f>
        <v>Apr</v>
      </c>
      <c r="M23">
        <f>YEAR(Table1[[#This Row],[Purchase_Date]])</f>
        <v>2024</v>
      </c>
      <c r="N23" t="str">
        <f t="shared" si="1"/>
        <v>Q2</v>
      </c>
    </row>
    <row r="24" spans="1:14" x14ac:dyDescent="0.3">
      <c r="A24" t="s">
        <v>58</v>
      </c>
      <c r="B24" t="s">
        <v>59</v>
      </c>
      <c r="C24" t="s">
        <v>25</v>
      </c>
      <c r="D24">
        <v>395.73</v>
      </c>
      <c r="E24" s="8">
        <f t="shared" si="0"/>
        <v>0.15</v>
      </c>
      <c r="F24" s="22">
        <v>15</v>
      </c>
      <c r="G24" s="21">
        <v>336.37</v>
      </c>
      <c r="H24" t="s">
        <v>35</v>
      </c>
      <c r="I24" s="10">
        <v>45603</v>
      </c>
      <c r="J24">
        <v>23</v>
      </c>
      <c r="K24">
        <f>PRODUCT(Table1[[#This Row],[Price (Rs.)]],Table1[[#This Row],[Discount(%)]])</f>
        <v>59.359499999999997</v>
      </c>
      <c r="L24" t="str">
        <f>TEXT(Table1[[#This Row],[Purchase_Date]],"mmm")</f>
        <v>Nov</v>
      </c>
      <c r="M24">
        <f>YEAR(Table1[[#This Row],[Purchase_Date]])</f>
        <v>2024</v>
      </c>
      <c r="N24" t="str">
        <f t="shared" si="1"/>
        <v>Q4</v>
      </c>
    </row>
    <row r="25" spans="1:14" x14ac:dyDescent="0.3">
      <c r="A25" t="s">
        <v>60</v>
      </c>
      <c r="B25" t="s">
        <v>61</v>
      </c>
      <c r="C25" t="s">
        <v>33</v>
      </c>
      <c r="D25">
        <v>351.87</v>
      </c>
      <c r="E25" s="8">
        <f t="shared" si="0"/>
        <v>0</v>
      </c>
      <c r="F25" s="22">
        <v>0</v>
      </c>
      <c r="G25" s="21">
        <v>351.87</v>
      </c>
      <c r="H25" t="s">
        <v>10</v>
      </c>
      <c r="I25" s="10">
        <v>45535</v>
      </c>
      <c r="J25">
        <v>24</v>
      </c>
      <c r="K25">
        <f>PRODUCT(Table1[[#This Row],[Price (Rs.)]],Table1[[#This Row],[Discount(%)]])</f>
        <v>0</v>
      </c>
      <c r="L25" t="str">
        <f>TEXT(Table1[[#This Row],[Purchase_Date]],"mmm")</f>
        <v>Aug</v>
      </c>
      <c r="M25">
        <f>YEAR(Table1[[#This Row],[Purchase_Date]])</f>
        <v>2024</v>
      </c>
      <c r="N25" t="str">
        <f t="shared" si="1"/>
        <v>Q3</v>
      </c>
    </row>
    <row r="26" spans="1:14" x14ac:dyDescent="0.3">
      <c r="A26" t="s">
        <v>62</v>
      </c>
      <c r="B26" t="s">
        <v>63</v>
      </c>
      <c r="C26" t="s">
        <v>18</v>
      </c>
      <c r="D26">
        <v>257.14</v>
      </c>
      <c r="E26" s="8">
        <f t="shared" si="0"/>
        <v>0.2</v>
      </c>
      <c r="F26" s="22">
        <v>20</v>
      </c>
      <c r="G26" s="21">
        <v>205.71</v>
      </c>
      <c r="H26" t="s">
        <v>10</v>
      </c>
      <c r="I26" s="10">
        <v>45549</v>
      </c>
      <c r="J26">
        <v>25</v>
      </c>
      <c r="K26">
        <f>PRODUCT(Table1[[#This Row],[Price (Rs.)]],Table1[[#This Row],[Discount(%)]])</f>
        <v>51.427999999999997</v>
      </c>
      <c r="L26" t="str">
        <f>TEXT(Table1[[#This Row],[Purchase_Date]],"mmm")</f>
        <v>Sep</v>
      </c>
      <c r="M26">
        <f>YEAR(Table1[[#This Row],[Purchase_Date]])</f>
        <v>2024</v>
      </c>
      <c r="N26" t="str">
        <f t="shared" si="1"/>
        <v>Q3</v>
      </c>
    </row>
    <row r="27" spans="1:14" x14ac:dyDescent="0.3">
      <c r="A27" t="s">
        <v>64</v>
      </c>
      <c r="B27" t="s">
        <v>65</v>
      </c>
      <c r="C27" t="s">
        <v>9</v>
      </c>
      <c r="D27">
        <v>332</v>
      </c>
      <c r="E27" s="8">
        <f t="shared" si="0"/>
        <v>0.2</v>
      </c>
      <c r="F27" s="22">
        <v>20</v>
      </c>
      <c r="G27" s="21">
        <v>265.60000000000002</v>
      </c>
      <c r="H27" t="s">
        <v>10</v>
      </c>
      <c r="I27" s="10">
        <v>45325</v>
      </c>
      <c r="J27">
        <v>26</v>
      </c>
      <c r="K27">
        <f>PRODUCT(Table1[[#This Row],[Price (Rs.)]],Table1[[#This Row],[Discount(%)]])</f>
        <v>66.400000000000006</v>
      </c>
      <c r="L27" t="str">
        <f>TEXT(Table1[[#This Row],[Purchase_Date]],"mmm")</f>
        <v>Feb</v>
      </c>
      <c r="M27">
        <f>YEAR(Table1[[#This Row],[Purchase_Date]])</f>
        <v>2024</v>
      </c>
      <c r="N27" t="str">
        <f t="shared" si="1"/>
        <v>Q1</v>
      </c>
    </row>
    <row r="28" spans="1:14" x14ac:dyDescent="0.3">
      <c r="A28" t="s">
        <v>66</v>
      </c>
      <c r="B28" t="s">
        <v>67</v>
      </c>
      <c r="C28" t="s">
        <v>18</v>
      </c>
      <c r="D28">
        <v>375.59</v>
      </c>
      <c r="E28" s="8">
        <f t="shared" si="0"/>
        <v>0.3</v>
      </c>
      <c r="F28" s="22">
        <v>30</v>
      </c>
      <c r="G28" s="21">
        <v>262.91000000000003</v>
      </c>
      <c r="H28" t="s">
        <v>10</v>
      </c>
      <c r="I28" s="10">
        <v>45396</v>
      </c>
      <c r="J28">
        <v>27</v>
      </c>
      <c r="K28">
        <f>PRODUCT(Table1[[#This Row],[Price (Rs.)]],Table1[[#This Row],[Discount(%)]])</f>
        <v>112.67699999999999</v>
      </c>
      <c r="L28" t="str">
        <f>TEXT(Table1[[#This Row],[Purchase_Date]],"mmm")</f>
        <v>Apr</v>
      </c>
      <c r="M28">
        <f>YEAR(Table1[[#This Row],[Purchase_Date]])</f>
        <v>2024</v>
      </c>
      <c r="N28" t="str">
        <f t="shared" si="1"/>
        <v>Q2</v>
      </c>
    </row>
    <row r="29" spans="1:14" x14ac:dyDescent="0.3">
      <c r="A29" t="s">
        <v>68</v>
      </c>
      <c r="B29" t="s">
        <v>69</v>
      </c>
      <c r="C29" t="s">
        <v>22</v>
      </c>
      <c r="D29">
        <v>235.13</v>
      </c>
      <c r="E29" s="8">
        <f t="shared" si="0"/>
        <v>0.25</v>
      </c>
      <c r="F29" s="22">
        <v>25</v>
      </c>
      <c r="G29" s="21">
        <v>176.35</v>
      </c>
      <c r="H29" t="s">
        <v>19</v>
      </c>
      <c r="I29" s="10">
        <v>45510</v>
      </c>
      <c r="J29">
        <v>28</v>
      </c>
      <c r="K29">
        <f>PRODUCT(Table1[[#This Row],[Price (Rs.)]],Table1[[#This Row],[Discount(%)]])</f>
        <v>58.782499999999999</v>
      </c>
      <c r="L29" t="str">
        <f>TEXT(Table1[[#This Row],[Purchase_Date]],"mmm")</f>
        <v>Aug</v>
      </c>
      <c r="M29">
        <f>YEAR(Table1[[#This Row],[Purchase_Date]])</f>
        <v>2024</v>
      </c>
      <c r="N29" t="str">
        <f t="shared" si="1"/>
        <v>Q3</v>
      </c>
    </row>
    <row r="30" spans="1:14" x14ac:dyDescent="0.3">
      <c r="A30" t="s">
        <v>70</v>
      </c>
      <c r="B30" t="s">
        <v>71</v>
      </c>
      <c r="C30" t="s">
        <v>50</v>
      </c>
      <c r="D30">
        <v>352.95</v>
      </c>
      <c r="E30" s="8">
        <f t="shared" si="0"/>
        <v>0.5</v>
      </c>
      <c r="F30" s="22">
        <v>50</v>
      </c>
      <c r="G30" s="21">
        <v>176.47</v>
      </c>
      <c r="H30" t="s">
        <v>19</v>
      </c>
      <c r="I30" s="10">
        <v>45509</v>
      </c>
      <c r="J30">
        <v>29</v>
      </c>
      <c r="K30">
        <f>PRODUCT(Table1[[#This Row],[Price (Rs.)]],Table1[[#This Row],[Discount(%)]])</f>
        <v>176.47499999999999</v>
      </c>
      <c r="L30" t="str">
        <f>TEXT(Table1[[#This Row],[Purchase_Date]],"mmm")</f>
        <v>Aug</v>
      </c>
      <c r="M30">
        <f>YEAR(Table1[[#This Row],[Purchase_Date]])</f>
        <v>2024</v>
      </c>
      <c r="N30" t="str">
        <f t="shared" si="1"/>
        <v>Q3</v>
      </c>
    </row>
    <row r="31" spans="1:14" x14ac:dyDescent="0.3">
      <c r="A31" t="s">
        <v>72</v>
      </c>
      <c r="B31" t="s">
        <v>73</v>
      </c>
      <c r="C31" t="s">
        <v>18</v>
      </c>
      <c r="D31">
        <v>245.98</v>
      </c>
      <c r="E31" s="8">
        <f t="shared" si="0"/>
        <v>0.15</v>
      </c>
      <c r="F31" s="22">
        <v>15</v>
      </c>
      <c r="G31" s="21">
        <v>209.08</v>
      </c>
      <c r="H31" t="s">
        <v>35</v>
      </c>
      <c r="I31" s="10">
        <v>45471</v>
      </c>
      <c r="J31">
        <v>30</v>
      </c>
      <c r="K31">
        <f>PRODUCT(Table1[[#This Row],[Price (Rs.)]],Table1[[#This Row],[Discount(%)]])</f>
        <v>36.896999999999998</v>
      </c>
      <c r="L31" t="str">
        <f>TEXT(Table1[[#This Row],[Purchase_Date]],"mmm")</f>
        <v>Jun</v>
      </c>
      <c r="M31">
        <f>YEAR(Table1[[#This Row],[Purchase_Date]])</f>
        <v>2024</v>
      </c>
      <c r="N31" t="str">
        <f t="shared" si="1"/>
        <v>Q2</v>
      </c>
    </row>
    <row r="32" spans="1:14" x14ac:dyDescent="0.3">
      <c r="A32" t="s">
        <v>74</v>
      </c>
      <c r="B32" t="s">
        <v>75</v>
      </c>
      <c r="C32" t="s">
        <v>18</v>
      </c>
      <c r="D32">
        <v>389.72</v>
      </c>
      <c r="E32" s="8">
        <f t="shared" si="0"/>
        <v>0.1</v>
      </c>
      <c r="F32" s="22">
        <v>10</v>
      </c>
      <c r="G32" s="21">
        <v>350.75</v>
      </c>
      <c r="H32" t="s">
        <v>53</v>
      </c>
      <c r="I32" s="10">
        <v>45404</v>
      </c>
      <c r="J32">
        <v>31</v>
      </c>
      <c r="K32">
        <f>PRODUCT(Table1[[#This Row],[Price (Rs.)]],Table1[[#This Row],[Discount(%)]])</f>
        <v>38.972000000000008</v>
      </c>
      <c r="L32" t="str">
        <f>TEXT(Table1[[#This Row],[Purchase_Date]],"mmm")</f>
        <v>Apr</v>
      </c>
      <c r="M32">
        <f>YEAR(Table1[[#This Row],[Purchase_Date]])</f>
        <v>2024</v>
      </c>
      <c r="N32" t="str">
        <f t="shared" si="1"/>
        <v>Q2</v>
      </c>
    </row>
    <row r="33" spans="1:14" x14ac:dyDescent="0.3">
      <c r="A33" t="s">
        <v>76</v>
      </c>
      <c r="B33" t="s">
        <v>77</v>
      </c>
      <c r="C33" t="s">
        <v>33</v>
      </c>
      <c r="D33">
        <v>88.07</v>
      </c>
      <c r="E33" s="8">
        <f t="shared" si="0"/>
        <v>0.3</v>
      </c>
      <c r="F33" s="22">
        <v>30</v>
      </c>
      <c r="G33" s="21">
        <v>61.65</v>
      </c>
      <c r="H33" t="s">
        <v>19</v>
      </c>
      <c r="I33" s="10">
        <v>45572</v>
      </c>
      <c r="J33">
        <v>32</v>
      </c>
      <c r="K33">
        <f>PRODUCT(Table1[[#This Row],[Price (Rs.)]],Table1[[#This Row],[Discount(%)]])</f>
        <v>26.420999999999996</v>
      </c>
      <c r="L33" t="str">
        <f>TEXT(Table1[[#This Row],[Purchase_Date]],"mmm")</f>
        <v>Oct</v>
      </c>
      <c r="M33">
        <f>YEAR(Table1[[#This Row],[Purchase_Date]])</f>
        <v>2024</v>
      </c>
      <c r="N33" t="str">
        <f t="shared" si="1"/>
        <v>Q4</v>
      </c>
    </row>
    <row r="34" spans="1:14" x14ac:dyDescent="0.3">
      <c r="A34" t="s">
        <v>78</v>
      </c>
      <c r="B34" t="s">
        <v>79</v>
      </c>
      <c r="C34" t="s">
        <v>22</v>
      </c>
      <c r="D34">
        <v>40.78</v>
      </c>
      <c r="E34" s="8">
        <f t="shared" si="0"/>
        <v>0.5</v>
      </c>
      <c r="F34" s="22">
        <v>50</v>
      </c>
      <c r="G34" s="21">
        <v>20.39</v>
      </c>
      <c r="H34" t="s">
        <v>35</v>
      </c>
      <c r="I34" s="10">
        <v>45371</v>
      </c>
      <c r="J34">
        <v>33</v>
      </c>
      <c r="K34">
        <f>PRODUCT(Table1[[#This Row],[Price (Rs.)]],Table1[[#This Row],[Discount(%)]])</f>
        <v>20.39</v>
      </c>
      <c r="L34" t="str">
        <f>TEXT(Table1[[#This Row],[Purchase_Date]],"mmm")</f>
        <v>Mar</v>
      </c>
      <c r="M34">
        <f>YEAR(Table1[[#This Row],[Purchase_Date]])</f>
        <v>2024</v>
      </c>
      <c r="N34" t="str">
        <f t="shared" si="1"/>
        <v>Q1</v>
      </c>
    </row>
    <row r="35" spans="1:14" x14ac:dyDescent="0.3">
      <c r="A35" t="s">
        <v>80</v>
      </c>
      <c r="B35" t="s">
        <v>81</v>
      </c>
      <c r="C35" t="s">
        <v>18</v>
      </c>
      <c r="D35">
        <v>105.1</v>
      </c>
      <c r="E35" s="8">
        <f t="shared" si="0"/>
        <v>0.25</v>
      </c>
      <c r="F35" s="22">
        <v>25</v>
      </c>
      <c r="G35" s="21">
        <v>78.819999999999993</v>
      </c>
      <c r="H35" t="s">
        <v>10</v>
      </c>
      <c r="I35" s="10">
        <v>45361</v>
      </c>
      <c r="J35">
        <v>34</v>
      </c>
      <c r="K35">
        <f>PRODUCT(Table1[[#This Row],[Price (Rs.)]],Table1[[#This Row],[Discount(%)]])</f>
        <v>26.274999999999999</v>
      </c>
      <c r="L35" t="str">
        <f>TEXT(Table1[[#This Row],[Purchase_Date]],"mmm")</f>
        <v>Mar</v>
      </c>
      <c r="M35">
        <f>YEAR(Table1[[#This Row],[Purchase_Date]])</f>
        <v>2024</v>
      </c>
      <c r="N35" t="str">
        <f t="shared" si="1"/>
        <v>Q1</v>
      </c>
    </row>
    <row r="36" spans="1:14" x14ac:dyDescent="0.3">
      <c r="A36" t="s">
        <v>82</v>
      </c>
      <c r="B36" t="s">
        <v>83</v>
      </c>
      <c r="C36" t="s">
        <v>33</v>
      </c>
      <c r="D36">
        <v>224.52</v>
      </c>
      <c r="E36" s="8">
        <f t="shared" si="0"/>
        <v>0.5</v>
      </c>
      <c r="F36" s="22">
        <v>50</v>
      </c>
      <c r="G36" s="21">
        <v>112.26</v>
      </c>
      <c r="H36" t="s">
        <v>53</v>
      </c>
      <c r="I36" s="10">
        <v>45433</v>
      </c>
      <c r="J36">
        <v>35</v>
      </c>
      <c r="K36">
        <f>PRODUCT(Table1[[#This Row],[Price (Rs.)]],Table1[[#This Row],[Discount(%)]])</f>
        <v>112.26</v>
      </c>
      <c r="L36" t="str">
        <f>TEXT(Table1[[#This Row],[Purchase_Date]],"mmm")</f>
        <v>May</v>
      </c>
      <c r="M36">
        <f>YEAR(Table1[[#This Row],[Purchase_Date]])</f>
        <v>2024</v>
      </c>
      <c r="N36" t="str">
        <f t="shared" si="1"/>
        <v>Q2</v>
      </c>
    </row>
    <row r="37" spans="1:14" x14ac:dyDescent="0.3">
      <c r="A37" t="s">
        <v>84</v>
      </c>
      <c r="B37" t="s">
        <v>85</v>
      </c>
      <c r="C37" t="s">
        <v>25</v>
      </c>
      <c r="D37">
        <v>300.81</v>
      </c>
      <c r="E37" s="8">
        <f t="shared" si="0"/>
        <v>0.05</v>
      </c>
      <c r="F37" s="22">
        <v>5</v>
      </c>
      <c r="G37" s="21">
        <v>285.77</v>
      </c>
      <c r="H37" t="s">
        <v>53</v>
      </c>
      <c r="I37" s="10">
        <v>45444</v>
      </c>
      <c r="J37">
        <v>36</v>
      </c>
      <c r="K37">
        <f>PRODUCT(Table1[[#This Row],[Price (Rs.)]],Table1[[#This Row],[Discount(%)]])</f>
        <v>15.040500000000002</v>
      </c>
      <c r="L37" t="str">
        <f>TEXT(Table1[[#This Row],[Purchase_Date]],"mmm")</f>
        <v>Jun</v>
      </c>
      <c r="M37">
        <f>YEAR(Table1[[#This Row],[Purchase_Date]])</f>
        <v>2024</v>
      </c>
      <c r="N37" t="str">
        <f t="shared" si="1"/>
        <v>Q2</v>
      </c>
    </row>
    <row r="38" spans="1:14" x14ac:dyDescent="0.3">
      <c r="A38" t="s">
        <v>86</v>
      </c>
      <c r="B38" t="s">
        <v>87</v>
      </c>
      <c r="C38" t="s">
        <v>18</v>
      </c>
      <c r="D38">
        <v>24.17</v>
      </c>
      <c r="E38" s="8">
        <f t="shared" si="0"/>
        <v>0.25</v>
      </c>
      <c r="F38" s="22">
        <v>25</v>
      </c>
      <c r="G38" s="21">
        <v>18.13</v>
      </c>
      <c r="H38" t="s">
        <v>16</v>
      </c>
      <c r="I38" s="10">
        <v>45306</v>
      </c>
      <c r="J38">
        <v>37</v>
      </c>
      <c r="K38">
        <f>PRODUCT(Table1[[#This Row],[Price (Rs.)]],Table1[[#This Row],[Discount(%)]])</f>
        <v>6.0425000000000004</v>
      </c>
      <c r="L38" t="str">
        <f>TEXT(Table1[[#This Row],[Purchase_Date]],"mmm")</f>
        <v>Jan</v>
      </c>
      <c r="M38">
        <f>YEAR(Table1[[#This Row],[Purchase_Date]])</f>
        <v>2024</v>
      </c>
      <c r="N38" t="str">
        <f t="shared" si="1"/>
        <v>Q1</v>
      </c>
    </row>
    <row r="39" spans="1:14" x14ac:dyDescent="0.3">
      <c r="A39" t="s">
        <v>88</v>
      </c>
      <c r="B39" t="s">
        <v>89</v>
      </c>
      <c r="C39" t="s">
        <v>13</v>
      </c>
      <c r="D39">
        <v>95.41</v>
      </c>
      <c r="E39" s="8">
        <f t="shared" si="0"/>
        <v>0.15</v>
      </c>
      <c r="F39" s="22">
        <v>15</v>
      </c>
      <c r="G39" s="21">
        <v>81.099999999999994</v>
      </c>
      <c r="H39" t="s">
        <v>53</v>
      </c>
      <c r="I39" s="10">
        <v>45403</v>
      </c>
      <c r="J39">
        <v>38</v>
      </c>
      <c r="K39">
        <f>PRODUCT(Table1[[#This Row],[Price (Rs.)]],Table1[[#This Row],[Discount(%)]])</f>
        <v>14.311499999999999</v>
      </c>
      <c r="L39" t="str">
        <f>TEXT(Table1[[#This Row],[Purchase_Date]],"mmm")</f>
        <v>Apr</v>
      </c>
      <c r="M39">
        <f>YEAR(Table1[[#This Row],[Purchase_Date]])</f>
        <v>2024</v>
      </c>
      <c r="N39" t="str">
        <f t="shared" si="1"/>
        <v>Q2</v>
      </c>
    </row>
    <row r="40" spans="1:14" x14ac:dyDescent="0.3">
      <c r="A40" t="s">
        <v>90</v>
      </c>
      <c r="B40" t="s">
        <v>91</v>
      </c>
      <c r="C40" t="s">
        <v>13</v>
      </c>
      <c r="D40">
        <v>490.77</v>
      </c>
      <c r="E40" s="8">
        <f t="shared" si="0"/>
        <v>0.1</v>
      </c>
      <c r="F40" s="22">
        <v>10</v>
      </c>
      <c r="G40" s="21">
        <v>441.69</v>
      </c>
      <c r="H40" t="s">
        <v>19</v>
      </c>
      <c r="I40" s="10">
        <v>45507</v>
      </c>
      <c r="J40">
        <v>39</v>
      </c>
      <c r="K40">
        <f>PRODUCT(Table1[[#This Row],[Price (Rs.)]],Table1[[#This Row],[Discount(%)]])</f>
        <v>49.076999999999998</v>
      </c>
      <c r="L40" t="str">
        <f>TEXT(Table1[[#This Row],[Purchase_Date]],"mmm")</f>
        <v>Aug</v>
      </c>
      <c r="M40">
        <f>YEAR(Table1[[#This Row],[Purchase_Date]])</f>
        <v>2024</v>
      </c>
      <c r="N40" t="str">
        <f t="shared" si="1"/>
        <v>Q3</v>
      </c>
    </row>
    <row r="41" spans="1:14" x14ac:dyDescent="0.3">
      <c r="A41">
        <v>72343250</v>
      </c>
      <c r="B41" t="s">
        <v>92</v>
      </c>
      <c r="C41" t="s">
        <v>50</v>
      </c>
      <c r="D41">
        <v>188.07</v>
      </c>
      <c r="E41" s="8">
        <f t="shared" si="0"/>
        <v>0.5</v>
      </c>
      <c r="F41" s="22">
        <v>50</v>
      </c>
      <c r="G41" s="21">
        <v>94.03</v>
      </c>
      <c r="H41" t="s">
        <v>53</v>
      </c>
      <c r="I41" s="10">
        <v>45474</v>
      </c>
      <c r="J41">
        <v>40</v>
      </c>
      <c r="K41">
        <f>PRODUCT(Table1[[#This Row],[Price (Rs.)]],Table1[[#This Row],[Discount(%)]])</f>
        <v>94.034999999999997</v>
      </c>
      <c r="L41" t="str">
        <f>TEXT(Table1[[#This Row],[Purchase_Date]],"mmm")</f>
        <v>Jul</v>
      </c>
      <c r="M41">
        <f>YEAR(Table1[[#This Row],[Purchase_Date]])</f>
        <v>2024</v>
      </c>
      <c r="N41" t="str">
        <f t="shared" si="1"/>
        <v>Q3</v>
      </c>
    </row>
    <row r="42" spans="1:14" x14ac:dyDescent="0.3">
      <c r="A42" t="s">
        <v>93</v>
      </c>
      <c r="B42" t="s">
        <v>94</v>
      </c>
      <c r="C42" t="s">
        <v>33</v>
      </c>
      <c r="D42">
        <v>319.29000000000002</v>
      </c>
      <c r="E42" s="8">
        <f t="shared" si="0"/>
        <v>0.05</v>
      </c>
      <c r="F42" s="22">
        <v>5</v>
      </c>
      <c r="G42" s="21">
        <v>303.33</v>
      </c>
      <c r="H42" t="s">
        <v>16</v>
      </c>
      <c r="I42" s="10">
        <v>45342</v>
      </c>
      <c r="J42">
        <v>41</v>
      </c>
      <c r="K42">
        <f>PRODUCT(Table1[[#This Row],[Price (Rs.)]],Table1[[#This Row],[Discount(%)]])</f>
        <v>15.964500000000001</v>
      </c>
      <c r="L42" t="str">
        <f>TEXT(Table1[[#This Row],[Purchase_Date]],"mmm")</f>
        <v>Feb</v>
      </c>
      <c r="M42">
        <f>YEAR(Table1[[#This Row],[Purchase_Date]])</f>
        <v>2024</v>
      </c>
      <c r="N42" t="str">
        <f t="shared" si="1"/>
        <v>Q1</v>
      </c>
    </row>
    <row r="43" spans="1:14" x14ac:dyDescent="0.3">
      <c r="A43" t="s">
        <v>95</v>
      </c>
      <c r="B43" t="s">
        <v>96</v>
      </c>
      <c r="C43" t="s">
        <v>18</v>
      </c>
      <c r="D43">
        <v>403.4</v>
      </c>
      <c r="E43" s="8">
        <f t="shared" si="0"/>
        <v>0.1</v>
      </c>
      <c r="F43" s="22">
        <v>10</v>
      </c>
      <c r="G43" s="21">
        <v>363.06</v>
      </c>
      <c r="H43" t="s">
        <v>10</v>
      </c>
      <c r="I43" s="10">
        <v>45529</v>
      </c>
      <c r="J43">
        <v>42</v>
      </c>
      <c r="K43">
        <f>PRODUCT(Table1[[#This Row],[Price (Rs.)]],Table1[[#This Row],[Discount(%)]])</f>
        <v>40.340000000000003</v>
      </c>
      <c r="L43" t="str">
        <f>TEXT(Table1[[#This Row],[Purchase_Date]],"mmm")</f>
        <v>Aug</v>
      </c>
      <c r="M43">
        <f>YEAR(Table1[[#This Row],[Purchase_Date]])</f>
        <v>2024</v>
      </c>
      <c r="N43" t="str">
        <f t="shared" si="1"/>
        <v>Q3</v>
      </c>
    </row>
    <row r="44" spans="1:14" x14ac:dyDescent="0.3">
      <c r="A44" t="s">
        <v>97</v>
      </c>
      <c r="B44" t="s">
        <v>98</v>
      </c>
      <c r="C44" t="s">
        <v>50</v>
      </c>
      <c r="D44">
        <v>303.14</v>
      </c>
      <c r="E44" s="8">
        <f t="shared" si="0"/>
        <v>0</v>
      </c>
      <c r="F44" s="22">
        <v>0</v>
      </c>
      <c r="G44" s="21">
        <v>303.14</v>
      </c>
      <c r="H44" t="s">
        <v>53</v>
      </c>
      <c r="I44" s="10">
        <v>45429</v>
      </c>
      <c r="J44">
        <v>43</v>
      </c>
      <c r="K44">
        <f>PRODUCT(Table1[[#This Row],[Price (Rs.)]],Table1[[#This Row],[Discount(%)]])</f>
        <v>0</v>
      </c>
      <c r="L44" t="str">
        <f>TEXT(Table1[[#This Row],[Purchase_Date]],"mmm")</f>
        <v>May</v>
      </c>
      <c r="M44">
        <f>YEAR(Table1[[#This Row],[Purchase_Date]])</f>
        <v>2024</v>
      </c>
      <c r="N44" t="str">
        <f t="shared" si="1"/>
        <v>Q2</v>
      </c>
    </row>
    <row r="45" spans="1:14" x14ac:dyDescent="0.3">
      <c r="A45" s="1" t="s">
        <v>99</v>
      </c>
      <c r="B45" t="s">
        <v>100</v>
      </c>
      <c r="C45" t="s">
        <v>33</v>
      </c>
      <c r="D45">
        <v>337.81</v>
      </c>
      <c r="E45" s="8">
        <f t="shared" si="0"/>
        <v>0.25</v>
      </c>
      <c r="F45" s="22">
        <v>25</v>
      </c>
      <c r="G45" s="21">
        <v>253.36</v>
      </c>
      <c r="H45" t="s">
        <v>16</v>
      </c>
      <c r="I45" s="10">
        <v>45461</v>
      </c>
      <c r="J45">
        <v>44</v>
      </c>
      <c r="K45">
        <f>PRODUCT(Table1[[#This Row],[Price (Rs.)]],Table1[[#This Row],[Discount(%)]])</f>
        <v>84.452500000000001</v>
      </c>
      <c r="L45" t="str">
        <f>TEXT(Table1[[#This Row],[Purchase_Date]],"mmm")</f>
        <v>Jun</v>
      </c>
      <c r="M45">
        <f>YEAR(Table1[[#This Row],[Purchase_Date]])</f>
        <v>2024</v>
      </c>
      <c r="N45" t="str">
        <f t="shared" si="1"/>
        <v>Q2</v>
      </c>
    </row>
    <row r="46" spans="1:14" x14ac:dyDescent="0.3">
      <c r="A46" t="s">
        <v>101</v>
      </c>
      <c r="B46" t="s">
        <v>102</v>
      </c>
      <c r="C46" t="s">
        <v>13</v>
      </c>
      <c r="D46">
        <v>449.74</v>
      </c>
      <c r="E46" s="8">
        <f t="shared" si="0"/>
        <v>0.1</v>
      </c>
      <c r="F46" s="22">
        <v>10</v>
      </c>
      <c r="G46" s="21">
        <v>404.77</v>
      </c>
      <c r="H46" t="s">
        <v>35</v>
      </c>
      <c r="I46" s="10">
        <v>45550</v>
      </c>
      <c r="J46">
        <v>45</v>
      </c>
      <c r="K46">
        <f>PRODUCT(Table1[[#This Row],[Price (Rs.)]],Table1[[#This Row],[Discount(%)]])</f>
        <v>44.974000000000004</v>
      </c>
      <c r="L46" t="str">
        <f>TEXT(Table1[[#This Row],[Purchase_Date]],"mmm")</f>
        <v>Sep</v>
      </c>
      <c r="M46">
        <f>YEAR(Table1[[#This Row],[Purchase_Date]])</f>
        <v>2024</v>
      </c>
      <c r="N46" t="str">
        <f t="shared" si="1"/>
        <v>Q3</v>
      </c>
    </row>
    <row r="47" spans="1:14" x14ac:dyDescent="0.3">
      <c r="A47" t="s">
        <v>103</v>
      </c>
      <c r="B47" t="s">
        <v>104</v>
      </c>
      <c r="C47" t="s">
        <v>9</v>
      </c>
      <c r="D47">
        <v>272.92</v>
      </c>
      <c r="E47" s="8">
        <f t="shared" si="0"/>
        <v>0.3</v>
      </c>
      <c r="F47" s="22">
        <v>30</v>
      </c>
      <c r="G47" s="21">
        <v>191.04</v>
      </c>
      <c r="H47" t="s">
        <v>10</v>
      </c>
      <c r="I47" s="10">
        <v>45424</v>
      </c>
      <c r="J47">
        <v>46</v>
      </c>
      <c r="K47">
        <f>PRODUCT(Table1[[#This Row],[Price (Rs.)]],Table1[[#This Row],[Discount(%)]])</f>
        <v>81.876000000000005</v>
      </c>
      <c r="L47" t="str">
        <f>TEXT(Table1[[#This Row],[Purchase_Date]],"mmm")</f>
        <v>May</v>
      </c>
      <c r="M47">
        <f>YEAR(Table1[[#This Row],[Purchase_Date]])</f>
        <v>2024</v>
      </c>
      <c r="N47" t="str">
        <f t="shared" si="1"/>
        <v>Q2</v>
      </c>
    </row>
    <row r="48" spans="1:14" x14ac:dyDescent="0.3">
      <c r="A48" t="s">
        <v>105</v>
      </c>
      <c r="B48" t="s">
        <v>106</v>
      </c>
      <c r="C48" t="s">
        <v>33</v>
      </c>
      <c r="D48">
        <v>432.89</v>
      </c>
      <c r="E48" s="8">
        <f t="shared" si="0"/>
        <v>0.15</v>
      </c>
      <c r="F48" s="22">
        <v>15</v>
      </c>
      <c r="G48" s="21">
        <v>367.96</v>
      </c>
      <c r="H48" t="s">
        <v>16</v>
      </c>
      <c r="I48" s="10">
        <v>45347</v>
      </c>
      <c r="J48">
        <v>47</v>
      </c>
      <c r="K48">
        <f>PRODUCT(Table1[[#This Row],[Price (Rs.)]],Table1[[#This Row],[Discount(%)]])</f>
        <v>64.933499999999995</v>
      </c>
      <c r="L48" t="str">
        <f>TEXT(Table1[[#This Row],[Purchase_Date]],"mmm")</f>
        <v>Feb</v>
      </c>
      <c r="M48">
        <f>YEAR(Table1[[#This Row],[Purchase_Date]])</f>
        <v>2024</v>
      </c>
      <c r="N48" t="str">
        <f t="shared" si="1"/>
        <v>Q1</v>
      </c>
    </row>
    <row r="49" spans="1:14" x14ac:dyDescent="0.3">
      <c r="A49" t="s">
        <v>107</v>
      </c>
      <c r="B49" t="s">
        <v>108</v>
      </c>
      <c r="C49" t="s">
        <v>33</v>
      </c>
      <c r="D49">
        <v>310.86</v>
      </c>
      <c r="E49" s="8">
        <f t="shared" si="0"/>
        <v>0.1</v>
      </c>
      <c r="F49" s="22">
        <v>10</v>
      </c>
      <c r="G49" s="21">
        <v>279.77</v>
      </c>
      <c r="H49" t="s">
        <v>19</v>
      </c>
      <c r="I49" s="10">
        <v>45595</v>
      </c>
      <c r="J49">
        <v>48</v>
      </c>
      <c r="K49">
        <f>PRODUCT(Table1[[#This Row],[Price (Rs.)]],Table1[[#This Row],[Discount(%)]])</f>
        <v>31.086000000000002</v>
      </c>
      <c r="L49" t="str">
        <f>TEXT(Table1[[#This Row],[Purchase_Date]],"mmm")</f>
        <v>Oct</v>
      </c>
      <c r="M49">
        <f>YEAR(Table1[[#This Row],[Purchase_Date]])</f>
        <v>2024</v>
      </c>
      <c r="N49" t="str">
        <f t="shared" si="1"/>
        <v>Q4</v>
      </c>
    </row>
    <row r="50" spans="1:14" x14ac:dyDescent="0.3">
      <c r="A50" t="s">
        <v>109</v>
      </c>
      <c r="B50" t="s">
        <v>110</v>
      </c>
      <c r="C50" t="s">
        <v>22</v>
      </c>
      <c r="D50">
        <v>479.19</v>
      </c>
      <c r="E50" s="8">
        <f t="shared" si="0"/>
        <v>0</v>
      </c>
      <c r="F50" s="22">
        <v>0</v>
      </c>
      <c r="G50" s="21">
        <v>479.19</v>
      </c>
      <c r="H50" t="s">
        <v>53</v>
      </c>
      <c r="I50" s="10">
        <v>45515</v>
      </c>
      <c r="J50">
        <v>49</v>
      </c>
      <c r="K50">
        <f>PRODUCT(Table1[[#This Row],[Price (Rs.)]],Table1[[#This Row],[Discount(%)]])</f>
        <v>0</v>
      </c>
      <c r="L50" t="str">
        <f>TEXT(Table1[[#This Row],[Purchase_Date]],"mmm")</f>
        <v>Aug</v>
      </c>
      <c r="M50">
        <f>YEAR(Table1[[#This Row],[Purchase_Date]])</f>
        <v>2024</v>
      </c>
      <c r="N50" t="str">
        <f t="shared" si="1"/>
        <v>Q3</v>
      </c>
    </row>
    <row r="51" spans="1:14" x14ac:dyDescent="0.3">
      <c r="A51" t="s">
        <v>111</v>
      </c>
      <c r="B51" t="s">
        <v>112</v>
      </c>
      <c r="C51" t="s">
        <v>33</v>
      </c>
      <c r="D51">
        <v>350.61</v>
      </c>
      <c r="E51" s="8">
        <f t="shared" si="0"/>
        <v>0.1</v>
      </c>
      <c r="F51" s="22">
        <v>10</v>
      </c>
      <c r="G51" s="21">
        <v>315.55</v>
      </c>
      <c r="H51" t="s">
        <v>53</v>
      </c>
      <c r="I51" s="10">
        <v>45446</v>
      </c>
      <c r="J51">
        <v>50</v>
      </c>
      <c r="K51">
        <f>PRODUCT(Table1[[#This Row],[Price (Rs.)]],Table1[[#This Row],[Discount(%)]])</f>
        <v>35.061</v>
      </c>
      <c r="L51" t="str">
        <f>TEXT(Table1[[#This Row],[Purchase_Date]],"mmm")</f>
        <v>Jun</v>
      </c>
      <c r="M51">
        <f>YEAR(Table1[[#This Row],[Purchase_Date]])</f>
        <v>2024</v>
      </c>
      <c r="N51" t="str">
        <f t="shared" si="1"/>
        <v>Q2</v>
      </c>
    </row>
    <row r="52" spans="1:14" x14ac:dyDescent="0.3">
      <c r="A52" t="s">
        <v>113</v>
      </c>
      <c r="B52" t="s">
        <v>114</v>
      </c>
      <c r="C52" t="s">
        <v>25</v>
      </c>
      <c r="D52">
        <v>154.62</v>
      </c>
      <c r="E52" s="8">
        <f t="shared" si="0"/>
        <v>0.5</v>
      </c>
      <c r="F52" s="22">
        <v>50</v>
      </c>
      <c r="G52" s="21">
        <v>77.31</v>
      </c>
      <c r="H52" t="s">
        <v>10</v>
      </c>
      <c r="I52" s="10">
        <v>45573</v>
      </c>
      <c r="J52">
        <v>51</v>
      </c>
      <c r="K52">
        <f>PRODUCT(Table1[[#This Row],[Price (Rs.)]],Table1[[#This Row],[Discount(%)]])</f>
        <v>77.31</v>
      </c>
      <c r="L52" t="str">
        <f>TEXT(Table1[[#This Row],[Purchase_Date]],"mmm")</f>
        <v>Oct</v>
      </c>
      <c r="M52">
        <f>YEAR(Table1[[#This Row],[Purchase_Date]])</f>
        <v>2024</v>
      </c>
      <c r="N52" t="str">
        <f t="shared" si="1"/>
        <v>Q4</v>
      </c>
    </row>
    <row r="53" spans="1:14" x14ac:dyDescent="0.3">
      <c r="A53" t="s">
        <v>115</v>
      </c>
      <c r="B53" t="s">
        <v>116</v>
      </c>
      <c r="C53" t="s">
        <v>18</v>
      </c>
      <c r="D53">
        <v>435.6</v>
      </c>
      <c r="E53" s="8">
        <f t="shared" si="0"/>
        <v>0.5</v>
      </c>
      <c r="F53" s="22">
        <v>50</v>
      </c>
      <c r="G53" s="21">
        <v>217.8</v>
      </c>
      <c r="H53" t="s">
        <v>10</v>
      </c>
      <c r="I53" s="10">
        <v>45386</v>
      </c>
      <c r="J53">
        <v>52</v>
      </c>
      <c r="K53">
        <f>PRODUCT(Table1[[#This Row],[Price (Rs.)]],Table1[[#This Row],[Discount(%)]])</f>
        <v>217.8</v>
      </c>
      <c r="L53" t="str">
        <f>TEXT(Table1[[#This Row],[Purchase_Date]],"mmm")</f>
        <v>Apr</v>
      </c>
      <c r="M53">
        <f>YEAR(Table1[[#This Row],[Purchase_Date]])</f>
        <v>2024</v>
      </c>
      <c r="N53" t="str">
        <f t="shared" si="1"/>
        <v>Q2</v>
      </c>
    </row>
    <row r="54" spans="1:14" x14ac:dyDescent="0.3">
      <c r="A54" t="s">
        <v>117</v>
      </c>
      <c r="B54" t="s">
        <v>118</v>
      </c>
      <c r="C54" t="s">
        <v>18</v>
      </c>
      <c r="D54">
        <v>400.31</v>
      </c>
      <c r="E54" s="8">
        <f t="shared" si="0"/>
        <v>0.25</v>
      </c>
      <c r="F54" s="22">
        <v>25</v>
      </c>
      <c r="G54" s="21">
        <v>300.23</v>
      </c>
      <c r="H54" t="s">
        <v>10</v>
      </c>
      <c r="I54" s="10">
        <v>45507</v>
      </c>
      <c r="J54">
        <v>53</v>
      </c>
      <c r="K54">
        <f>PRODUCT(Table1[[#This Row],[Price (Rs.)]],Table1[[#This Row],[Discount(%)]])</f>
        <v>100.0775</v>
      </c>
      <c r="L54" t="str">
        <f>TEXT(Table1[[#This Row],[Purchase_Date]],"mmm")</f>
        <v>Aug</v>
      </c>
      <c r="M54">
        <f>YEAR(Table1[[#This Row],[Purchase_Date]])</f>
        <v>2024</v>
      </c>
      <c r="N54" t="str">
        <f t="shared" si="1"/>
        <v>Q3</v>
      </c>
    </row>
    <row r="55" spans="1:14" x14ac:dyDescent="0.3">
      <c r="A55" t="s">
        <v>119</v>
      </c>
      <c r="B55" t="s">
        <v>120</v>
      </c>
      <c r="C55" t="s">
        <v>50</v>
      </c>
      <c r="D55">
        <v>15.81</v>
      </c>
      <c r="E55" s="8">
        <f t="shared" si="0"/>
        <v>0.25</v>
      </c>
      <c r="F55" s="22">
        <v>25</v>
      </c>
      <c r="G55" s="21">
        <v>11.86</v>
      </c>
      <c r="H55" t="s">
        <v>19</v>
      </c>
      <c r="I55" s="10">
        <v>45420</v>
      </c>
      <c r="J55">
        <v>54</v>
      </c>
      <c r="K55">
        <f>PRODUCT(Table1[[#This Row],[Price (Rs.)]],Table1[[#This Row],[Discount(%)]])</f>
        <v>3.9525000000000001</v>
      </c>
      <c r="L55" t="str">
        <f>TEXT(Table1[[#This Row],[Purchase_Date]],"mmm")</f>
        <v>May</v>
      </c>
      <c r="M55">
        <f>YEAR(Table1[[#This Row],[Purchase_Date]])</f>
        <v>2024</v>
      </c>
      <c r="N55" t="str">
        <f t="shared" si="1"/>
        <v>Q2</v>
      </c>
    </row>
    <row r="56" spans="1:14" x14ac:dyDescent="0.3">
      <c r="A56" t="s">
        <v>121</v>
      </c>
      <c r="B56" t="s">
        <v>122</v>
      </c>
      <c r="C56" t="s">
        <v>18</v>
      </c>
      <c r="D56">
        <v>35.25</v>
      </c>
      <c r="E56" s="8">
        <f t="shared" si="0"/>
        <v>0.15</v>
      </c>
      <c r="F56" s="22">
        <v>15</v>
      </c>
      <c r="G56" s="21">
        <v>29.96</v>
      </c>
      <c r="H56" t="s">
        <v>19</v>
      </c>
      <c r="I56" s="10">
        <v>45302</v>
      </c>
      <c r="J56">
        <v>55</v>
      </c>
      <c r="K56">
        <f>PRODUCT(Table1[[#This Row],[Price (Rs.)]],Table1[[#This Row],[Discount(%)]])</f>
        <v>5.2874999999999996</v>
      </c>
      <c r="L56" t="str">
        <f>TEXT(Table1[[#This Row],[Purchase_Date]],"mmm")</f>
        <v>Jan</v>
      </c>
      <c r="M56">
        <f>YEAR(Table1[[#This Row],[Purchase_Date]])</f>
        <v>2024</v>
      </c>
      <c r="N56" t="str">
        <f t="shared" si="1"/>
        <v>Q1</v>
      </c>
    </row>
    <row r="57" spans="1:14" x14ac:dyDescent="0.3">
      <c r="A57" t="s">
        <v>123</v>
      </c>
      <c r="B57" t="s">
        <v>124</v>
      </c>
      <c r="C57" t="s">
        <v>50</v>
      </c>
      <c r="D57">
        <v>414.76</v>
      </c>
      <c r="E57" s="8">
        <f t="shared" si="0"/>
        <v>0</v>
      </c>
      <c r="F57" s="22">
        <v>0</v>
      </c>
      <c r="G57" s="21">
        <v>414.76</v>
      </c>
      <c r="H57" t="s">
        <v>53</v>
      </c>
      <c r="I57" s="10">
        <v>45473</v>
      </c>
      <c r="J57">
        <v>56</v>
      </c>
      <c r="K57">
        <f>PRODUCT(Table1[[#This Row],[Price (Rs.)]],Table1[[#This Row],[Discount(%)]])</f>
        <v>0</v>
      </c>
      <c r="L57" t="str">
        <f>TEXT(Table1[[#This Row],[Purchase_Date]],"mmm")</f>
        <v>Jun</v>
      </c>
      <c r="M57">
        <f>YEAR(Table1[[#This Row],[Purchase_Date]])</f>
        <v>2024</v>
      </c>
      <c r="N57" t="str">
        <f t="shared" si="1"/>
        <v>Q2</v>
      </c>
    </row>
    <row r="58" spans="1:14" x14ac:dyDescent="0.3">
      <c r="A58" t="s">
        <v>125</v>
      </c>
      <c r="B58" t="s">
        <v>126</v>
      </c>
      <c r="C58" t="s">
        <v>18</v>
      </c>
      <c r="D58">
        <v>334.47</v>
      </c>
      <c r="E58" s="8">
        <f t="shared" si="0"/>
        <v>0.3</v>
      </c>
      <c r="F58" s="22">
        <v>30</v>
      </c>
      <c r="G58" s="21">
        <v>234.13</v>
      </c>
      <c r="H58" t="s">
        <v>53</v>
      </c>
      <c r="I58" s="10">
        <v>45529</v>
      </c>
      <c r="J58">
        <v>57</v>
      </c>
      <c r="K58">
        <f>PRODUCT(Table1[[#This Row],[Price (Rs.)]],Table1[[#This Row],[Discount(%)]])</f>
        <v>100.34100000000001</v>
      </c>
      <c r="L58" t="str">
        <f>TEXT(Table1[[#This Row],[Purchase_Date]],"mmm")</f>
        <v>Aug</v>
      </c>
      <c r="M58">
        <f>YEAR(Table1[[#This Row],[Purchase_Date]])</f>
        <v>2024</v>
      </c>
      <c r="N58" t="str">
        <f t="shared" si="1"/>
        <v>Q3</v>
      </c>
    </row>
    <row r="59" spans="1:14" x14ac:dyDescent="0.3">
      <c r="A59" t="s">
        <v>127</v>
      </c>
      <c r="B59" t="s">
        <v>128</v>
      </c>
      <c r="C59" t="s">
        <v>33</v>
      </c>
      <c r="D59">
        <v>178.39</v>
      </c>
      <c r="E59" s="8">
        <f t="shared" si="0"/>
        <v>0.25</v>
      </c>
      <c r="F59" s="22">
        <v>25</v>
      </c>
      <c r="G59" s="21">
        <v>133.79</v>
      </c>
      <c r="H59" t="s">
        <v>19</v>
      </c>
      <c r="I59" s="10">
        <v>45569</v>
      </c>
      <c r="J59">
        <v>58</v>
      </c>
      <c r="K59">
        <f>PRODUCT(Table1[[#This Row],[Price (Rs.)]],Table1[[#This Row],[Discount(%)]])</f>
        <v>44.597499999999997</v>
      </c>
      <c r="L59" t="str">
        <f>TEXT(Table1[[#This Row],[Purchase_Date]],"mmm")</f>
        <v>Oct</v>
      </c>
      <c r="M59">
        <f>YEAR(Table1[[#This Row],[Purchase_Date]])</f>
        <v>2024</v>
      </c>
      <c r="N59" t="str">
        <f t="shared" si="1"/>
        <v>Q4</v>
      </c>
    </row>
    <row r="60" spans="1:14" x14ac:dyDescent="0.3">
      <c r="A60" t="s">
        <v>129</v>
      </c>
      <c r="B60" t="s">
        <v>130</v>
      </c>
      <c r="C60" t="s">
        <v>25</v>
      </c>
      <c r="D60">
        <v>237.95</v>
      </c>
      <c r="E60" s="8">
        <f t="shared" si="0"/>
        <v>0.15</v>
      </c>
      <c r="F60" s="22">
        <v>15</v>
      </c>
      <c r="G60" s="21">
        <v>202.26</v>
      </c>
      <c r="H60" t="s">
        <v>10</v>
      </c>
      <c r="I60" s="10">
        <v>45587</v>
      </c>
      <c r="J60">
        <v>59</v>
      </c>
      <c r="K60">
        <f>PRODUCT(Table1[[#This Row],[Price (Rs.)]],Table1[[#This Row],[Discount(%)]])</f>
        <v>35.692499999999995</v>
      </c>
      <c r="L60" t="str">
        <f>TEXT(Table1[[#This Row],[Purchase_Date]],"mmm")</f>
        <v>Oct</v>
      </c>
      <c r="M60">
        <f>YEAR(Table1[[#This Row],[Purchase_Date]])</f>
        <v>2024</v>
      </c>
      <c r="N60" t="str">
        <f t="shared" si="1"/>
        <v>Q4</v>
      </c>
    </row>
    <row r="61" spans="1:14" x14ac:dyDescent="0.3">
      <c r="A61" t="s">
        <v>131</v>
      </c>
      <c r="B61" t="s">
        <v>132</v>
      </c>
      <c r="C61" t="s">
        <v>50</v>
      </c>
      <c r="D61">
        <v>458.12</v>
      </c>
      <c r="E61" s="8">
        <f t="shared" si="0"/>
        <v>0.15</v>
      </c>
      <c r="F61" s="22">
        <v>15</v>
      </c>
      <c r="G61" s="21">
        <v>389.4</v>
      </c>
      <c r="H61" t="s">
        <v>19</v>
      </c>
      <c r="I61" s="10">
        <v>45533</v>
      </c>
      <c r="J61">
        <v>60</v>
      </c>
      <c r="K61">
        <f>PRODUCT(Table1[[#This Row],[Price (Rs.)]],Table1[[#This Row],[Discount(%)]])</f>
        <v>68.718000000000004</v>
      </c>
      <c r="L61" t="str">
        <f>TEXT(Table1[[#This Row],[Purchase_Date]],"mmm")</f>
        <v>Aug</v>
      </c>
      <c r="M61">
        <f>YEAR(Table1[[#This Row],[Purchase_Date]])</f>
        <v>2024</v>
      </c>
      <c r="N61" t="str">
        <f t="shared" si="1"/>
        <v>Q3</v>
      </c>
    </row>
    <row r="62" spans="1:14" x14ac:dyDescent="0.3">
      <c r="A62" t="s">
        <v>133</v>
      </c>
      <c r="B62" t="s">
        <v>134</v>
      </c>
      <c r="C62" t="s">
        <v>22</v>
      </c>
      <c r="D62">
        <v>286.5</v>
      </c>
      <c r="E62" s="8">
        <f t="shared" si="0"/>
        <v>0.05</v>
      </c>
      <c r="F62" s="22">
        <v>5</v>
      </c>
      <c r="G62" s="21">
        <v>272.18</v>
      </c>
      <c r="H62" t="s">
        <v>16</v>
      </c>
      <c r="I62" s="10">
        <v>45514</v>
      </c>
      <c r="J62">
        <v>61</v>
      </c>
      <c r="K62">
        <f>PRODUCT(Table1[[#This Row],[Price (Rs.)]],Table1[[#This Row],[Discount(%)]])</f>
        <v>14.325000000000001</v>
      </c>
      <c r="L62" t="str">
        <f>TEXT(Table1[[#This Row],[Purchase_Date]],"mmm")</f>
        <v>Aug</v>
      </c>
      <c r="M62">
        <f>YEAR(Table1[[#This Row],[Purchase_Date]])</f>
        <v>2024</v>
      </c>
      <c r="N62" t="str">
        <f t="shared" si="1"/>
        <v>Q3</v>
      </c>
    </row>
    <row r="63" spans="1:14" x14ac:dyDescent="0.3">
      <c r="A63" t="s">
        <v>135</v>
      </c>
      <c r="B63" t="s">
        <v>136</v>
      </c>
      <c r="C63" t="s">
        <v>9</v>
      </c>
      <c r="D63">
        <v>10.78</v>
      </c>
      <c r="E63" s="8">
        <f t="shared" si="0"/>
        <v>0.1</v>
      </c>
      <c r="F63" s="22">
        <v>10</v>
      </c>
      <c r="G63" s="21">
        <v>9.6999999999999993</v>
      </c>
      <c r="H63" t="s">
        <v>10</v>
      </c>
      <c r="I63" s="10">
        <v>45526</v>
      </c>
      <c r="J63">
        <v>62</v>
      </c>
      <c r="K63">
        <f>PRODUCT(Table1[[#This Row],[Price (Rs.)]],Table1[[#This Row],[Discount(%)]])</f>
        <v>1.0780000000000001</v>
      </c>
      <c r="L63" t="str">
        <f>TEXT(Table1[[#This Row],[Purchase_Date]],"mmm")</f>
        <v>Aug</v>
      </c>
      <c r="M63">
        <f>YEAR(Table1[[#This Row],[Purchase_Date]])</f>
        <v>2024</v>
      </c>
      <c r="N63" t="str">
        <f t="shared" si="1"/>
        <v>Q3</v>
      </c>
    </row>
    <row r="64" spans="1:14" x14ac:dyDescent="0.3">
      <c r="A64" t="s">
        <v>137</v>
      </c>
      <c r="B64" t="s">
        <v>138</v>
      </c>
      <c r="C64" t="s">
        <v>22</v>
      </c>
      <c r="D64">
        <v>342.66</v>
      </c>
      <c r="E64" s="8">
        <f t="shared" si="0"/>
        <v>0.3</v>
      </c>
      <c r="F64" s="22">
        <v>30</v>
      </c>
      <c r="G64" s="21">
        <v>239.86</v>
      </c>
      <c r="H64" t="s">
        <v>19</v>
      </c>
      <c r="I64" s="10">
        <v>45497</v>
      </c>
      <c r="J64">
        <v>63</v>
      </c>
      <c r="K64">
        <f>PRODUCT(Table1[[#This Row],[Price (Rs.)]],Table1[[#This Row],[Discount(%)]])</f>
        <v>102.798</v>
      </c>
      <c r="L64" t="str">
        <f>TEXT(Table1[[#This Row],[Purchase_Date]],"mmm")</f>
        <v>Jul</v>
      </c>
      <c r="M64">
        <f>YEAR(Table1[[#This Row],[Purchase_Date]])</f>
        <v>2024</v>
      </c>
      <c r="N64" t="str">
        <f t="shared" si="1"/>
        <v>Q3</v>
      </c>
    </row>
    <row r="65" spans="1:14" x14ac:dyDescent="0.3">
      <c r="A65" t="s">
        <v>139</v>
      </c>
      <c r="B65" t="s">
        <v>140</v>
      </c>
      <c r="C65" t="s">
        <v>9</v>
      </c>
      <c r="D65">
        <v>225.17</v>
      </c>
      <c r="E65" s="8">
        <f t="shared" si="0"/>
        <v>0.3</v>
      </c>
      <c r="F65" s="22">
        <v>30</v>
      </c>
      <c r="G65" s="21">
        <v>157.62</v>
      </c>
      <c r="H65" t="s">
        <v>35</v>
      </c>
      <c r="I65" s="10">
        <v>45551</v>
      </c>
      <c r="J65">
        <v>64</v>
      </c>
      <c r="K65">
        <f>PRODUCT(Table1[[#This Row],[Price (Rs.)]],Table1[[#This Row],[Discount(%)]])</f>
        <v>67.550999999999988</v>
      </c>
      <c r="L65" t="str">
        <f>TEXT(Table1[[#This Row],[Purchase_Date]],"mmm")</f>
        <v>Sep</v>
      </c>
      <c r="M65">
        <f>YEAR(Table1[[#This Row],[Purchase_Date]])</f>
        <v>2024</v>
      </c>
      <c r="N65" t="str">
        <f t="shared" si="1"/>
        <v>Q3</v>
      </c>
    </row>
    <row r="66" spans="1:14" x14ac:dyDescent="0.3">
      <c r="A66" t="s">
        <v>141</v>
      </c>
      <c r="B66" t="s">
        <v>142</v>
      </c>
      <c r="C66" t="s">
        <v>13</v>
      </c>
      <c r="D66">
        <v>405.45</v>
      </c>
      <c r="E66" s="8">
        <f t="shared" ref="E66:E129" si="2">F66/100</f>
        <v>0.25</v>
      </c>
      <c r="F66" s="22">
        <v>25</v>
      </c>
      <c r="G66" s="21">
        <v>304.08999999999997</v>
      </c>
      <c r="H66" t="s">
        <v>19</v>
      </c>
      <c r="I66" s="10">
        <v>45491</v>
      </c>
      <c r="J66">
        <v>65</v>
      </c>
      <c r="K66">
        <f>PRODUCT(Table1[[#This Row],[Price (Rs.)]],Table1[[#This Row],[Discount(%)]])</f>
        <v>101.3625</v>
      </c>
      <c r="L66" t="str">
        <f>TEXT(Table1[[#This Row],[Purchase_Date]],"mmm")</f>
        <v>Jul</v>
      </c>
      <c r="M66">
        <f>YEAR(Table1[[#This Row],[Purchase_Date]])</f>
        <v>2024</v>
      </c>
      <c r="N66" t="str">
        <f t="shared" ref="N66:N129" si="3">"Q"&amp;ROUNDUP(MONTH(I66)/3,0)</f>
        <v>Q3</v>
      </c>
    </row>
    <row r="67" spans="1:14" x14ac:dyDescent="0.3">
      <c r="A67" s="1" t="s">
        <v>143</v>
      </c>
      <c r="B67" t="s">
        <v>144</v>
      </c>
      <c r="C67" t="s">
        <v>22</v>
      </c>
      <c r="D67">
        <v>112.45</v>
      </c>
      <c r="E67" s="8">
        <f t="shared" si="2"/>
        <v>0</v>
      </c>
      <c r="F67" s="22">
        <v>0</v>
      </c>
      <c r="G67" s="21">
        <v>112.45</v>
      </c>
      <c r="H67" t="s">
        <v>16</v>
      </c>
      <c r="I67" s="10">
        <v>45480</v>
      </c>
      <c r="J67">
        <v>66</v>
      </c>
      <c r="K67">
        <f>PRODUCT(Table1[[#This Row],[Price (Rs.)]],Table1[[#This Row],[Discount(%)]])</f>
        <v>0</v>
      </c>
      <c r="L67" t="str">
        <f>TEXT(Table1[[#This Row],[Purchase_Date]],"mmm")</f>
        <v>Jul</v>
      </c>
      <c r="M67">
        <f>YEAR(Table1[[#This Row],[Purchase_Date]])</f>
        <v>2024</v>
      </c>
      <c r="N67" t="str">
        <f t="shared" si="3"/>
        <v>Q3</v>
      </c>
    </row>
    <row r="68" spans="1:14" x14ac:dyDescent="0.3">
      <c r="A68" t="s">
        <v>145</v>
      </c>
      <c r="B68" t="s">
        <v>146</v>
      </c>
      <c r="C68" t="s">
        <v>25</v>
      </c>
      <c r="D68">
        <v>380.81</v>
      </c>
      <c r="E68" s="8">
        <f t="shared" si="2"/>
        <v>0.2</v>
      </c>
      <c r="F68" s="22">
        <v>20</v>
      </c>
      <c r="G68" s="21">
        <v>304.64999999999998</v>
      </c>
      <c r="H68" t="s">
        <v>16</v>
      </c>
      <c r="I68" s="10">
        <v>45383</v>
      </c>
      <c r="J68">
        <v>67</v>
      </c>
      <c r="K68">
        <f>PRODUCT(Table1[[#This Row],[Price (Rs.)]],Table1[[#This Row],[Discount(%)]])</f>
        <v>76.162000000000006</v>
      </c>
      <c r="L68" t="str">
        <f>TEXT(Table1[[#This Row],[Purchase_Date]],"mmm")</f>
        <v>Apr</v>
      </c>
      <c r="M68">
        <f>YEAR(Table1[[#This Row],[Purchase_Date]])</f>
        <v>2024</v>
      </c>
      <c r="N68" t="str">
        <f t="shared" si="3"/>
        <v>Q2</v>
      </c>
    </row>
    <row r="69" spans="1:14" x14ac:dyDescent="0.3">
      <c r="A69" t="s">
        <v>147</v>
      </c>
      <c r="B69" t="s">
        <v>148</v>
      </c>
      <c r="C69" t="s">
        <v>9</v>
      </c>
      <c r="D69">
        <v>394.12</v>
      </c>
      <c r="E69" s="8">
        <f t="shared" si="2"/>
        <v>0.25</v>
      </c>
      <c r="F69" s="22">
        <v>25</v>
      </c>
      <c r="G69" s="21">
        <v>295.58999999999997</v>
      </c>
      <c r="H69" t="s">
        <v>16</v>
      </c>
      <c r="I69" s="10">
        <v>45360</v>
      </c>
      <c r="J69">
        <v>68</v>
      </c>
      <c r="K69">
        <f>PRODUCT(Table1[[#This Row],[Price (Rs.)]],Table1[[#This Row],[Discount(%)]])</f>
        <v>98.53</v>
      </c>
      <c r="L69" t="str">
        <f>TEXT(Table1[[#This Row],[Purchase_Date]],"mmm")</f>
        <v>Mar</v>
      </c>
      <c r="M69">
        <f>YEAR(Table1[[#This Row],[Purchase_Date]])</f>
        <v>2024</v>
      </c>
      <c r="N69" t="str">
        <f t="shared" si="3"/>
        <v>Q1</v>
      </c>
    </row>
    <row r="70" spans="1:14" x14ac:dyDescent="0.3">
      <c r="A70" t="s">
        <v>149</v>
      </c>
      <c r="B70" t="s">
        <v>150</v>
      </c>
      <c r="C70" t="s">
        <v>9</v>
      </c>
      <c r="D70">
        <v>334.77</v>
      </c>
      <c r="E70" s="8">
        <f t="shared" si="2"/>
        <v>0.15</v>
      </c>
      <c r="F70" s="22">
        <v>15</v>
      </c>
      <c r="G70" s="21">
        <v>284.55</v>
      </c>
      <c r="H70" t="s">
        <v>35</v>
      </c>
      <c r="I70" s="10">
        <v>45320</v>
      </c>
      <c r="J70">
        <v>69</v>
      </c>
      <c r="K70">
        <f>PRODUCT(Table1[[#This Row],[Price (Rs.)]],Table1[[#This Row],[Discount(%)]])</f>
        <v>50.215499999999999</v>
      </c>
      <c r="L70" t="str">
        <f>TEXT(Table1[[#This Row],[Purchase_Date]],"mmm")</f>
        <v>Jan</v>
      </c>
      <c r="M70">
        <f>YEAR(Table1[[#This Row],[Purchase_Date]])</f>
        <v>2024</v>
      </c>
      <c r="N70" t="str">
        <f t="shared" si="3"/>
        <v>Q1</v>
      </c>
    </row>
    <row r="71" spans="1:14" x14ac:dyDescent="0.3">
      <c r="A71" t="s">
        <v>151</v>
      </c>
      <c r="B71" t="s">
        <v>152</v>
      </c>
      <c r="C71" t="s">
        <v>13</v>
      </c>
      <c r="D71">
        <v>125.65</v>
      </c>
      <c r="E71" s="8">
        <f t="shared" si="2"/>
        <v>0.1</v>
      </c>
      <c r="F71" s="22">
        <v>10</v>
      </c>
      <c r="G71" s="21">
        <v>113.09</v>
      </c>
      <c r="H71" t="s">
        <v>19</v>
      </c>
      <c r="I71" s="10">
        <v>45349</v>
      </c>
      <c r="J71">
        <v>70</v>
      </c>
      <c r="K71">
        <f>PRODUCT(Table1[[#This Row],[Price (Rs.)]],Table1[[#This Row],[Discount(%)]])</f>
        <v>12.565000000000001</v>
      </c>
      <c r="L71" t="str">
        <f>TEXT(Table1[[#This Row],[Purchase_Date]],"mmm")</f>
        <v>Feb</v>
      </c>
      <c r="M71">
        <f>YEAR(Table1[[#This Row],[Purchase_Date]])</f>
        <v>2024</v>
      </c>
      <c r="N71" t="str">
        <f t="shared" si="3"/>
        <v>Q1</v>
      </c>
    </row>
    <row r="72" spans="1:14" x14ac:dyDescent="0.3">
      <c r="A72" t="s">
        <v>153</v>
      </c>
      <c r="B72" t="s">
        <v>154</v>
      </c>
      <c r="C72" t="s">
        <v>18</v>
      </c>
      <c r="D72">
        <v>202.26</v>
      </c>
      <c r="E72" s="8">
        <f t="shared" si="2"/>
        <v>0.2</v>
      </c>
      <c r="F72" s="22">
        <v>20</v>
      </c>
      <c r="G72" s="21">
        <v>161.81</v>
      </c>
      <c r="H72" t="s">
        <v>35</v>
      </c>
      <c r="I72" s="10">
        <v>45548</v>
      </c>
      <c r="J72">
        <v>71</v>
      </c>
      <c r="K72">
        <f>PRODUCT(Table1[[#This Row],[Price (Rs.)]],Table1[[#This Row],[Discount(%)]])</f>
        <v>40.451999999999998</v>
      </c>
      <c r="L72" t="str">
        <f>TEXT(Table1[[#This Row],[Purchase_Date]],"mmm")</f>
        <v>Sep</v>
      </c>
      <c r="M72">
        <f>YEAR(Table1[[#This Row],[Purchase_Date]])</f>
        <v>2024</v>
      </c>
      <c r="N72" t="str">
        <f t="shared" si="3"/>
        <v>Q3</v>
      </c>
    </row>
    <row r="73" spans="1:14" x14ac:dyDescent="0.3">
      <c r="A73" t="s">
        <v>155</v>
      </c>
      <c r="B73" t="s">
        <v>156</v>
      </c>
      <c r="C73" t="s">
        <v>13</v>
      </c>
      <c r="D73">
        <v>173.51</v>
      </c>
      <c r="E73" s="8">
        <f t="shared" si="2"/>
        <v>0.2</v>
      </c>
      <c r="F73" s="22">
        <v>20</v>
      </c>
      <c r="G73" s="21">
        <v>138.81</v>
      </c>
      <c r="H73" t="s">
        <v>10</v>
      </c>
      <c r="I73" s="10">
        <v>45319</v>
      </c>
      <c r="J73">
        <v>72</v>
      </c>
      <c r="K73">
        <f>PRODUCT(Table1[[#This Row],[Price (Rs.)]],Table1[[#This Row],[Discount(%)]])</f>
        <v>34.701999999999998</v>
      </c>
      <c r="L73" t="str">
        <f>TEXT(Table1[[#This Row],[Purchase_Date]],"mmm")</f>
        <v>Jan</v>
      </c>
      <c r="M73">
        <f>YEAR(Table1[[#This Row],[Purchase_Date]])</f>
        <v>2024</v>
      </c>
      <c r="N73" t="str">
        <f t="shared" si="3"/>
        <v>Q1</v>
      </c>
    </row>
    <row r="74" spans="1:14" x14ac:dyDescent="0.3">
      <c r="A74" t="s">
        <v>157</v>
      </c>
      <c r="B74" t="s">
        <v>158</v>
      </c>
      <c r="C74" t="s">
        <v>18</v>
      </c>
      <c r="D74">
        <v>30.8</v>
      </c>
      <c r="E74" s="8">
        <f t="shared" si="2"/>
        <v>0.5</v>
      </c>
      <c r="F74" s="22">
        <v>50</v>
      </c>
      <c r="G74" s="21">
        <v>15.4</v>
      </c>
      <c r="H74" t="s">
        <v>19</v>
      </c>
      <c r="I74" s="10">
        <v>45410</v>
      </c>
      <c r="J74">
        <v>73</v>
      </c>
      <c r="K74">
        <f>PRODUCT(Table1[[#This Row],[Price (Rs.)]],Table1[[#This Row],[Discount(%)]])</f>
        <v>15.4</v>
      </c>
      <c r="L74" t="str">
        <f>TEXT(Table1[[#This Row],[Purchase_Date]],"mmm")</f>
        <v>Apr</v>
      </c>
      <c r="M74">
        <f>YEAR(Table1[[#This Row],[Purchase_Date]])</f>
        <v>2024</v>
      </c>
      <c r="N74" t="str">
        <f t="shared" si="3"/>
        <v>Q2</v>
      </c>
    </row>
    <row r="75" spans="1:14" x14ac:dyDescent="0.3">
      <c r="A75" t="s">
        <v>159</v>
      </c>
      <c r="B75" t="s">
        <v>160</v>
      </c>
      <c r="C75" t="s">
        <v>33</v>
      </c>
      <c r="D75">
        <v>305.93</v>
      </c>
      <c r="E75" s="8">
        <f t="shared" si="2"/>
        <v>0.1</v>
      </c>
      <c r="F75" s="22">
        <v>10</v>
      </c>
      <c r="G75" s="21">
        <v>275.33999999999997</v>
      </c>
      <c r="H75" t="s">
        <v>35</v>
      </c>
      <c r="I75" s="10">
        <v>45584</v>
      </c>
      <c r="J75">
        <v>74</v>
      </c>
      <c r="K75">
        <f>PRODUCT(Table1[[#This Row],[Price (Rs.)]],Table1[[#This Row],[Discount(%)]])</f>
        <v>30.593000000000004</v>
      </c>
      <c r="L75" t="str">
        <f>TEXT(Table1[[#This Row],[Purchase_Date]],"mmm")</f>
        <v>Oct</v>
      </c>
      <c r="M75">
        <f>YEAR(Table1[[#This Row],[Purchase_Date]])</f>
        <v>2024</v>
      </c>
      <c r="N75" t="str">
        <f t="shared" si="3"/>
        <v>Q4</v>
      </c>
    </row>
    <row r="76" spans="1:14" x14ac:dyDescent="0.3">
      <c r="A76" t="s">
        <v>161</v>
      </c>
      <c r="B76" t="s">
        <v>162</v>
      </c>
      <c r="C76" t="s">
        <v>13</v>
      </c>
      <c r="D76">
        <v>282.5</v>
      </c>
      <c r="E76" s="8">
        <f t="shared" si="2"/>
        <v>0.05</v>
      </c>
      <c r="F76" s="22">
        <v>5</v>
      </c>
      <c r="G76" s="21">
        <v>268.38</v>
      </c>
      <c r="H76" t="s">
        <v>35</v>
      </c>
      <c r="I76" s="10">
        <v>45396</v>
      </c>
      <c r="J76">
        <v>75</v>
      </c>
      <c r="K76">
        <f>PRODUCT(Table1[[#This Row],[Price (Rs.)]],Table1[[#This Row],[Discount(%)]])</f>
        <v>14.125</v>
      </c>
      <c r="L76" t="str">
        <f>TEXT(Table1[[#This Row],[Purchase_Date]],"mmm")</f>
        <v>Apr</v>
      </c>
      <c r="M76">
        <f>YEAR(Table1[[#This Row],[Purchase_Date]])</f>
        <v>2024</v>
      </c>
      <c r="N76" t="str">
        <f t="shared" si="3"/>
        <v>Q2</v>
      </c>
    </row>
    <row r="77" spans="1:14" x14ac:dyDescent="0.3">
      <c r="A77" t="s">
        <v>163</v>
      </c>
      <c r="B77" t="s">
        <v>164</v>
      </c>
      <c r="C77" t="s">
        <v>25</v>
      </c>
      <c r="D77">
        <v>274.87</v>
      </c>
      <c r="E77" s="8">
        <f t="shared" si="2"/>
        <v>0.5</v>
      </c>
      <c r="F77" s="22">
        <v>50</v>
      </c>
      <c r="G77" s="21">
        <v>137.44</v>
      </c>
      <c r="H77" t="s">
        <v>10</v>
      </c>
      <c r="I77" s="10">
        <v>45552</v>
      </c>
      <c r="J77">
        <v>76</v>
      </c>
      <c r="K77">
        <f>PRODUCT(Table1[[#This Row],[Price (Rs.)]],Table1[[#This Row],[Discount(%)]])</f>
        <v>137.435</v>
      </c>
      <c r="L77" t="str">
        <f>TEXT(Table1[[#This Row],[Purchase_Date]],"mmm")</f>
        <v>Sep</v>
      </c>
      <c r="M77">
        <f>YEAR(Table1[[#This Row],[Purchase_Date]])</f>
        <v>2024</v>
      </c>
      <c r="N77" t="str">
        <f t="shared" si="3"/>
        <v>Q3</v>
      </c>
    </row>
    <row r="78" spans="1:14" x14ac:dyDescent="0.3">
      <c r="A78" t="s">
        <v>165</v>
      </c>
      <c r="B78" t="s">
        <v>166</v>
      </c>
      <c r="C78" t="s">
        <v>50</v>
      </c>
      <c r="D78">
        <v>93.08</v>
      </c>
      <c r="E78" s="8">
        <f t="shared" si="2"/>
        <v>0.2</v>
      </c>
      <c r="F78" s="22">
        <v>20</v>
      </c>
      <c r="G78" s="21">
        <v>74.459999999999994</v>
      </c>
      <c r="H78" t="s">
        <v>10</v>
      </c>
      <c r="I78" s="10">
        <v>45362</v>
      </c>
      <c r="J78">
        <v>77</v>
      </c>
      <c r="K78">
        <f>PRODUCT(Table1[[#This Row],[Price (Rs.)]],Table1[[#This Row],[Discount(%)]])</f>
        <v>18.616</v>
      </c>
      <c r="L78" t="str">
        <f>TEXT(Table1[[#This Row],[Purchase_Date]],"mmm")</f>
        <v>Mar</v>
      </c>
      <c r="M78">
        <f>YEAR(Table1[[#This Row],[Purchase_Date]])</f>
        <v>2024</v>
      </c>
      <c r="N78" t="str">
        <f t="shared" si="3"/>
        <v>Q1</v>
      </c>
    </row>
    <row r="79" spans="1:14" x14ac:dyDescent="0.3">
      <c r="A79" t="s">
        <v>167</v>
      </c>
      <c r="B79" t="s">
        <v>168</v>
      </c>
      <c r="C79" t="s">
        <v>33</v>
      </c>
      <c r="D79">
        <v>274.11</v>
      </c>
      <c r="E79" s="8">
        <f t="shared" si="2"/>
        <v>0.15</v>
      </c>
      <c r="F79" s="22">
        <v>15</v>
      </c>
      <c r="G79" s="21">
        <v>232.99</v>
      </c>
      <c r="H79" t="s">
        <v>16</v>
      </c>
      <c r="I79" s="10">
        <v>45582</v>
      </c>
      <c r="J79">
        <v>78</v>
      </c>
      <c r="K79">
        <f>PRODUCT(Table1[[#This Row],[Price (Rs.)]],Table1[[#This Row],[Discount(%)]])</f>
        <v>41.116500000000002</v>
      </c>
      <c r="L79" t="str">
        <f>TEXT(Table1[[#This Row],[Purchase_Date]],"mmm")</f>
        <v>Oct</v>
      </c>
      <c r="M79">
        <f>YEAR(Table1[[#This Row],[Purchase_Date]])</f>
        <v>2024</v>
      </c>
      <c r="N79" t="str">
        <f t="shared" si="3"/>
        <v>Q4</v>
      </c>
    </row>
    <row r="80" spans="1:14" x14ac:dyDescent="0.3">
      <c r="A80" t="s">
        <v>169</v>
      </c>
      <c r="B80" t="s">
        <v>170</v>
      </c>
      <c r="C80" t="s">
        <v>9</v>
      </c>
      <c r="D80">
        <v>362.61</v>
      </c>
      <c r="E80" s="8">
        <f t="shared" si="2"/>
        <v>0</v>
      </c>
      <c r="F80" s="22">
        <v>0</v>
      </c>
      <c r="G80" s="21">
        <v>362.61</v>
      </c>
      <c r="H80" t="s">
        <v>35</v>
      </c>
      <c r="I80" s="10">
        <v>45617</v>
      </c>
      <c r="J80">
        <v>79</v>
      </c>
      <c r="K80">
        <f>PRODUCT(Table1[[#This Row],[Price (Rs.)]],Table1[[#This Row],[Discount(%)]])</f>
        <v>0</v>
      </c>
      <c r="L80" t="str">
        <f>TEXT(Table1[[#This Row],[Purchase_Date]],"mmm")</f>
        <v>Nov</v>
      </c>
      <c r="M80">
        <f>YEAR(Table1[[#This Row],[Purchase_Date]])</f>
        <v>2024</v>
      </c>
      <c r="N80" t="str">
        <f t="shared" si="3"/>
        <v>Q4</v>
      </c>
    </row>
    <row r="81" spans="1:14" x14ac:dyDescent="0.3">
      <c r="A81" t="s">
        <v>171</v>
      </c>
      <c r="B81" t="s">
        <v>172</v>
      </c>
      <c r="C81" t="s">
        <v>50</v>
      </c>
      <c r="D81">
        <v>486.62</v>
      </c>
      <c r="E81" s="8">
        <f t="shared" si="2"/>
        <v>0.25</v>
      </c>
      <c r="F81" s="22">
        <v>25</v>
      </c>
      <c r="G81" s="21">
        <v>364.97</v>
      </c>
      <c r="H81" t="s">
        <v>10</v>
      </c>
      <c r="I81" s="10">
        <v>45300</v>
      </c>
      <c r="J81">
        <v>80</v>
      </c>
      <c r="K81">
        <f>PRODUCT(Table1[[#This Row],[Price (Rs.)]],Table1[[#This Row],[Discount(%)]])</f>
        <v>121.655</v>
      </c>
      <c r="L81" t="str">
        <f>TEXT(Table1[[#This Row],[Purchase_Date]],"mmm")</f>
        <v>Jan</v>
      </c>
      <c r="M81">
        <f>YEAR(Table1[[#This Row],[Purchase_Date]])</f>
        <v>2024</v>
      </c>
      <c r="N81" t="str">
        <f t="shared" si="3"/>
        <v>Q1</v>
      </c>
    </row>
    <row r="82" spans="1:14" x14ac:dyDescent="0.3">
      <c r="A82" t="s">
        <v>173</v>
      </c>
      <c r="B82" t="s">
        <v>174</v>
      </c>
      <c r="C82" t="s">
        <v>33</v>
      </c>
      <c r="D82">
        <v>336.49</v>
      </c>
      <c r="E82" s="8">
        <f t="shared" si="2"/>
        <v>0.2</v>
      </c>
      <c r="F82" s="22">
        <v>20</v>
      </c>
      <c r="G82" s="21">
        <v>269.19</v>
      </c>
      <c r="H82" t="s">
        <v>35</v>
      </c>
      <c r="I82" s="10">
        <v>45538</v>
      </c>
      <c r="J82">
        <v>81</v>
      </c>
      <c r="K82">
        <f>PRODUCT(Table1[[#This Row],[Price (Rs.)]],Table1[[#This Row],[Discount(%)]])</f>
        <v>67.298000000000002</v>
      </c>
      <c r="L82" t="str">
        <f>TEXT(Table1[[#This Row],[Purchase_Date]],"mmm")</f>
        <v>Sep</v>
      </c>
      <c r="M82">
        <f>YEAR(Table1[[#This Row],[Purchase_Date]])</f>
        <v>2024</v>
      </c>
      <c r="N82" t="str">
        <f t="shared" si="3"/>
        <v>Q3</v>
      </c>
    </row>
    <row r="83" spans="1:14" x14ac:dyDescent="0.3">
      <c r="A83" t="s">
        <v>175</v>
      </c>
      <c r="B83" t="s">
        <v>176</v>
      </c>
      <c r="C83" t="s">
        <v>18</v>
      </c>
      <c r="D83">
        <v>454.39</v>
      </c>
      <c r="E83" s="8">
        <f t="shared" si="2"/>
        <v>0.25</v>
      </c>
      <c r="F83" s="22">
        <v>25</v>
      </c>
      <c r="G83" s="21">
        <v>340.79</v>
      </c>
      <c r="H83" t="s">
        <v>16</v>
      </c>
      <c r="I83" s="10">
        <v>45539</v>
      </c>
      <c r="J83">
        <v>82</v>
      </c>
      <c r="K83">
        <f>PRODUCT(Table1[[#This Row],[Price (Rs.)]],Table1[[#This Row],[Discount(%)]])</f>
        <v>113.5975</v>
      </c>
      <c r="L83" t="str">
        <f>TEXT(Table1[[#This Row],[Purchase_Date]],"mmm")</f>
        <v>Sep</v>
      </c>
      <c r="M83">
        <f>YEAR(Table1[[#This Row],[Purchase_Date]])</f>
        <v>2024</v>
      </c>
      <c r="N83" t="str">
        <f t="shared" si="3"/>
        <v>Q3</v>
      </c>
    </row>
    <row r="84" spans="1:14" x14ac:dyDescent="0.3">
      <c r="A84" t="s">
        <v>177</v>
      </c>
      <c r="B84" t="s">
        <v>178</v>
      </c>
      <c r="C84" t="s">
        <v>33</v>
      </c>
      <c r="D84">
        <v>215.44</v>
      </c>
      <c r="E84" s="8">
        <f t="shared" si="2"/>
        <v>0.5</v>
      </c>
      <c r="F84" s="22">
        <v>50</v>
      </c>
      <c r="G84" s="21">
        <v>107.72</v>
      </c>
      <c r="H84" t="s">
        <v>19</v>
      </c>
      <c r="I84" s="10">
        <v>45465</v>
      </c>
      <c r="J84">
        <v>83</v>
      </c>
      <c r="K84">
        <f>PRODUCT(Table1[[#This Row],[Price (Rs.)]],Table1[[#This Row],[Discount(%)]])</f>
        <v>107.72</v>
      </c>
      <c r="L84" t="str">
        <f>TEXT(Table1[[#This Row],[Purchase_Date]],"mmm")</f>
        <v>Jun</v>
      </c>
      <c r="M84">
        <f>YEAR(Table1[[#This Row],[Purchase_Date]])</f>
        <v>2024</v>
      </c>
      <c r="N84" t="str">
        <f t="shared" si="3"/>
        <v>Q2</v>
      </c>
    </row>
    <row r="85" spans="1:14" x14ac:dyDescent="0.3">
      <c r="A85" t="s">
        <v>179</v>
      </c>
      <c r="B85" t="s">
        <v>180</v>
      </c>
      <c r="C85" t="s">
        <v>13</v>
      </c>
      <c r="D85">
        <v>33.020000000000003</v>
      </c>
      <c r="E85" s="8">
        <f t="shared" si="2"/>
        <v>0.15</v>
      </c>
      <c r="F85" s="22">
        <v>15</v>
      </c>
      <c r="G85" s="21">
        <v>28.07</v>
      </c>
      <c r="H85" t="s">
        <v>19</v>
      </c>
      <c r="I85" s="10">
        <v>45553</v>
      </c>
      <c r="J85">
        <v>84</v>
      </c>
      <c r="K85">
        <f>PRODUCT(Table1[[#This Row],[Price (Rs.)]],Table1[[#This Row],[Discount(%)]])</f>
        <v>4.9530000000000003</v>
      </c>
      <c r="L85" t="str">
        <f>TEXT(Table1[[#This Row],[Purchase_Date]],"mmm")</f>
        <v>Sep</v>
      </c>
      <c r="M85">
        <f>YEAR(Table1[[#This Row],[Purchase_Date]])</f>
        <v>2024</v>
      </c>
      <c r="N85" t="str">
        <f t="shared" si="3"/>
        <v>Q3</v>
      </c>
    </row>
    <row r="86" spans="1:14" x14ac:dyDescent="0.3">
      <c r="A86" t="s">
        <v>181</v>
      </c>
      <c r="B86" t="s">
        <v>182</v>
      </c>
      <c r="C86" t="s">
        <v>18</v>
      </c>
      <c r="D86">
        <v>138.83000000000001</v>
      </c>
      <c r="E86" s="8">
        <f t="shared" si="2"/>
        <v>0.1</v>
      </c>
      <c r="F86" s="22">
        <v>10</v>
      </c>
      <c r="G86" s="21">
        <v>124.95</v>
      </c>
      <c r="H86" t="s">
        <v>10</v>
      </c>
      <c r="I86" s="10">
        <v>45461</v>
      </c>
      <c r="J86">
        <v>85</v>
      </c>
      <c r="K86">
        <f>PRODUCT(Table1[[#This Row],[Price (Rs.)]],Table1[[#This Row],[Discount(%)]])</f>
        <v>13.883000000000003</v>
      </c>
      <c r="L86" t="str">
        <f>TEXT(Table1[[#This Row],[Purchase_Date]],"mmm")</f>
        <v>Jun</v>
      </c>
      <c r="M86">
        <f>YEAR(Table1[[#This Row],[Purchase_Date]])</f>
        <v>2024</v>
      </c>
      <c r="N86" t="str">
        <f t="shared" si="3"/>
        <v>Q2</v>
      </c>
    </row>
    <row r="87" spans="1:14" x14ac:dyDescent="0.3">
      <c r="A87" t="s">
        <v>183</v>
      </c>
      <c r="B87" t="s">
        <v>184</v>
      </c>
      <c r="C87" t="s">
        <v>25</v>
      </c>
      <c r="D87">
        <v>490.71</v>
      </c>
      <c r="E87" s="8">
        <f t="shared" si="2"/>
        <v>0.05</v>
      </c>
      <c r="F87" s="22">
        <v>5</v>
      </c>
      <c r="G87" s="21">
        <v>466.17</v>
      </c>
      <c r="H87" t="s">
        <v>53</v>
      </c>
      <c r="I87" s="10">
        <v>45361</v>
      </c>
      <c r="J87">
        <v>86</v>
      </c>
      <c r="K87">
        <f>PRODUCT(Table1[[#This Row],[Price (Rs.)]],Table1[[#This Row],[Discount(%)]])</f>
        <v>24.535499999999999</v>
      </c>
      <c r="L87" t="str">
        <f>TEXT(Table1[[#This Row],[Purchase_Date]],"mmm")</f>
        <v>Mar</v>
      </c>
      <c r="M87">
        <f>YEAR(Table1[[#This Row],[Purchase_Date]])</f>
        <v>2024</v>
      </c>
      <c r="N87" t="str">
        <f t="shared" si="3"/>
        <v>Q1</v>
      </c>
    </row>
    <row r="88" spans="1:14" x14ac:dyDescent="0.3">
      <c r="A88" t="s">
        <v>185</v>
      </c>
      <c r="B88" t="s">
        <v>186</v>
      </c>
      <c r="C88" t="s">
        <v>18</v>
      </c>
      <c r="D88">
        <v>280.66000000000003</v>
      </c>
      <c r="E88" s="8">
        <f t="shared" si="2"/>
        <v>0.15</v>
      </c>
      <c r="F88" s="22">
        <v>15</v>
      </c>
      <c r="G88" s="21">
        <v>238.56</v>
      </c>
      <c r="H88" t="s">
        <v>53</v>
      </c>
      <c r="I88" s="10">
        <v>45607</v>
      </c>
      <c r="J88">
        <v>87</v>
      </c>
      <c r="K88">
        <f>PRODUCT(Table1[[#This Row],[Price (Rs.)]],Table1[[#This Row],[Discount(%)]])</f>
        <v>42.099000000000004</v>
      </c>
      <c r="L88" t="str">
        <f>TEXT(Table1[[#This Row],[Purchase_Date]],"mmm")</f>
        <v>Nov</v>
      </c>
      <c r="M88">
        <f>YEAR(Table1[[#This Row],[Purchase_Date]])</f>
        <v>2024</v>
      </c>
      <c r="N88" t="str">
        <f t="shared" si="3"/>
        <v>Q4</v>
      </c>
    </row>
    <row r="89" spans="1:14" x14ac:dyDescent="0.3">
      <c r="A89" t="s">
        <v>187</v>
      </c>
      <c r="B89" t="s">
        <v>188</v>
      </c>
      <c r="C89" t="s">
        <v>25</v>
      </c>
      <c r="D89">
        <v>327.39999999999998</v>
      </c>
      <c r="E89" s="8">
        <f t="shared" si="2"/>
        <v>0.3</v>
      </c>
      <c r="F89" s="22">
        <v>30</v>
      </c>
      <c r="G89" s="21">
        <v>229.18</v>
      </c>
      <c r="H89" t="s">
        <v>53</v>
      </c>
      <c r="I89" s="10">
        <v>45546</v>
      </c>
      <c r="J89">
        <v>88</v>
      </c>
      <c r="K89">
        <f>PRODUCT(Table1[[#This Row],[Price (Rs.)]],Table1[[#This Row],[Discount(%)]])</f>
        <v>98.219999999999985</v>
      </c>
      <c r="L89" t="str">
        <f>TEXT(Table1[[#This Row],[Purchase_Date]],"mmm")</f>
        <v>Sep</v>
      </c>
      <c r="M89">
        <f>YEAR(Table1[[#This Row],[Purchase_Date]])</f>
        <v>2024</v>
      </c>
      <c r="N89" t="str">
        <f t="shared" si="3"/>
        <v>Q3</v>
      </c>
    </row>
    <row r="90" spans="1:14" x14ac:dyDescent="0.3">
      <c r="A90" t="s">
        <v>189</v>
      </c>
      <c r="B90" t="s">
        <v>190</v>
      </c>
      <c r="C90" t="s">
        <v>25</v>
      </c>
      <c r="D90">
        <v>309.67</v>
      </c>
      <c r="E90" s="8">
        <f t="shared" si="2"/>
        <v>0.25</v>
      </c>
      <c r="F90" s="22">
        <v>25</v>
      </c>
      <c r="G90" s="21">
        <v>232.25</v>
      </c>
      <c r="H90" t="s">
        <v>19</v>
      </c>
      <c r="I90" s="10">
        <v>45539</v>
      </c>
      <c r="J90">
        <v>89</v>
      </c>
      <c r="K90">
        <f>PRODUCT(Table1[[#This Row],[Price (Rs.)]],Table1[[#This Row],[Discount(%)]])</f>
        <v>77.417500000000004</v>
      </c>
      <c r="L90" t="str">
        <f>TEXT(Table1[[#This Row],[Purchase_Date]],"mmm")</f>
        <v>Sep</v>
      </c>
      <c r="M90">
        <f>YEAR(Table1[[#This Row],[Purchase_Date]])</f>
        <v>2024</v>
      </c>
      <c r="N90" t="str">
        <f t="shared" si="3"/>
        <v>Q3</v>
      </c>
    </row>
    <row r="91" spans="1:14" x14ac:dyDescent="0.3">
      <c r="A91" t="s">
        <v>191</v>
      </c>
      <c r="B91" t="s">
        <v>192</v>
      </c>
      <c r="C91" t="s">
        <v>25</v>
      </c>
      <c r="D91">
        <v>292.67</v>
      </c>
      <c r="E91" s="8">
        <f t="shared" si="2"/>
        <v>0.25</v>
      </c>
      <c r="F91" s="22">
        <v>25</v>
      </c>
      <c r="G91" s="21">
        <v>219.5</v>
      </c>
      <c r="H91" t="s">
        <v>16</v>
      </c>
      <c r="I91" s="10">
        <v>45335</v>
      </c>
      <c r="J91">
        <v>90</v>
      </c>
      <c r="K91">
        <f>PRODUCT(Table1[[#This Row],[Price (Rs.)]],Table1[[#This Row],[Discount(%)]])</f>
        <v>73.167500000000004</v>
      </c>
      <c r="L91" t="str">
        <f>TEXT(Table1[[#This Row],[Purchase_Date]],"mmm")</f>
        <v>Feb</v>
      </c>
      <c r="M91">
        <f>YEAR(Table1[[#This Row],[Purchase_Date]])</f>
        <v>2024</v>
      </c>
      <c r="N91" t="str">
        <f t="shared" si="3"/>
        <v>Q1</v>
      </c>
    </row>
    <row r="92" spans="1:14" x14ac:dyDescent="0.3">
      <c r="A92" t="s">
        <v>193</v>
      </c>
      <c r="B92" t="s">
        <v>194</v>
      </c>
      <c r="C92" t="s">
        <v>13</v>
      </c>
      <c r="D92">
        <v>40.869999999999997</v>
      </c>
      <c r="E92" s="8">
        <f t="shared" si="2"/>
        <v>0.15</v>
      </c>
      <c r="F92" s="22">
        <v>15</v>
      </c>
      <c r="G92" s="21">
        <v>34.74</v>
      </c>
      <c r="H92" t="s">
        <v>10</v>
      </c>
      <c r="I92" s="10">
        <v>45362</v>
      </c>
      <c r="J92">
        <v>91</v>
      </c>
      <c r="K92">
        <f>PRODUCT(Table1[[#This Row],[Price (Rs.)]],Table1[[#This Row],[Discount(%)]])</f>
        <v>6.1304999999999996</v>
      </c>
      <c r="L92" t="str">
        <f>TEXT(Table1[[#This Row],[Purchase_Date]],"mmm")</f>
        <v>Mar</v>
      </c>
      <c r="M92">
        <f>YEAR(Table1[[#This Row],[Purchase_Date]])</f>
        <v>2024</v>
      </c>
      <c r="N92" t="str">
        <f t="shared" si="3"/>
        <v>Q1</v>
      </c>
    </row>
    <row r="93" spans="1:14" x14ac:dyDescent="0.3">
      <c r="A93" t="s">
        <v>195</v>
      </c>
      <c r="B93" t="s">
        <v>196</v>
      </c>
      <c r="C93" t="s">
        <v>13</v>
      </c>
      <c r="D93">
        <v>455.19</v>
      </c>
      <c r="E93" s="8">
        <f t="shared" si="2"/>
        <v>0.15</v>
      </c>
      <c r="F93" s="22">
        <v>15</v>
      </c>
      <c r="G93" s="21">
        <v>386.91</v>
      </c>
      <c r="H93" t="s">
        <v>10</v>
      </c>
      <c r="I93" s="10">
        <v>45570</v>
      </c>
      <c r="J93">
        <v>92</v>
      </c>
      <c r="K93">
        <f>PRODUCT(Table1[[#This Row],[Price (Rs.)]],Table1[[#This Row],[Discount(%)]])</f>
        <v>68.278499999999994</v>
      </c>
      <c r="L93" t="str">
        <f>TEXT(Table1[[#This Row],[Purchase_Date]],"mmm")</f>
        <v>Oct</v>
      </c>
      <c r="M93">
        <f>YEAR(Table1[[#This Row],[Purchase_Date]])</f>
        <v>2024</v>
      </c>
      <c r="N93" t="str">
        <f t="shared" si="3"/>
        <v>Q4</v>
      </c>
    </row>
    <row r="94" spans="1:14" x14ac:dyDescent="0.3">
      <c r="A94">
        <v>41622516</v>
      </c>
      <c r="B94" t="s">
        <v>197</v>
      </c>
      <c r="C94" t="s">
        <v>18</v>
      </c>
      <c r="D94">
        <v>312.3</v>
      </c>
      <c r="E94" s="8">
        <f t="shared" si="2"/>
        <v>0.1</v>
      </c>
      <c r="F94" s="22">
        <v>10</v>
      </c>
      <c r="G94" s="21">
        <v>281.07</v>
      </c>
      <c r="H94" t="s">
        <v>19</v>
      </c>
      <c r="I94" s="10">
        <v>45322</v>
      </c>
      <c r="J94">
        <v>93</v>
      </c>
      <c r="K94">
        <f>PRODUCT(Table1[[#This Row],[Price (Rs.)]],Table1[[#This Row],[Discount(%)]])</f>
        <v>31.230000000000004</v>
      </c>
      <c r="L94" t="str">
        <f>TEXT(Table1[[#This Row],[Purchase_Date]],"mmm")</f>
        <v>Jan</v>
      </c>
      <c r="M94">
        <f>YEAR(Table1[[#This Row],[Purchase_Date]])</f>
        <v>2024</v>
      </c>
      <c r="N94" t="str">
        <f t="shared" si="3"/>
        <v>Q1</v>
      </c>
    </row>
    <row r="95" spans="1:14" x14ac:dyDescent="0.3">
      <c r="A95" t="s">
        <v>198</v>
      </c>
      <c r="B95" t="s">
        <v>199</v>
      </c>
      <c r="C95" t="s">
        <v>9</v>
      </c>
      <c r="D95">
        <v>193.28</v>
      </c>
      <c r="E95" s="8">
        <f t="shared" si="2"/>
        <v>0.1</v>
      </c>
      <c r="F95" s="22">
        <v>10</v>
      </c>
      <c r="G95" s="21">
        <v>173.95</v>
      </c>
      <c r="H95" t="s">
        <v>19</v>
      </c>
      <c r="I95" s="10">
        <v>45454</v>
      </c>
      <c r="J95">
        <v>94</v>
      </c>
      <c r="K95">
        <f>PRODUCT(Table1[[#This Row],[Price (Rs.)]],Table1[[#This Row],[Discount(%)]])</f>
        <v>19.328000000000003</v>
      </c>
      <c r="L95" t="str">
        <f>TEXT(Table1[[#This Row],[Purchase_Date]],"mmm")</f>
        <v>Jun</v>
      </c>
      <c r="M95">
        <f>YEAR(Table1[[#This Row],[Purchase_Date]])</f>
        <v>2024</v>
      </c>
      <c r="N95" t="str">
        <f t="shared" si="3"/>
        <v>Q2</v>
      </c>
    </row>
    <row r="96" spans="1:14" x14ac:dyDescent="0.3">
      <c r="A96" t="s">
        <v>200</v>
      </c>
      <c r="B96" t="s">
        <v>201</v>
      </c>
      <c r="C96" t="s">
        <v>50</v>
      </c>
      <c r="D96">
        <v>216.18</v>
      </c>
      <c r="E96" s="8">
        <f t="shared" si="2"/>
        <v>0.3</v>
      </c>
      <c r="F96" s="22">
        <v>30</v>
      </c>
      <c r="G96" s="21">
        <v>151.33000000000001</v>
      </c>
      <c r="H96" t="s">
        <v>16</v>
      </c>
      <c r="I96" s="10">
        <v>45378</v>
      </c>
      <c r="J96">
        <v>95</v>
      </c>
      <c r="K96">
        <f>PRODUCT(Table1[[#This Row],[Price (Rs.)]],Table1[[#This Row],[Discount(%)]])</f>
        <v>64.853999999999999</v>
      </c>
      <c r="L96" t="str">
        <f>TEXT(Table1[[#This Row],[Purchase_Date]],"mmm")</f>
        <v>Mar</v>
      </c>
      <c r="M96">
        <f>YEAR(Table1[[#This Row],[Purchase_Date]])</f>
        <v>2024</v>
      </c>
      <c r="N96" t="str">
        <f t="shared" si="3"/>
        <v>Q1</v>
      </c>
    </row>
    <row r="97" spans="1:14" x14ac:dyDescent="0.3">
      <c r="A97" t="s">
        <v>202</v>
      </c>
      <c r="B97" t="s">
        <v>203</v>
      </c>
      <c r="C97" t="s">
        <v>50</v>
      </c>
      <c r="D97">
        <v>81.41</v>
      </c>
      <c r="E97" s="8">
        <f t="shared" si="2"/>
        <v>0.05</v>
      </c>
      <c r="F97" s="22">
        <v>5</v>
      </c>
      <c r="G97" s="21">
        <v>77.34</v>
      </c>
      <c r="H97" t="s">
        <v>35</v>
      </c>
      <c r="I97" s="10">
        <v>45342</v>
      </c>
      <c r="J97">
        <v>96</v>
      </c>
      <c r="K97">
        <f>PRODUCT(Table1[[#This Row],[Price (Rs.)]],Table1[[#This Row],[Discount(%)]])</f>
        <v>4.0705</v>
      </c>
      <c r="L97" t="str">
        <f>TEXT(Table1[[#This Row],[Purchase_Date]],"mmm")</f>
        <v>Feb</v>
      </c>
      <c r="M97">
        <f>YEAR(Table1[[#This Row],[Purchase_Date]])</f>
        <v>2024</v>
      </c>
      <c r="N97" t="str">
        <f t="shared" si="3"/>
        <v>Q1</v>
      </c>
    </row>
    <row r="98" spans="1:14" x14ac:dyDescent="0.3">
      <c r="A98" t="s">
        <v>204</v>
      </c>
      <c r="B98" t="s">
        <v>205</v>
      </c>
      <c r="C98" t="s">
        <v>22</v>
      </c>
      <c r="D98">
        <v>496.05</v>
      </c>
      <c r="E98" s="8">
        <f t="shared" si="2"/>
        <v>0.05</v>
      </c>
      <c r="F98" s="22">
        <v>5</v>
      </c>
      <c r="G98" s="21">
        <v>471.25</v>
      </c>
      <c r="H98" t="s">
        <v>53</v>
      </c>
      <c r="I98" s="10">
        <v>45300</v>
      </c>
      <c r="J98">
        <v>97</v>
      </c>
      <c r="K98">
        <f>PRODUCT(Table1[[#This Row],[Price (Rs.)]],Table1[[#This Row],[Discount(%)]])</f>
        <v>24.802500000000002</v>
      </c>
      <c r="L98" t="str">
        <f>TEXT(Table1[[#This Row],[Purchase_Date]],"mmm")</f>
        <v>Jan</v>
      </c>
      <c r="M98">
        <f>YEAR(Table1[[#This Row],[Purchase_Date]])</f>
        <v>2024</v>
      </c>
      <c r="N98" t="str">
        <f t="shared" si="3"/>
        <v>Q1</v>
      </c>
    </row>
    <row r="99" spans="1:14" x14ac:dyDescent="0.3">
      <c r="A99" t="s">
        <v>206</v>
      </c>
      <c r="B99" t="s">
        <v>207</v>
      </c>
      <c r="C99" t="s">
        <v>9</v>
      </c>
      <c r="D99">
        <v>357.54</v>
      </c>
      <c r="E99" s="8">
        <f t="shared" si="2"/>
        <v>0.15</v>
      </c>
      <c r="F99" s="22">
        <v>15</v>
      </c>
      <c r="G99" s="21">
        <v>303.91000000000003</v>
      </c>
      <c r="H99" t="s">
        <v>35</v>
      </c>
      <c r="I99" s="10">
        <v>45458</v>
      </c>
      <c r="J99">
        <v>98</v>
      </c>
      <c r="K99">
        <f>PRODUCT(Table1[[#This Row],[Price (Rs.)]],Table1[[#This Row],[Discount(%)]])</f>
        <v>53.631</v>
      </c>
      <c r="L99" t="str">
        <f>TEXT(Table1[[#This Row],[Purchase_Date]],"mmm")</f>
        <v>Jun</v>
      </c>
      <c r="M99">
        <f>YEAR(Table1[[#This Row],[Purchase_Date]])</f>
        <v>2024</v>
      </c>
      <c r="N99" t="str">
        <f t="shared" si="3"/>
        <v>Q2</v>
      </c>
    </row>
    <row r="100" spans="1:14" x14ac:dyDescent="0.3">
      <c r="A100" t="s">
        <v>208</v>
      </c>
      <c r="B100" t="s">
        <v>209</v>
      </c>
      <c r="C100" t="s">
        <v>50</v>
      </c>
      <c r="D100">
        <v>133.93</v>
      </c>
      <c r="E100" s="8">
        <f t="shared" si="2"/>
        <v>0</v>
      </c>
      <c r="F100" s="22">
        <v>0</v>
      </c>
      <c r="G100" s="21">
        <v>133.93</v>
      </c>
      <c r="H100" t="s">
        <v>35</v>
      </c>
      <c r="I100" s="10">
        <v>45406</v>
      </c>
      <c r="J100">
        <v>99</v>
      </c>
      <c r="K100">
        <f>PRODUCT(Table1[[#This Row],[Price (Rs.)]],Table1[[#This Row],[Discount(%)]])</f>
        <v>0</v>
      </c>
      <c r="L100" t="str">
        <f>TEXT(Table1[[#This Row],[Purchase_Date]],"mmm")</f>
        <v>Apr</v>
      </c>
      <c r="M100">
        <f>YEAR(Table1[[#This Row],[Purchase_Date]])</f>
        <v>2024</v>
      </c>
      <c r="N100" t="str">
        <f t="shared" si="3"/>
        <v>Q2</v>
      </c>
    </row>
    <row r="101" spans="1:14" x14ac:dyDescent="0.3">
      <c r="A101" t="s">
        <v>210</v>
      </c>
      <c r="B101" t="s">
        <v>211</v>
      </c>
      <c r="C101" t="s">
        <v>13</v>
      </c>
      <c r="D101">
        <v>90.2</v>
      </c>
      <c r="E101" s="8">
        <f t="shared" si="2"/>
        <v>0.1</v>
      </c>
      <c r="F101" s="22">
        <v>10</v>
      </c>
      <c r="G101" s="21">
        <v>81.180000000000007</v>
      </c>
      <c r="H101" t="s">
        <v>53</v>
      </c>
      <c r="I101" s="10">
        <v>45319</v>
      </c>
      <c r="J101">
        <v>100</v>
      </c>
      <c r="K101">
        <f>PRODUCT(Table1[[#This Row],[Price (Rs.)]],Table1[[#This Row],[Discount(%)]])</f>
        <v>9.0200000000000014</v>
      </c>
      <c r="L101" t="str">
        <f>TEXT(Table1[[#This Row],[Purchase_Date]],"mmm")</f>
        <v>Jan</v>
      </c>
      <c r="M101">
        <f>YEAR(Table1[[#This Row],[Purchase_Date]])</f>
        <v>2024</v>
      </c>
      <c r="N101" t="str">
        <f t="shared" si="3"/>
        <v>Q1</v>
      </c>
    </row>
    <row r="102" spans="1:14" x14ac:dyDescent="0.3">
      <c r="A102" t="s">
        <v>212</v>
      </c>
      <c r="B102" t="s">
        <v>213</v>
      </c>
      <c r="C102" t="s">
        <v>25</v>
      </c>
      <c r="D102">
        <v>431.44</v>
      </c>
      <c r="E102" s="8">
        <f t="shared" si="2"/>
        <v>0.5</v>
      </c>
      <c r="F102" s="22">
        <v>50</v>
      </c>
      <c r="G102" s="21">
        <v>215.72</v>
      </c>
      <c r="H102" t="s">
        <v>19</v>
      </c>
      <c r="I102" s="10">
        <v>45319</v>
      </c>
      <c r="J102">
        <v>101</v>
      </c>
      <c r="K102">
        <f>PRODUCT(Table1[[#This Row],[Price (Rs.)]],Table1[[#This Row],[Discount(%)]])</f>
        <v>215.72</v>
      </c>
      <c r="L102" t="str">
        <f>TEXT(Table1[[#This Row],[Purchase_Date]],"mmm")</f>
        <v>Jan</v>
      </c>
      <c r="M102">
        <f>YEAR(Table1[[#This Row],[Purchase_Date]])</f>
        <v>2024</v>
      </c>
      <c r="N102" t="str">
        <f t="shared" si="3"/>
        <v>Q1</v>
      </c>
    </row>
    <row r="103" spans="1:14" x14ac:dyDescent="0.3">
      <c r="A103" t="s">
        <v>214</v>
      </c>
      <c r="B103" t="s">
        <v>215</v>
      </c>
      <c r="C103" t="s">
        <v>33</v>
      </c>
      <c r="D103">
        <v>42.98</v>
      </c>
      <c r="E103" s="8">
        <f t="shared" si="2"/>
        <v>0.05</v>
      </c>
      <c r="F103" s="22">
        <v>5</v>
      </c>
      <c r="G103" s="21">
        <v>40.83</v>
      </c>
      <c r="H103" t="s">
        <v>19</v>
      </c>
      <c r="I103" s="10">
        <v>45542</v>
      </c>
      <c r="J103">
        <v>102</v>
      </c>
      <c r="K103">
        <f>PRODUCT(Table1[[#This Row],[Price (Rs.)]],Table1[[#This Row],[Discount(%)]])</f>
        <v>2.149</v>
      </c>
      <c r="L103" t="str">
        <f>TEXT(Table1[[#This Row],[Purchase_Date]],"mmm")</f>
        <v>Sep</v>
      </c>
      <c r="M103">
        <f>YEAR(Table1[[#This Row],[Purchase_Date]])</f>
        <v>2024</v>
      </c>
      <c r="N103" t="str">
        <f t="shared" si="3"/>
        <v>Q3</v>
      </c>
    </row>
    <row r="104" spans="1:14" x14ac:dyDescent="0.3">
      <c r="A104" t="s">
        <v>216</v>
      </c>
      <c r="B104" t="s">
        <v>217</v>
      </c>
      <c r="C104" t="s">
        <v>9</v>
      </c>
      <c r="D104">
        <v>182.04</v>
      </c>
      <c r="E104" s="8">
        <f t="shared" si="2"/>
        <v>0</v>
      </c>
      <c r="F104" s="22">
        <v>0</v>
      </c>
      <c r="G104" s="21">
        <v>182.04</v>
      </c>
      <c r="H104" t="s">
        <v>19</v>
      </c>
      <c r="I104" s="10">
        <v>45527</v>
      </c>
      <c r="J104">
        <v>103</v>
      </c>
      <c r="K104">
        <f>PRODUCT(Table1[[#This Row],[Price (Rs.)]],Table1[[#This Row],[Discount(%)]])</f>
        <v>0</v>
      </c>
      <c r="L104" t="str">
        <f>TEXT(Table1[[#This Row],[Purchase_Date]],"mmm")</f>
        <v>Aug</v>
      </c>
      <c r="M104">
        <f>YEAR(Table1[[#This Row],[Purchase_Date]])</f>
        <v>2024</v>
      </c>
      <c r="N104" t="str">
        <f t="shared" si="3"/>
        <v>Q3</v>
      </c>
    </row>
    <row r="105" spans="1:14" x14ac:dyDescent="0.3">
      <c r="A105" t="s">
        <v>218</v>
      </c>
      <c r="B105" t="s">
        <v>219</v>
      </c>
      <c r="C105" t="s">
        <v>22</v>
      </c>
      <c r="D105">
        <v>83.58</v>
      </c>
      <c r="E105" s="8">
        <f t="shared" si="2"/>
        <v>0.2</v>
      </c>
      <c r="F105" s="22">
        <v>20</v>
      </c>
      <c r="G105" s="21">
        <v>66.86</v>
      </c>
      <c r="H105" t="s">
        <v>10</v>
      </c>
      <c r="I105" s="10">
        <v>45383</v>
      </c>
      <c r="J105">
        <v>104</v>
      </c>
      <c r="K105">
        <f>PRODUCT(Table1[[#This Row],[Price (Rs.)]],Table1[[#This Row],[Discount(%)]])</f>
        <v>16.716000000000001</v>
      </c>
      <c r="L105" t="str">
        <f>TEXT(Table1[[#This Row],[Purchase_Date]],"mmm")</f>
        <v>Apr</v>
      </c>
      <c r="M105">
        <f>YEAR(Table1[[#This Row],[Purchase_Date]])</f>
        <v>2024</v>
      </c>
      <c r="N105" t="str">
        <f t="shared" si="3"/>
        <v>Q2</v>
      </c>
    </row>
    <row r="106" spans="1:14" x14ac:dyDescent="0.3">
      <c r="A106" t="s">
        <v>220</v>
      </c>
      <c r="B106" t="s">
        <v>221</v>
      </c>
      <c r="C106" t="s">
        <v>13</v>
      </c>
      <c r="D106">
        <v>92.92</v>
      </c>
      <c r="E106" s="8">
        <f t="shared" si="2"/>
        <v>0.1</v>
      </c>
      <c r="F106" s="22">
        <v>10</v>
      </c>
      <c r="G106" s="21">
        <v>83.63</v>
      </c>
      <c r="H106" t="s">
        <v>16</v>
      </c>
      <c r="I106" s="10">
        <v>45384</v>
      </c>
      <c r="J106">
        <v>105</v>
      </c>
      <c r="K106">
        <f>PRODUCT(Table1[[#This Row],[Price (Rs.)]],Table1[[#This Row],[Discount(%)]])</f>
        <v>9.2919999999999998</v>
      </c>
      <c r="L106" t="str">
        <f>TEXT(Table1[[#This Row],[Purchase_Date]],"mmm")</f>
        <v>Apr</v>
      </c>
      <c r="M106">
        <f>YEAR(Table1[[#This Row],[Purchase_Date]])</f>
        <v>2024</v>
      </c>
      <c r="N106" t="str">
        <f t="shared" si="3"/>
        <v>Q2</v>
      </c>
    </row>
    <row r="107" spans="1:14" x14ac:dyDescent="0.3">
      <c r="A107" t="s">
        <v>222</v>
      </c>
      <c r="B107" t="s">
        <v>223</v>
      </c>
      <c r="C107" t="s">
        <v>18</v>
      </c>
      <c r="D107">
        <v>388.1</v>
      </c>
      <c r="E107" s="8">
        <f t="shared" si="2"/>
        <v>0.25</v>
      </c>
      <c r="F107" s="22">
        <v>25</v>
      </c>
      <c r="G107" s="21">
        <v>291.08</v>
      </c>
      <c r="H107" t="s">
        <v>35</v>
      </c>
      <c r="I107" s="10">
        <v>45471</v>
      </c>
      <c r="J107">
        <v>106</v>
      </c>
      <c r="K107">
        <f>PRODUCT(Table1[[#This Row],[Price (Rs.)]],Table1[[#This Row],[Discount(%)]])</f>
        <v>97.025000000000006</v>
      </c>
      <c r="L107" t="str">
        <f>TEXT(Table1[[#This Row],[Purchase_Date]],"mmm")</f>
        <v>Jun</v>
      </c>
      <c r="M107">
        <f>YEAR(Table1[[#This Row],[Purchase_Date]])</f>
        <v>2024</v>
      </c>
      <c r="N107" t="str">
        <f t="shared" si="3"/>
        <v>Q2</v>
      </c>
    </row>
    <row r="108" spans="1:14" x14ac:dyDescent="0.3">
      <c r="A108" t="s">
        <v>224</v>
      </c>
      <c r="B108" t="s">
        <v>225</v>
      </c>
      <c r="C108" t="s">
        <v>22</v>
      </c>
      <c r="D108">
        <v>417.57</v>
      </c>
      <c r="E108" s="8">
        <f t="shared" si="2"/>
        <v>0.5</v>
      </c>
      <c r="F108" s="22">
        <v>50</v>
      </c>
      <c r="G108" s="21">
        <v>208.78</v>
      </c>
      <c r="H108" t="s">
        <v>19</v>
      </c>
      <c r="I108" s="10">
        <v>45344</v>
      </c>
      <c r="J108">
        <v>107</v>
      </c>
      <c r="K108">
        <f>PRODUCT(Table1[[#This Row],[Price (Rs.)]],Table1[[#This Row],[Discount(%)]])</f>
        <v>208.785</v>
      </c>
      <c r="L108" t="str">
        <f>TEXT(Table1[[#This Row],[Purchase_Date]],"mmm")</f>
        <v>Feb</v>
      </c>
      <c r="M108">
        <f>YEAR(Table1[[#This Row],[Purchase_Date]])</f>
        <v>2024</v>
      </c>
      <c r="N108" t="str">
        <f t="shared" si="3"/>
        <v>Q1</v>
      </c>
    </row>
    <row r="109" spans="1:14" x14ac:dyDescent="0.3">
      <c r="A109" t="s">
        <v>226</v>
      </c>
      <c r="B109" t="s">
        <v>227</v>
      </c>
      <c r="C109" t="s">
        <v>9</v>
      </c>
      <c r="D109">
        <v>322.93</v>
      </c>
      <c r="E109" s="8">
        <f t="shared" si="2"/>
        <v>0.05</v>
      </c>
      <c r="F109" s="22">
        <v>5</v>
      </c>
      <c r="G109" s="21">
        <v>306.77999999999997</v>
      </c>
      <c r="H109" t="s">
        <v>16</v>
      </c>
      <c r="I109" s="10">
        <v>45294</v>
      </c>
      <c r="J109">
        <v>108</v>
      </c>
      <c r="K109">
        <f>PRODUCT(Table1[[#This Row],[Price (Rs.)]],Table1[[#This Row],[Discount(%)]])</f>
        <v>16.1465</v>
      </c>
      <c r="L109" t="str">
        <f>TEXT(Table1[[#This Row],[Purchase_Date]],"mmm")</f>
        <v>Jan</v>
      </c>
      <c r="M109">
        <f>YEAR(Table1[[#This Row],[Purchase_Date]])</f>
        <v>2024</v>
      </c>
      <c r="N109" t="str">
        <f t="shared" si="3"/>
        <v>Q1</v>
      </c>
    </row>
    <row r="110" spans="1:14" x14ac:dyDescent="0.3">
      <c r="A110" t="s">
        <v>228</v>
      </c>
      <c r="B110" t="s">
        <v>229</v>
      </c>
      <c r="C110" t="s">
        <v>18</v>
      </c>
      <c r="D110">
        <v>257.20999999999998</v>
      </c>
      <c r="E110" s="8">
        <f t="shared" si="2"/>
        <v>0.05</v>
      </c>
      <c r="F110" s="22">
        <v>5</v>
      </c>
      <c r="G110" s="21">
        <v>244.35</v>
      </c>
      <c r="H110" t="s">
        <v>19</v>
      </c>
      <c r="I110" s="10">
        <v>45540</v>
      </c>
      <c r="J110">
        <v>109</v>
      </c>
      <c r="K110">
        <f>PRODUCT(Table1[[#This Row],[Price (Rs.)]],Table1[[#This Row],[Discount(%)]])</f>
        <v>12.8605</v>
      </c>
      <c r="L110" t="str">
        <f>TEXT(Table1[[#This Row],[Purchase_Date]],"mmm")</f>
        <v>Sep</v>
      </c>
      <c r="M110">
        <f>YEAR(Table1[[#This Row],[Purchase_Date]])</f>
        <v>2024</v>
      </c>
      <c r="N110" t="str">
        <f t="shared" si="3"/>
        <v>Q3</v>
      </c>
    </row>
    <row r="111" spans="1:14" x14ac:dyDescent="0.3">
      <c r="A111" t="s">
        <v>230</v>
      </c>
      <c r="B111" t="s">
        <v>231</v>
      </c>
      <c r="C111" t="s">
        <v>33</v>
      </c>
      <c r="D111">
        <v>29.92</v>
      </c>
      <c r="E111" s="8">
        <f t="shared" si="2"/>
        <v>0.5</v>
      </c>
      <c r="F111" s="22">
        <v>50</v>
      </c>
      <c r="G111" s="21">
        <v>14.96</v>
      </c>
      <c r="H111" t="s">
        <v>53</v>
      </c>
      <c r="I111" s="10">
        <v>45413</v>
      </c>
      <c r="J111">
        <v>110</v>
      </c>
      <c r="K111">
        <f>PRODUCT(Table1[[#This Row],[Price (Rs.)]],Table1[[#This Row],[Discount(%)]])</f>
        <v>14.96</v>
      </c>
      <c r="L111" t="str">
        <f>TEXT(Table1[[#This Row],[Purchase_Date]],"mmm")</f>
        <v>May</v>
      </c>
      <c r="M111">
        <f>YEAR(Table1[[#This Row],[Purchase_Date]])</f>
        <v>2024</v>
      </c>
      <c r="N111" t="str">
        <f t="shared" si="3"/>
        <v>Q2</v>
      </c>
    </row>
    <row r="112" spans="1:14" x14ac:dyDescent="0.3">
      <c r="A112" t="s">
        <v>232</v>
      </c>
      <c r="B112" t="s">
        <v>233</v>
      </c>
      <c r="C112" t="s">
        <v>33</v>
      </c>
      <c r="D112">
        <v>239.67</v>
      </c>
      <c r="E112" s="8">
        <f t="shared" si="2"/>
        <v>0.15</v>
      </c>
      <c r="F112" s="22">
        <v>15</v>
      </c>
      <c r="G112" s="21">
        <v>203.72</v>
      </c>
      <c r="H112" t="s">
        <v>19</v>
      </c>
      <c r="I112" s="10">
        <v>45318</v>
      </c>
      <c r="J112">
        <v>111</v>
      </c>
      <c r="K112">
        <f>PRODUCT(Table1[[#This Row],[Price (Rs.)]],Table1[[#This Row],[Discount(%)]])</f>
        <v>35.950499999999998</v>
      </c>
      <c r="L112" t="str">
        <f>TEXT(Table1[[#This Row],[Purchase_Date]],"mmm")</f>
        <v>Jan</v>
      </c>
      <c r="M112">
        <f>YEAR(Table1[[#This Row],[Purchase_Date]])</f>
        <v>2024</v>
      </c>
      <c r="N112" t="str">
        <f t="shared" si="3"/>
        <v>Q1</v>
      </c>
    </row>
    <row r="113" spans="1:14" x14ac:dyDescent="0.3">
      <c r="A113" t="s">
        <v>234</v>
      </c>
      <c r="B113" t="s">
        <v>235</v>
      </c>
      <c r="C113" t="s">
        <v>22</v>
      </c>
      <c r="D113">
        <v>163.30000000000001</v>
      </c>
      <c r="E113" s="8">
        <f t="shared" si="2"/>
        <v>0.3</v>
      </c>
      <c r="F113" s="22">
        <v>30</v>
      </c>
      <c r="G113" s="21">
        <v>114.31</v>
      </c>
      <c r="H113" t="s">
        <v>16</v>
      </c>
      <c r="I113" s="10">
        <v>45443</v>
      </c>
      <c r="J113">
        <v>112</v>
      </c>
      <c r="K113">
        <f>PRODUCT(Table1[[#This Row],[Price (Rs.)]],Table1[[#This Row],[Discount(%)]])</f>
        <v>48.99</v>
      </c>
      <c r="L113" t="str">
        <f>TEXT(Table1[[#This Row],[Purchase_Date]],"mmm")</f>
        <v>May</v>
      </c>
      <c r="M113">
        <f>YEAR(Table1[[#This Row],[Purchase_Date]])</f>
        <v>2024</v>
      </c>
      <c r="N113" t="str">
        <f t="shared" si="3"/>
        <v>Q2</v>
      </c>
    </row>
    <row r="114" spans="1:14" x14ac:dyDescent="0.3">
      <c r="A114" t="s">
        <v>236</v>
      </c>
      <c r="B114" t="s">
        <v>237</v>
      </c>
      <c r="C114" t="s">
        <v>25</v>
      </c>
      <c r="D114">
        <v>135.62</v>
      </c>
      <c r="E114" s="8">
        <f t="shared" si="2"/>
        <v>0.3</v>
      </c>
      <c r="F114" s="22">
        <v>30</v>
      </c>
      <c r="G114" s="21">
        <v>94.93</v>
      </c>
      <c r="H114" t="s">
        <v>19</v>
      </c>
      <c r="I114" s="10">
        <v>45536</v>
      </c>
      <c r="J114">
        <v>113</v>
      </c>
      <c r="K114">
        <f>PRODUCT(Table1[[#This Row],[Price (Rs.)]],Table1[[#This Row],[Discount(%)]])</f>
        <v>40.686</v>
      </c>
      <c r="L114" t="str">
        <f>TEXT(Table1[[#This Row],[Purchase_Date]],"mmm")</f>
        <v>Sep</v>
      </c>
      <c r="M114">
        <f>YEAR(Table1[[#This Row],[Purchase_Date]])</f>
        <v>2024</v>
      </c>
      <c r="N114" t="str">
        <f t="shared" si="3"/>
        <v>Q3</v>
      </c>
    </row>
    <row r="115" spans="1:14" x14ac:dyDescent="0.3">
      <c r="A115" t="s">
        <v>238</v>
      </c>
      <c r="B115" t="s">
        <v>239</v>
      </c>
      <c r="C115" t="s">
        <v>18</v>
      </c>
      <c r="D115">
        <v>61.84</v>
      </c>
      <c r="E115" s="8">
        <f t="shared" si="2"/>
        <v>0.5</v>
      </c>
      <c r="F115" s="22">
        <v>50</v>
      </c>
      <c r="G115" s="21">
        <v>30.92</v>
      </c>
      <c r="H115" t="s">
        <v>10</v>
      </c>
      <c r="I115" s="10">
        <v>45401</v>
      </c>
      <c r="J115">
        <v>114</v>
      </c>
      <c r="K115">
        <f>PRODUCT(Table1[[#This Row],[Price (Rs.)]],Table1[[#This Row],[Discount(%)]])</f>
        <v>30.92</v>
      </c>
      <c r="L115" t="str">
        <f>TEXT(Table1[[#This Row],[Purchase_Date]],"mmm")</f>
        <v>Apr</v>
      </c>
      <c r="M115">
        <f>YEAR(Table1[[#This Row],[Purchase_Date]])</f>
        <v>2024</v>
      </c>
      <c r="N115" t="str">
        <f t="shared" si="3"/>
        <v>Q2</v>
      </c>
    </row>
    <row r="116" spans="1:14" x14ac:dyDescent="0.3">
      <c r="A116" t="s">
        <v>240</v>
      </c>
      <c r="B116" t="s">
        <v>241</v>
      </c>
      <c r="C116" t="s">
        <v>9</v>
      </c>
      <c r="D116">
        <v>496.36</v>
      </c>
      <c r="E116" s="8">
        <f t="shared" si="2"/>
        <v>0.25</v>
      </c>
      <c r="F116" s="22">
        <v>25</v>
      </c>
      <c r="G116" s="21">
        <v>372.27</v>
      </c>
      <c r="H116" t="s">
        <v>16</v>
      </c>
      <c r="I116" s="10">
        <v>45503</v>
      </c>
      <c r="J116">
        <v>115</v>
      </c>
      <c r="K116">
        <f>PRODUCT(Table1[[#This Row],[Price (Rs.)]],Table1[[#This Row],[Discount(%)]])</f>
        <v>124.09</v>
      </c>
      <c r="L116" t="str">
        <f>TEXT(Table1[[#This Row],[Purchase_Date]],"mmm")</f>
        <v>Jul</v>
      </c>
      <c r="M116">
        <f>YEAR(Table1[[#This Row],[Purchase_Date]])</f>
        <v>2024</v>
      </c>
      <c r="N116" t="str">
        <f t="shared" si="3"/>
        <v>Q3</v>
      </c>
    </row>
    <row r="117" spans="1:14" x14ac:dyDescent="0.3">
      <c r="A117" t="s">
        <v>242</v>
      </c>
      <c r="B117" t="s">
        <v>243</v>
      </c>
      <c r="C117" t="s">
        <v>18</v>
      </c>
      <c r="D117">
        <v>107.11</v>
      </c>
      <c r="E117" s="8">
        <f t="shared" si="2"/>
        <v>0.3</v>
      </c>
      <c r="F117" s="22">
        <v>30</v>
      </c>
      <c r="G117" s="21">
        <v>74.98</v>
      </c>
      <c r="H117" t="s">
        <v>10</v>
      </c>
      <c r="I117" s="10">
        <v>45411</v>
      </c>
      <c r="J117">
        <v>116</v>
      </c>
      <c r="K117">
        <f>PRODUCT(Table1[[#This Row],[Price (Rs.)]],Table1[[#This Row],[Discount(%)]])</f>
        <v>32.132999999999996</v>
      </c>
      <c r="L117" t="str">
        <f>TEXT(Table1[[#This Row],[Purchase_Date]],"mmm")</f>
        <v>Apr</v>
      </c>
      <c r="M117">
        <f>YEAR(Table1[[#This Row],[Purchase_Date]])</f>
        <v>2024</v>
      </c>
      <c r="N117" t="str">
        <f t="shared" si="3"/>
        <v>Q2</v>
      </c>
    </row>
    <row r="118" spans="1:14" x14ac:dyDescent="0.3">
      <c r="A118" t="s">
        <v>244</v>
      </c>
      <c r="B118" t="s">
        <v>245</v>
      </c>
      <c r="C118" t="s">
        <v>50</v>
      </c>
      <c r="D118">
        <v>384.8</v>
      </c>
      <c r="E118" s="8">
        <f t="shared" si="2"/>
        <v>0.25</v>
      </c>
      <c r="F118" s="22">
        <v>25</v>
      </c>
      <c r="G118" s="21">
        <v>288.60000000000002</v>
      </c>
      <c r="H118" t="s">
        <v>16</v>
      </c>
      <c r="I118" s="10">
        <v>45572</v>
      </c>
      <c r="J118">
        <v>117</v>
      </c>
      <c r="K118">
        <f>PRODUCT(Table1[[#This Row],[Price (Rs.)]],Table1[[#This Row],[Discount(%)]])</f>
        <v>96.2</v>
      </c>
      <c r="L118" t="str">
        <f>TEXT(Table1[[#This Row],[Purchase_Date]],"mmm")</f>
        <v>Oct</v>
      </c>
      <c r="M118">
        <f>YEAR(Table1[[#This Row],[Purchase_Date]])</f>
        <v>2024</v>
      </c>
      <c r="N118" t="str">
        <f t="shared" si="3"/>
        <v>Q4</v>
      </c>
    </row>
    <row r="119" spans="1:14" x14ac:dyDescent="0.3">
      <c r="A119" t="s">
        <v>246</v>
      </c>
      <c r="B119" t="s">
        <v>247</v>
      </c>
      <c r="C119" t="s">
        <v>18</v>
      </c>
      <c r="D119">
        <v>377.75</v>
      </c>
      <c r="E119" s="8">
        <f t="shared" si="2"/>
        <v>0.5</v>
      </c>
      <c r="F119" s="22">
        <v>50</v>
      </c>
      <c r="G119" s="21">
        <v>188.88</v>
      </c>
      <c r="H119" t="s">
        <v>16</v>
      </c>
      <c r="I119" s="10">
        <v>45437</v>
      </c>
      <c r="J119">
        <v>118</v>
      </c>
      <c r="K119">
        <f>PRODUCT(Table1[[#This Row],[Price (Rs.)]],Table1[[#This Row],[Discount(%)]])</f>
        <v>188.875</v>
      </c>
      <c r="L119" t="str">
        <f>TEXT(Table1[[#This Row],[Purchase_Date]],"mmm")</f>
        <v>May</v>
      </c>
      <c r="M119">
        <f>YEAR(Table1[[#This Row],[Purchase_Date]])</f>
        <v>2024</v>
      </c>
      <c r="N119" t="str">
        <f t="shared" si="3"/>
        <v>Q2</v>
      </c>
    </row>
    <row r="120" spans="1:14" x14ac:dyDescent="0.3">
      <c r="A120" t="s">
        <v>248</v>
      </c>
      <c r="B120" t="s">
        <v>249</v>
      </c>
      <c r="C120" t="s">
        <v>33</v>
      </c>
      <c r="D120">
        <v>285.18</v>
      </c>
      <c r="E120" s="8">
        <f t="shared" si="2"/>
        <v>0</v>
      </c>
      <c r="F120" s="22">
        <v>0</v>
      </c>
      <c r="G120" s="21">
        <v>285.18</v>
      </c>
      <c r="H120" t="s">
        <v>10</v>
      </c>
      <c r="I120" s="10">
        <v>45436</v>
      </c>
      <c r="J120">
        <v>119</v>
      </c>
      <c r="K120">
        <f>PRODUCT(Table1[[#This Row],[Price (Rs.)]],Table1[[#This Row],[Discount(%)]])</f>
        <v>0</v>
      </c>
      <c r="L120" t="str">
        <f>TEXT(Table1[[#This Row],[Purchase_Date]],"mmm")</f>
        <v>May</v>
      </c>
      <c r="M120">
        <f>YEAR(Table1[[#This Row],[Purchase_Date]])</f>
        <v>2024</v>
      </c>
      <c r="N120" t="str">
        <f t="shared" si="3"/>
        <v>Q2</v>
      </c>
    </row>
    <row r="121" spans="1:14" x14ac:dyDescent="0.3">
      <c r="A121" t="s">
        <v>250</v>
      </c>
      <c r="B121" t="s">
        <v>251</v>
      </c>
      <c r="C121" t="s">
        <v>25</v>
      </c>
      <c r="D121">
        <v>187.86</v>
      </c>
      <c r="E121" s="8">
        <f t="shared" si="2"/>
        <v>0</v>
      </c>
      <c r="F121" s="22">
        <v>0</v>
      </c>
      <c r="G121" s="21">
        <v>187.86</v>
      </c>
      <c r="H121" t="s">
        <v>19</v>
      </c>
      <c r="I121" s="10">
        <v>45346</v>
      </c>
      <c r="J121">
        <v>120</v>
      </c>
      <c r="K121">
        <f>PRODUCT(Table1[[#This Row],[Price (Rs.)]],Table1[[#This Row],[Discount(%)]])</f>
        <v>0</v>
      </c>
      <c r="L121" t="str">
        <f>TEXT(Table1[[#This Row],[Purchase_Date]],"mmm")</f>
        <v>Feb</v>
      </c>
      <c r="M121">
        <f>YEAR(Table1[[#This Row],[Purchase_Date]])</f>
        <v>2024</v>
      </c>
      <c r="N121" t="str">
        <f t="shared" si="3"/>
        <v>Q1</v>
      </c>
    </row>
    <row r="122" spans="1:14" x14ac:dyDescent="0.3">
      <c r="A122" t="s">
        <v>252</v>
      </c>
      <c r="B122" t="s">
        <v>253</v>
      </c>
      <c r="C122" t="s">
        <v>9</v>
      </c>
      <c r="D122">
        <v>440.5</v>
      </c>
      <c r="E122" s="8">
        <f t="shared" si="2"/>
        <v>0.5</v>
      </c>
      <c r="F122" s="22">
        <v>50</v>
      </c>
      <c r="G122" s="21">
        <v>220.25</v>
      </c>
      <c r="H122" t="s">
        <v>10</v>
      </c>
      <c r="I122" s="10">
        <v>45559</v>
      </c>
      <c r="J122">
        <v>121</v>
      </c>
      <c r="K122">
        <f>PRODUCT(Table1[[#This Row],[Price (Rs.)]],Table1[[#This Row],[Discount(%)]])</f>
        <v>220.25</v>
      </c>
      <c r="L122" t="str">
        <f>TEXT(Table1[[#This Row],[Purchase_Date]],"mmm")</f>
        <v>Sep</v>
      </c>
      <c r="M122">
        <f>YEAR(Table1[[#This Row],[Purchase_Date]])</f>
        <v>2024</v>
      </c>
      <c r="N122" t="str">
        <f t="shared" si="3"/>
        <v>Q3</v>
      </c>
    </row>
    <row r="123" spans="1:14" x14ac:dyDescent="0.3">
      <c r="A123" t="s">
        <v>254</v>
      </c>
      <c r="B123" t="s">
        <v>255</v>
      </c>
      <c r="C123" t="s">
        <v>22</v>
      </c>
      <c r="D123">
        <v>124.56</v>
      </c>
      <c r="E123" s="8">
        <f t="shared" si="2"/>
        <v>0</v>
      </c>
      <c r="F123" s="22">
        <v>0</v>
      </c>
      <c r="G123" s="21">
        <v>124.56</v>
      </c>
      <c r="H123" t="s">
        <v>16</v>
      </c>
      <c r="I123" s="10">
        <v>45398</v>
      </c>
      <c r="J123">
        <v>122</v>
      </c>
      <c r="K123">
        <f>PRODUCT(Table1[[#This Row],[Price (Rs.)]],Table1[[#This Row],[Discount(%)]])</f>
        <v>0</v>
      </c>
      <c r="L123" t="str">
        <f>TEXT(Table1[[#This Row],[Purchase_Date]],"mmm")</f>
        <v>Apr</v>
      </c>
      <c r="M123">
        <f>YEAR(Table1[[#This Row],[Purchase_Date]])</f>
        <v>2024</v>
      </c>
      <c r="N123" t="str">
        <f t="shared" si="3"/>
        <v>Q2</v>
      </c>
    </row>
    <row r="124" spans="1:14" x14ac:dyDescent="0.3">
      <c r="A124" t="s">
        <v>256</v>
      </c>
      <c r="B124" t="s">
        <v>257</v>
      </c>
      <c r="C124" t="s">
        <v>22</v>
      </c>
      <c r="D124">
        <v>236.7</v>
      </c>
      <c r="E124" s="8">
        <f t="shared" si="2"/>
        <v>0</v>
      </c>
      <c r="F124" s="22">
        <v>0</v>
      </c>
      <c r="G124" s="21">
        <v>236.7</v>
      </c>
      <c r="H124" t="s">
        <v>35</v>
      </c>
      <c r="I124" s="10">
        <v>45551</v>
      </c>
      <c r="J124">
        <v>123</v>
      </c>
      <c r="K124">
        <f>PRODUCT(Table1[[#This Row],[Price (Rs.)]],Table1[[#This Row],[Discount(%)]])</f>
        <v>0</v>
      </c>
      <c r="L124" t="str">
        <f>TEXT(Table1[[#This Row],[Purchase_Date]],"mmm")</f>
        <v>Sep</v>
      </c>
      <c r="M124">
        <f>YEAR(Table1[[#This Row],[Purchase_Date]])</f>
        <v>2024</v>
      </c>
      <c r="N124" t="str">
        <f t="shared" si="3"/>
        <v>Q3</v>
      </c>
    </row>
    <row r="125" spans="1:14" x14ac:dyDescent="0.3">
      <c r="A125" t="s">
        <v>258</v>
      </c>
      <c r="B125" t="s">
        <v>259</v>
      </c>
      <c r="C125" t="s">
        <v>13</v>
      </c>
      <c r="D125">
        <v>397.16</v>
      </c>
      <c r="E125" s="8">
        <f t="shared" si="2"/>
        <v>0.3</v>
      </c>
      <c r="F125" s="22">
        <v>30</v>
      </c>
      <c r="G125" s="21">
        <v>278.01</v>
      </c>
      <c r="H125" t="s">
        <v>35</v>
      </c>
      <c r="I125" s="10">
        <v>45576</v>
      </c>
      <c r="J125">
        <v>124</v>
      </c>
      <c r="K125">
        <f>PRODUCT(Table1[[#This Row],[Price (Rs.)]],Table1[[#This Row],[Discount(%)]])</f>
        <v>119.148</v>
      </c>
      <c r="L125" t="str">
        <f>TEXT(Table1[[#This Row],[Purchase_Date]],"mmm")</f>
        <v>Oct</v>
      </c>
      <c r="M125">
        <f>YEAR(Table1[[#This Row],[Purchase_Date]])</f>
        <v>2024</v>
      </c>
      <c r="N125" t="str">
        <f t="shared" si="3"/>
        <v>Q4</v>
      </c>
    </row>
    <row r="126" spans="1:14" x14ac:dyDescent="0.3">
      <c r="A126" t="s">
        <v>260</v>
      </c>
      <c r="B126" t="s">
        <v>261</v>
      </c>
      <c r="C126" t="s">
        <v>22</v>
      </c>
      <c r="D126">
        <v>248.95</v>
      </c>
      <c r="E126" s="8">
        <f t="shared" si="2"/>
        <v>0.15</v>
      </c>
      <c r="F126" s="22">
        <v>15</v>
      </c>
      <c r="G126" s="21">
        <v>211.61</v>
      </c>
      <c r="H126" t="s">
        <v>53</v>
      </c>
      <c r="I126" s="10">
        <v>45396</v>
      </c>
      <c r="J126">
        <v>125</v>
      </c>
      <c r="K126">
        <f>PRODUCT(Table1[[#This Row],[Price (Rs.)]],Table1[[#This Row],[Discount(%)]])</f>
        <v>37.342499999999994</v>
      </c>
      <c r="L126" t="str">
        <f>TEXT(Table1[[#This Row],[Purchase_Date]],"mmm")</f>
        <v>Apr</v>
      </c>
      <c r="M126">
        <f>YEAR(Table1[[#This Row],[Purchase_Date]])</f>
        <v>2024</v>
      </c>
      <c r="N126" t="str">
        <f t="shared" si="3"/>
        <v>Q2</v>
      </c>
    </row>
    <row r="127" spans="1:14" x14ac:dyDescent="0.3">
      <c r="A127" t="s">
        <v>262</v>
      </c>
      <c r="B127" t="s">
        <v>263</v>
      </c>
      <c r="C127" t="s">
        <v>9</v>
      </c>
      <c r="D127">
        <v>123.71</v>
      </c>
      <c r="E127" s="8">
        <f t="shared" si="2"/>
        <v>0.5</v>
      </c>
      <c r="F127" s="22">
        <v>50</v>
      </c>
      <c r="G127" s="21">
        <v>61.85</v>
      </c>
      <c r="H127" t="s">
        <v>19</v>
      </c>
      <c r="I127" s="10">
        <v>45577</v>
      </c>
      <c r="J127">
        <v>126</v>
      </c>
      <c r="K127">
        <f>PRODUCT(Table1[[#This Row],[Price (Rs.)]],Table1[[#This Row],[Discount(%)]])</f>
        <v>61.854999999999997</v>
      </c>
      <c r="L127" t="str">
        <f>TEXT(Table1[[#This Row],[Purchase_Date]],"mmm")</f>
        <v>Oct</v>
      </c>
      <c r="M127">
        <f>YEAR(Table1[[#This Row],[Purchase_Date]])</f>
        <v>2024</v>
      </c>
      <c r="N127" t="str">
        <f t="shared" si="3"/>
        <v>Q4</v>
      </c>
    </row>
    <row r="128" spans="1:14" x14ac:dyDescent="0.3">
      <c r="A128" t="s">
        <v>264</v>
      </c>
      <c r="B128" t="s">
        <v>265</v>
      </c>
      <c r="C128" t="s">
        <v>50</v>
      </c>
      <c r="D128">
        <v>62.46</v>
      </c>
      <c r="E128" s="8">
        <f t="shared" si="2"/>
        <v>0.3</v>
      </c>
      <c r="F128" s="22">
        <v>30</v>
      </c>
      <c r="G128" s="21">
        <v>43.72</v>
      </c>
      <c r="H128" t="s">
        <v>53</v>
      </c>
      <c r="I128" s="10">
        <v>45614</v>
      </c>
      <c r="J128">
        <v>127</v>
      </c>
      <c r="K128">
        <f>PRODUCT(Table1[[#This Row],[Price (Rs.)]],Table1[[#This Row],[Discount(%)]])</f>
        <v>18.738</v>
      </c>
      <c r="L128" t="str">
        <f>TEXT(Table1[[#This Row],[Purchase_Date]],"mmm")</f>
        <v>Nov</v>
      </c>
      <c r="M128">
        <f>YEAR(Table1[[#This Row],[Purchase_Date]])</f>
        <v>2024</v>
      </c>
      <c r="N128" t="str">
        <f t="shared" si="3"/>
        <v>Q4</v>
      </c>
    </row>
    <row r="129" spans="1:14" x14ac:dyDescent="0.3">
      <c r="A129" t="s">
        <v>266</v>
      </c>
      <c r="B129" t="s">
        <v>267</v>
      </c>
      <c r="C129" t="s">
        <v>50</v>
      </c>
      <c r="D129">
        <v>451.3</v>
      </c>
      <c r="E129" s="8">
        <f t="shared" si="2"/>
        <v>0.2</v>
      </c>
      <c r="F129" s="22">
        <v>20</v>
      </c>
      <c r="G129" s="21">
        <v>361.04</v>
      </c>
      <c r="H129" t="s">
        <v>35</v>
      </c>
      <c r="I129" s="10">
        <v>45455</v>
      </c>
      <c r="J129">
        <v>128</v>
      </c>
      <c r="K129">
        <f>PRODUCT(Table1[[#This Row],[Price (Rs.)]],Table1[[#This Row],[Discount(%)]])</f>
        <v>90.26</v>
      </c>
      <c r="L129" t="str">
        <f>TEXT(Table1[[#This Row],[Purchase_Date]],"mmm")</f>
        <v>Jun</v>
      </c>
      <c r="M129">
        <f>YEAR(Table1[[#This Row],[Purchase_Date]])</f>
        <v>2024</v>
      </c>
      <c r="N129" t="str">
        <f t="shared" si="3"/>
        <v>Q2</v>
      </c>
    </row>
    <row r="130" spans="1:14" x14ac:dyDescent="0.3">
      <c r="A130" t="s">
        <v>268</v>
      </c>
      <c r="B130" t="s">
        <v>269</v>
      </c>
      <c r="C130" t="s">
        <v>9</v>
      </c>
      <c r="D130">
        <v>320.08999999999997</v>
      </c>
      <c r="E130" s="8">
        <f t="shared" ref="E130:E193" si="4">F130/100</f>
        <v>0</v>
      </c>
      <c r="F130" s="22">
        <v>0</v>
      </c>
      <c r="G130" s="21">
        <v>320.08999999999997</v>
      </c>
      <c r="H130" t="s">
        <v>19</v>
      </c>
      <c r="I130" s="10">
        <v>45366</v>
      </c>
      <c r="J130">
        <v>129</v>
      </c>
      <c r="K130">
        <f>PRODUCT(Table1[[#This Row],[Price (Rs.)]],Table1[[#This Row],[Discount(%)]])</f>
        <v>0</v>
      </c>
      <c r="L130" t="str">
        <f>TEXT(Table1[[#This Row],[Purchase_Date]],"mmm")</f>
        <v>Mar</v>
      </c>
      <c r="M130">
        <f>YEAR(Table1[[#This Row],[Purchase_Date]])</f>
        <v>2024</v>
      </c>
      <c r="N130" t="str">
        <f t="shared" ref="N130:N193" si="5">"Q"&amp;ROUNDUP(MONTH(I130)/3,0)</f>
        <v>Q1</v>
      </c>
    </row>
    <row r="131" spans="1:14" x14ac:dyDescent="0.3">
      <c r="A131" t="s">
        <v>270</v>
      </c>
      <c r="B131" t="s">
        <v>271</v>
      </c>
      <c r="C131" t="s">
        <v>18</v>
      </c>
      <c r="D131">
        <v>51.73</v>
      </c>
      <c r="E131" s="8">
        <f t="shared" si="4"/>
        <v>0.3</v>
      </c>
      <c r="F131" s="22">
        <v>30</v>
      </c>
      <c r="G131" s="21">
        <v>36.21</v>
      </c>
      <c r="H131" t="s">
        <v>53</v>
      </c>
      <c r="I131" s="10">
        <v>45433</v>
      </c>
      <c r="J131">
        <v>130</v>
      </c>
      <c r="K131">
        <f>PRODUCT(Table1[[#This Row],[Price (Rs.)]],Table1[[#This Row],[Discount(%)]])</f>
        <v>15.518999999999998</v>
      </c>
      <c r="L131" t="str">
        <f>TEXT(Table1[[#This Row],[Purchase_Date]],"mmm")</f>
        <v>May</v>
      </c>
      <c r="M131">
        <f>YEAR(Table1[[#This Row],[Purchase_Date]])</f>
        <v>2024</v>
      </c>
      <c r="N131" t="str">
        <f t="shared" si="5"/>
        <v>Q2</v>
      </c>
    </row>
    <row r="132" spans="1:14" x14ac:dyDescent="0.3">
      <c r="A132" t="s">
        <v>272</v>
      </c>
      <c r="B132" t="s">
        <v>273</v>
      </c>
      <c r="C132" t="s">
        <v>18</v>
      </c>
      <c r="D132">
        <v>388.94</v>
      </c>
      <c r="E132" s="8">
        <f t="shared" si="4"/>
        <v>0.2</v>
      </c>
      <c r="F132" s="22">
        <v>20</v>
      </c>
      <c r="G132" s="21">
        <v>311.14999999999998</v>
      </c>
      <c r="H132" t="s">
        <v>10</v>
      </c>
      <c r="I132" s="10">
        <v>45433</v>
      </c>
      <c r="J132">
        <v>131</v>
      </c>
      <c r="K132">
        <f>PRODUCT(Table1[[#This Row],[Price (Rs.)]],Table1[[#This Row],[Discount(%)]])</f>
        <v>77.788000000000011</v>
      </c>
      <c r="L132" t="str">
        <f>TEXT(Table1[[#This Row],[Purchase_Date]],"mmm")</f>
        <v>May</v>
      </c>
      <c r="M132">
        <f>YEAR(Table1[[#This Row],[Purchase_Date]])</f>
        <v>2024</v>
      </c>
      <c r="N132" t="str">
        <f t="shared" si="5"/>
        <v>Q2</v>
      </c>
    </row>
    <row r="133" spans="1:14" x14ac:dyDescent="0.3">
      <c r="A133" t="s">
        <v>274</v>
      </c>
      <c r="B133" t="s">
        <v>275</v>
      </c>
      <c r="C133" t="s">
        <v>9</v>
      </c>
      <c r="D133">
        <v>85.98</v>
      </c>
      <c r="E133" s="8">
        <f t="shared" si="4"/>
        <v>0.2</v>
      </c>
      <c r="F133" s="22">
        <v>20</v>
      </c>
      <c r="G133" s="21">
        <v>68.78</v>
      </c>
      <c r="H133" t="s">
        <v>16</v>
      </c>
      <c r="I133" s="10">
        <v>45426</v>
      </c>
      <c r="J133">
        <v>132</v>
      </c>
      <c r="K133">
        <f>PRODUCT(Table1[[#This Row],[Price (Rs.)]],Table1[[#This Row],[Discount(%)]])</f>
        <v>17.196000000000002</v>
      </c>
      <c r="L133" t="str">
        <f>TEXT(Table1[[#This Row],[Purchase_Date]],"mmm")</f>
        <v>May</v>
      </c>
      <c r="M133">
        <f>YEAR(Table1[[#This Row],[Purchase_Date]])</f>
        <v>2024</v>
      </c>
      <c r="N133" t="str">
        <f t="shared" si="5"/>
        <v>Q2</v>
      </c>
    </row>
    <row r="134" spans="1:14" x14ac:dyDescent="0.3">
      <c r="A134" t="s">
        <v>276</v>
      </c>
      <c r="B134" t="s">
        <v>277</v>
      </c>
      <c r="C134" t="s">
        <v>33</v>
      </c>
      <c r="D134">
        <v>460.89</v>
      </c>
      <c r="E134" s="8">
        <f t="shared" si="4"/>
        <v>0.1</v>
      </c>
      <c r="F134" s="22">
        <v>10</v>
      </c>
      <c r="G134" s="21">
        <v>414.8</v>
      </c>
      <c r="H134" t="s">
        <v>53</v>
      </c>
      <c r="I134" s="10">
        <v>45430</v>
      </c>
      <c r="J134">
        <v>133</v>
      </c>
      <c r="K134">
        <f>PRODUCT(Table1[[#This Row],[Price (Rs.)]],Table1[[#This Row],[Discount(%)]])</f>
        <v>46.088999999999999</v>
      </c>
      <c r="L134" t="str">
        <f>TEXT(Table1[[#This Row],[Purchase_Date]],"mmm")</f>
        <v>May</v>
      </c>
      <c r="M134">
        <f>YEAR(Table1[[#This Row],[Purchase_Date]])</f>
        <v>2024</v>
      </c>
      <c r="N134" t="str">
        <f t="shared" si="5"/>
        <v>Q2</v>
      </c>
    </row>
    <row r="135" spans="1:14" x14ac:dyDescent="0.3">
      <c r="A135" t="s">
        <v>278</v>
      </c>
      <c r="B135" t="s">
        <v>279</v>
      </c>
      <c r="C135" t="s">
        <v>33</v>
      </c>
      <c r="D135">
        <v>492.64</v>
      </c>
      <c r="E135" s="8">
        <f t="shared" si="4"/>
        <v>0.2</v>
      </c>
      <c r="F135" s="22">
        <v>20</v>
      </c>
      <c r="G135" s="21">
        <v>394.11</v>
      </c>
      <c r="H135" t="s">
        <v>16</v>
      </c>
      <c r="I135" s="10">
        <v>45480</v>
      </c>
      <c r="J135">
        <v>134</v>
      </c>
      <c r="K135">
        <f>PRODUCT(Table1[[#This Row],[Price (Rs.)]],Table1[[#This Row],[Discount(%)]])</f>
        <v>98.528000000000006</v>
      </c>
      <c r="L135" t="str">
        <f>TEXT(Table1[[#This Row],[Purchase_Date]],"mmm")</f>
        <v>Jul</v>
      </c>
      <c r="M135">
        <f>YEAR(Table1[[#This Row],[Purchase_Date]])</f>
        <v>2024</v>
      </c>
      <c r="N135" t="str">
        <f t="shared" si="5"/>
        <v>Q3</v>
      </c>
    </row>
    <row r="136" spans="1:14" x14ac:dyDescent="0.3">
      <c r="A136" t="s">
        <v>280</v>
      </c>
      <c r="B136" s="1">
        <v>484.36309999999997</v>
      </c>
      <c r="C136" t="s">
        <v>9</v>
      </c>
      <c r="D136">
        <v>86.95</v>
      </c>
      <c r="E136" s="8">
        <f t="shared" si="4"/>
        <v>0.25</v>
      </c>
      <c r="F136" s="22">
        <v>25</v>
      </c>
      <c r="G136" s="21">
        <v>65.209999999999994</v>
      </c>
      <c r="H136" t="s">
        <v>35</v>
      </c>
      <c r="I136" s="10">
        <v>45509</v>
      </c>
      <c r="J136">
        <v>135</v>
      </c>
      <c r="K136">
        <f>PRODUCT(Table1[[#This Row],[Price (Rs.)]],Table1[[#This Row],[Discount(%)]])</f>
        <v>21.737500000000001</v>
      </c>
      <c r="L136" t="str">
        <f>TEXT(Table1[[#This Row],[Purchase_Date]],"mmm")</f>
        <v>Aug</v>
      </c>
      <c r="M136">
        <f>YEAR(Table1[[#This Row],[Purchase_Date]])</f>
        <v>2024</v>
      </c>
      <c r="N136" t="str">
        <f t="shared" si="5"/>
        <v>Q3</v>
      </c>
    </row>
    <row r="137" spans="1:14" x14ac:dyDescent="0.3">
      <c r="A137" t="s">
        <v>281</v>
      </c>
      <c r="B137" t="s">
        <v>282</v>
      </c>
      <c r="C137" t="s">
        <v>22</v>
      </c>
      <c r="D137">
        <v>416.65</v>
      </c>
      <c r="E137" s="8">
        <f t="shared" si="4"/>
        <v>0.15</v>
      </c>
      <c r="F137" s="22">
        <v>15</v>
      </c>
      <c r="G137" s="21">
        <v>354.15</v>
      </c>
      <c r="H137" t="s">
        <v>10</v>
      </c>
      <c r="I137" s="10">
        <v>45478</v>
      </c>
      <c r="J137">
        <v>136</v>
      </c>
      <c r="K137">
        <f>PRODUCT(Table1[[#This Row],[Price (Rs.)]],Table1[[#This Row],[Discount(%)]])</f>
        <v>62.497499999999995</v>
      </c>
      <c r="L137" t="str">
        <f>TEXT(Table1[[#This Row],[Purchase_Date]],"mmm")</f>
        <v>Jul</v>
      </c>
      <c r="M137">
        <f>YEAR(Table1[[#This Row],[Purchase_Date]])</f>
        <v>2024</v>
      </c>
      <c r="N137" t="str">
        <f t="shared" si="5"/>
        <v>Q3</v>
      </c>
    </row>
    <row r="138" spans="1:14" x14ac:dyDescent="0.3">
      <c r="A138" t="s">
        <v>283</v>
      </c>
      <c r="B138" t="s">
        <v>284</v>
      </c>
      <c r="C138" t="s">
        <v>18</v>
      </c>
      <c r="D138">
        <v>155.75</v>
      </c>
      <c r="E138" s="8">
        <f t="shared" si="4"/>
        <v>0.5</v>
      </c>
      <c r="F138" s="22">
        <v>50</v>
      </c>
      <c r="G138" s="21">
        <v>77.88</v>
      </c>
      <c r="H138" t="s">
        <v>16</v>
      </c>
      <c r="I138" s="10">
        <v>45495</v>
      </c>
      <c r="J138">
        <v>137</v>
      </c>
      <c r="K138">
        <f>PRODUCT(Table1[[#This Row],[Price (Rs.)]],Table1[[#This Row],[Discount(%)]])</f>
        <v>77.875</v>
      </c>
      <c r="L138" t="str">
        <f>TEXT(Table1[[#This Row],[Purchase_Date]],"mmm")</f>
        <v>Jul</v>
      </c>
      <c r="M138">
        <f>YEAR(Table1[[#This Row],[Purchase_Date]])</f>
        <v>2024</v>
      </c>
      <c r="N138" t="str">
        <f t="shared" si="5"/>
        <v>Q3</v>
      </c>
    </row>
    <row r="139" spans="1:14" x14ac:dyDescent="0.3">
      <c r="A139" t="s">
        <v>285</v>
      </c>
      <c r="B139" t="s">
        <v>286</v>
      </c>
      <c r="C139" t="s">
        <v>13</v>
      </c>
      <c r="D139">
        <v>238.9</v>
      </c>
      <c r="E139" s="8">
        <f t="shared" si="4"/>
        <v>0.25</v>
      </c>
      <c r="F139" s="22">
        <v>25</v>
      </c>
      <c r="G139" s="21">
        <v>179.18</v>
      </c>
      <c r="H139" t="s">
        <v>35</v>
      </c>
      <c r="I139" s="10">
        <v>45399</v>
      </c>
      <c r="J139">
        <v>138</v>
      </c>
      <c r="K139">
        <f>PRODUCT(Table1[[#This Row],[Price (Rs.)]],Table1[[#This Row],[Discount(%)]])</f>
        <v>59.725000000000001</v>
      </c>
      <c r="L139" t="str">
        <f>TEXT(Table1[[#This Row],[Purchase_Date]],"mmm")</f>
        <v>Apr</v>
      </c>
      <c r="M139">
        <f>YEAR(Table1[[#This Row],[Purchase_Date]])</f>
        <v>2024</v>
      </c>
      <c r="N139" t="str">
        <f t="shared" si="5"/>
        <v>Q2</v>
      </c>
    </row>
    <row r="140" spans="1:14" x14ac:dyDescent="0.3">
      <c r="A140" t="s">
        <v>287</v>
      </c>
      <c r="B140" t="s">
        <v>288</v>
      </c>
      <c r="C140" t="s">
        <v>22</v>
      </c>
      <c r="D140">
        <v>470.33</v>
      </c>
      <c r="E140" s="8">
        <f t="shared" si="4"/>
        <v>0</v>
      </c>
      <c r="F140" s="22">
        <v>0</v>
      </c>
      <c r="G140" s="21">
        <v>470.33</v>
      </c>
      <c r="H140" t="s">
        <v>16</v>
      </c>
      <c r="I140" s="10">
        <v>45394</v>
      </c>
      <c r="J140">
        <v>139</v>
      </c>
      <c r="K140">
        <f>PRODUCT(Table1[[#This Row],[Price (Rs.)]],Table1[[#This Row],[Discount(%)]])</f>
        <v>0</v>
      </c>
      <c r="L140" t="str">
        <f>TEXT(Table1[[#This Row],[Purchase_Date]],"mmm")</f>
        <v>Apr</v>
      </c>
      <c r="M140">
        <f>YEAR(Table1[[#This Row],[Purchase_Date]])</f>
        <v>2024</v>
      </c>
      <c r="N140" t="str">
        <f t="shared" si="5"/>
        <v>Q2</v>
      </c>
    </row>
    <row r="141" spans="1:14" x14ac:dyDescent="0.3">
      <c r="A141" t="s">
        <v>289</v>
      </c>
      <c r="B141" t="s">
        <v>290</v>
      </c>
      <c r="C141" t="s">
        <v>18</v>
      </c>
      <c r="D141">
        <v>62.48</v>
      </c>
      <c r="E141" s="8">
        <f t="shared" si="4"/>
        <v>0.2</v>
      </c>
      <c r="F141" s="22">
        <v>20</v>
      </c>
      <c r="G141" s="21">
        <v>49.98</v>
      </c>
      <c r="H141" t="s">
        <v>19</v>
      </c>
      <c r="I141" s="10">
        <v>45445</v>
      </c>
      <c r="J141">
        <v>140</v>
      </c>
      <c r="K141">
        <f>PRODUCT(Table1[[#This Row],[Price (Rs.)]],Table1[[#This Row],[Discount(%)]])</f>
        <v>12.496</v>
      </c>
      <c r="L141" t="str">
        <f>TEXT(Table1[[#This Row],[Purchase_Date]],"mmm")</f>
        <v>Jun</v>
      </c>
      <c r="M141">
        <f>YEAR(Table1[[#This Row],[Purchase_Date]])</f>
        <v>2024</v>
      </c>
      <c r="N141" t="str">
        <f t="shared" si="5"/>
        <v>Q2</v>
      </c>
    </row>
    <row r="142" spans="1:14" x14ac:dyDescent="0.3">
      <c r="A142" t="s">
        <v>291</v>
      </c>
      <c r="B142" t="s">
        <v>292</v>
      </c>
      <c r="C142" t="s">
        <v>33</v>
      </c>
      <c r="D142">
        <v>317.67</v>
      </c>
      <c r="E142" s="8">
        <f t="shared" si="4"/>
        <v>0.2</v>
      </c>
      <c r="F142" s="22">
        <v>20</v>
      </c>
      <c r="G142" s="21">
        <v>254.14</v>
      </c>
      <c r="H142" t="s">
        <v>10</v>
      </c>
      <c r="I142" s="10">
        <v>45332</v>
      </c>
      <c r="J142">
        <v>141</v>
      </c>
      <c r="K142">
        <f>PRODUCT(Table1[[#This Row],[Price (Rs.)]],Table1[[#This Row],[Discount(%)]])</f>
        <v>63.534000000000006</v>
      </c>
      <c r="L142" t="str">
        <f>TEXT(Table1[[#This Row],[Purchase_Date]],"mmm")</f>
        <v>Feb</v>
      </c>
      <c r="M142">
        <f>YEAR(Table1[[#This Row],[Purchase_Date]])</f>
        <v>2024</v>
      </c>
      <c r="N142" t="str">
        <f t="shared" si="5"/>
        <v>Q1</v>
      </c>
    </row>
    <row r="143" spans="1:14" x14ac:dyDescent="0.3">
      <c r="A143" t="s">
        <v>293</v>
      </c>
      <c r="B143" t="s">
        <v>294</v>
      </c>
      <c r="C143" t="s">
        <v>22</v>
      </c>
      <c r="D143">
        <v>33.21</v>
      </c>
      <c r="E143" s="8">
        <f t="shared" si="4"/>
        <v>0.2</v>
      </c>
      <c r="F143" s="22">
        <v>20</v>
      </c>
      <c r="G143" s="21">
        <v>26.57</v>
      </c>
      <c r="H143" t="s">
        <v>10</v>
      </c>
      <c r="I143" s="10">
        <v>45365</v>
      </c>
      <c r="J143">
        <v>142</v>
      </c>
      <c r="K143">
        <f>PRODUCT(Table1[[#This Row],[Price (Rs.)]],Table1[[#This Row],[Discount(%)]])</f>
        <v>6.6420000000000003</v>
      </c>
      <c r="L143" t="str">
        <f>TEXT(Table1[[#This Row],[Purchase_Date]],"mmm")</f>
        <v>Mar</v>
      </c>
      <c r="M143">
        <f>YEAR(Table1[[#This Row],[Purchase_Date]])</f>
        <v>2024</v>
      </c>
      <c r="N143" t="str">
        <f t="shared" si="5"/>
        <v>Q1</v>
      </c>
    </row>
    <row r="144" spans="1:14" x14ac:dyDescent="0.3">
      <c r="A144" t="s">
        <v>295</v>
      </c>
      <c r="B144" t="s">
        <v>296</v>
      </c>
      <c r="C144" t="s">
        <v>25</v>
      </c>
      <c r="D144">
        <v>118.52</v>
      </c>
      <c r="E144" s="8">
        <f t="shared" si="4"/>
        <v>0.05</v>
      </c>
      <c r="F144" s="22">
        <v>5</v>
      </c>
      <c r="G144" s="21">
        <v>112.59</v>
      </c>
      <c r="H144" t="s">
        <v>10</v>
      </c>
      <c r="I144" s="10">
        <v>45393</v>
      </c>
      <c r="J144">
        <v>143</v>
      </c>
      <c r="K144">
        <f>PRODUCT(Table1[[#This Row],[Price (Rs.)]],Table1[[#This Row],[Discount(%)]])</f>
        <v>5.9260000000000002</v>
      </c>
      <c r="L144" t="str">
        <f>TEXT(Table1[[#This Row],[Purchase_Date]],"mmm")</f>
        <v>Apr</v>
      </c>
      <c r="M144">
        <f>YEAR(Table1[[#This Row],[Purchase_Date]])</f>
        <v>2024</v>
      </c>
      <c r="N144" t="str">
        <f t="shared" si="5"/>
        <v>Q2</v>
      </c>
    </row>
    <row r="145" spans="1:14" x14ac:dyDescent="0.3">
      <c r="A145" t="s">
        <v>297</v>
      </c>
      <c r="B145" t="s">
        <v>298</v>
      </c>
      <c r="C145" t="s">
        <v>13</v>
      </c>
      <c r="D145">
        <v>376.63</v>
      </c>
      <c r="E145" s="8">
        <f t="shared" si="4"/>
        <v>0.15</v>
      </c>
      <c r="F145" s="22">
        <v>15</v>
      </c>
      <c r="G145" s="21">
        <v>320.14</v>
      </c>
      <c r="H145" t="s">
        <v>16</v>
      </c>
      <c r="I145" s="10">
        <v>45419</v>
      </c>
      <c r="J145">
        <v>144</v>
      </c>
      <c r="K145">
        <f>PRODUCT(Table1[[#This Row],[Price (Rs.)]],Table1[[#This Row],[Discount(%)]])</f>
        <v>56.494499999999995</v>
      </c>
      <c r="L145" t="str">
        <f>TEXT(Table1[[#This Row],[Purchase_Date]],"mmm")</f>
        <v>May</v>
      </c>
      <c r="M145">
        <f>YEAR(Table1[[#This Row],[Purchase_Date]])</f>
        <v>2024</v>
      </c>
      <c r="N145" t="str">
        <f t="shared" si="5"/>
        <v>Q2</v>
      </c>
    </row>
    <row r="146" spans="1:14" x14ac:dyDescent="0.3">
      <c r="A146" t="s">
        <v>299</v>
      </c>
      <c r="B146" t="s">
        <v>300</v>
      </c>
      <c r="C146" t="s">
        <v>22</v>
      </c>
      <c r="D146">
        <v>428.47</v>
      </c>
      <c r="E146" s="8">
        <f t="shared" si="4"/>
        <v>0</v>
      </c>
      <c r="F146" s="22">
        <v>0</v>
      </c>
      <c r="G146" s="21">
        <v>428.47</v>
      </c>
      <c r="H146" t="s">
        <v>16</v>
      </c>
      <c r="I146" s="10">
        <v>45366</v>
      </c>
      <c r="J146">
        <v>145</v>
      </c>
      <c r="K146">
        <f>PRODUCT(Table1[[#This Row],[Price (Rs.)]],Table1[[#This Row],[Discount(%)]])</f>
        <v>0</v>
      </c>
      <c r="L146" t="str">
        <f>TEXT(Table1[[#This Row],[Purchase_Date]],"mmm")</f>
        <v>Mar</v>
      </c>
      <c r="M146">
        <f>YEAR(Table1[[#This Row],[Purchase_Date]])</f>
        <v>2024</v>
      </c>
      <c r="N146" t="str">
        <f t="shared" si="5"/>
        <v>Q1</v>
      </c>
    </row>
    <row r="147" spans="1:14" x14ac:dyDescent="0.3">
      <c r="A147" t="s">
        <v>301</v>
      </c>
      <c r="B147" t="s">
        <v>302</v>
      </c>
      <c r="C147" t="s">
        <v>22</v>
      </c>
      <c r="D147">
        <v>462.91</v>
      </c>
      <c r="E147" s="8">
        <f t="shared" si="4"/>
        <v>0.2</v>
      </c>
      <c r="F147" s="22">
        <v>20</v>
      </c>
      <c r="G147" s="21">
        <v>370.33</v>
      </c>
      <c r="H147" t="s">
        <v>35</v>
      </c>
      <c r="I147" s="10">
        <v>45475</v>
      </c>
      <c r="J147">
        <v>146</v>
      </c>
      <c r="K147">
        <f>PRODUCT(Table1[[#This Row],[Price (Rs.)]],Table1[[#This Row],[Discount(%)]])</f>
        <v>92.582000000000008</v>
      </c>
      <c r="L147" t="str">
        <f>TEXT(Table1[[#This Row],[Purchase_Date]],"mmm")</f>
        <v>Jul</v>
      </c>
      <c r="M147">
        <f>YEAR(Table1[[#This Row],[Purchase_Date]])</f>
        <v>2024</v>
      </c>
      <c r="N147" t="str">
        <f t="shared" si="5"/>
        <v>Q3</v>
      </c>
    </row>
    <row r="148" spans="1:14" x14ac:dyDescent="0.3">
      <c r="A148" t="s">
        <v>303</v>
      </c>
      <c r="B148" t="s">
        <v>304</v>
      </c>
      <c r="C148" t="s">
        <v>50</v>
      </c>
      <c r="D148">
        <v>385.98</v>
      </c>
      <c r="E148" s="8">
        <f t="shared" si="4"/>
        <v>0.15</v>
      </c>
      <c r="F148" s="22">
        <v>15</v>
      </c>
      <c r="G148" s="21">
        <v>328.08</v>
      </c>
      <c r="H148" t="s">
        <v>10</v>
      </c>
      <c r="I148" s="10">
        <v>45420</v>
      </c>
      <c r="J148">
        <v>147</v>
      </c>
      <c r="K148">
        <f>PRODUCT(Table1[[#This Row],[Price (Rs.)]],Table1[[#This Row],[Discount(%)]])</f>
        <v>57.896999999999998</v>
      </c>
      <c r="L148" t="str">
        <f>TEXT(Table1[[#This Row],[Purchase_Date]],"mmm")</f>
        <v>May</v>
      </c>
      <c r="M148">
        <f>YEAR(Table1[[#This Row],[Purchase_Date]])</f>
        <v>2024</v>
      </c>
      <c r="N148" t="str">
        <f t="shared" si="5"/>
        <v>Q2</v>
      </c>
    </row>
    <row r="149" spans="1:14" x14ac:dyDescent="0.3">
      <c r="A149" t="s">
        <v>305</v>
      </c>
      <c r="B149" t="s">
        <v>306</v>
      </c>
      <c r="C149" t="s">
        <v>13</v>
      </c>
      <c r="D149">
        <v>311</v>
      </c>
      <c r="E149" s="8">
        <f t="shared" si="4"/>
        <v>0.25</v>
      </c>
      <c r="F149" s="22">
        <v>25</v>
      </c>
      <c r="G149" s="21">
        <v>233.25</v>
      </c>
      <c r="H149" t="s">
        <v>10</v>
      </c>
      <c r="I149" s="10">
        <v>45504</v>
      </c>
      <c r="J149">
        <v>148</v>
      </c>
      <c r="K149">
        <f>PRODUCT(Table1[[#This Row],[Price (Rs.)]],Table1[[#This Row],[Discount(%)]])</f>
        <v>77.75</v>
      </c>
      <c r="L149" t="str">
        <f>TEXT(Table1[[#This Row],[Purchase_Date]],"mmm")</f>
        <v>Jul</v>
      </c>
      <c r="M149">
        <f>YEAR(Table1[[#This Row],[Purchase_Date]])</f>
        <v>2024</v>
      </c>
      <c r="N149" t="str">
        <f t="shared" si="5"/>
        <v>Q3</v>
      </c>
    </row>
    <row r="150" spans="1:14" x14ac:dyDescent="0.3">
      <c r="A150" t="s">
        <v>307</v>
      </c>
      <c r="B150" t="s">
        <v>308</v>
      </c>
      <c r="C150" t="s">
        <v>18</v>
      </c>
      <c r="D150">
        <v>268.49</v>
      </c>
      <c r="E150" s="8">
        <f t="shared" si="4"/>
        <v>0.25</v>
      </c>
      <c r="F150" s="22">
        <v>25</v>
      </c>
      <c r="G150" s="21">
        <v>201.37</v>
      </c>
      <c r="H150" t="s">
        <v>19</v>
      </c>
      <c r="I150" s="10">
        <v>45421</v>
      </c>
      <c r="J150">
        <v>149</v>
      </c>
      <c r="K150">
        <f>PRODUCT(Table1[[#This Row],[Price (Rs.)]],Table1[[#This Row],[Discount(%)]])</f>
        <v>67.122500000000002</v>
      </c>
      <c r="L150" t="str">
        <f>TEXT(Table1[[#This Row],[Purchase_Date]],"mmm")</f>
        <v>May</v>
      </c>
      <c r="M150">
        <f>YEAR(Table1[[#This Row],[Purchase_Date]])</f>
        <v>2024</v>
      </c>
      <c r="N150" t="str">
        <f t="shared" si="5"/>
        <v>Q2</v>
      </c>
    </row>
    <row r="151" spans="1:14" x14ac:dyDescent="0.3">
      <c r="A151" t="s">
        <v>309</v>
      </c>
      <c r="B151" t="s">
        <v>310</v>
      </c>
      <c r="C151" t="s">
        <v>18</v>
      </c>
      <c r="D151">
        <v>185.46</v>
      </c>
      <c r="E151" s="8">
        <f t="shared" si="4"/>
        <v>0.1</v>
      </c>
      <c r="F151" s="22">
        <v>10</v>
      </c>
      <c r="G151" s="21">
        <v>166.91</v>
      </c>
      <c r="H151" t="s">
        <v>10</v>
      </c>
      <c r="I151" s="10">
        <v>45455</v>
      </c>
      <c r="J151">
        <v>150</v>
      </c>
      <c r="K151">
        <f>PRODUCT(Table1[[#This Row],[Price (Rs.)]],Table1[[#This Row],[Discount(%)]])</f>
        <v>18.546000000000003</v>
      </c>
      <c r="L151" t="str">
        <f>TEXT(Table1[[#This Row],[Purchase_Date]],"mmm")</f>
        <v>Jun</v>
      </c>
      <c r="M151">
        <f>YEAR(Table1[[#This Row],[Purchase_Date]])</f>
        <v>2024</v>
      </c>
      <c r="N151" t="str">
        <f t="shared" si="5"/>
        <v>Q2</v>
      </c>
    </row>
    <row r="152" spans="1:14" x14ac:dyDescent="0.3">
      <c r="A152" t="s">
        <v>311</v>
      </c>
      <c r="B152" t="s">
        <v>312</v>
      </c>
      <c r="C152" t="s">
        <v>50</v>
      </c>
      <c r="D152">
        <v>267.39999999999998</v>
      </c>
      <c r="E152" s="8">
        <f t="shared" si="4"/>
        <v>0.05</v>
      </c>
      <c r="F152" s="22">
        <v>5</v>
      </c>
      <c r="G152" s="21">
        <v>254.03</v>
      </c>
      <c r="H152" t="s">
        <v>35</v>
      </c>
      <c r="I152" s="10">
        <v>45401</v>
      </c>
      <c r="J152">
        <v>151</v>
      </c>
      <c r="K152">
        <f>PRODUCT(Table1[[#This Row],[Price (Rs.)]],Table1[[#This Row],[Discount(%)]])</f>
        <v>13.37</v>
      </c>
      <c r="L152" t="str">
        <f>TEXT(Table1[[#This Row],[Purchase_Date]],"mmm")</f>
        <v>Apr</v>
      </c>
      <c r="M152">
        <f>YEAR(Table1[[#This Row],[Purchase_Date]])</f>
        <v>2024</v>
      </c>
      <c r="N152" t="str">
        <f t="shared" si="5"/>
        <v>Q2</v>
      </c>
    </row>
    <row r="153" spans="1:14" x14ac:dyDescent="0.3">
      <c r="A153" t="s">
        <v>313</v>
      </c>
      <c r="B153" t="s">
        <v>314</v>
      </c>
      <c r="C153" t="s">
        <v>33</v>
      </c>
      <c r="D153">
        <v>203.43</v>
      </c>
      <c r="E153" s="8">
        <f t="shared" si="4"/>
        <v>0.05</v>
      </c>
      <c r="F153" s="22">
        <v>5</v>
      </c>
      <c r="G153" s="21">
        <v>193.26</v>
      </c>
      <c r="H153" t="s">
        <v>53</v>
      </c>
      <c r="I153" s="10">
        <v>45558</v>
      </c>
      <c r="J153">
        <v>152</v>
      </c>
      <c r="K153">
        <f>PRODUCT(Table1[[#This Row],[Price (Rs.)]],Table1[[#This Row],[Discount(%)]])</f>
        <v>10.171500000000002</v>
      </c>
      <c r="L153" t="str">
        <f>TEXT(Table1[[#This Row],[Purchase_Date]],"mmm")</f>
        <v>Sep</v>
      </c>
      <c r="M153">
        <f>YEAR(Table1[[#This Row],[Purchase_Date]])</f>
        <v>2024</v>
      </c>
      <c r="N153" t="str">
        <f t="shared" si="5"/>
        <v>Q3</v>
      </c>
    </row>
    <row r="154" spans="1:14" x14ac:dyDescent="0.3">
      <c r="A154" t="s">
        <v>315</v>
      </c>
      <c r="B154" t="s">
        <v>316</v>
      </c>
      <c r="C154" t="s">
        <v>25</v>
      </c>
      <c r="D154">
        <v>171.63</v>
      </c>
      <c r="E154" s="8">
        <f t="shared" si="4"/>
        <v>0.5</v>
      </c>
      <c r="F154" s="22">
        <v>50</v>
      </c>
      <c r="G154" s="21">
        <v>85.81</v>
      </c>
      <c r="H154" t="s">
        <v>10</v>
      </c>
      <c r="I154" s="10">
        <v>45343</v>
      </c>
      <c r="J154">
        <v>153</v>
      </c>
      <c r="K154">
        <f>PRODUCT(Table1[[#This Row],[Price (Rs.)]],Table1[[#This Row],[Discount(%)]])</f>
        <v>85.814999999999998</v>
      </c>
      <c r="L154" t="str">
        <f>TEXT(Table1[[#This Row],[Purchase_Date]],"mmm")</f>
        <v>Feb</v>
      </c>
      <c r="M154">
        <f>YEAR(Table1[[#This Row],[Purchase_Date]])</f>
        <v>2024</v>
      </c>
      <c r="N154" t="str">
        <f t="shared" si="5"/>
        <v>Q1</v>
      </c>
    </row>
    <row r="155" spans="1:14" x14ac:dyDescent="0.3">
      <c r="A155" t="s">
        <v>317</v>
      </c>
      <c r="B155" t="s">
        <v>318</v>
      </c>
      <c r="C155" t="s">
        <v>50</v>
      </c>
      <c r="D155">
        <v>326.01</v>
      </c>
      <c r="E155" s="8">
        <f t="shared" si="4"/>
        <v>0</v>
      </c>
      <c r="F155" s="22">
        <v>0</v>
      </c>
      <c r="G155" s="21">
        <v>326.01</v>
      </c>
      <c r="H155" t="s">
        <v>19</v>
      </c>
      <c r="I155" s="10">
        <v>45576</v>
      </c>
      <c r="J155">
        <v>154</v>
      </c>
      <c r="K155">
        <f>PRODUCT(Table1[[#This Row],[Price (Rs.)]],Table1[[#This Row],[Discount(%)]])</f>
        <v>0</v>
      </c>
      <c r="L155" t="str">
        <f>TEXT(Table1[[#This Row],[Purchase_Date]],"mmm")</f>
        <v>Oct</v>
      </c>
      <c r="M155">
        <f>YEAR(Table1[[#This Row],[Purchase_Date]])</f>
        <v>2024</v>
      </c>
      <c r="N155" t="str">
        <f t="shared" si="5"/>
        <v>Q4</v>
      </c>
    </row>
    <row r="156" spans="1:14" x14ac:dyDescent="0.3">
      <c r="A156" t="s">
        <v>319</v>
      </c>
      <c r="B156" t="s">
        <v>320</v>
      </c>
      <c r="C156" t="s">
        <v>50</v>
      </c>
      <c r="D156">
        <v>147.71</v>
      </c>
      <c r="E156" s="8">
        <f t="shared" si="4"/>
        <v>0</v>
      </c>
      <c r="F156" s="22">
        <v>0</v>
      </c>
      <c r="G156" s="21">
        <v>147.71</v>
      </c>
      <c r="H156" t="s">
        <v>10</v>
      </c>
      <c r="I156" s="10">
        <v>45452</v>
      </c>
      <c r="J156">
        <v>155</v>
      </c>
      <c r="K156">
        <f>PRODUCT(Table1[[#This Row],[Price (Rs.)]],Table1[[#This Row],[Discount(%)]])</f>
        <v>0</v>
      </c>
      <c r="L156" t="str">
        <f>TEXT(Table1[[#This Row],[Purchase_Date]],"mmm")</f>
        <v>Jun</v>
      </c>
      <c r="M156">
        <f>YEAR(Table1[[#This Row],[Purchase_Date]])</f>
        <v>2024</v>
      </c>
      <c r="N156" t="str">
        <f t="shared" si="5"/>
        <v>Q2</v>
      </c>
    </row>
    <row r="157" spans="1:14" x14ac:dyDescent="0.3">
      <c r="A157" t="s">
        <v>321</v>
      </c>
      <c r="B157" t="s">
        <v>322</v>
      </c>
      <c r="C157" t="s">
        <v>13</v>
      </c>
      <c r="D157">
        <v>390.2</v>
      </c>
      <c r="E157" s="8">
        <f t="shared" si="4"/>
        <v>0</v>
      </c>
      <c r="F157" s="22">
        <v>0</v>
      </c>
      <c r="G157" s="21">
        <v>390.2</v>
      </c>
      <c r="H157" t="s">
        <v>10</v>
      </c>
      <c r="I157" s="10">
        <v>45324</v>
      </c>
      <c r="J157">
        <v>156</v>
      </c>
      <c r="K157">
        <f>PRODUCT(Table1[[#This Row],[Price (Rs.)]],Table1[[#This Row],[Discount(%)]])</f>
        <v>0</v>
      </c>
      <c r="L157" t="str">
        <f>TEXT(Table1[[#This Row],[Purchase_Date]],"mmm")</f>
        <v>Feb</v>
      </c>
      <c r="M157">
        <f>YEAR(Table1[[#This Row],[Purchase_Date]])</f>
        <v>2024</v>
      </c>
      <c r="N157" t="str">
        <f t="shared" si="5"/>
        <v>Q1</v>
      </c>
    </row>
    <row r="158" spans="1:14" x14ac:dyDescent="0.3">
      <c r="A158" t="s">
        <v>323</v>
      </c>
      <c r="B158" t="s">
        <v>324</v>
      </c>
      <c r="C158" t="s">
        <v>33</v>
      </c>
      <c r="D158">
        <v>406.06</v>
      </c>
      <c r="E158" s="8">
        <f t="shared" si="4"/>
        <v>0.5</v>
      </c>
      <c r="F158" s="22">
        <v>50</v>
      </c>
      <c r="G158" s="21">
        <v>203.03</v>
      </c>
      <c r="H158" t="s">
        <v>19</v>
      </c>
      <c r="I158" s="10">
        <v>45375</v>
      </c>
      <c r="J158">
        <v>157</v>
      </c>
      <c r="K158">
        <f>PRODUCT(Table1[[#This Row],[Price (Rs.)]],Table1[[#This Row],[Discount(%)]])</f>
        <v>203.03</v>
      </c>
      <c r="L158" t="str">
        <f>TEXT(Table1[[#This Row],[Purchase_Date]],"mmm")</f>
        <v>Mar</v>
      </c>
      <c r="M158">
        <f>YEAR(Table1[[#This Row],[Purchase_Date]])</f>
        <v>2024</v>
      </c>
      <c r="N158" t="str">
        <f t="shared" si="5"/>
        <v>Q1</v>
      </c>
    </row>
    <row r="159" spans="1:14" x14ac:dyDescent="0.3">
      <c r="A159" t="s">
        <v>325</v>
      </c>
      <c r="B159" t="s">
        <v>326</v>
      </c>
      <c r="C159" t="s">
        <v>25</v>
      </c>
      <c r="D159">
        <v>268.42</v>
      </c>
      <c r="E159" s="8">
        <f t="shared" si="4"/>
        <v>0.05</v>
      </c>
      <c r="F159" s="22">
        <v>5</v>
      </c>
      <c r="G159" s="21">
        <v>255</v>
      </c>
      <c r="H159" t="s">
        <v>16</v>
      </c>
      <c r="I159" s="10">
        <v>45361</v>
      </c>
      <c r="J159">
        <v>158</v>
      </c>
      <c r="K159">
        <f>PRODUCT(Table1[[#This Row],[Price (Rs.)]],Table1[[#This Row],[Discount(%)]])</f>
        <v>13.421000000000001</v>
      </c>
      <c r="L159" t="str">
        <f>TEXT(Table1[[#This Row],[Purchase_Date]],"mmm")</f>
        <v>Mar</v>
      </c>
      <c r="M159">
        <f>YEAR(Table1[[#This Row],[Purchase_Date]])</f>
        <v>2024</v>
      </c>
      <c r="N159" t="str">
        <f t="shared" si="5"/>
        <v>Q1</v>
      </c>
    </row>
    <row r="160" spans="1:14" x14ac:dyDescent="0.3">
      <c r="A160" t="s">
        <v>327</v>
      </c>
      <c r="B160" t="s">
        <v>328</v>
      </c>
      <c r="C160" t="s">
        <v>22</v>
      </c>
      <c r="D160">
        <v>210.36</v>
      </c>
      <c r="E160" s="8">
        <f t="shared" si="4"/>
        <v>0.1</v>
      </c>
      <c r="F160" s="22">
        <v>10</v>
      </c>
      <c r="G160" s="21">
        <v>189.32</v>
      </c>
      <c r="H160" t="s">
        <v>35</v>
      </c>
      <c r="I160" s="10">
        <v>45613</v>
      </c>
      <c r="J160">
        <v>159</v>
      </c>
      <c r="K160">
        <f>PRODUCT(Table1[[#This Row],[Price (Rs.)]],Table1[[#This Row],[Discount(%)]])</f>
        <v>21.036000000000001</v>
      </c>
      <c r="L160" t="str">
        <f>TEXT(Table1[[#This Row],[Purchase_Date]],"mmm")</f>
        <v>Nov</v>
      </c>
      <c r="M160">
        <f>YEAR(Table1[[#This Row],[Purchase_Date]])</f>
        <v>2024</v>
      </c>
      <c r="N160" t="str">
        <f t="shared" si="5"/>
        <v>Q4</v>
      </c>
    </row>
    <row r="161" spans="1:14" x14ac:dyDescent="0.3">
      <c r="A161" t="s">
        <v>329</v>
      </c>
      <c r="B161" t="s">
        <v>330</v>
      </c>
      <c r="C161" t="s">
        <v>33</v>
      </c>
      <c r="D161">
        <v>285.47000000000003</v>
      </c>
      <c r="E161" s="8">
        <f t="shared" si="4"/>
        <v>0.2</v>
      </c>
      <c r="F161" s="22">
        <v>20</v>
      </c>
      <c r="G161" s="21">
        <v>228.38</v>
      </c>
      <c r="H161" t="s">
        <v>10</v>
      </c>
      <c r="I161" s="10">
        <v>45444</v>
      </c>
      <c r="J161">
        <v>160</v>
      </c>
      <c r="K161">
        <f>PRODUCT(Table1[[#This Row],[Price (Rs.)]],Table1[[#This Row],[Discount(%)]])</f>
        <v>57.094000000000008</v>
      </c>
      <c r="L161" t="str">
        <f>TEXT(Table1[[#This Row],[Purchase_Date]],"mmm")</f>
        <v>Jun</v>
      </c>
      <c r="M161">
        <f>YEAR(Table1[[#This Row],[Purchase_Date]])</f>
        <v>2024</v>
      </c>
      <c r="N161" t="str">
        <f t="shared" si="5"/>
        <v>Q2</v>
      </c>
    </row>
    <row r="162" spans="1:14" x14ac:dyDescent="0.3">
      <c r="A162">
        <v>42385946</v>
      </c>
      <c r="B162" t="s">
        <v>331</v>
      </c>
      <c r="C162" t="s">
        <v>18</v>
      </c>
      <c r="D162">
        <v>494.46</v>
      </c>
      <c r="E162" s="8">
        <f t="shared" si="4"/>
        <v>0.1</v>
      </c>
      <c r="F162" s="22">
        <v>10</v>
      </c>
      <c r="G162" s="21">
        <v>445.01</v>
      </c>
      <c r="H162" t="s">
        <v>16</v>
      </c>
      <c r="I162" s="10">
        <v>45522</v>
      </c>
      <c r="J162">
        <v>161</v>
      </c>
      <c r="K162">
        <f>PRODUCT(Table1[[#This Row],[Price (Rs.)]],Table1[[#This Row],[Discount(%)]])</f>
        <v>49.445999999999998</v>
      </c>
      <c r="L162" t="str">
        <f>TEXT(Table1[[#This Row],[Purchase_Date]],"mmm")</f>
        <v>Aug</v>
      </c>
      <c r="M162">
        <f>YEAR(Table1[[#This Row],[Purchase_Date]])</f>
        <v>2024</v>
      </c>
      <c r="N162" t="str">
        <f t="shared" si="5"/>
        <v>Q3</v>
      </c>
    </row>
    <row r="163" spans="1:14" x14ac:dyDescent="0.3">
      <c r="A163" t="s">
        <v>332</v>
      </c>
      <c r="B163" t="s">
        <v>333</v>
      </c>
      <c r="C163" t="s">
        <v>13</v>
      </c>
      <c r="D163">
        <v>287.08999999999997</v>
      </c>
      <c r="E163" s="8">
        <f t="shared" si="4"/>
        <v>0.2</v>
      </c>
      <c r="F163" s="22">
        <v>20</v>
      </c>
      <c r="G163" s="21">
        <v>229.67</v>
      </c>
      <c r="H163" t="s">
        <v>53</v>
      </c>
      <c r="I163" s="10">
        <v>45392</v>
      </c>
      <c r="J163">
        <v>162</v>
      </c>
      <c r="K163">
        <f>PRODUCT(Table1[[#This Row],[Price (Rs.)]],Table1[[#This Row],[Discount(%)]])</f>
        <v>57.417999999999999</v>
      </c>
      <c r="L163" t="str">
        <f>TEXT(Table1[[#This Row],[Purchase_Date]],"mmm")</f>
        <v>Apr</v>
      </c>
      <c r="M163">
        <f>YEAR(Table1[[#This Row],[Purchase_Date]])</f>
        <v>2024</v>
      </c>
      <c r="N163" t="str">
        <f t="shared" si="5"/>
        <v>Q2</v>
      </c>
    </row>
    <row r="164" spans="1:14" x14ac:dyDescent="0.3">
      <c r="A164" t="s">
        <v>334</v>
      </c>
      <c r="B164" t="s">
        <v>335</v>
      </c>
      <c r="C164" t="s">
        <v>13</v>
      </c>
      <c r="D164">
        <v>378.27</v>
      </c>
      <c r="E164" s="8">
        <f t="shared" si="4"/>
        <v>0</v>
      </c>
      <c r="F164" s="22">
        <v>0</v>
      </c>
      <c r="G164" s="21">
        <v>378.27</v>
      </c>
      <c r="H164" t="s">
        <v>35</v>
      </c>
      <c r="I164" s="10">
        <v>45380</v>
      </c>
      <c r="J164">
        <v>163</v>
      </c>
      <c r="K164">
        <f>PRODUCT(Table1[[#This Row],[Price (Rs.)]],Table1[[#This Row],[Discount(%)]])</f>
        <v>0</v>
      </c>
      <c r="L164" t="str">
        <f>TEXT(Table1[[#This Row],[Purchase_Date]],"mmm")</f>
        <v>Mar</v>
      </c>
      <c r="M164">
        <f>YEAR(Table1[[#This Row],[Purchase_Date]])</f>
        <v>2024</v>
      </c>
      <c r="N164" t="str">
        <f t="shared" si="5"/>
        <v>Q1</v>
      </c>
    </row>
    <row r="165" spans="1:14" x14ac:dyDescent="0.3">
      <c r="A165" t="s">
        <v>336</v>
      </c>
      <c r="B165" t="s">
        <v>337</v>
      </c>
      <c r="C165" t="s">
        <v>13</v>
      </c>
      <c r="D165">
        <v>23.54</v>
      </c>
      <c r="E165" s="8">
        <f t="shared" si="4"/>
        <v>0.2</v>
      </c>
      <c r="F165" s="22">
        <v>20</v>
      </c>
      <c r="G165" s="21">
        <v>18.829999999999998</v>
      </c>
      <c r="H165" t="s">
        <v>53</v>
      </c>
      <c r="I165" s="10">
        <v>45484</v>
      </c>
      <c r="J165">
        <v>164</v>
      </c>
      <c r="K165">
        <f>PRODUCT(Table1[[#This Row],[Price (Rs.)]],Table1[[#This Row],[Discount(%)]])</f>
        <v>4.7080000000000002</v>
      </c>
      <c r="L165" t="str">
        <f>TEXT(Table1[[#This Row],[Purchase_Date]],"mmm")</f>
        <v>Jul</v>
      </c>
      <c r="M165">
        <f>YEAR(Table1[[#This Row],[Purchase_Date]])</f>
        <v>2024</v>
      </c>
      <c r="N165" t="str">
        <f t="shared" si="5"/>
        <v>Q3</v>
      </c>
    </row>
    <row r="166" spans="1:14" x14ac:dyDescent="0.3">
      <c r="A166" s="1" t="s">
        <v>338</v>
      </c>
      <c r="B166" t="s">
        <v>339</v>
      </c>
      <c r="C166" t="s">
        <v>13</v>
      </c>
      <c r="D166">
        <v>383.58</v>
      </c>
      <c r="E166" s="8">
        <f t="shared" si="4"/>
        <v>0.1</v>
      </c>
      <c r="F166" s="22">
        <v>10</v>
      </c>
      <c r="G166" s="21">
        <v>345.22</v>
      </c>
      <c r="H166" t="s">
        <v>19</v>
      </c>
      <c r="I166" s="10">
        <v>45450</v>
      </c>
      <c r="J166">
        <v>165</v>
      </c>
      <c r="K166">
        <f>PRODUCT(Table1[[#This Row],[Price (Rs.)]],Table1[[#This Row],[Discount(%)]])</f>
        <v>38.357999999999997</v>
      </c>
      <c r="L166" t="str">
        <f>TEXT(Table1[[#This Row],[Purchase_Date]],"mmm")</f>
        <v>Jun</v>
      </c>
      <c r="M166">
        <f>YEAR(Table1[[#This Row],[Purchase_Date]])</f>
        <v>2024</v>
      </c>
      <c r="N166" t="str">
        <f t="shared" si="5"/>
        <v>Q2</v>
      </c>
    </row>
    <row r="167" spans="1:14" x14ac:dyDescent="0.3">
      <c r="A167" t="s">
        <v>340</v>
      </c>
      <c r="B167" t="s">
        <v>341</v>
      </c>
      <c r="C167" t="s">
        <v>9</v>
      </c>
      <c r="D167">
        <v>41.61</v>
      </c>
      <c r="E167" s="8">
        <f t="shared" si="4"/>
        <v>0.15</v>
      </c>
      <c r="F167" s="22">
        <v>15</v>
      </c>
      <c r="G167" s="21">
        <v>35.369999999999997</v>
      </c>
      <c r="H167" t="s">
        <v>16</v>
      </c>
      <c r="I167" s="10">
        <v>45601</v>
      </c>
      <c r="J167">
        <v>166</v>
      </c>
      <c r="K167">
        <f>PRODUCT(Table1[[#This Row],[Price (Rs.)]],Table1[[#This Row],[Discount(%)]])</f>
        <v>6.2414999999999994</v>
      </c>
      <c r="L167" t="str">
        <f>TEXT(Table1[[#This Row],[Purchase_Date]],"mmm")</f>
        <v>Nov</v>
      </c>
      <c r="M167">
        <f>YEAR(Table1[[#This Row],[Purchase_Date]])</f>
        <v>2024</v>
      </c>
      <c r="N167" t="str">
        <f t="shared" si="5"/>
        <v>Q4</v>
      </c>
    </row>
    <row r="168" spans="1:14" x14ac:dyDescent="0.3">
      <c r="A168" t="s">
        <v>342</v>
      </c>
      <c r="B168" t="s">
        <v>343</v>
      </c>
      <c r="C168" t="s">
        <v>18</v>
      </c>
      <c r="D168">
        <v>261.57</v>
      </c>
      <c r="E168" s="8">
        <f t="shared" si="4"/>
        <v>0.5</v>
      </c>
      <c r="F168" s="22">
        <v>50</v>
      </c>
      <c r="G168" s="21">
        <v>130.78</v>
      </c>
      <c r="H168" t="s">
        <v>53</v>
      </c>
      <c r="I168" s="10">
        <v>45493</v>
      </c>
      <c r="J168">
        <v>167</v>
      </c>
      <c r="K168">
        <f>PRODUCT(Table1[[#This Row],[Price (Rs.)]],Table1[[#This Row],[Discount(%)]])</f>
        <v>130.785</v>
      </c>
      <c r="L168" t="str">
        <f>TEXT(Table1[[#This Row],[Purchase_Date]],"mmm")</f>
        <v>Jul</v>
      </c>
      <c r="M168">
        <f>YEAR(Table1[[#This Row],[Purchase_Date]])</f>
        <v>2024</v>
      </c>
      <c r="N168" t="str">
        <f t="shared" si="5"/>
        <v>Q3</v>
      </c>
    </row>
    <row r="169" spans="1:14" x14ac:dyDescent="0.3">
      <c r="A169" t="s">
        <v>344</v>
      </c>
      <c r="B169" t="s">
        <v>345</v>
      </c>
      <c r="C169" t="s">
        <v>50</v>
      </c>
      <c r="D169">
        <v>251.32</v>
      </c>
      <c r="E169" s="8">
        <f t="shared" si="4"/>
        <v>0.05</v>
      </c>
      <c r="F169" s="22">
        <v>5</v>
      </c>
      <c r="G169" s="21">
        <v>238.75</v>
      </c>
      <c r="H169" t="s">
        <v>16</v>
      </c>
      <c r="I169" s="10">
        <v>45471</v>
      </c>
      <c r="J169">
        <v>168</v>
      </c>
      <c r="K169">
        <f>PRODUCT(Table1[[#This Row],[Price (Rs.)]],Table1[[#This Row],[Discount(%)]])</f>
        <v>12.566000000000001</v>
      </c>
      <c r="L169" t="str">
        <f>TEXT(Table1[[#This Row],[Purchase_Date]],"mmm")</f>
        <v>Jun</v>
      </c>
      <c r="M169">
        <f>YEAR(Table1[[#This Row],[Purchase_Date]])</f>
        <v>2024</v>
      </c>
      <c r="N169" t="str">
        <f t="shared" si="5"/>
        <v>Q2</v>
      </c>
    </row>
    <row r="170" spans="1:14" x14ac:dyDescent="0.3">
      <c r="A170" t="s">
        <v>346</v>
      </c>
      <c r="B170" t="s">
        <v>347</v>
      </c>
      <c r="C170" t="s">
        <v>9</v>
      </c>
      <c r="D170">
        <v>72.430000000000007</v>
      </c>
      <c r="E170" s="8">
        <f t="shared" si="4"/>
        <v>0.5</v>
      </c>
      <c r="F170" s="22">
        <v>50</v>
      </c>
      <c r="G170" s="21">
        <v>36.22</v>
      </c>
      <c r="H170" t="s">
        <v>53</v>
      </c>
      <c r="I170" s="10">
        <v>45550</v>
      </c>
      <c r="J170">
        <v>169</v>
      </c>
      <c r="K170">
        <f>PRODUCT(Table1[[#This Row],[Price (Rs.)]],Table1[[#This Row],[Discount(%)]])</f>
        <v>36.215000000000003</v>
      </c>
      <c r="L170" t="str">
        <f>TEXT(Table1[[#This Row],[Purchase_Date]],"mmm")</f>
        <v>Sep</v>
      </c>
      <c r="M170">
        <f>YEAR(Table1[[#This Row],[Purchase_Date]])</f>
        <v>2024</v>
      </c>
      <c r="N170" t="str">
        <f t="shared" si="5"/>
        <v>Q3</v>
      </c>
    </row>
    <row r="171" spans="1:14" x14ac:dyDescent="0.3">
      <c r="A171" s="1" t="s">
        <v>348</v>
      </c>
      <c r="B171" s="1" t="s">
        <v>349</v>
      </c>
      <c r="C171" t="s">
        <v>9</v>
      </c>
      <c r="D171">
        <v>421</v>
      </c>
      <c r="E171" s="8">
        <f t="shared" si="4"/>
        <v>0.1</v>
      </c>
      <c r="F171" s="22">
        <v>10</v>
      </c>
      <c r="G171" s="21">
        <v>378.9</v>
      </c>
      <c r="H171" t="s">
        <v>10</v>
      </c>
      <c r="I171" s="10">
        <v>45476</v>
      </c>
      <c r="J171">
        <v>170</v>
      </c>
      <c r="K171">
        <f>PRODUCT(Table1[[#This Row],[Price (Rs.)]],Table1[[#This Row],[Discount(%)]])</f>
        <v>42.1</v>
      </c>
      <c r="L171" t="str">
        <f>TEXT(Table1[[#This Row],[Purchase_Date]],"mmm")</f>
        <v>Jul</v>
      </c>
      <c r="M171">
        <f>YEAR(Table1[[#This Row],[Purchase_Date]])</f>
        <v>2024</v>
      </c>
      <c r="N171" t="str">
        <f t="shared" si="5"/>
        <v>Q3</v>
      </c>
    </row>
    <row r="172" spans="1:14" x14ac:dyDescent="0.3">
      <c r="A172" t="s">
        <v>350</v>
      </c>
      <c r="B172" t="s">
        <v>351</v>
      </c>
      <c r="C172" t="s">
        <v>25</v>
      </c>
      <c r="D172">
        <v>422.02</v>
      </c>
      <c r="E172" s="8">
        <f t="shared" si="4"/>
        <v>0.3</v>
      </c>
      <c r="F172" s="22">
        <v>30</v>
      </c>
      <c r="G172" s="21">
        <v>295.41000000000003</v>
      </c>
      <c r="H172" t="s">
        <v>53</v>
      </c>
      <c r="I172" s="10">
        <v>45450</v>
      </c>
      <c r="J172">
        <v>171</v>
      </c>
      <c r="K172">
        <f>PRODUCT(Table1[[#This Row],[Price (Rs.)]],Table1[[#This Row],[Discount(%)]])</f>
        <v>126.60599999999999</v>
      </c>
      <c r="L172" t="str">
        <f>TEXT(Table1[[#This Row],[Purchase_Date]],"mmm")</f>
        <v>Jun</v>
      </c>
      <c r="M172">
        <f>YEAR(Table1[[#This Row],[Purchase_Date]])</f>
        <v>2024</v>
      </c>
      <c r="N172" t="str">
        <f t="shared" si="5"/>
        <v>Q2</v>
      </c>
    </row>
    <row r="173" spans="1:14" x14ac:dyDescent="0.3">
      <c r="A173" t="s">
        <v>352</v>
      </c>
      <c r="B173" t="s">
        <v>353</v>
      </c>
      <c r="C173" t="s">
        <v>18</v>
      </c>
      <c r="D173">
        <v>219.83</v>
      </c>
      <c r="E173" s="8">
        <f t="shared" si="4"/>
        <v>0.05</v>
      </c>
      <c r="F173" s="22">
        <v>5</v>
      </c>
      <c r="G173" s="21">
        <v>208.84</v>
      </c>
      <c r="H173" t="s">
        <v>16</v>
      </c>
      <c r="I173" s="10">
        <v>45578</v>
      </c>
      <c r="J173">
        <v>172</v>
      </c>
      <c r="K173">
        <f>PRODUCT(Table1[[#This Row],[Price (Rs.)]],Table1[[#This Row],[Discount(%)]])</f>
        <v>10.991500000000002</v>
      </c>
      <c r="L173" t="str">
        <f>TEXT(Table1[[#This Row],[Purchase_Date]],"mmm")</f>
        <v>Oct</v>
      </c>
      <c r="M173">
        <f>YEAR(Table1[[#This Row],[Purchase_Date]])</f>
        <v>2024</v>
      </c>
      <c r="N173" t="str">
        <f t="shared" si="5"/>
        <v>Q4</v>
      </c>
    </row>
    <row r="174" spans="1:14" x14ac:dyDescent="0.3">
      <c r="A174" t="s">
        <v>354</v>
      </c>
      <c r="B174" t="s">
        <v>355</v>
      </c>
      <c r="C174" t="s">
        <v>50</v>
      </c>
      <c r="D174">
        <v>242.33</v>
      </c>
      <c r="E174" s="8">
        <f t="shared" si="4"/>
        <v>0.15</v>
      </c>
      <c r="F174" s="22">
        <v>15</v>
      </c>
      <c r="G174" s="21">
        <v>205.98</v>
      </c>
      <c r="H174" t="s">
        <v>10</v>
      </c>
      <c r="I174" s="10">
        <v>45422</v>
      </c>
      <c r="J174">
        <v>173</v>
      </c>
      <c r="K174">
        <f>PRODUCT(Table1[[#This Row],[Price (Rs.)]],Table1[[#This Row],[Discount(%)]])</f>
        <v>36.349499999999999</v>
      </c>
      <c r="L174" t="str">
        <f>TEXT(Table1[[#This Row],[Purchase_Date]],"mmm")</f>
        <v>May</v>
      </c>
      <c r="M174">
        <f>YEAR(Table1[[#This Row],[Purchase_Date]])</f>
        <v>2024</v>
      </c>
      <c r="N174" t="str">
        <f t="shared" si="5"/>
        <v>Q2</v>
      </c>
    </row>
    <row r="175" spans="1:14" x14ac:dyDescent="0.3">
      <c r="A175">
        <v>13649191</v>
      </c>
      <c r="B175" t="s">
        <v>356</v>
      </c>
      <c r="C175" t="s">
        <v>13</v>
      </c>
      <c r="D175">
        <v>334.28</v>
      </c>
      <c r="E175" s="8">
        <f t="shared" si="4"/>
        <v>0.15</v>
      </c>
      <c r="F175" s="22">
        <v>15</v>
      </c>
      <c r="G175" s="21">
        <v>284.14</v>
      </c>
      <c r="H175" t="s">
        <v>35</v>
      </c>
      <c r="I175" s="10">
        <v>45419</v>
      </c>
      <c r="J175">
        <v>174</v>
      </c>
      <c r="K175">
        <f>PRODUCT(Table1[[#This Row],[Price (Rs.)]],Table1[[#This Row],[Discount(%)]])</f>
        <v>50.141999999999996</v>
      </c>
      <c r="L175" t="str">
        <f>TEXT(Table1[[#This Row],[Purchase_Date]],"mmm")</f>
        <v>May</v>
      </c>
      <c r="M175">
        <f>YEAR(Table1[[#This Row],[Purchase_Date]])</f>
        <v>2024</v>
      </c>
      <c r="N175" t="str">
        <f t="shared" si="5"/>
        <v>Q2</v>
      </c>
    </row>
    <row r="176" spans="1:14" x14ac:dyDescent="0.3">
      <c r="A176" t="s">
        <v>357</v>
      </c>
      <c r="B176" t="s">
        <v>358</v>
      </c>
      <c r="C176" t="s">
        <v>25</v>
      </c>
      <c r="D176">
        <v>148.21</v>
      </c>
      <c r="E176" s="8">
        <f t="shared" si="4"/>
        <v>0.5</v>
      </c>
      <c r="F176" s="22">
        <v>50</v>
      </c>
      <c r="G176" s="21">
        <v>74.11</v>
      </c>
      <c r="H176" t="s">
        <v>10</v>
      </c>
      <c r="I176" s="10">
        <v>45526</v>
      </c>
      <c r="J176">
        <v>175</v>
      </c>
      <c r="K176">
        <f>PRODUCT(Table1[[#This Row],[Price (Rs.)]],Table1[[#This Row],[Discount(%)]])</f>
        <v>74.105000000000004</v>
      </c>
      <c r="L176" t="str">
        <f>TEXT(Table1[[#This Row],[Purchase_Date]],"mmm")</f>
        <v>Aug</v>
      </c>
      <c r="M176">
        <f>YEAR(Table1[[#This Row],[Purchase_Date]])</f>
        <v>2024</v>
      </c>
      <c r="N176" t="str">
        <f t="shared" si="5"/>
        <v>Q3</v>
      </c>
    </row>
    <row r="177" spans="1:14" x14ac:dyDescent="0.3">
      <c r="A177" t="s">
        <v>359</v>
      </c>
      <c r="B177" t="s">
        <v>360</v>
      </c>
      <c r="C177" t="s">
        <v>33</v>
      </c>
      <c r="D177">
        <v>275.11</v>
      </c>
      <c r="E177" s="8">
        <f t="shared" si="4"/>
        <v>0.5</v>
      </c>
      <c r="F177" s="22">
        <v>50</v>
      </c>
      <c r="G177" s="21">
        <v>137.56</v>
      </c>
      <c r="H177" t="s">
        <v>10</v>
      </c>
      <c r="I177" s="10">
        <v>45529</v>
      </c>
      <c r="J177">
        <v>176</v>
      </c>
      <c r="K177">
        <f>PRODUCT(Table1[[#This Row],[Price (Rs.)]],Table1[[#This Row],[Discount(%)]])</f>
        <v>137.55500000000001</v>
      </c>
      <c r="L177" t="str">
        <f>TEXT(Table1[[#This Row],[Purchase_Date]],"mmm")</f>
        <v>Aug</v>
      </c>
      <c r="M177">
        <f>YEAR(Table1[[#This Row],[Purchase_Date]])</f>
        <v>2024</v>
      </c>
      <c r="N177" t="str">
        <f t="shared" si="5"/>
        <v>Q3</v>
      </c>
    </row>
    <row r="178" spans="1:14" x14ac:dyDescent="0.3">
      <c r="A178" t="s">
        <v>361</v>
      </c>
      <c r="B178" s="1" t="s">
        <v>362</v>
      </c>
      <c r="C178" t="s">
        <v>33</v>
      </c>
      <c r="D178">
        <v>211.85</v>
      </c>
      <c r="E178" s="8">
        <f t="shared" si="4"/>
        <v>0.2</v>
      </c>
      <c r="F178" s="22">
        <v>20</v>
      </c>
      <c r="G178" s="21">
        <v>169.48</v>
      </c>
      <c r="H178" t="s">
        <v>19</v>
      </c>
      <c r="I178" s="10">
        <v>45440</v>
      </c>
      <c r="J178">
        <v>177</v>
      </c>
      <c r="K178">
        <f>PRODUCT(Table1[[#This Row],[Price (Rs.)]],Table1[[#This Row],[Discount(%)]])</f>
        <v>42.370000000000005</v>
      </c>
      <c r="L178" t="str">
        <f>TEXT(Table1[[#This Row],[Purchase_Date]],"mmm")</f>
        <v>May</v>
      </c>
      <c r="M178">
        <f>YEAR(Table1[[#This Row],[Purchase_Date]])</f>
        <v>2024</v>
      </c>
      <c r="N178" t="str">
        <f t="shared" si="5"/>
        <v>Q2</v>
      </c>
    </row>
    <row r="179" spans="1:14" x14ac:dyDescent="0.3">
      <c r="A179" t="s">
        <v>363</v>
      </c>
      <c r="B179" t="s">
        <v>364</v>
      </c>
      <c r="C179" t="s">
        <v>9</v>
      </c>
      <c r="D179">
        <v>497.4</v>
      </c>
      <c r="E179" s="8">
        <f t="shared" si="4"/>
        <v>0.5</v>
      </c>
      <c r="F179" s="22">
        <v>50</v>
      </c>
      <c r="G179" s="21">
        <v>248.7</v>
      </c>
      <c r="H179" t="s">
        <v>53</v>
      </c>
      <c r="I179" s="10">
        <v>45512</v>
      </c>
      <c r="J179">
        <v>178</v>
      </c>
      <c r="K179">
        <f>PRODUCT(Table1[[#This Row],[Price (Rs.)]],Table1[[#This Row],[Discount(%)]])</f>
        <v>248.7</v>
      </c>
      <c r="L179" t="str">
        <f>TEXT(Table1[[#This Row],[Purchase_Date]],"mmm")</f>
        <v>Aug</v>
      </c>
      <c r="M179">
        <f>YEAR(Table1[[#This Row],[Purchase_Date]])</f>
        <v>2024</v>
      </c>
      <c r="N179" t="str">
        <f t="shared" si="5"/>
        <v>Q3</v>
      </c>
    </row>
    <row r="180" spans="1:14" x14ac:dyDescent="0.3">
      <c r="A180" t="s">
        <v>365</v>
      </c>
      <c r="B180" t="s">
        <v>366</v>
      </c>
      <c r="C180" t="s">
        <v>22</v>
      </c>
      <c r="D180">
        <v>368.74</v>
      </c>
      <c r="E180" s="8">
        <f t="shared" si="4"/>
        <v>0.05</v>
      </c>
      <c r="F180" s="22">
        <v>5</v>
      </c>
      <c r="G180" s="21">
        <v>350.3</v>
      </c>
      <c r="H180" t="s">
        <v>19</v>
      </c>
      <c r="I180" s="10">
        <v>45348</v>
      </c>
      <c r="J180">
        <v>179</v>
      </c>
      <c r="K180">
        <f>PRODUCT(Table1[[#This Row],[Price (Rs.)]],Table1[[#This Row],[Discount(%)]])</f>
        <v>18.437000000000001</v>
      </c>
      <c r="L180" t="str">
        <f>TEXT(Table1[[#This Row],[Purchase_Date]],"mmm")</f>
        <v>Feb</v>
      </c>
      <c r="M180">
        <f>YEAR(Table1[[#This Row],[Purchase_Date]])</f>
        <v>2024</v>
      </c>
      <c r="N180" t="str">
        <f t="shared" si="5"/>
        <v>Q1</v>
      </c>
    </row>
    <row r="181" spans="1:14" x14ac:dyDescent="0.3">
      <c r="A181" t="s">
        <v>367</v>
      </c>
      <c r="B181" t="s">
        <v>368</v>
      </c>
      <c r="C181" t="s">
        <v>33</v>
      </c>
      <c r="D181">
        <v>260.82</v>
      </c>
      <c r="E181" s="8">
        <f t="shared" si="4"/>
        <v>0</v>
      </c>
      <c r="F181" s="22">
        <v>0</v>
      </c>
      <c r="G181" s="21">
        <v>260.82</v>
      </c>
      <c r="H181" t="s">
        <v>16</v>
      </c>
      <c r="I181" s="10">
        <v>45327</v>
      </c>
      <c r="J181">
        <v>180</v>
      </c>
      <c r="K181">
        <f>PRODUCT(Table1[[#This Row],[Price (Rs.)]],Table1[[#This Row],[Discount(%)]])</f>
        <v>0</v>
      </c>
      <c r="L181" t="str">
        <f>TEXT(Table1[[#This Row],[Purchase_Date]],"mmm")</f>
        <v>Feb</v>
      </c>
      <c r="M181">
        <f>YEAR(Table1[[#This Row],[Purchase_Date]])</f>
        <v>2024</v>
      </c>
      <c r="N181" t="str">
        <f t="shared" si="5"/>
        <v>Q1</v>
      </c>
    </row>
    <row r="182" spans="1:14" x14ac:dyDescent="0.3">
      <c r="A182" t="s">
        <v>369</v>
      </c>
      <c r="B182" t="s">
        <v>370</v>
      </c>
      <c r="C182" t="s">
        <v>22</v>
      </c>
      <c r="D182">
        <v>394.35</v>
      </c>
      <c r="E182" s="8">
        <f t="shared" si="4"/>
        <v>0.15</v>
      </c>
      <c r="F182" s="22">
        <v>15</v>
      </c>
      <c r="G182" s="21">
        <v>335.2</v>
      </c>
      <c r="H182" t="s">
        <v>10</v>
      </c>
      <c r="I182" s="10">
        <v>45357</v>
      </c>
      <c r="J182">
        <v>181</v>
      </c>
      <c r="K182">
        <f>PRODUCT(Table1[[#This Row],[Price (Rs.)]],Table1[[#This Row],[Discount(%)]])</f>
        <v>59.152500000000003</v>
      </c>
      <c r="L182" t="str">
        <f>TEXT(Table1[[#This Row],[Purchase_Date]],"mmm")</f>
        <v>Mar</v>
      </c>
      <c r="M182">
        <f>YEAR(Table1[[#This Row],[Purchase_Date]])</f>
        <v>2024</v>
      </c>
      <c r="N182" t="str">
        <f t="shared" si="5"/>
        <v>Q1</v>
      </c>
    </row>
    <row r="183" spans="1:14" x14ac:dyDescent="0.3">
      <c r="A183" t="s">
        <v>371</v>
      </c>
      <c r="B183" t="s">
        <v>372</v>
      </c>
      <c r="C183" t="s">
        <v>33</v>
      </c>
      <c r="D183">
        <v>459.03</v>
      </c>
      <c r="E183" s="8">
        <f t="shared" si="4"/>
        <v>0.2</v>
      </c>
      <c r="F183" s="22">
        <v>20</v>
      </c>
      <c r="G183" s="21">
        <v>367.22</v>
      </c>
      <c r="H183" t="s">
        <v>16</v>
      </c>
      <c r="I183" s="10">
        <v>45515</v>
      </c>
      <c r="J183">
        <v>182</v>
      </c>
      <c r="K183">
        <f>PRODUCT(Table1[[#This Row],[Price (Rs.)]],Table1[[#This Row],[Discount(%)]])</f>
        <v>91.805999999999997</v>
      </c>
      <c r="L183" t="str">
        <f>TEXT(Table1[[#This Row],[Purchase_Date]],"mmm")</f>
        <v>Aug</v>
      </c>
      <c r="M183">
        <f>YEAR(Table1[[#This Row],[Purchase_Date]])</f>
        <v>2024</v>
      </c>
      <c r="N183" t="str">
        <f t="shared" si="5"/>
        <v>Q3</v>
      </c>
    </row>
    <row r="184" spans="1:14" x14ac:dyDescent="0.3">
      <c r="A184" t="s">
        <v>373</v>
      </c>
      <c r="B184" t="s">
        <v>374</v>
      </c>
      <c r="C184" t="s">
        <v>22</v>
      </c>
      <c r="D184">
        <v>377.99</v>
      </c>
      <c r="E184" s="8">
        <f t="shared" si="4"/>
        <v>0.1</v>
      </c>
      <c r="F184" s="22">
        <v>10</v>
      </c>
      <c r="G184" s="21">
        <v>340.19</v>
      </c>
      <c r="H184" t="s">
        <v>53</v>
      </c>
      <c r="I184" s="10">
        <v>45499</v>
      </c>
      <c r="J184">
        <v>183</v>
      </c>
      <c r="K184">
        <f>PRODUCT(Table1[[#This Row],[Price (Rs.)]],Table1[[#This Row],[Discount(%)]])</f>
        <v>37.798999999999999</v>
      </c>
      <c r="L184" t="str">
        <f>TEXT(Table1[[#This Row],[Purchase_Date]],"mmm")</f>
        <v>Jul</v>
      </c>
      <c r="M184">
        <f>YEAR(Table1[[#This Row],[Purchase_Date]])</f>
        <v>2024</v>
      </c>
      <c r="N184" t="str">
        <f t="shared" si="5"/>
        <v>Q3</v>
      </c>
    </row>
    <row r="185" spans="1:14" x14ac:dyDescent="0.3">
      <c r="A185" t="s">
        <v>375</v>
      </c>
      <c r="B185" t="s">
        <v>376</v>
      </c>
      <c r="C185" t="s">
        <v>9</v>
      </c>
      <c r="D185">
        <v>269.87</v>
      </c>
      <c r="E185" s="8">
        <f t="shared" si="4"/>
        <v>0.5</v>
      </c>
      <c r="F185" s="22">
        <v>50</v>
      </c>
      <c r="G185" s="21">
        <v>134.94</v>
      </c>
      <c r="H185" t="s">
        <v>19</v>
      </c>
      <c r="I185" s="10">
        <v>45510</v>
      </c>
      <c r="J185">
        <v>184</v>
      </c>
      <c r="K185">
        <f>PRODUCT(Table1[[#This Row],[Price (Rs.)]],Table1[[#This Row],[Discount(%)]])</f>
        <v>134.935</v>
      </c>
      <c r="L185" t="str">
        <f>TEXT(Table1[[#This Row],[Purchase_Date]],"mmm")</f>
        <v>Aug</v>
      </c>
      <c r="M185">
        <f>YEAR(Table1[[#This Row],[Purchase_Date]])</f>
        <v>2024</v>
      </c>
      <c r="N185" t="str">
        <f t="shared" si="5"/>
        <v>Q3</v>
      </c>
    </row>
    <row r="186" spans="1:14" x14ac:dyDescent="0.3">
      <c r="A186" t="s">
        <v>377</v>
      </c>
      <c r="B186" t="s">
        <v>378</v>
      </c>
      <c r="C186" t="s">
        <v>22</v>
      </c>
      <c r="D186">
        <v>458.8</v>
      </c>
      <c r="E186" s="8">
        <f t="shared" si="4"/>
        <v>0.5</v>
      </c>
      <c r="F186" s="22">
        <v>50</v>
      </c>
      <c r="G186" s="21">
        <v>229.4</v>
      </c>
      <c r="H186" t="s">
        <v>10</v>
      </c>
      <c r="I186" s="10">
        <v>45468</v>
      </c>
      <c r="J186">
        <v>185</v>
      </c>
      <c r="K186">
        <f>PRODUCT(Table1[[#This Row],[Price (Rs.)]],Table1[[#This Row],[Discount(%)]])</f>
        <v>229.4</v>
      </c>
      <c r="L186" t="str">
        <f>TEXT(Table1[[#This Row],[Purchase_Date]],"mmm")</f>
        <v>Jun</v>
      </c>
      <c r="M186">
        <f>YEAR(Table1[[#This Row],[Purchase_Date]])</f>
        <v>2024</v>
      </c>
      <c r="N186" t="str">
        <f t="shared" si="5"/>
        <v>Q2</v>
      </c>
    </row>
    <row r="187" spans="1:14" x14ac:dyDescent="0.3">
      <c r="A187" t="s">
        <v>379</v>
      </c>
      <c r="B187" t="s">
        <v>380</v>
      </c>
      <c r="C187" t="s">
        <v>33</v>
      </c>
      <c r="D187">
        <v>414.08</v>
      </c>
      <c r="E187" s="8">
        <f t="shared" si="4"/>
        <v>0.2</v>
      </c>
      <c r="F187" s="22">
        <v>20</v>
      </c>
      <c r="G187" s="21">
        <v>331.26</v>
      </c>
      <c r="H187" t="s">
        <v>10</v>
      </c>
      <c r="I187" s="10">
        <v>45385</v>
      </c>
      <c r="J187">
        <v>186</v>
      </c>
      <c r="K187">
        <f>PRODUCT(Table1[[#This Row],[Price (Rs.)]],Table1[[#This Row],[Discount(%)]])</f>
        <v>82.816000000000003</v>
      </c>
      <c r="L187" t="str">
        <f>TEXT(Table1[[#This Row],[Purchase_Date]],"mmm")</f>
        <v>Apr</v>
      </c>
      <c r="M187">
        <f>YEAR(Table1[[#This Row],[Purchase_Date]])</f>
        <v>2024</v>
      </c>
      <c r="N187" t="str">
        <f t="shared" si="5"/>
        <v>Q2</v>
      </c>
    </row>
    <row r="188" spans="1:14" x14ac:dyDescent="0.3">
      <c r="A188" t="s">
        <v>381</v>
      </c>
      <c r="B188" t="s">
        <v>382</v>
      </c>
      <c r="C188" t="s">
        <v>13</v>
      </c>
      <c r="D188">
        <v>496.06</v>
      </c>
      <c r="E188" s="8">
        <f t="shared" si="4"/>
        <v>0.15</v>
      </c>
      <c r="F188" s="22">
        <v>15</v>
      </c>
      <c r="G188" s="21">
        <v>421.65</v>
      </c>
      <c r="H188" t="s">
        <v>53</v>
      </c>
      <c r="I188" s="10">
        <v>45585</v>
      </c>
      <c r="J188">
        <v>187</v>
      </c>
      <c r="K188">
        <f>PRODUCT(Table1[[#This Row],[Price (Rs.)]],Table1[[#This Row],[Discount(%)]])</f>
        <v>74.408999999999992</v>
      </c>
      <c r="L188" t="str">
        <f>TEXT(Table1[[#This Row],[Purchase_Date]],"mmm")</f>
        <v>Oct</v>
      </c>
      <c r="M188">
        <f>YEAR(Table1[[#This Row],[Purchase_Date]])</f>
        <v>2024</v>
      </c>
      <c r="N188" t="str">
        <f t="shared" si="5"/>
        <v>Q4</v>
      </c>
    </row>
    <row r="189" spans="1:14" x14ac:dyDescent="0.3">
      <c r="A189" t="s">
        <v>383</v>
      </c>
      <c r="B189" t="s">
        <v>384</v>
      </c>
      <c r="C189" t="s">
        <v>25</v>
      </c>
      <c r="D189">
        <v>295.86</v>
      </c>
      <c r="E189" s="8">
        <f t="shared" si="4"/>
        <v>0.3</v>
      </c>
      <c r="F189" s="22">
        <v>30</v>
      </c>
      <c r="G189" s="21">
        <v>207.1</v>
      </c>
      <c r="H189" t="s">
        <v>19</v>
      </c>
      <c r="I189" s="10">
        <v>45594</v>
      </c>
      <c r="J189">
        <v>188</v>
      </c>
      <c r="K189">
        <f>PRODUCT(Table1[[#This Row],[Price (Rs.)]],Table1[[#This Row],[Discount(%)]])</f>
        <v>88.757999999999996</v>
      </c>
      <c r="L189" t="str">
        <f>TEXT(Table1[[#This Row],[Purchase_Date]],"mmm")</f>
        <v>Oct</v>
      </c>
      <c r="M189">
        <f>YEAR(Table1[[#This Row],[Purchase_Date]])</f>
        <v>2024</v>
      </c>
      <c r="N189" t="str">
        <f t="shared" si="5"/>
        <v>Q4</v>
      </c>
    </row>
    <row r="190" spans="1:14" x14ac:dyDescent="0.3">
      <c r="A190" t="s">
        <v>385</v>
      </c>
      <c r="B190" t="s">
        <v>386</v>
      </c>
      <c r="C190" t="s">
        <v>33</v>
      </c>
      <c r="D190">
        <v>430.43</v>
      </c>
      <c r="E190" s="8">
        <f t="shared" si="4"/>
        <v>0</v>
      </c>
      <c r="F190" s="22">
        <v>0</v>
      </c>
      <c r="G190" s="21">
        <v>430.43</v>
      </c>
      <c r="H190" t="s">
        <v>19</v>
      </c>
      <c r="I190" s="10">
        <v>45567</v>
      </c>
      <c r="J190">
        <v>189</v>
      </c>
      <c r="K190">
        <f>PRODUCT(Table1[[#This Row],[Price (Rs.)]],Table1[[#This Row],[Discount(%)]])</f>
        <v>0</v>
      </c>
      <c r="L190" t="str">
        <f>TEXT(Table1[[#This Row],[Purchase_Date]],"mmm")</f>
        <v>Oct</v>
      </c>
      <c r="M190">
        <f>YEAR(Table1[[#This Row],[Purchase_Date]])</f>
        <v>2024</v>
      </c>
      <c r="N190" t="str">
        <f t="shared" si="5"/>
        <v>Q4</v>
      </c>
    </row>
    <row r="191" spans="1:14" x14ac:dyDescent="0.3">
      <c r="A191" t="s">
        <v>387</v>
      </c>
      <c r="B191" t="s">
        <v>388</v>
      </c>
      <c r="C191" t="s">
        <v>9</v>
      </c>
      <c r="D191">
        <v>169.71</v>
      </c>
      <c r="E191" s="8">
        <f t="shared" si="4"/>
        <v>0.25</v>
      </c>
      <c r="F191" s="22">
        <v>25</v>
      </c>
      <c r="G191" s="21">
        <v>127.28</v>
      </c>
      <c r="H191" t="s">
        <v>16</v>
      </c>
      <c r="I191" s="10">
        <v>45481</v>
      </c>
      <c r="J191">
        <v>190</v>
      </c>
      <c r="K191">
        <f>PRODUCT(Table1[[#This Row],[Price (Rs.)]],Table1[[#This Row],[Discount(%)]])</f>
        <v>42.427500000000002</v>
      </c>
      <c r="L191" t="str">
        <f>TEXT(Table1[[#This Row],[Purchase_Date]],"mmm")</f>
        <v>Jul</v>
      </c>
      <c r="M191">
        <f>YEAR(Table1[[#This Row],[Purchase_Date]])</f>
        <v>2024</v>
      </c>
      <c r="N191" t="str">
        <f t="shared" si="5"/>
        <v>Q3</v>
      </c>
    </row>
    <row r="192" spans="1:14" x14ac:dyDescent="0.3">
      <c r="A192" t="s">
        <v>389</v>
      </c>
      <c r="B192" t="s">
        <v>390</v>
      </c>
      <c r="C192" t="s">
        <v>13</v>
      </c>
      <c r="D192">
        <v>315.8</v>
      </c>
      <c r="E192" s="8">
        <f t="shared" si="4"/>
        <v>0</v>
      </c>
      <c r="F192" s="22">
        <v>0</v>
      </c>
      <c r="G192" s="21">
        <v>315.8</v>
      </c>
      <c r="H192" t="s">
        <v>10</v>
      </c>
      <c r="I192" s="10">
        <v>45616</v>
      </c>
      <c r="J192">
        <v>191</v>
      </c>
      <c r="K192">
        <f>PRODUCT(Table1[[#This Row],[Price (Rs.)]],Table1[[#This Row],[Discount(%)]])</f>
        <v>0</v>
      </c>
      <c r="L192" t="str">
        <f>TEXT(Table1[[#This Row],[Purchase_Date]],"mmm")</f>
        <v>Nov</v>
      </c>
      <c r="M192">
        <f>YEAR(Table1[[#This Row],[Purchase_Date]])</f>
        <v>2024</v>
      </c>
      <c r="N192" t="str">
        <f t="shared" si="5"/>
        <v>Q4</v>
      </c>
    </row>
    <row r="193" spans="1:14" x14ac:dyDescent="0.3">
      <c r="A193" t="s">
        <v>391</v>
      </c>
      <c r="B193" t="s">
        <v>392</v>
      </c>
      <c r="C193" t="s">
        <v>33</v>
      </c>
      <c r="D193">
        <v>154.33000000000001</v>
      </c>
      <c r="E193" s="8">
        <f t="shared" si="4"/>
        <v>0.25</v>
      </c>
      <c r="F193" s="22">
        <v>25</v>
      </c>
      <c r="G193" s="21">
        <v>115.75</v>
      </c>
      <c r="H193" t="s">
        <v>16</v>
      </c>
      <c r="I193" s="10">
        <v>45508</v>
      </c>
      <c r="J193">
        <v>192</v>
      </c>
      <c r="K193">
        <f>PRODUCT(Table1[[#This Row],[Price (Rs.)]],Table1[[#This Row],[Discount(%)]])</f>
        <v>38.582500000000003</v>
      </c>
      <c r="L193" t="str">
        <f>TEXT(Table1[[#This Row],[Purchase_Date]],"mmm")</f>
        <v>Aug</v>
      </c>
      <c r="M193">
        <f>YEAR(Table1[[#This Row],[Purchase_Date]])</f>
        <v>2024</v>
      </c>
      <c r="N193" t="str">
        <f t="shared" si="5"/>
        <v>Q3</v>
      </c>
    </row>
    <row r="194" spans="1:14" x14ac:dyDescent="0.3">
      <c r="A194" t="s">
        <v>393</v>
      </c>
      <c r="B194" t="s">
        <v>394</v>
      </c>
      <c r="C194" t="s">
        <v>33</v>
      </c>
      <c r="D194">
        <v>197.33</v>
      </c>
      <c r="E194" s="8">
        <f t="shared" ref="E194:E257" si="6">F194/100</f>
        <v>0.25</v>
      </c>
      <c r="F194" s="22">
        <v>25</v>
      </c>
      <c r="G194" s="21">
        <v>148</v>
      </c>
      <c r="H194" t="s">
        <v>16</v>
      </c>
      <c r="I194" s="10">
        <v>45526</v>
      </c>
      <c r="J194">
        <v>193</v>
      </c>
      <c r="K194">
        <f>PRODUCT(Table1[[#This Row],[Price (Rs.)]],Table1[[#This Row],[Discount(%)]])</f>
        <v>49.332500000000003</v>
      </c>
      <c r="L194" t="str">
        <f>TEXT(Table1[[#This Row],[Purchase_Date]],"mmm")</f>
        <v>Aug</v>
      </c>
      <c r="M194">
        <f>YEAR(Table1[[#This Row],[Purchase_Date]])</f>
        <v>2024</v>
      </c>
      <c r="N194" t="str">
        <f t="shared" ref="N194:N257" si="7">"Q"&amp;ROUNDUP(MONTH(I194)/3,0)</f>
        <v>Q3</v>
      </c>
    </row>
    <row r="195" spans="1:14" x14ac:dyDescent="0.3">
      <c r="A195" t="s">
        <v>395</v>
      </c>
      <c r="B195" t="s">
        <v>396</v>
      </c>
      <c r="C195" t="s">
        <v>18</v>
      </c>
      <c r="D195">
        <v>270.73</v>
      </c>
      <c r="E195" s="8">
        <f t="shared" si="6"/>
        <v>0.2</v>
      </c>
      <c r="F195" s="22">
        <v>20</v>
      </c>
      <c r="G195" s="21">
        <v>216.58</v>
      </c>
      <c r="H195" t="s">
        <v>10</v>
      </c>
      <c r="I195" s="10">
        <v>45510</v>
      </c>
      <c r="J195">
        <v>194</v>
      </c>
      <c r="K195">
        <f>PRODUCT(Table1[[#This Row],[Price (Rs.)]],Table1[[#This Row],[Discount(%)]])</f>
        <v>54.146000000000008</v>
      </c>
      <c r="L195" t="str">
        <f>TEXT(Table1[[#This Row],[Purchase_Date]],"mmm")</f>
        <v>Aug</v>
      </c>
      <c r="M195">
        <f>YEAR(Table1[[#This Row],[Purchase_Date]])</f>
        <v>2024</v>
      </c>
      <c r="N195" t="str">
        <f t="shared" si="7"/>
        <v>Q3</v>
      </c>
    </row>
    <row r="196" spans="1:14" x14ac:dyDescent="0.3">
      <c r="A196" t="s">
        <v>397</v>
      </c>
      <c r="B196" t="s">
        <v>398</v>
      </c>
      <c r="C196" t="s">
        <v>33</v>
      </c>
      <c r="D196">
        <v>261.23</v>
      </c>
      <c r="E196" s="8">
        <f t="shared" si="6"/>
        <v>0.2</v>
      </c>
      <c r="F196" s="22">
        <v>20</v>
      </c>
      <c r="G196" s="21">
        <v>208.98</v>
      </c>
      <c r="H196" t="s">
        <v>35</v>
      </c>
      <c r="I196" s="10">
        <v>45609</v>
      </c>
      <c r="J196">
        <v>195</v>
      </c>
      <c r="K196">
        <f>PRODUCT(Table1[[#This Row],[Price (Rs.)]],Table1[[#This Row],[Discount(%)]])</f>
        <v>52.246000000000009</v>
      </c>
      <c r="L196" t="str">
        <f>TEXT(Table1[[#This Row],[Purchase_Date]],"mmm")</f>
        <v>Nov</v>
      </c>
      <c r="M196">
        <f>YEAR(Table1[[#This Row],[Purchase_Date]])</f>
        <v>2024</v>
      </c>
      <c r="N196" t="str">
        <f t="shared" si="7"/>
        <v>Q4</v>
      </c>
    </row>
    <row r="197" spans="1:14" x14ac:dyDescent="0.3">
      <c r="A197" t="s">
        <v>399</v>
      </c>
      <c r="B197" t="s">
        <v>400</v>
      </c>
      <c r="C197" t="s">
        <v>33</v>
      </c>
      <c r="D197">
        <v>334.87</v>
      </c>
      <c r="E197" s="8">
        <f t="shared" si="6"/>
        <v>0.5</v>
      </c>
      <c r="F197" s="22">
        <v>50</v>
      </c>
      <c r="G197" s="21">
        <v>167.44</v>
      </c>
      <c r="H197" t="s">
        <v>35</v>
      </c>
      <c r="I197" s="10">
        <v>45610</v>
      </c>
      <c r="J197">
        <v>196</v>
      </c>
      <c r="K197">
        <f>PRODUCT(Table1[[#This Row],[Price (Rs.)]],Table1[[#This Row],[Discount(%)]])</f>
        <v>167.435</v>
      </c>
      <c r="L197" t="str">
        <f>TEXT(Table1[[#This Row],[Purchase_Date]],"mmm")</f>
        <v>Nov</v>
      </c>
      <c r="M197">
        <f>YEAR(Table1[[#This Row],[Purchase_Date]])</f>
        <v>2024</v>
      </c>
      <c r="N197" t="str">
        <f t="shared" si="7"/>
        <v>Q4</v>
      </c>
    </row>
    <row r="198" spans="1:14" x14ac:dyDescent="0.3">
      <c r="A198" t="s">
        <v>401</v>
      </c>
      <c r="B198" t="s">
        <v>402</v>
      </c>
      <c r="C198" t="s">
        <v>22</v>
      </c>
      <c r="D198">
        <v>266.2</v>
      </c>
      <c r="E198" s="8">
        <f t="shared" si="6"/>
        <v>0</v>
      </c>
      <c r="F198" s="22">
        <v>0</v>
      </c>
      <c r="G198" s="21">
        <v>266.2</v>
      </c>
      <c r="H198" t="s">
        <v>19</v>
      </c>
      <c r="I198" s="10">
        <v>45610</v>
      </c>
      <c r="J198">
        <v>197</v>
      </c>
      <c r="K198">
        <f>PRODUCT(Table1[[#This Row],[Price (Rs.)]],Table1[[#This Row],[Discount(%)]])</f>
        <v>0</v>
      </c>
      <c r="L198" t="str">
        <f>TEXT(Table1[[#This Row],[Purchase_Date]],"mmm")</f>
        <v>Nov</v>
      </c>
      <c r="M198">
        <f>YEAR(Table1[[#This Row],[Purchase_Date]])</f>
        <v>2024</v>
      </c>
      <c r="N198" t="str">
        <f t="shared" si="7"/>
        <v>Q4</v>
      </c>
    </row>
    <row r="199" spans="1:14" x14ac:dyDescent="0.3">
      <c r="A199" t="s">
        <v>403</v>
      </c>
      <c r="B199" t="s">
        <v>404</v>
      </c>
      <c r="C199" t="s">
        <v>33</v>
      </c>
      <c r="D199">
        <v>169.53</v>
      </c>
      <c r="E199" s="8">
        <f t="shared" si="6"/>
        <v>0.5</v>
      </c>
      <c r="F199" s="22">
        <v>50</v>
      </c>
      <c r="G199" s="21">
        <v>84.77</v>
      </c>
      <c r="H199" t="s">
        <v>16</v>
      </c>
      <c r="I199" s="10">
        <v>45357</v>
      </c>
      <c r="J199">
        <v>198</v>
      </c>
      <c r="K199">
        <f>PRODUCT(Table1[[#This Row],[Price (Rs.)]],Table1[[#This Row],[Discount(%)]])</f>
        <v>84.765000000000001</v>
      </c>
      <c r="L199" t="str">
        <f>TEXT(Table1[[#This Row],[Purchase_Date]],"mmm")</f>
        <v>Mar</v>
      </c>
      <c r="M199">
        <f>YEAR(Table1[[#This Row],[Purchase_Date]])</f>
        <v>2024</v>
      </c>
      <c r="N199" t="str">
        <f t="shared" si="7"/>
        <v>Q1</v>
      </c>
    </row>
    <row r="200" spans="1:14" x14ac:dyDescent="0.3">
      <c r="A200" t="s">
        <v>405</v>
      </c>
      <c r="B200" t="s">
        <v>406</v>
      </c>
      <c r="C200" t="s">
        <v>13</v>
      </c>
      <c r="D200">
        <v>332.57</v>
      </c>
      <c r="E200" s="8">
        <f t="shared" si="6"/>
        <v>0</v>
      </c>
      <c r="F200" s="22">
        <v>0</v>
      </c>
      <c r="G200" s="21">
        <v>332.57</v>
      </c>
      <c r="H200" t="s">
        <v>10</v>
      </c>
      <c r="I200" s="10">
        <v>45340</v>
      </c>
      <c r="J200">
        <v>199</v>
      </c>
      <c r="K200">
        <f>PRODUCT(Table1[[#This Row],[Price (Rs.)]],Table1[[#This Row],[Discount(%)]])</f>
        <v>0</v>
      </c>
      <c r="L200" t="str">
        <f>TEXT(Table1[[#This Row],[Purchase_Date]],"mmm")</f>
        <v>Feb</v>
      </c>
      <c r="M200">
        <f>YEAR(Table1[[#This Row],[Purchase_Date]])</f>
        <v>2024</v>
      </c>
      <c r="N200" t="str">
        <f t="shared" si="7"/>
        <v>Q1</v>
      </c>
    </row>
    <row r="201" spans="1:14" x14ac:dyDescent="0.3">
      <c r="A201" t="s">
        <v>407</v>
      </c>
      <c r="B201" t="s">
        <v>408</v>
      </c>
      <c r="C201" t="s">
        <v>18</v>
      </c>
      <c r="D201">
        <v>398.85</v>
      </c>
      <c r="E201" s="8">
        <f t="shared" si="6"/>
        <v>0.1</v>
      </c>
      <c r="F201" s="22">
        <v>10</v>
      </c>
      <c r="G201" s="21">
        <v>358.97</v>
      </c>
      <c r="H201" t="s">
        <v>53</v>
      </c>
      <c r="I201" s="10">
        <v>45558</v>
      </c>
      <c r="J201">
        <v>200</v>
      </c>
      <c r="K201">
        <f>PRODUCT(Table1[[#This Row],[Price (Rs.)]],Table1[[#This Row],[Discount(%)]])</f>
        <v>39.885000000000005</v>
      </c>
      <c r="L201" t="str">
        <f>TEXT(Table1[[#This Row],[Purchase_Date]],"mmm")</f>
        <v>Sep</v>
      </c>
      <c r="M201">
        <f>YEAR(Table1[[#This Row],[Purchase_Date]])</f>
        <v>2024</v>
      </c>
      <c r="N201" t="str">
        <f t="shared" si="7"/>
        <v>Q3</v>
      </c>
    </row>
    <row r="202" spans="1:14" x14ac:dyDescent="0.3">
      <c r="A202" t="s">
        <v>409</v>
      </c>
      <c r="B202" t="s">
        <v>410</v>
      </c>
      <c r="C202" t="s">
        <v>33</v>
      </c>
      <c r="D202">
        <v>180.6</v>
      </c>
      <c r="E202" s="8">
        <f t="shared" si="6"/>
        <v>0</v>
      </c>
      <c r="F202" s="22">
        <v>0</v>
      </c>
      <c r="G202" s="21">
        <v>180.6</v>
      </c>
      <c r="H202" t="s">
        <v>19</v>
      </c>
      <c r="I202" s="10">
        <v>45559</v>
      </c>
      <c r="J202">
        <v>201</v>
      </c>
      <c r="K202">
        <f>PRODUCT(Table1[[#This Row],[Price (Rs.)]],Table1[[#This Row],[Discount(%)]])</f>
        <v>0</v>
      </c>
      <c r="L202" t="str">
        <f>TEXT(Table1[[#This Row],[Purchase_Date]],"mmm")</f>
        <v>Sep</v>
      </c>
      <c r="M202">
        <f>YEAR(Table1[[#This Row],[Purchase_Date]])</f>
        <v>2024</v>
      </c>
      <c r="N202" t="str">
        <f t="shared" si="7"/>
        <v>Q3</v>
      </c>
    </row>
    <row r="203" spans="1:14" x14ac:dyDescent="0.3">
      <c r="A203" t="s">
        <v>411</v>
      </c>
      <c r="B203" t="s">
        <v>412</v>
      </c>
      <c r="C203" t="s">
        <v>25</v>
      </c>
      <c r="D203">
        <v>433.59</v>
      </c>
      <c r="E203" s="8">
        <f t="shared" si="6"/>
        <v>0.25</v>
      </c>
      <c r="F203" s="22">
        <v>25</v>
      </c>
      <c r="G203" s="21">
        <v>325.19</v>
      </c>
      <c r="H203" t="s">
        <v>53</v>
      </c>
      <c r="I203" s="10">
        <v>45305</v>
      </c>
      <c r="J203">
        <v>202</v>
      </c>
      <c r="K203">
        <f>PRODUCT(Table1[[#This Row],[Price (Rs.)]],Table1[[#This Row],[Discount(%)]])</f>
        <v>108.39749999999999</v>
      </c>
      <c r="L203" t="str">
        <f>TEXT(Table1[[#This Row],[Purchase_Date]],"mmm")</f>
        <v>Jan</v>
      </c>
      <c r="M203">
        <f>YEAR(Table1[[#This Row],[Purchase_Date]])</f>
        <v>2024</v>
      </c>
      <c r="N203" t="str">
        <f t="shared" si="7"/>
        <v>Q1</v>
      </c>
    </row>
    <row r="204" spans="1:14" x14ac:dyDescent="0.3">
      <c r="A204" t="s">
        <v>413</v>
      </c>
      <c r="B204" t="s">
        <v>414</v>
      </c>
      <c r="C204" t="s">
        <v>33</v>
      </c>
      <c r="D204">
        <v>20.74</v>
      </c>
      <c r="E204" s="8">
        <f t="shared" si="6"/>
        <v>0.1</v>
      </c>
      <c r="F204" s="22">
        <v>10</v>
      </c>
      <c r="G204" s="21">
        <v>18.670000000000002</v>
      </c>
      <c r="H204" t="s">
        <v>19</v>
      </c>
      <c r="I204" s="10">
        <v>45536</v>
      </c>
      <c r="J204">
        <v>203</v>
      </c>
      <c r="K204">
        <f>PRODUCT(Table1[[#This Row],[Price (Rs.)]],Table1[[#This Row],[Discount(%)]])</f>
        <v>2.0739999999999998</v>
      </c>
      <c r="L204" t="str">
        <f>TEXT(Table1[[#This Row],[Purchase_Date]],"mmm")</f>
        <v>Sep</v>
      </c>
      <c r="M204">
        <f>YEAR(Table1[[#This Row],[Purchase_Date]])</f>
        <v>2024</v>
      </c>
      <c r="N204" t="str">
        <f t="shared" si="7"/>
        <v>Q3</v>
      </c>
    </row>
    <row r="205" spans="1:14" x14ac:dyDescent="0.3">
      <c r="A205" t="s">
        <v>415</v>
      </c>
      <c r="B205" t="s">
        <v>416</v>
      </c>
      <c r="C205" t="s">
        <v>50</v>
      </c>
      <c r="D205">
        <v>17.010000000000002</v>
      </c>
      <c r="E205" s="8">
        <f t="shared" si="6"/>
        <v>0.3</v>
      </c>
      <c r="F205" s="22">
        <v>30</v>
      </c>
      <c r="G205" s="21">
        <v>11.91</v>
      </c>
      <c r="H205" t="s">
        <v>10</v>
      </c>
      <c r="I205" s="10">
        <v>45436</v>
      </c>
      <c r="J205">
        <v>204</v>
      </c>
      <c r="K205">
        <f>PRODUCT(Table1[[#This Row],[Price (Rs.)]],Table1[[#This Row],[Discount(%)]])</f>
        <v>5.1030000000000006</v>
      </c>
      <c r="L205" t="str">
        <f>TEXT(Table1[[#This Row],[Purchase_Date]],"mmm")</f>
        <v>May</v>
      </c>
      <c r="M205">
        <f>YEAR(Table1[[#This Row],[Purchase_Date]])</f>
        <v>2024</v>
      </c>
      <c r="N205" t="str">
        <f t="shared" si="7"/>
        <v>Q2</v>
      </c>
    </row>
    <row r="206" spans="1:14" x14ac:dyDescent="0.3">
      <c r="A206" t="s">
        <v>417</v>
      </c>
      <c r="B206" t="s">
        <v>418</v>
      </c>
      <c r="C206" t="s">
        <v>50</v>
      </c>
      <c r="D206">
        <v>34.130000000000003</v>
      </c>
      <c r="E206" s="8">
        <f t="shared" si="6"/>
        <v>0.5</v>
      </c>
      <c r="F206" s="22">
        <v>50</v>
      </c>
      <c r="G206" s="21">
        <v>17.07</v>
      </c>
      <c r="H206" t="s">
        <v>35</v>
      </c>
      <c r="I206" s="10">
        <v>45360</v>
      </c>
      <c r="J206">
        <v>205</v>
      </c>
      <c r="K206">
        <f>PRODUCT(Table1[[#This Row],[Price (Rs.)]],Table1[[#This Row],[Discount(%)]])</f>
        <v>17.065000000000001</v>
      </c>
      <c r="L206" t="str">
        <f>TEXT(Table1[[#This Row],[Purchase_Date]],"mmm")</f>
        <v>Mar</v>
      </c>
      <c r="M206">
        <f>YEAR(Table1[[#This Row],[Purchase_Date]])</f>
        <v>2024</v>
      </c>
      <c r="N206" t="str">
        <f t="shared" si="7"/>
        <v>Q1</v>
      </c>
    </row>
    <row r="207" spans="1:14" x14ac:dyDescent="0.3">
      <c r="A207" t="s">
        <v>419</v>
      </c>
      <c r="B207" t="s">
        <v>420</v>
      </c>
      <c r="C207" t="s">
        <v>33</v>
      </c>
      <c r="D207">
        <v>11.14</v>
      </c>
      <c r="E207" s="8">
        <f t="shared" si="6"/>
        <v>0.15</v>
      </c>
      <c r="F207" s="22">
        <v>15</v>
      </c>
      <c r="G207" s="21">
        <v>9.4700000000000006</v>
      </c>
      <c r="H207" t="s">
        <v>16</v>
      </c>
      <c r="I207" s="10">
        <v>45370</v>
      </c>
      <c r="J207">
        <v>206</v>
      </c>
      <c r="K207">
        <f>PRODUCT(Table1[[#This Row],[Price (Rs.)]],Table1[[#This Row],[Discount(%)]])</f>
        <v>1.671</v>
      </c>
      <c r="L207" t="str">
        <f>TEXT(Table1[[#This Row],[Purchase_Date]],"mmm")</f>
        <v>Mar</v>
      </c>
      <c r="M207">
        <f>YEAR(Table1[[#This Row],[Purchase_Date]])</f>
        <v>2024</v>
      </c>
      <c r="N207" t="str">
        <f t="shared" si="7"/>
        <v>Q1</v>
      </c>
    </row>
    <row r="208" spans="1:14" x14ac:dyDescent="0.3">
      <c r="A208" t="s">
        <v>421</v>
      </c>
      <c r="B208" t="s">
        <v>422</v>
      </c>
      <c r="C208" t="s">
        <v>33</v>
      </c>
      <c r="D208">
        <v>206.97</v>
      </c>
      <c r="E208" s="8">
        <f t="shared" si="6"/>
        <v>0</v>
      </c>
      <c r="F208" s="22">
        <v>0</v>
      </c>
      <c r="G208" s="21">
        <v>206.97</v>
      </c>
      <c r="H208" t="s">
        <v>10</v>
      </c>
      <c r="I208" s="10">
        <v>45590</v>
      </c>
      <c r="J208">
        <v>207</v>
      </c>
      <c r="K208">
        <f>PRODUCT(Table1[[#This Row],[Price (Rs.)]],Table1[[#This Row],[Discount(%)]])</f>
        <v>0</v>
      </c>
      <c r="L208" t="str">
        <f>TEXT(Table1[[#This Row],[Purchase_Date]],"mmm")</f>
        <v>Oct</v>
      </c>
      <c r="M208">
        <f>YEAR(Table1[[#This Row],[Purchase_Date]])</f>
        <v>2024</v>
      </c>
      <c r="N208" t="str">
        <f t="shared" si="7"/>
        <v>Q4</v>
      </c>
    </row>
    <row r="209" spans="1:14" x14ac:dyDescent="0.3">
      <c r="A209" t="s">
        <v>423</v>
      </c>
      <c r="B209" t="s">
        <v>424</v>
      </c>
      <c r="C209" t="s">
        <v>33</v>
      </c>
      <c r="D209">
        <v>353.08</v>
      </c>
      <c r="E209" s="8">
        <f t="shared" si="6"/>
        <v>0.5</v>
      </c>
      <c r="F209" s="22">
        <v>50</v>
      </c>
      <c r="G209" s="21">
        <v>176.54</v>
      </c>
      <c r="H209" t="s">
        <v>16</v>
      </c>
      <c r="I209" s="10">
        <v>45527</v>
      </c>
      <c r="J209">
        <v>208</v>
      </c>
      <c r="K209">
        <f>PRODUCT(Table1[[#This Row],[Price (Rs.)]],Table1[[#This Row],[Discount(%)]])</f>
        <v>176.54</v>
      </c>
      <c r="L209" t="str">
        <f>TEXT(Table1[[#This Row],[Purchase_Date]],"mmm")</f>
        <v>Aug</v>
      </c>
      <c r="M209">
        <f>YEAR(Table1[[#This Row],[Purchase_Date]])</f>
        <v>2024</v>
      </c>
      <c r="N209" t="str">
        <f t="shared" si="7"/>
        <v>Q3</v>
      </c>
    </row>
    <row r="210" spans="1:14" x14ac:dyDescent="0.3">
      <c r="A210" t="s">
        <v>425</v>
      </c>
      <c r="B210" t="s">
        <v>426</v>
      </c>
      <c r="C210" t="s">
        <v>9</v>
      </c>
      <c r="D210">
        <v>67.36</v>
      </c>
      <c r="E210" s="8">
        <f t="shared" si="6"/>
        <v>0.25</v>
      </c>
      <c r="F210" s="22">
        <v>25</v>
      </c>
      <c r="G210" s="21">
        <v>50.52</v>
      </c>
      <c r="H210" t="s">
        <v>10</v>
      </c>
      <c r="I210" s="10">
        <v>45606</v>
      </c>
      <c r="J210">
        <v>209</v>
      </c>
      <c r="K210">
        <f>PRODUCT(Table1[[#This Row],[Price (Rs.)]],Table1[[#This Row],[Discount(%)]])</f>
        <v>16.84</v>
      </c>
      <c r="L210" t="str">
        <f>TEXT(Table1[[#This Row],[Purchase_Date]],"mmm")</f>
        <v>Nov</v>
      </c>
      <c r="M210">
        <f>YEAR(Table1[[#This Row],[Purchase_Date]])</f>
        <v>2024</v>
      </c>
      <c r="N210" t="str">
        <f t="shared" si="7"/>
        <v>Q4</v>
      </c>
    </row>
    <row r="211" spans="1:14" x14ac:dyDescent="0.3">
      <c r="A211" t="s">
        <v>427</v>
      </c>
      <c r="B211" t="s">
        <v>428</v>
      </c>
      <c r="C211" t="s">
        <v>25</v>
      </c>
      <c r="D211">
        <v>203.49</v>
      </c>
      <c r="E211" s="8">
        <f t="shared" si="6"/>
        <v>0.3</v>
      </c>
      <c r="F211" s="22">
        <v>30</v>
      </c>
      <c r="G211" s="21">
        <v>142.44</v>
      </c>
      <c r="H211" t="s">
        <v>10</v>
      </c>
      <c r="I211" s="10">
        <v>45412</v>
      </c>
      <c r="J211">
        <v>210</v>
      </c>
      <c r="K211">
        <f>PRODUCT(Table1[[#This Row],[Price (Rs.)]],Table1[[#This Row],[Discount(%)]])</f>
        <v>61.046999999999997</v>
      </c>
      <c r="L211" t="str">
        <f>TEXT(Table1[[#This Row],[Purchase_Date]],"mmm")</f>
        <v>Apr</v>
      </c>
      <c r="M211">
        <f>YEAR(Table1[[#This Row],[Purchase_Date]])</f>
        <v>2024</v>
      </c>
      <c r="N211" t="str">
        <f t="shared" si="7"/>
        <v>Q2</v>
      </c>
    </row>
    <row r="212" spans="1:14" x14ac:dyDescent="0.3">
      <c r="A212" t="s">
        <v>429</v>
      </c>
      <c r="B212" t="s">
        <v>430</v>
      </c>
      <c r="C212" t="s">
        <v>13</v>
      </c>
      <c r="D212">
        <v>246.98</v>
      </c>
      <c r="E212" s="8">
        <f t="shared" si="6"/>
        <v>0.3</v>
      </c>
      <c r="F212" s="22">
        <v>30</v>
      </c>
      <c r="G212" s="21">
        <v>172.89</v>
      </c>
      <c r="H212" t="s">
        <v>19</v>
      </c>
      <c r="I212" s="10">
        <v>45423</v>
      </c>
      <c r="J212">
        <v>211</v>
      </c>
      <c r="K212">
        <f>PRODUCT(Table1[[#This Row],[Price (Rs.)]],Table1[[#This Row],[Discount(%)]])</f>
        <v>74.093999999999994</v>
      </c>
      <c r="L212" t="str">
        <f>TEXT(Table1[[#This Row],[Purchase_Date]],"mmm")</f>
        <v>May</v>
      </c>
      <c r="M212">
        <f>YEAR(Table1[[#This Row],[Purchase_Date]])</f>
        <v>2024</v>
      </c>
      <c r="N212" t="str">
        <f t="shared" si="7"/>
        <v>Q2</v>
      </c>
    </row>
    <row r="213" spans="1:14" x14ac:dyDescent="0.3">
      <c r="A213" t="s">
        <v>431</v>
      </c>
      <c r="B213" t="s">
        <v>432</v>
      </c>
      <c r="C213" t="s">
        <v>25</v>
      </c>
      <c r="D213">
        <v>368.25</v>
      </c>
      <c r="E213" s="8">
        <f t="shared" si="6"/>
        <v>0.2</v>
      </c>
      <c r="F213" s="22">
        <v>20</v>
      </c>
      <c r="G213" s="21">
        <v>294.60000000000002</v>
      </c>
      <c r="H213" t="s">
        <v>16</v>
      </c>
      <c r="I213" s="10">
        <v>45612</v>
      </c>
      <c r="J213">
        <v>212</v>
      </c>
      <c r="K213">
        <f>PRODUCT(Table1[[#This Row],[Price (Rs.)]],Table1[[#This Row],[Discount(%)]])</f>
        <v>73.650000000000006</v>
      </c>
      <c r="L213" t="str">
        <f>TEXT(Table1[[#This Row],[Purchase_Date]],"mmm")</f>
        <v>Nov</v>
      </c>
      <c r="M213">
        <f>YEAR(Table1[[#This Row],[Purchase_Date]])</f>
        <v>2024</v>
      </c>
      <c r="N213" t="str">
        <f t="shared" si="7"/>
        <v>Q4</v>
      </c>
    </row>
    <row r="214" spans="1:14" x14ac:dyDescent="0.3">
      <c r="A214" t="s">
        <v>433</v>
      </c>
      <c r="B214" t="s">
        <v>434</v>
      </c>
      <c r="C214" t="s">
        <v>25</v>
      </c>
      <c r="D214">
        <v>327.19</v>
      </c>
      <c r="E214" s="8">
        <f t="shared" si="6"/>
        <v>0.2</v>
      </c>
      <c r="F214" s="22">
        <v>20</v>
      </c>
      <c r="G214" s="21">
        <v>261.75</v>
      </c>
      <c r="H214" t="s">
        <v>53</v>
      </c>
      <c r="I214" s="10">
        <v>45598</v>
      </c>
      <c r="J214">
        <v>213</v>
      </c>
      <c r="K214">
        <f>PRODUCT(Table1[[#This Row],[Price (Rs.)]],Table1[[#This Row],[Discount(%)]])</f>
        <v>65.438000000000002</v>
      </c>
      <c r="L214" t="str">
        <f>TEXT(Table1[[#This Row],[Purchase_Date]],"mmm")</f>
        <v>Nov</v>
      </c>
      <c r="M214">
        <f>YEAR(Table1[[#This Row],[Purchase_Date]])</f>
        <v>2024</v>
      </c>
      <c r="N214" t="str">
        <f t="shared" si="7"/>
        <v>Q4</v>
      </c>
    </row>
    <row r="215" spans="1:14" x14ac:dyDescent="0.3">
      <c r="A215" t="s">
        <v>435</v>
      </c>
      <c r="B215" t="s">
        <v>436</v>
      </c>
      <c r="C215" t="s">
        <v>9</v>
      </c>
      <c r="D215">
        <v>274.64999999999998</v>
      </c>
      <c r="E215" s="8">
        <f t="shared" si="6"/>
        <v>0.2</v>
      </c>
      <c r="F215" s="22">
        <v>20</v>
      </c>
      <c r="G215" s="21">
        <v>219.72</v>
      </c>
      <c r="H215" t="s">
        <v>53</v>
      </c>
      <c r="I215" s="10">
        <v>45604</v>
      </c>
      <c r="J215">
        <v>214</v>
      </c>
      <c r="K215">
        <f>PRODUCT(Table1[[#This Row],[Price (Rs.)]],Table1[[#This Row],[Discount(%)]])</f>
        <v>54.93</v>
      </c>
      <c r="L215" t="str">
        <f>TEXT(Table1[[#This Row],[Purchase_Date]],"mmm")</f>
        <v>Nov</v>
      </c>
      <c r="M215">
        <f>YEAR(Table1[[#This Row],[Purchase_Date]])</f>
        <v>2024</v>
      </c>
      <c r="N215" t="str">
        <f t="shared" si="7"/>
        <v>Q4</v>
      </c>
    </row>
    <row r="216" spans="1:14" x14ac:dyDescent="0.3">
      <c r="A216" t="s">
        <v>437</v>
      </c>
      <c r="B216" t="s">
        <v>438</v>
      </c>
      <c r="C216" t="s">
        <v>50</v>
      </c>
      <c r="D216">
        <v>369.15</v>
      </c>
      <c r="E216" s="8">
        <f t="shared" si="6"/>
        <v>0</v>
      </c>
      <c r="F216" s="22">
        <v>0</v>
      </c>
      <c r="G216" s="21">
        <v>369.15</v>
      </c>
      <c r="H216" t="s">
        <v>16</v>
      </c>
      <c r="I216" s="10">
        <v>45462</v>
      </c>
      <c r="J216">
        <v>215</v>
      </c>
      <c r="K216">
        <f>PRODUCT(Table1[[#This Row],[Price (Rs.)]],Table1[[#This Row],[Discount(%)]])</f>
        <v>0</v>
      </c>
      <c r="L216" t="str">
        <f>TEXT(Table1[[#This Row],[Purchase_Date]],"mmm")</f>
        <v>Jun</v>
      </c>
      <c r="M216">
        <f>YEAR(Table1[[#This Row],[Purchase_Date]])</f>
        <v>2024</v>
      </c>
      <c r="N216" t="str">
        <f t="shared" si="7"/>
        <v>Q2</v>
      </c>
    </row>
    <row r="217" spans="1:14" x14ac:dyDescent="0.3">
      <c r="A217" t="s">
        <v>439</v>
      </c>
      <c r="B217" t="s">
        <v>440</v>
      </c>
      <c r="C217" t="s">
        <v>13</v>
      </c>
      <c r="D217">
        <v>84.26</v>
      </c>
      <c r="E217" s="8">
        <f t="shared" si="6"/>
        <v>0.05</v>
      </c>
      <c r="F217" s="22">
        <v>5</v>
      </c>
      <c r="G217" s="21">
        <v>80.05</v>
      </c>
      <c r="H217" t="s">
        <v>35</v>
      </c>
      <c r="I217" s="10">
        <v>45581</v>
      </c>
      <c r="J217">
        <v>216</v>
      </c>
      <c r="K217">
        <f>PRODUCT(Table1[[#This Row],[Price (Rs.)]],Table1[[#This Row],[Discount(%)]])</f>
        <v>4.2130000000000001</v>
      </c>
      <c r="L217" t="str">
        <f>TEXT(Table1[[#This Row],[Purchase_Date]],"mmm")</f>
        <v>Oct</v>
      </c>
      <c r="M217">
        <f>YEAR(Table1[[#This Row],[Purchase_Date]])</f>
        <v>2024</v>
      </c>
      <c r="N217" t="str">
        <f t="shared" si="7"/>
        <v>Q4</v>
      </c>
    </row>
    <row r="218" spans="1:14" x14ac:dyDescent="0.3">
      <c r="A218" t="s">
        <v>441</v>
      </c>
      <c r="B218" t="s">
        <v>442</v>
      </c>
      <c r="C218" t="s">
        <v>25</v>
      </c>
      <c r="D218">
        <v>255.74</v>
      </c>
      <c r="E218" s="8">
        <f t="shared" si="6"/>
        <v>0.25</v>
      </c>
      <c r="F218" s="22">
        <v>25</v>
      </c>
      <c r="G218" s="21">
        <v>191.81</v>
      </c>
      <c r="H218" t="s">
        <v>19</v>
      </c>
      <c r="I218" s="10">
        <v>45447</v>
      </c>
      <c r="J218">
        <v>217</v>
      </c>
      <c r="K218">
        <f>PRODUCT(Table1[[#This Row],[Price (Rs.)]],Table1[[#This Row],[Discount(%)]])</f>
        <v>63.935000000000002</v>
      </c>
      <c r="L218" t="str">
        <f>TEXT(Table1[[#This Row],[Purchase_Date]],"mmm")</f>
        <v>Jun</v>
      </c>
      <c r="M218">
        <f>YEAR(Table1[[#This Row],[Purchase_Date]])</f>
        <v>2024</v>
      </c>
      <c r="N218" t="str">
        <f t="shared" si="7"/>
        <v>Q2</v>
      </c>
    </row>
    <row r="219" spans="1:14" x14ac:dyDescent="0.3">
      <c r="A219" t="s">
        <v>443</v>
      </c>
      <c r="B219" t="s">
        <v>444</v>
      </c>
      <c r="C219" t="s">
        <v>9</v>
      </c>
      <c r="D219">
        <v>440.74</v>
      </c>
      <c r="E219" s="8">
        <f t="shared" si="6"/>
        <v>0.3</v>
      </c>
      <c r="F219" s="22">
        <v>30</v>
      </c>
      <c r="G219" s="21">
        <v>308.52</v>
      </c>
      <c r="H219" t="s">
        <v>35</v>
      </c>
      <c r="I219" s="10">
        <v>45546</v>
      </c>
      <c r="J219">
        <v>218</v>
      </c>
      <c r="K219">
        <f>PRODUCT(Table1[[#This Row],[Price (Rs.)]],Table1[[#This Row],[Discount(%)]])</f>
        <v>132.22200000000001</v>
      </c>
      <c r="L219" t="str">
        <f>TEXT(Table1[[#This Row],[Purchase_Date]],"mmm")</f>
        <v>Sep</v>
      </c>
      <c r="M219">
        <f>YEAR(Table1[[#This Row],[Purchase_Date]])</f>
        <v>2024</v>
      </c>
      <c r="N219" t="str">
        <f t="shared" si="7"/>
        <v>Q3</v>
      </c>
    </row>
    <row r="220" spans="1:14" x14ac:dyDescent="0.3">
      <c r="A220" t="s">
        <v>445</v>
      </c>
      <c r="B220" t="s">
        <v>446</v>
      </c>
      <c r="C220" t="s">
        <v>50</v>
      </c>
      <c r="D220">
        <v>316.83999999999997</v>
      </c>
      <c r="E220" s="8">
        <f t="shared" si="6"/>
        <v>0.25</v>
      </c>
      <c r="F220" s="22">
        <v>25</v>
      </c>
      <c r="G220" s="21">
        <v>237.63</v>
      </c>
      <c r="H220" t="s">
        <v>53</v>
      </c>
      <c r="I220" s="10">
        <v>45437</v>
      </c>
      <c r="J220">
        <v>219</v>
      </c>
      <c r="K220">
        <f>PRODUCT(Table1[[#This Row],[Price (Rs.)]],Table1[[#This Row],[Discount(%)]])</f>
        <v>79.209999999999994</v>
      </c>
      <c r="L220" t="str">
        <f>TEXT(Table1[[#This Row],[Purchase_Date]],"mmm")</f>
        <v>May</v>
      </c>
      <c r="M220">
        <f>YEAR(Table1[[#This Row],[Purchase_Date]])</f>
        <v>2024</v>
      </c>
      <c r="N220" t="str">
        <f t="shared" si="7"/>
        <v>Q2</v>
      </c>
    </row>
    <row r="221" spans="1:14" x14ac:dyDescent="0.3">
      <c r="A221" t="s">
        <v>447</v>
      </c>
      <c r="B221" t="s">
        <v>448</v>
      </c>
      <c r="C221" t="s">
        <v>22</v>
      </c>
      <c r="D221">
        <v>199.88</v>
      </c>
      <c r="E221" s="8">
        <f t="shared" si="6"/>
        <v>0.1</v>
      </c>
      <c r="F221" s="22">
        <v>10</v>
      </c>
      <c r="G221" s="21">
        <v>179.89</v>
      </c>
      <c r="H221" t="s">
        <v>10</v>
      </c>
      <c r="I221" s="10">
        <v>45311</v>
      </c>
      <c r="J221">
        <v>220</v>
      </c>
      <c r="K221">
        <f>PRODUCT(Table1[[#This Row],[Price (Rs.)]],Table1[[#This Row],[Discount(%)]])</f>
        <v>19.988</v>
      </c>
      <c r="L221" t="str">
        <f>TEXT(Table1[[#This Row],[Purchase_Date]],"mmm")</f>
        <v>Jan</v>
      </c>
      <c r="M221">
        <f>YEAR(Table1[[#This Row],[Purchase_Date]])</f>
        <v>2024</v>
      </c>
      <c r="N221" t="str">
        <f t="shared" si="7"/>
        <v>Q1</v>
      </c>
    </row>
    <row r="222" spans="1:14" x14ac:dyDescent="0.3">
      <c r="A222" t="s">
        <v>449</v>
      </c>
      <c r="B222" t="s">
        <v>450</v>
      </c>
      <c r="C222" t="s">
        <v>33</v>
      </c>
      <c r="D222">
        <v>389.85</v>
      </c>
      <c r="E222" s="8">
        <f t="shared" si="6"/>
        <v>0.3</v>
      </c>
      <c r="F222" s="22">
        <v>30</v>
      </c>
      <c r="G222" s="21">
        <v>272.89</v>
      </c>
      <c r="H222" t="s">
        <v>10</v>
      </c>
      <c r="I222" s="10">
        <v>45493</v>
      </c>
      <c r="J222">
        <v>221</v>
      </c>
      <c r="K222">
        <f>PRODUCT(Table1[[#This Row],[Price (Rs.)]],Table1[[#This Row],[Discount(%)]])</f>
        <v>116.955</v>
      </c>
      <c r="L222" t="str">
        <f>TEXT(Table1[[#This Row],[Purchase_Date]],"mmm")</f>
        <v>Jul</v>
      </c>
      <c r="M222">
        <f>YEAR(Table1[[#This Row],[Purchase_Date]])</f>
        <v>2024</v>
      </c>
      <c r="N222" t="str">
        <f t="shared" si="7"/>
        <v>Q3</v>
      </c>
    </row>
    <row r="223" spans="1:14" x14ac:dyDescent="0.3">
      <c r="A223" t="s">
        <v>451</v>
      </c>
      <c r="B223" t="s">
        <v>452</v>
      </c>
      <c r="C223" t="s">
        <v>9</v>
      </c>
      <c r="D223">
        <v>317.98</v>
      </c>
      <c r="E223" s="8">
        <f t="shared" si="6"/>
        <v>0.05</v>
      </c>
      <c r="F223" s="22">
        <v>5</v>
      </c>
      <c r="G223" s="21">
        <v>302.08</v>
      </c>
      <c r="H223" t="s">
        <v>16</v>
      </c>
      <c r="I223" s="10">
        <v>45496</v>
      </c>
      <c r="J223">
        <v>222</v>
      </c>
      <c r="K223">
        <f>PRODUCT(Table1[[#This Row],[Price (Rs.)]],Table1[[#This Row],[Discount(%)]])</f>
        <v>15.899000000000001</v>
      </c>
      <c r="L223" t="str">
        <f>TEXT(Table1[[#This Row],[Purchase_Date]],"mmm")</f>
        <v>Jul</v>
      </c>
      <c r="M223">
        <f>YEAR(Table1[[#This Row],[Purchase_Date]])</f>
        <v>2024</v>
      </c>
      <c r="N223" t="str">
        <f t="shared" si="7"/>
        <v>Q3</v>
      </c>
    </row>
    <row r="224" spans="1:14" x14ac:dyDescent="0.3">
      <c r="A224" t="s">
        <v>453</v>
      </c>
      <c r="B224" t="s">
        <v>454</v>
      </c>
      <c r="C224" t="s">
        <v>33</v>
      </c>
      <c r="D224">
        <v>165.06</v>
      </c>
      <c r="E224" s="8">
        <f t="shared" si="6"/>
        <v>0.3</v>
      </c>
      <c r="F224" s="22">
        <v>30</v>
      </c>
      <c r="G224" s="21">
        <v>115.54</v>
      </c>
      <c r="H224" t="s">
        <v>53</v>
      </c>
      <c r="I224" s="10">
        <v>45608</v>
      </c>
      <c r="J224">
        <v>223</v>
      </c>
      <c r="K224">
        <f>PRODUCT(Table1[[#This Row],[Price (Rs.)]],Table1[[#This Row],[Discount(%)]])</f>
        <v>49.518000000000001</v>
      </c>
      <c r="L224" t="str">
        <f>TEXT(Table1[[#This Row],[Purchase_Date]],"mmm")</f>
        <v>Nov</v>
      </c>
      <c r="M224">
        <f>YEAR(Table1[[#This Row],[Purchase_Date]])</f>
        <v>2024</v>
      </c>
      <c r="N224" t="str">
        <f t="shared" si="7"/>
        <v>Q4</v>
      </c>
    </row>
    <row r="225" spans="1:14" x14ac:dyDescent="0.3">
      <c r="A225" t="s">
        <v>455</v>
      </c>
      <c r="B225" t="s">
        <v>456</v>
      </c>
      <c r="C225" t="s">
        <v>25</v>
      </c>
      <c r="D225">
        <v>192.48</v>
      </c>
      <c r="E225" s="8">
        <f t="shared" si="6"/>
        <v>0.15</v>
      </c>
      <c r="F225" s="22">
        <v>15</v>
      </c>
      <c r="G225" s="21">
        <v>163.61000000000001</v>
      </c>
      <c r="H225" t="s">
        <v>16</v>
      </c>
      <c r="I225" s="10">
        <v>45448</v>
      </c>
      <c r="J225">
        <v>224</v>
      </c>
      <c r="K225">
        <f>PRODUCT(Table1[[#This Row],[Price (Rs.)]],Table1[[#This Row],[Discount(%)]])</f>
        <v>28.871999999999996</v>
      </c>
      <c r="L225" t="str">
        <f>TEXT(Table1[[#This Row],[Purchase_Date]],"mmm")</f>
        <v>Jun</v>
      </c>
      <c r="M225">
        <f>YEAR(Table1[[#This Row],[Purchase_Date]])</f>
        <v>2024</v>
      </c>
      <c r="N225" t="str">
        <f t="shared" si="7"/>
        <v>Q2</v>
      </c>
    </row>
    <row r="226" spans="1:14" x14ac:dyDescent="0.3">
      <c r="A226" t="s">
        <v>457</v>
      </c>
      <c r="B226" t="s">
        <v>458</v>
      </c>
      <c r="C226" t="s">
        <v>33</v>
      </c>
      <c r="D226">
        <v>106.34</v>
      </c>
      <c r="E226" s="8">
        <f t="shared" si="6"/>
        <v>0.2</v>
      </c>
      <c r="F226" s="22">
        <v>20</v>
      </c>
      <c r="G226" s="21">
        <v>85.07</v>
      </c>
      <c r="H226" t="s">
        <v>19</v>
      </c>
      <c r="I226" s="10">
        <v>45393</v>
      </c>
      <c r="J226">
        <v>225</v>
      </c>
      <c r="K226">
        <f>PRODUCT(Table1[[#This Row],[Price (Rs.)]],Table1[[#This Row],[Discount(%)]])</f>
        <v>21.268000000000001</v>
      </c>
      <c r="L226" t="str">
        <f>TEXT(Table1[[#This Row],[Purchase_Date]],"mmm")</f>
        <v>Apr</v>
      </c>
      <c r="M226">
        <f>YEAR(Table1[[#This Row],[Purchase_Date]])</f>
        <v>2024</v>
      </c>
      <c r="N226" t="str">
        <f t="shared" si="7"/>
        <v>Q2</v>
      </c>
    </row>
    <row r="227" spans="1:14" x14ac:dyDescent="0.3">
      <c r="A227" t="s">
        <v>459</v>
      </c>
      <c r="B227" t="s">
        <v>460</v>
      </c>
      <c r="C227" t="s">
        <v>50</v>
      </c>
      <c r="D227">
        <v>404.92</v>
      </c>
      <c r="E227" s="8">
        <f t="shared" si="6"/>
        <v>0.5</v>
      </c>
      <c r="F227" s="22">
        <v>50</v>
      </c>
      <c r="G227" s="21">
        <v>202.46</v>
      </c>
      <c r="H227" t="s">
        <v>53</v>
      </c>
      <c r="I227" s="10">
        <v>45587</v>
      </c>
      <c r="J227">
        <v>226</v>
      </c>
      <c r="K227">
        <f>PRODUCT(Table1[[#This Row],[Price (Rs.)]],Table1[[#This Row],[Discount(%)]])</f>
        <v>202.46</v>
      </c>
      <c r="L227" t="str">
        <f>TEXT(Table1[[#This Row],[Purchase_Date]],"mmm")</f>
        <v>Oct</v>
      </c>
      <c r="M227">
        <f>YEAR(Table1[[#This Row],[Purchase_Date]])</f>
        <v>2024</v>
      </c>
      <c r="N227" t="str">
        <f t="shared" si="7"/>
        <v>Q4</v>
      </c>
    </row>
    <row r="228" spans="1:14" x14ac:dyDescent="0.3">
      <c r="A228" t="s">
        <v>461</v>
      </c>
      <c r="B228" t="s">
        <v>462</v>
      </c>
      <c r="C228" t="s">
        <v>18</v>
      </c>
      <c r="D228">
        <v>289.62</v>
      </c>
      <c r="E228" s="8">
        <f t="shared" si="6"/>
        <v>0.1</v>
      </c>
      <c r="F228" s="22">
        <v>10</v>
      </c>
      <c r="G228" s="21">
        <v>260.66000000000003</v>
      </c>
      <c r="H228" t="s">
        <v>10</v>
      </c>
      <c r="I228" s="10">
        <v>45501</v>
      </c>
      <c r="J228">
        <v>227</v>
      </c>
      <c r="K228">
        <f>PRODUCT(Table1[[#This Row],[Price (Rs.)]],Table1[[#This Row],[Discount(%)]])</f>
        <v>28.962000000000003</v>
      </c>
      <c r="L228" t="str">
        <f>TEXT(Table1[[#This Row],[Purchase_Date]],"mmm")</f>
        <v>Jul</v>
      </c>
      <c r="M228">
        <f>YEAR(Table1[[#This Row],[Purchase_Date]])</f>
        <v>2024</v>
      </c>
      <c r="N228" t="str">
        <f t="shared" si="7"/>
        <v>Q3</v>
      </c>
    </row>
    <row r="229" spans="1:14" x14ac:dyDescent="0.3">
      <c r="A229" t="s">
        <v>463</v>
      </c>
      <c r="B229" t="s">
        <v>464</v>
      </c>
      <c r="C229" t="s">
        <v>22</v>
      </c>
      <c r="D229">
        <v>129.88999999999999</v>
      </c>
      <c r="E229" s="8">
        <f t="shared" si="6"/>
        <v>0.05</v>
      </c>
      <c r="F229" s="22">
        <v>5</v>
      </c>
      <c r="G229" s="21">
        <v>123.4</v>
      </c>
      <c r="H229" t="s">
        <v>53</v>
      </c>
      <c r="I229" s="10">
        <v>45403</v>
      </c>
      <c r="J229">
        <v>228</v>
      </c>
      <c r="K229">
        <f>PRODUCT(Table1[[#This Row],[Price (Rs.)]],Table1[[#This Row],[Discount(%)]])</f>
        <v>6.4944999999999995</v>
      </c>
      <c r="L229" t="str">
        <f>TEXT(Table1[[#This Row],[Purchase_Date]],"mmm")</f>
        <v>Apr</v>
      </c>
      <c r="M229">
        <f>YEAR(Table1[[#This Row],[Purchase_Date]])</f>
        <v>2024</v>
      </c>
      <c r="N229" t="str">
        <f t="shared" si="7"/>
        <v>Q2</v>
      </c>
    </row>
    <row r="230" spans="1:14" x14ac:dyDescent="0.3">
      <c r="A230" t="s">
        <v>465</v>
      </c>
      <c r="B230" t="s">
        <v>466</v>
      </c>
      <c r="C230" t="s">
        <v>33</v>
      </c>
      <c r="D230">
        <v>41.2</v>
      </c>
      <c r="E230" s="8">
        <f t="shared" si="6"/>
        <v>0.05</v>
      </c>
      <c r="F230" s="22">
        <v>5</v>
      </c>
      <c r="G230" s="21">
        <v>39.14</v>
      </c>
      <c r="H230" t="s">
        <v>10</v>
      </c>
      <c r="I230" s="10">
        <v>45488</v>
      </c>
      <c r="J230">
        <v>229</v>
      </c>
      <c r="K230">
        <f>PRODUCT(Table1[[#This Row],[Price (Rs.)]],Table1[[#This Row],[Discount(%)]])</f>
        <v>2.06</v>
      </c>
      <c r="L230" t="str">
        <f>TEXT(Table1[[#This Row],[Purchase_Date]],"mmm")</f>
        <v>Jul</v>
      </c>
      <c r="M230">
        <f>YEAR(Table1[[#This Row],[Purchase_Date]])</f>
        <v>2024</v>
      </c>
      <c r="N230" t="str">
        <f t="shared" si="7"/>
        <v>Q3</v>
      </c>
    </row>
    <row r="231" spans="1:14" x14ac:dyDescent="0.3">
      <c r="A231" t="s">
        <v>467</v>
      </c>
      <c r="B231" t="s">
        <v>468</v>
      </c>
      <c r="C231" t="s">
        <v>13</v>
      </c>
      <c r="D231">
        <v>208.08</v>
      </c>
      <c r="E231" s="8">
        <f t="shared" si="6"/>
        <v>0.15</v>
      </c>
      <c r="F231" s="22">
        <v>15</v>
      </c>
      <c r="G231" s="21">
        <v>176.87</v>
      </c>
      <c r="H231" t="s">
        <v>19</v>
      </c>
      <c r="I231" s="10">
        <v>45611</v>
      </c>
      <c r="J231">
        <v>230</v>
      </c>
      <c r="K231">
        <f>PRODUCT(Table1[[#This Row],[Price (Rs.)]],Table1[[#This Row],[Discount(%)]])</f>
        <v>31.212</v>
      </c>
      <c r="L231" t="str">
        <f>TEXT(Table1[[#This Row],[Purchase_Date]],"mmm")</f>
        <v>Nov</v>
      </c>
      <c r="M231">
        <f>YEAR(Table1[[#This Row],[Purchase_Date]])</f>
        <v>2024</v>
      </c>
      <c r="N231" t="str">
        <f t="shared" si="7"/>
        <v>Q4</v>
      </c>
    </row>
    <row r="232" spans="1:14" x14ac:dyDescent="0.3">
      <c r="A232" t="s">
        <v>469</v>
      </c>
      <c r="B232" t="s">
        <v>470</v>
      </c>
      <c r="C232" t="s">
        <v>9</v>
      </c>
      <c r="D232">
        <v>114.84</v>
      </c>
      <c r="E232" s="8">
        <f t="shared" si="6"/>
        <v>0.2</v>
      </c>
      <c r="F232" s="22">
        <v>20</v>
      </c>
      <c r="G232" s="21">
        <v>91.87</v>
      </c>
      <c r="H232" t="s">
        <v>35</v>
      </c>
      <c r="I232" s="10">
        <v>45460</v>
      </c>
      <c r="J232">
        <v>231</v>
      </c>
      <c r="K232">
        <f>PRODUCT(Table1[[#This Row],[Price (Rs.)]],Table1[[#This Row],[Discount(%)]])</f>
        <v>22.968000000000004</v>
      </c>
      <c r="L232" t="str">
        <f>TEXT(Table1[[#This Row],[Purchase_Date]],"mmm")</f>
        <v>Jun</v>
      </c>
      <c r="M232">
        <f>YEAR(Table1[[#This Row],[Purchase_Date]])</f>
        <v>2024</v>
      </c>
      <c r="N232" t="str">
        <f t="shared" si="7"/>
        <v>Q2</v>
      </c>
    </row>
    <row r="233" spans="1:14" x14ac:dyDescent="0.3">
      <c r="A233" t="s">
        <v>471</v>
      </c>
      <c r="B233" t="s">
        <v>472</v>
      </c>
      <c r="C233" t="s">
        <v>18</v>
      </c>
      <c r="D233">
        <v>430.16</v>
      </c>
      <c r="E233" s="8">
        <f t="shared" si="6"/>
        <v>0.2</v>
      </c>
      <c r="F233" s="22">
        <v>20</v>
      </c>
      <c r="G233" s="21">
        <v>344.13</v>
      </c>
      <c r="H233" t="s">
        <v>19</v>
      </c>
      <c r="I233" s="10">
        <v>45322</v>
      </c>
      <c r="J233">
        <v>232</v>
      </c>
      <c r="K233">
        <f>PRODUCT(Table1[[#This Row],[Price (Rs.)]],Table1[[#This Row],[Discount(%)]])</f>
        <v>86.032000000000011</v>
      </c>
      <c r="L233" t="str">
        <f>TEXT(Table1[[#This Row],[Purchase_Date]],"mmm")</f>
        <v>Jan</v>
      </c>
      <c r="M233">
        <f>YEAR(Table1[[#This Row],[Purchase_Date]])</f>
        <v>2024</v>
      </c>
      <c r="N233" t="str">
        <f t="shared" si="7"/>
        <v>Q1</v>
      </c>
    </row>
    <row r="234" spans="1:14" x14ac:dyDescent="0.3">
      <c r="A234" t="s">
        <v>473</v>
      </c>
      <c r="B234" t="s">
        <v>474</v>
      </c>
      <c r="C234" t="s">
        <v>9</v>
      </c>
      <c r="D234">
        <v>431.98</v>
      </c>
      <c r="E234" s="8">
        <f t="shared" si="6"/>
        <v>0.25</v>
      </c>
      <c r="F234" s="22">
        <v>25</v>
      </c>
      <c r="G234" s="21">
        <v>323.99</v>
      </c>
      <c r="H234" t="s">
        <v>19</v>
      </c>
      <c r="I234" s="10">
        <v>45297</v>
      </c>
      <c r="J234">
        <v>233</v>
      </c>
      <c r="K234">
        <f>PRODUCT(Table1[[#This Row],[Price (Rs.)]],Table1[[#This Row],[Discount(%)]])</f>
        <v>107.995</v>
      </c>
      <c r="L234" t="str">
        <f>TEXT(Table1[[#This Row],[Purchase_Date]],"mmm")</f>
        <v>Jan</v>
      </c>
      <c r="M234">
        <f>YEAR(Table1[[#This Row],[Purchase_Date]])</f>
        <v>2024</v>
      </c>
      <c r="N234" t="str">
        <f t="shared" si="7"/>
        <v>Q1</v>
      </c>
    </row>
    <row r="235" spans="1:14" x14ac:dyDescent="0.3">
      <c r="A235" t="s">
        <v>475</v>
      </c>
      <c r="B235" t="s">
        <v>476</v>
      </c>
      <c r="C235" t="s">
        <v>33</v>
      </c>
      <c r="D235">
        <v>472.77</v>
      </c>
      <c r="E235" s="8">
        <f t="shared" si="6"/>
        <v>0.2</v>
      </c>
      <c r="F235" s="22">
        <v>20</v>
      </c>
      <c r="G235" s="21">
        <v>378.22</v>
      </c>
      <c r="H235" t="s">
        <v>35</v>
      </c>
      <c r="I235" s="10">
        <v>45380</v>
      </c>
      <c r="J235">
        <v>234</v>
      </c>
      <c r="K235">
        <f>PRODUCT(Table1[[#This Row],[Price (Rs.)]],Table1[[#This Row],[Discount(%)]])</f>
        <v>94.554000000000002</v>
      </c>
      <c r="L235" t="str">
        <f>TEXT(Table1[[#This Row],[Purchase_Date]],"mmm")</f>
        <v>Mar</v>
      </c>
      <c r="M235">
        <f>YEAR(Table1[[#This Row],[Purchase_Date]])</f>
        <v>2024</v>
      </c>
      <c r="N235" t="str">
        <f t="shared" si="7"/>
        <v>Q1</v>
      </c>
    </row>
    <row r="236" spans="1:14" x14ac:dyDescent="0.3">
      <c r="A236" t="s">
        <v>477</v>
      </c>
      <c r="B236" t="s">
        <v>478</v>
      </c>
      <c r="C236" t="s">
        <v>9</v>
      </c>
      <c r="D236">
        <v>473.18</v>
      </c>
      <c r="E236" s="8">
        <f t="shared" si="6"/>
        <v>0.5</v>
      </c>
      <c r="F236" s="22">
        <v>50</v>
      </c>
      <c r="G236" s="21">
        <v>236.59</v>
      </c>
      <c r="H236" t="s">
        <v>53</v>
      </c>
      <c r="I236" s="10">
        <v>45589</v>
      </c>
      <c r="J236">
        <v>235</v>
      </c>
      <c r="K236">
        <f>PRODUCT(Table1[[#This Row],[Price (Rs.)]],Table1[[#This Row],[Discount(%)]])</f>
        <v>236.59</v>
      </c>
      <c r="L236" t="str">
        <f>TEXT(Table1[[#This Row],[Purchase_Date]],"mmm")</f>
        <v>Oct</v>
      </c>
      <c r="M236">
        <f>YEAR(Table1[[#This Row],[Purchase_Date]])</f>
        <v>2024</v>
      </c>
      <c r="N236" t="str">
        <f t="shared" si="7"/>
        <v>Q4</v>
      </c>
    </row>
    <row r="237" spans="1:14" x14ac:dyDescent="0.3">
      <c r="A237" t="s">
        <v>479</v>
      </c>
      <c r="B237" t="s">
        <v>480</v>
      </c>
      <c r="C237" t="s">
        <v>25</v>
      </c>
      <c r="D237">
        <v>205.06</v>
      </c>
      <c r="E237" s="8">
        <f t="shared" si="6"/>
        <v>0.25</v>
      </c>
      <c r="F237" s="22">
        <v>25</v>
      </c>
      <c r="G237" s="21">
        <v>153.80000000000001</v>
      </c>
      <c r="H237" t="s">
        <v>35</v>
      </c>
      <c r="I237" s="10">
        <v>45517</v>
      </c>
      <c r="J237">
        <v>236</v>
      </c>
      <c r="K237">
        <f>PRODUCT(Table1[[#This Row],[Price (Rs.)]],Table1[[#This Row],[Discount(%)]])</f>
        <v>51.265000000000001</v>
      </c>
      <c r="L237" t="str">
        <f>TEXT(Table1[[#This Row],[Purchase_Date]],"mmm")</f>
        <v>Aug</v>
      </c>
      <c r="M237">
        <f>YEAR(Table1[[#This Row],[Purchase_Date]])</f>
        <v>2024</v>
      </c>
      <c r="N237" t="str">
        <f t="shared" si="7"/>
        <v>Q3</v>
      </c>
    </row>
    <row r="238" spans="1:14" x14ac:dyDescent="0.3">
      <c r="A238" t="s">
        <v>481</v>
      </c>
      <c r="B238" t="s">
        <v>482</v>
      </c>
      <c r="C238" t="s">
        <v>22</v>
      </c>
      <c r="D238">
        <v>485.71</v>
      </c>
      <c r="E238" s="8">
        <f t="shared" si="6"/>
        <v>0.2</v>
      </c>
      <c r="F238" s="22">
        <v>20</v>
      </c>
      <c r="G238" s="21">
        <v>388.57</v>
      </c>
      <c r="H238" t="s">
        <v>16</v>
      </c>
      <c r="I238" s="10">
        <v>45450</v>
      </c>
      <c r="J238">
        <v>237</v>
      </c>
      <c r="K238">
        <f>PRODUCT(Table1[[#This Row],[Price (Rs.)]],Table1[[#This Row],[Discount(%)]])</f>
        <v>97.141999999999996</v>
      </c>
      <c r="L238" t="str">
        <f>TEXT(Table1[[#This Row],[Purchase_Date]],"mmm")</f>
        <v>Jun</v>
      </c>
      <c r="M238">
        <f>YEAR(Table1[[#This Row],[Purchase_Date]])</f>
        <v>2024</v>
      </c>
      <c r="N238" t="str">
        <f t="shared" si="7"/>
        <v>Q2</v>
      </c>
    </row>
    <row r="239" spans="1:14" x14ac:dyDescent="0.3">
      <c r="A239" t="s">
        <v>483</v>
      </c>
      <c r="B239" t="s">
        <v>484</v>
      </c>
      <c r="C239" t="s">
        <v>9</v>
      </c>
      <c r="D239">
        <v>84.28</v>
      </c>
      <c r="E239" s="8">
        <f t="shared" si="6"/>
        <v>0.1</v>
      </c>
      <c r="F239" s="22">
        <v>10</v>
      </c>
      <c r="G239" s="21">
        <v>75.849999999999994</v>
      </c>
      <c r="H239" t="s">
        <v>35</v>
      </c>
      <c r="I239" s="10">
        <v>45558</v>
      </c>
      <c r="J239">
        <v>238</v>
      </c>
      <c r="K239">
        <f>PRODUCT(Table1[[#This Row],[Price (Rs.)]],Table1[[#This Row],[Discount(%)]])</f>
        <v>8.4280000000000008</v>
      </c>
      <c r="L239" t="str">
        <f>TEXT(Table1[[#This Row],[Purchase_Date]],"mmm")</f>
        <v>Sep</v>
      </c>
      <c r="M239">
        <f>YEAR(Table1[[#This Row],[Purchase_Date]])</f>
        <v>2024</v>
      </c>
      <c r="N239" t="str">
        <f t="shared" si="7"/>
        <v>Q3</v>
      </c>
    </row>
    <row r="240" spans="1:14" x14ac:dyDescent="0.3">
      <c r="A240" t="s">
        <v>485</v>
      </c>
      <c r="B240" t="s">
        <v>486</v>
      </c>
      <c r="C240" t="s">
        <v>25</v>
      </c>
      <c r="D240">
        <v>189.84</v>
      </c>
      <c r="E240" s="8">
        <f t="shared" si="6"/>
        <v>0.2</v>
      </c>
      <c r="F240" s="22">
        <v>20</v>
      </c>
      <c r="G240" s="21">
        <v>151.87</v>
      </c>
      <c r="H240" t="s">
        <v>16</v>
      </c>
      <c r="I240" s="10">
        <v>45359</v>
      </c>
      <c r="J240">
        <v>239</v>
      </c>
      <c r="K240">
        <f>PRODUCT(Table1[[#This Row],[Price (Rs.)]],Table1[[#This Row],[Discount(%)]])</f>
        <v>37.968000000000004</v>
      </c>
      <c r="L240" t="str">
        <f>TEXT(Table1[[#This Row],[Purchase_Date]],"mmm")</f>
        <v>Mar</v>
      </c>
      <c r="M240">
        <f>YEAR(Table1[[#This Row],[Purchase_Date]])</f>
        <v>2024</v>
      </c>
      <c r="N240" t="str">
        <f t="shared" si="7"/>
        <v>Q1</v>
      </c>
    </row>
    <row r="241" spans="1:14" x14ac:dyDescent="0.3">
      <c r="A241" t="s">
        <v>487</v>
      </c>
      <c r="B241" t="s">
        <v>488</v>
      </c>
      <c r="C241" t="s">
        <v>9</v>
      </c>
      <c r="D241">
        <v>366.4</v>
      </c>
      <c r="E241" s="8">
        <f t="shared" si="6"/>
        <v>0.15</v>
      </c>
      <c r="F241" s="22">
        <v>15</v>
      </c>
      <c r="G241" s="21">
        <v>311.44</v>
      </c>
      <c r="H241" t="s">
        <v>10</v>
      </c>
      <c r="I241" s="10">
        <v>45547</v>
      </c>
      <c r="J241">
        <v>240</v>
      </c>
      <c r="K241">
        <f>PRODUCT(Table1[[#This Row],[Price (Rs.)]],Table1[[#This Row],[Discount(%)]])</f>
        <v>54.959999999999994</v>
      </c>
      <c r="L241" t="str">
        <f>TEXT(Table1[[#This Row],[Purchase_Date]],"mmm")</f>
        <v>Sep</v>
      </c>
      <c r="M241">
        <f>YEAR(Table1[[#This Row],[Purchase_Date]])</f>
        <v>2024</v>
      </c>
      <c r="N241" t="str">
        <f t="shared" si="7"/>
        <v>Q3</v>
      </c>
    </row>
    <row r="242" spans="1:14" x14ac:dyDescent="0.3">
      <c r="A242" t="s">
        <v>489</v>
      </c>
      <c r="B242" t="s">
        <v>490</v>
      </c>
      <c r="C242" t="s">
        <v>13</v>
      </c>
      <c r="D242">
        <v>93.05</v>
      </c>
      <c r="E242" s="8">
        <f t="shared" si="6"/>
        <v>0.5</v>
      </c>
      <c r="F242" s="22">
        <v>50</v>
      </c>
      <c r="G242" s="21">
        <v>46.52</v>
      </c>
      <c r="H242" t="s">
        <v>35</v>
      </c>
      <c r="I242" s="10">
        <v>45427</v>
      </c>
      <c r="J242">
        <v>241</v>
      </c>
      <c r="K242">
        <f>PRODUCT(Table1[[#This Row],[Price (Rs.)]],Table1[[#This Row],[Discount(%)]])</f>
        <v>46.524999999999999</v>
      </c>
      <c r="L242" t="str">
        <f>TEXT(Table1[[#This Row],[Purchase_Date]],"mmm")</f>
        <v>May</v>
      </c>
      <c r="M242">
        <f>YEAR(Table1[[#This Row],[Purchase_Date]])</f>
        <v>2024</v>
      </c>
      <c r="N242" t="str">
        <f t="shared" si="7"/>
        <v>Q2</v>
      </c>
    </row>
    <row r="243" spans="1:14" x14ac:dyDescent="0.3">
      <c r="A243" t="s">
        <v>491</v>
      </c>
      <c r="B243" t="s">
        <v>492</v>
      </c>
      <c r="C243" t="s">
        <v>18</v>
      </c>
      <c r="D243">
        <v>398.16</v>
      </c>
      <c r="E243" s="8">
        <f t="shared" si="6"/>
        <v>0.05</v>
      </c>
      <c r="F243" s="22">
        <v>5</v>
      </c>
      <c r="G243" s="21">
        <v>378.25</v>
      </c>
      <c r="H243" t="s">
        <v>16</v>
      </c>
      <c r="I243" s="10">
        <v>45401</v>
      </c>
      <c r="J243">
        <v>242</v>
      </c>
      <c r="K243">
        <f>PRODUCT(Table1[[#This Row],[Price (Rs.)]],Table1[[#This Row],[Discount(%)]])</f>
        <v>19.908000000000001</v>
      </c>
      <c r="L243" t="str">
        <f>TEXT(Table1[[#This Row],[Purchase_Date]],"mmm")</f>
        <v>Apr</v>
      </c>
      <c r="M243">
        <f>YEAR(Table1[[#This Row],[Purchase_Date]])</f>
        <v>2024</v>
      </c>
      <c r="N243" t="str">
        <f t="shared" si="7"/>
        <v>Q2</v>
      </c>
    </row>
    <row r="244" spans="1:14" x14ac:dyDescent="0.3">
      <c r="A244" t="s">
        <v>493</v>
      </c>
      <c r="B244" t="s">
        <v>494</v>
      </c>
      <c r="C244" t="s">
        <v>9</v>
      </c>
      <c r="D244">
        <v>326.51</v>
      </c>
      <c r="E244" s="8">
        <f t="shared" si="6"/>
        <v>0.2</v>
      </c>
      <c r="F244" s="22">
        <v>20</v>
      </c>
      <c r="G244" s="21">
        <v>261.20999999999998</v>
      </c>
      <c r="H244" t="s">
        <v>53</v>
      </c>
      <c r="I244" s="10">
        <v>45439</v>
      </c>
      <c r="J244">
        <v>243</v>
      </c>
      <c r="K244">
        <f>PRODUCT(Table1[[#This Row],[Price (Rs.)]],Table1[[#This Row],[Discount(%)]])</f>
        <v>65.302000000000007</v>
      </c>
      <c r="L244" t="str">
        <f>TEXT(Table1[[#This Row],[Purchase_Date]],"mmm")</f>
        <v>May</v>
      </c>
      <c r="M244">
        <f>YEAR(Table1[[#This Row],[Purchase_Date]])</f>
        <v>2024</v>
      </c>
      <c r="N244" t="str">
        <f t="shared" si="7"/>
        <v>Q2</v>
      </c>
    </row>
    <row r="245" spans="1:14" x14ac:dyDescent="0.3">
      <c r="A245" t="s">
        <v>495</v>
      </c>
      <c r="B245" t="s">
        <v>496</v>
      </c>
      <c r="C245" t="s">
        <v>18</v>
      </c>
      <c r="D245">
        <v>367.98</v>
      </c>
      <c r="E245" s="8">
        <f t="shared" si="6"/>
        <v>0.05</v>
      </c>
      <c r="F245" s="22">
        <v>5</v>
      </c>
      <c r="G245" s="21">
        <v>349.58</v>
      </c>
      <c r="H245" t="s">
        <v>16</v>
      </c>
      <c r="I245" s="10">
        <v>45333</v>
      </c>
      <c r="J245">
        <v>244</v>
      </c>
      <c r="K245">
        <f>PRODUCT(Table1[[#This Row],[Price (Rs.)]],Table1[[#This Row],[Discount(%)]])</f>
        <v>18.399000000000001</v>
      </c>
      <c r="L245" t="str">
        <f>TEXT(Table1[[#This Row],[Purchase_Date]],"mmm")</f>
        <v>Feb</v>
      </c>
      <c r="M245">
        <f>YEAR(Table1[[#This Row],[Purchase_Date]])</f>
        <v>2024</v>
      </c>
      <c r="N245" t="str">
        <f t="shared" si="7"/>
        <v>Q1</v>
      </c>
    </row>
    <row r="246" spans="1:14" x14ac:dyDescent="0.3">
      <c r="A246" t="s">
        <v>497</v>
      </c>
      <c r="B246" t="s">
        <v>498</v>
      </c>
      <c r="C246" t="s">
        <v>18</v>
      </c>
      <c r="D246">
        <v>424.14</v>
      </c>
      <c r="E246" s="8">
        <f t="shared" si="6"/>
        <v>0.5</v>
      </c>
      <c r="F246" s="22">
        <v>50</v>
      </c>
      <c r="G246" s="21">
        <v>212.07</v>
      </c>
      <c r="H246" t="s">
        <v>53</v>
      </c>
      <c r="I246" s="10">
        <v>45541</v>
      </c>
      <c r="J246">
        <v>245</v>
      </c>
      <c r="K246">
        <f>PRODUCT(Table1[[#This Row],[Price (Rs.)]],Table1[[#This Row],[Discount(%)]])</f>
        <v>212.07</v>
      </c>
      <c r="L246" t="str">
        <f>TEXT(Table1[[#This Row],[Purchase_Date]],"mmm")</f>
        <v>Sep</v>
      </c>
      <c r="M246">
        <f>YEAR(Table1[[#This Row],[Purchase_Date]])</f>
        <v>2024</v>
      </c>
      <c r="N246" t="str">
        <f t="shared" si="7"/>
        <v>Q3</v>
      </c>
    </row>
    <row r="247" spans="1:14" x14ac:dyDescent="0.3">
      <c r="A247" t="s">
        <v>499</v>
      </c>
      <c r="B247" t="s">
        <v>500</v>
      </c>
      <c r="C247" t="s">
        <v>13</v>
      </c>
      <c r="D247">
        <v>359.51</v>
      </c>
      <c r="E247" s="8">
        <f t="shared" si="6"/>
        <v>0.3</v>
      </c>
      <c r="F247" s="22">
        <v>30</v>
      </c>
      <c r="G247" s="21">
        <v>251.66</v>
      </c>
      <c r="H247" t="s">
        <v>19</v>
      </c>
      <c r="I247" s="10">
        <v>45424</v>
      </c>
      <c r="J247">
        <v>246</v>
      </c>
      <c r="K247">
        <f>PRODUCT(Table1[[#This Row],[Price (Rs.)]],Table1[[#This Row],[Discount(%)]])</f>
        <v>107.85299999999999</v>
      </c>
      <c r="L247" t="str">
        <f>TEXT(Table1[[#This Row],[Purchase_Date]],"mmm")</f>
        <v>May</v>
      </c>
      <c r="M247">
        <f>YEAR(Table1[[#This Row],[Purchase_Date]])</f>
        <v>2024</v>
      </c>
      <c r="N247" t="str">
        <f t="shared" si="7"/>
        <v>Q2</v>
      </c>
    </row>
    <row r="248" spans="1:14" x14ac:dyDescent="0.3">
      <c r="A248" t="s">
        <v>501</v>
      </c>
      <c r="B248" t="s">
        <v>502</v>
      </c>
      <c r="C248" t="s">
        <v>18</v>
      </c>
      <c r="D248">
        <v>187.2</v>
      </c>
      <c r="E248" s="8">
        <f t="shared" si="6"/>
        <v>0.25</v>
      </c>
      <c r="F248" s="22">
        <v>25</v>
      </c>
      <c r="G248" s="21">
        <v>140.4</v>
      </c>
      <c r="H248" t="s">
        <v>10</v>
      </c>
      <c r="I248" s="10">
        <v>45440</v>
      </c>
      <c r="J248">
        <v>247</v>
      </c>
      <c r="K248">
        <f>PRODUCT(Table1[[#This Row],[Price (Rs.)]],Table1[[#This Row],[Discount(%)]])</f>
        <v>46.8</v>
      </c>
      <c r="L248" t="str">
        <f>TEXT(Table1[[#This Row],[Purchase_Date]],"mmm")</f>
        <v>May</v>
      </c>
      <c r="M248">
        <f>YEAR(Table1[[#This Row],[Purchase_Date]])</f>
        <v>2024</v>
      </c>
      <c r="N248" t="str">
        <f t="shared" si="7"/>
        <v>Q2</v>
      </c>
    </row>
    <row r="249" spans="1:14" x14ac:dyDescent="0.3">
      <c r="A249" t="s">
        <v>503</v>
      </c>
      <c r="B249" t="s">
        <v>504</v>
      </c>
      <c r="C249" t="s">
        <v>33</v>
      </c>
      <c r="D249">
        <v>232.12</v>
      </c>
      <c r="E249" s="8">
        <f t="shared" si="6"/>
        <v>0.05</v>
      </c>
      <c r="F249" s="22">
        <v>5</v>
      </c>
      <c r="G249" s="21">
        <v>220.51</v>
      </c>
      <c r="H249" t="s">
        <v>19</v>
      </c>
      <c r="I249" s="10">
        <v>45531</v>
      </c>
      <c r="J249">
        <v>248</v>
      </c>
      <c r="K249">
        <f>PRODUCT(Table1[[#This Row],[Price (Rs.)]],Table1[[#This Row],[Discount(%)]])</f>
        <v>11.606000000000002</v>
      </c>
      <c r="L249" t="str">
        <f>TEXT(Table1[[#This Row],[Purchase_Date]],"mmm")</f>
        <v>Aug</v>
      </c>
      <c r="M249">
        <f>YEAR(Table1[[#This Row],[Purchase_Date]])</f>
        <v>2024</v>
      </c>
      <c r="N249" t="str">
        <f t="shared" si="7"/>
        <v>Q3</v>
      </c>
    </row>
    <row r="250" spans="1:14" x14ac:dyDescent="0.3">
      <c r="A250" t="s">
        <v>505</v>
      </c>
      <c r="B250" t="s">
        <v>506</v>
      </c>
      <c r="C250" t="s">
        <v>9</v>
      </c>
      <c r="D250">
        <v>236.78</v>
      </c>
      <c r="E250" s="8">
        <f t="shared" si="6"/>
        <v>0.25</v>
      </c>
      <c r="F250" s="22">
        <v>25</v>
      </c>
      <c r="G250" s="21">
        <v>177.59</v>
      </c>
      <c r="H250" t="s">
        <v>10</v>
      </c>
      <c r="I250" s="10">
        <v>45466</v>
      </c>
      <c r="J250">
        <v>249</v>
      </c>
      <c r="K250">
        <f>PRODUCT(Table1[[#This Row],[Price (Rs.)]],Table1[[#This Row],[Discount(%)]])</f>
        <v>59.195</v>
      </c>
      <c r="L250" t="str">
        <f>TEXT(Table1[[#This Row],[Purchase_Date]],"mmm")</f>
        <v>Jun</v>
      </c>
      <c r="M250">
        <f>YEAR(Table1[[#This Row],[Purchase_Date]])</f>
        <v>2024</v>
      </c>
      <c r="N250" t="str">
        <f t="shared" si="7"/>
        <v>Q2</v>
      </c>
    </row>
    <row r="251" spans="1:14" x14ac:dyDescent="0.3">
      <c r="A251" t="s">
        <v>507</v>
      </c>
      <c r="B251" t="s">
        <v>508</v>
      </c>
      <c r="C251" t="s">
        <v>9</v>
      </c>
      <c r="D251">
        <v>439.4</v>
      </c>
      <c r="E251" s="8">
        <f t="shared" si="6"/>
        <v>0.1</v>
      </c>
      <c r="F251" s="22">
        <v>10</v>
      </c>
      <c r="G251" s="21">
        <v>395.46</v>
      </c>
      <c r="H251" t="s">
        <v>35</v>
      </c>
      <c r="I251" s="10">
        <v>45385</v>
      </c>
      <c r="J251">
        <v>250</v>
      </c>
      <c r="K251">
        <f>PRODUCT(Table1[[#This Row],[Price (Rs.)]],Table1[[#This Row],[Discount(%)]])</f>
        <v>43.94</v>
      </c>
      <c r="L251" t="str">
        <f>TEXT(Table1[[#This Row],[Purchase_Date]],"mmm")</f>
        <v>Apr</v>
      </c>
      <c r="M251">
        <f>YEAR(Table1[[#This Row],[Purchase_Date]])</f>
        <v>2024</v>
      </c>
      <c r="N251" t="str">
        <f t="shared" si="7"/>
        <v>Q2</v>
      </c>
    </row>
    <row r="252" spans="1:14" x14ac:dyDescent="0.3">
      <c r="A252" t="s">
        <v>509</v>
      </c>
      <c r="B252" t="s">
        <v>510</v>
      </c>
      <c r="C252" t="s">
        <v>18</v>
      </c>
      <c r="D252">
        <v>133.33000000000001</v>
      </c>
      <c r="E252" s="8">
        <f t="shared" si="6"/>
        <v>0.05</v>
      </c>
      <c r="F252" s="22">
        <v>5</v>
      </c>
      <c r="G252" s="21">
        <v>126.66</v>
      </c>
      <c r="H252" t="s">
        <v>16</v>
      </c>
      <c r="I252" s="10">
        <v>45431</v>
      </c>
      <c r="J252">
        <v>251</v>
      </c>
      <c r="K252">
        <f>PRODUCT(Table1[[#This Row],[Price (Rs.)]],Table1[[#This Row],[Discount(%)]])</f>
        <v>6.666500000000001</v>
      </c>
      <c r="L252" t="str">
        <f>TEXT(Table1[[#This Row],[Purchase_Date]],"mmm")</f>
        <v>May</v>
      </c>
      <c r="M252">
        <f>YEAR(Table1[[#This Row],[Purchase_Date]])</f>
        <v>2024</v>
      </c>
      <c r="N252" t="str">
        <f t="shared" si="7"/>
        <v>Q2</v>
      </c>
    </row>
    <row r="253" spans="1:14" x14ac:dyDescent="0.3">
      <c r="A253" t="s">
        <v>511</v>
      </c>
      <c r="B253" t="s">
        <v>512</v>
      </c>
      <c r="C253" t="s">
        <v>22</v>
      </c>
      <c r="D253">
        <v>199.31</v>
      </c>
      <c r="E253" s="8">
        <f t="shared" si="6"/>
        <v>0.05</v>
      </c>
      <c r="F253" s="22">
        <v>5</v>
      </c>
      <c r="G253" s="21">
        <v>189.34</v>
      </c>
      <c r="H253" t="s">
        <v>19</v>
      </c>
      <c r="I253" s="10">
        <v>45535</v>
      </c>
      <c r="J253">
        <v>252</v>
      </c>
      <c r="K253">
        <f>PRODUCT(Table1[[#This Row],[Price (Rs.)]],Table1[[#This Row],[Discount(%)]])</f>
        <v>9.9655000000000005</v>
      </c>
      <c r="L253" t="str">
        <f>TEXT(Table1[[#This Row],[Purchase_Date]],"mmm")</f>
        <v>Aug</v>
      </c>
      <c r="M253">
        <f>YEAR(Table1[[#This Row],[Purchase_Date]])</f>
        <v>2024</v>
      </c>
      <c r="N253" t="str">
        <f t="shared" si="7"/>
        <v>Q3</v>
      </c>
    </row>
    <row r="254" spans="1:14" x14ac:dyDescent="0.3">
      <c r="A254">
        <v>11692893</v>
      </c>
      <c r="B254" t="s">
        <v>513</v>
      </c>
      <c r="C254" t="s">
        <v>50</v>
      </c>
      <c r="D254">
        <v>143.68</v>
      </c>
      <c r="E254" s="8">
        <f t="shared" si="6"/>
        <v>0.1</v>
      </c>
      <c r="F254" s="22">
        <v>10</v>
      </c>
      <c r="G254" s="21">
        <v>129.31</v>
      </c>
      <c r="H254" t="s">
        <v>19</v>
      </c>
      <c r="I254" s="10">
        <v>45506</v>
      </c>
      <c r="J254">
        <v>253</v>
      </c>
      <c r="K254">
        <f>PRODUCT(Table1[[#This Row],[Price (Rs.)]],Table1[[#This Row],[Discount(%)]])</f>
        <v>14.368000000000002</v>
      </c>
      <c r="L254" t="str">
        <f>TEXT(Table1[[#This Row],[Purchase_Date]],"mmm")</f>
        <v>Aug</v>
      </c>
      <c r="M254">
        <f>YEAR(Table1[[#This Row],[Purchase_Date]])</f>
        <v>2024</v>
      </c>
      <c r="N254" t="str">
        <f t="shared" si="7"/>
        <v>Q3</v>
      </c>
    </row>
    <row r="255" spans="1:14" x14ac:dyDescent="0.3">
      <c r="A255" t="s">
        <v>514</v>
      </c>
      <c r="B255" t="s">
        <v>515</v>
      </c>
      <c r="C255" t="s">
        <v>33</v>
      </c>
      <c r="D255">
        <v>313.37</v>
      </c>
      <c r="E255" s="8">
        <f t="shared" si="6"/>
        <v>0.15</v>
      </c>
      <c r="F255" s="22">
        <v>15</v>
      </c>
      <c r="G255" s="21">
        <v>266.36</v>
      </c>
      <c r="H255" t="s">
        <v>19</v>
      </c>
      <c r="I255" s="10">
        <v>45501</v>
      </c>
      <c r="J255">
        <v>254</v>
      </c>
      <c r="K255">
        <f>PRODUCT(Table1[[#This Row],[Price (Rs.)]],Table1[[#This Row],[Discount(%)]])</f>
        <v>47.005499999999998</v>
      </c>
      <c r="L255" t="str">
        <f>TEXT(Table1[[#This Row],[Purchase_Date]],"mmm")</f>
        <v>Jul</v>
      </c>
      <c r="M255">
        <f>YEAR(Table1[[#This Row],[Purchase_Date]])</f>
        <v>2024</v>
      </c>
      <c r="N255" t="str">
        <f t="shared" si="7"/>
        <v>Q3</v>
      </c>
    </row>
    <row r="256" spans="1:14" x14ac:dyDescent="0.3">
      <c r="A256" t="s">
        <v>516</v>
      </c>
      <c r="B256" t="s">
        <v>517</v>
      </c>
      <c r="C256" t="s">
        <v>50</v>
      </c>
      <c r="D256">
        <v>311.05</v>
      </c>
      <c r="E256" s="8">
        <f t="shared" si="6"/>
        <v>0.3</v>
      </c>
      <c r="F256" s="22">
        <v>30</v>
      </c>
      <c r="G256" s="21">
        <v>217.73</v>
      </c>
      <c r="H256" t="s">
        <v>10</v>
      </c>
      <c r="I256" s="10">
        <v>45409</v>
      </c>
      <c r="J256">
        <v>255</v>
      </c>
      <c r="K256">
        <f>PRODUCT(Table1[[#This Row],[Price (Rs.)]],Table1[[#This Row],[Discount(%)]])</f>
        <v>93.314999999999998</v>
      </c>
      <c r="L256" t="str">
        <f>TEXT(Table1[[#This Row],[Purchase_Date]],"mmm")</f>
        <v>Apr</v>
      </c>
      <c r="M256">
        <f>YEAR(Table1[[#This Row],[Purchase_Date]])</f>
        <v>2024</v>
      </c>
      <c r="N256" t="str">
        <f t="shared" si="7"/>
        <v>Q2</v>
      </c>
    </row>
    <row r="257" spans="1:14" x14ac:dyDescent="0.3">
      <c r="A257" t="s">
        <v>518</v>
      </c>
      <c r="B257" t="s">
        <v>519</v>
      </c>
      <c r="C257" t="s">
        <v>22</v>
      </c>
      <c r="D257">
        <v>71.34</v>
      </c>
      <c r="E257" s="8">
        <f t="shared" si="6"/>
        <v>0</v>
      </c>
      <c r="F257" s="22">
        <v>0</v>
      </c>
      <c r="G257" s="21">
        <v>71.34</v>
      </c>
      <c r="H257" t="s">
        <v>19</v>
      </c>
      <c r="I257" s="10">
        <v>45545</v>
      </c>
      <c r="J257">
        <v>256</v>
      </c>
      <c r="K257">
        <f>PRODUCT(Table1[[#This Row],[Price (Rs.)]],Table1[[#This Row],[Discount(%)]])</f>
        <v>0</v>
      </c>
      <c r="L257" t="str">
        <f>TEXT(Table1[[#This Row],[Purchase_Date]],"mmm")</f>
        <v>Sep</v>
      </c>
      <c r="M257">
        <f>YEAR(Table1[[#This Row],[Purchase_Date]])</f>
        <v>2024</v>
      </c>
      <c r="N257" t="str">
        <f t="shared" si="7"/>
        <v>Q3</v>
      </c>
    </row>
    <row r="258" spans="1:14" x14ac:dyDescent="0.3">
      <c r="A258" t="s">
        <v>520</v>
      </c>
      <c r="B258" t="s">
        <v>521</v>
      </c>
      <c r="C258" t="s">
        <v>25</v>
      </c>
      <c r="D258">
        <v>354.11</v>
      </c>
      <c r="E258" s="8">
        <f t="shared" ref="E258:E321" si="8">F258/100</f>
        <v>0</v>
      </c>
      <c r="F258" s="22">
        <v>0</v>
      </c>
      <c r="G258" s="21">
        <v>354.11</v>
      </c>
      <c r="H258" t="s">
        <v>53</v>
      </c>
      <c r="I258" s="10">
        <v>45472</v>
      </c>
      <c r="J258">
        <v>257</v>
      </c>
      <c r="K258">
        <f>PRODUCT(Table1[[#This Row],[Price (Rs.)]],Table1[[#This Row],[Discount(%)]])</f>
        <v>0</v>
      </c>
      <c r="L258" t="str">
        <f>TEXT(Table1[[#This Row],[Purchase_Date]],"mmm")</f>
        <v>Jun</v>
      </c>
      <c r="M258">
        <f>YEAR(Table1[[#This Row],[Purchase_Date]])</f>
        <v>2024</v>
      </c>
      <c r="N258" t="str">
        <f t="shared" ref="N258:N321" si="9">"Q"&amp;ROUNDUP(MONTH(I258)/3,0)</f>
        <v>Q2</v>
      </c>
    </row>
    <row r="259" spans="1:14" x14ac:dyDescent="0.3">
      <c r="A259" t="s">
        <v>522</v>
      </c>
      <c r="B259" t="s">
        <v>523</v>
      </c>
      <c r="C259" t="s">
        <v>25</v>
      </c>
      <c r="D259">
        <v>163.91</v>
      </c>
      <c r="E259" s="8">
        <f t="shared" si="8"/>
        <v>0.1</v>
      </c>
      <c r="F259" s="22">
        <v>10</v>
      </c>
      <c r="G259" s="21">
        <v>147.52000000000001</v>
      </c>
      <c r="H259" t="s">
        <v>35</v>
      </c>
      <c r="I259" s="10">
        <v>45557</v>
      </c>
      <c r="J259">
        <v>258</v>
      </c>
      <c r="K259">
        <f>PRODUCT(Table1[[#This Row],[Price (Rs.)]],Table1[[#This Row],[Discount(%)]])</f>
        <v>16.391000000000002</v>
      </c>
      <c r="L259" t="str">
        <f>TEXT(Table1[[#This Row],[Purchase_Date]],"mmm")</f>
        <v>Sep</v>
      </c>
      <c r="M259">
        <f>YEAR(Table1[[#This Row],[Purchase_Date]])</f>
        <v>2024</v>
      </c>
      <c r="N259" t="str">
        <f t="shared" si="9"/>
        <v>Q3</v>
      </c>
    </row>
    <row r="260" spans="1:14" x14ac:dyDescent="0.3">
      <c r="A260" t="s">
        <v>524</v>
      </c>
      <c r="B260" t="s">
        <v>525</v>
      </c>
      <c r="C260" t="s">
        <v>13</v>
      </c>
      <c r="D260">
        <v>460.83</v>
      </c>
      <c r="E260" s="8">
        <f t="shared" si="8"/>
        <v>0.3</v>
      </c>
      <c r="F260" s="22">
        <v>30</v>
      </c>
      <c r="G260" s="21">
        <v>322.58</v>
      </c>
      <c r="H260" t="s">
        <v>35</v>
      </c>
      <c r="I260" s="10">
        <v>45339</v>
      </c>
      <c r="J260">
        <v>259</v>
      </c>
      <c r="K260">
        <f>PRODUCT(Table1[[#This Row],[Price (Rs.)]],Table1[[#This Row],[Discount(%)]])</f>
        <v>138.249</v>
      </c>
      <c r="L260" t="str">
        <f>TEXT(Table1[[#This Row],[Purchase_Date]],"mmm")</f>
        <v>Feb</v>
      </c>
      <c r="M260">
        <f>YEAR(Table1[[#This Row],[Purchase_Date]])</f>
        <v>2024</v>
      </c>
      <c r="N260" t="str">
        <f t="shared" si="9"/>
        <v>Q1</v>
      </c>
    </row>
    <row r="261" spans="1:14" x14ac:dyDescent="0.3">
      <c r="A261" t="s">
        <v>526</v>
      </c>
      <c r="B261" t="s">
        <v>527</v>
      </c>
      <c r="C261" t="s">
        <v>22</v>
      </c>
      <c r="D261">
        <v>49.61</v>
      </c>
      <c r="E261" s="8">
        <f t="shared" si="8"/>
        <v>0.2</v>
      </c>
      <c r="F261" s="22">
        <v>20</v>
      </c>
      <c r="G261" s="21">
        <v>39.69</v>
      </c>
      <c r="H261" t="s">
        <v>16</v>
      </c>
      <c r="I261" s="10">
        <v>45399</v>
      </c>
      <c r="J261">
        <v>260</v>
      </c>
      <c r="K261">
        <f>PRODUCT(Table1[[#This Row],[Price (Rs.)]],Table1[[#This Row],[Discount(%)]])</f>
        <v>9.9220000000000006</v>
      </c>
      <c r="L261" t="str">
        <f>TEXT(Table1[[#This Row],[Purchase_Date]],"mmm")</f>
        <v>Apr</v>
      </c>
      <c r="M261">
        <f>YEAR(Table1[[#This Row],[Purchase_Date]])</f>
        <v>2024</v>
      </c>
      <c r="N261" t="str">
        <f t="shared" si="9"/>
        <v>Q2</v>
      </c>
    </row>
    <row r="262" spans="1:14" x14ac:dyDescent="0.3">
      <c r="A262" t="s">
        <v>528</v>
      </c>
      <c r="B262" t="s">
        <v>529</v>
      </c>
      <c r="C262" t="s">
        <v>13</v>
      </c>
      <c r="D262">
        <v>325.51</v>
      </c>
      <c r="E262" s="8">
        <f t="shared" si="8"/>
        <v>0.15</v>
      </c>
      <c r="F262" s="22">
        <v>15</v>
      </c>
      <c r="G262" s="21">
        <v>276.68</v>
      </c>
      <c r="H262" t="s">
        <v>53</v>
      </c>
      <c r="I262" s="10">
        <v>45606</v>
      </c>
      <c r="J262">
        <v>261</v>
      </c>
      <c r="K262">
        <f>PRODUCT(Table1[[#This Row],[Price (Rs.)]],Table1[[#This Row],[Discount(%)]])</f>
        <v>48.826499999999996</v>
      </c>
      <c r="L262" t="str">
        <f>TEXT(Table1[[#This Row],[Purchase_Date]],"mmm")</f>
        <v>Nov</v>
      </c>
      <c r="M262">
        <f>YEAR(Table1[[#This Row],[Purchase_Date]])</f>
        <v>2024</v>
      </c>
      <c r="N262" t="str">
        <f t="shared" si="9"/>
        <v>Q4</v>
      </c>
    </row>
    <row r="263" spans="1:14" x14ac:dyDescent="0.3">
      <c r="A263" t="s">
        <v>530</v>
      </c>
      <c r="B263" t="s">
        <v>531</v>
      </c>
      <c r="C263" t="s">
        <v>25</v>
      </c>
      <c r="D263">
        <v>394.16</v>
      </c>
      <c r="E263" s="8">
        <f t="shared" si="8"/>
        <v>0.1</v>
      </c>
      <c r="F263" s="22">
        <v>10</v>
      </c>
      <c r="G263" s="21">
        <v>354.74</v>
      </c>
      <c r="H263" t="s">
        <v>10</v>
      </c>
      <c r="I263" s="10">
        <v>45598</v>
      </c>
      <c r="J263">
        <v>262</v>
      </c>
      <c r="K263">
        <f>PRODUCT(Table1[[#This Row],[Price (Rs.)]],Table1[[#This Row],[Discount(%)]])</f>
        <v>39.416000000000004</v>
      </c>
      <c r="L263" t="str">
        <f>TEXT(Table1[[#This Row],[Purchase_Date]],"mmm")</f>
        <v>Nov</v>
      </c>
      <c r="M263">
        <f>YEAR(Table1[[#This Row],[Purchase_Date]])</f>
        <v>2024</v>
      </c>
      <c r="N263" t="str">
        <f t="shared" si="9"/>
        <v>Q4</v>
      </c>
    </row>
    <row r="264" spans="1:14" x14ac:dyDescent="0.3">
      <c r="A264" t="s">
        <v>532</v>
      </c>
      <c r="B264" t="s">
        <v>533</v>
      </c>
      <c r="C264" t="s">
        <v>33</v>
      </c>
      <c r="D264">
        <v>440.11</v>
      </c>
      <c r="E264" s="8">
        <f t="shared" si="8"/>
        <v>0.05</v>
      </c>
      <c r="F264" s="22">
        <v>5</v>
      </c>
      <c r="G264" s="21">
        <v>418.1</v>
      </c>
      <c r="H264" t="s">
        <v>53</v>
      </c>
      <c r="I264" s="10">
        <v>45554</v>
      </c>
      <c r="J264">
        <v>263</v>
      </c>
      <c r="K264">
        <f>PRODUCT(Table1[[#This Row],[Price (Rs.)]],Table1[[#This Row],[Discount(%)]])</f>
        <v>22.005500000000001</v>
      </c>
      <c r="L264" t="str">
        <f>TEXT(Table1[[#This Row],[Purchase_Date]],"mmm")</f>
        <v>Sep</v>
      </c>
      <c r="M264">
        <f>YEAR(Table1[[#This Row],[Purchase_Date]])</f>
        <v>2024</v>
      </c>
      <c r="N264" t="str">
        <f t="shared" si="9"/>
        <v>Q3</v>
      </c>
    </row>
    <row r="265" spans="1:14" x14ac:dyDescent="0.3">
      <c r="A265" t="s">
        <v>534</v>
      </c>
      <c r="B265" t="s">
        <v>535</v>
      </c>
      <c r="C265" t="s">
        <v>25</v>
      </c>
      <c r="D265">
        <v>94.52</v>
      </c>
      <c r="E265" s="8">
        <f t="shared" si="8"/>
        <v>0.3</v>
      </c>
      <c r="F265" s="22">
        <v>30</v>
      </c>
      <c r="G265" s="21">
        <v>66.16</v>
      </c>
      <c r="H265" t="s">
        <v>35</v>
      </c>
      <c r="I265" s="10">
        <v>45575</v>
      </c>
      <c r="J265">
        <v>264</v>
      </c>
      <c r="K265">
        <f>PRODUCT(Table1[[#This Row],[Price (Rs.)]],Table1[[#This Row],[Discount(%)]])</f>
        <v>28.355999999999998</v>
      </c>
      <c r="L265" t="str">
        <f>TEXT(Table1[[#This Row],[Purchase_Date]],"mmm")</f>
        <v>Oct</v>
      </c>
      <c r="M265">
        <f>YEAR(Table1[[#This Row],[Purchase_Date]])</f>
        <v>2024</v>
      </c>
      <c r="N265" t="str">
        <f t="shared" si="9"/>
        <v>Q4</v>
      </c>
    </row>
    <row r="266" spans="1:14" x14ac:dyDescent="0.3">
      <c r="A266" t="s">
        <v>536</v>
      </c>
      <c r="B266" t="s">
        <v>537</v>
      </c>
      <c r="C266" t="s">
        <v>22</v>
      </c>
      <c r="D266">
        <v>209.41</v>
      </c>
      <c r="E266" s="8">
        <f t="shared" si="8"/>
        <v>0.5</v>
      </c>
      <c r="F266" s="22">
        <v>50</v>
      </c>
      <c r="G266" s="21">
        <v>104.7</v>
      </c>
      <c r="H266" t="s">
        <v>10</v>
      </c>
      <c r="I266" s="10">
        <v>45596</v>
      </c>
      <c r="J266">
        <v>265</v>
      </c>
      <c r="K266">
        <f>PRODUCT(Table1[[#This Row],[Price (Rs.)]],Table1[[#This Row],[Discount(%)]])</f>
        <v>104.705</v>
      </c>
      <c r="L266" t="str">
        <f>TEXT(Table1[[#This Row],[Purchase_Date]],"mmm")</f>
        <v>Oct</v>
      </c>
      <c r="M266">
        <f>YEAR(Table1[[#This Row],[Purchase_Date]])</f>
        <v>2024</v>
      </c>
      <c r="N266" t="str">
        <f t="shared" si="9"/>
        <v>Q4</v>
      </c>
    </row>
    <row r="267" spans="1:14" x14ac:dyDescent="0.3">
      <c r="A267" t="s">
        <v>538</v>
      </c>
      <c r="B267" t="s">
        <v>539</v>
      </c>
      <c r="C267" t="s">
        <v>18</v>
      </c>
      <c r="D267">
        <v>413.31</v>
      </c>
      <c r="E267" s="8">
        <f t="shared" si="8"/>
        <v>0.3</v>
      </c>
      <c r="F267" s="22">
        <v>30</v>
      </c>
      <c r="G267" s="21">
        <v>289.32</v>
      </c>
      <c r="H267" t="s">
        <v>10</v>
      </c>
      <c r="I267" s="10">
        <v>45358</v>
      </c>
      <c r="J267">
        <v>266</v>
      </c>
      <c r="K267">
        <f>PRODUCT(Table1[[#This Row],[Price (Rs.)]],Table1[[#This Row],[Discount(%)]])</f>
        <v>123.99299999999999</v>
      </c>
      <c r="L267" t="str">
        <f>TEXT(Table1[[#This Row],[Purchase_Date]],"mmm")</f>
        <v>Mar</v>
      </c>
      <c r="M267">
        <f>YEAR(Table1[[#This Row],[Purchase_Date]])</f>
        <v>2024</v>
      </c>
      <c r="N267" t="str">
        <f t="shared" si="9"/>
        <v>Q1</v>
      </c>
    </row>
    <row r="268" spans="1:14" x14ac:dyDescent="0.3">
      <c r="A268" t="s">
        <v>540</v>
      </c>
      <c r="B268" t="s">
        <v>541</v>
      </c>
      <c r="C268" t="s">
        <v>9</v>
      </c>
      <c r="D268">
        <v>205.82</v>
      </c>
      <c r="E268" s="8">
        <f t="shared" si="8"/>
        <v>0.05</v>
      </c>
      <c r="F268" s="22">
        <v>5</v>
      </c>
      <c r="G268" s="21">
        <v>195.53</v>
      </c>
      <c r="H268" t="s">
        <v>16</v>
      </c>
      <c r="I268" s="10">
        <v>45572</v>
      </c>
      <c r="J268">
        <v>267</v>
      </c>
      <c r="K268">
        <f>PRODUCT(Table1[[#This Row],[Price (Rs.)]],Table1[[#This Row],[Discount(%)]])</f>
        <v>10.291</v>
      </c>
      <c r="L268" t="str">
        <f>TEXT(Table1[[#This Row],[Purchase_Date]],"mmm")</f>
        <v>Oct</v>
      </c>
      <c r="M268">
        <f>YEAR(Table1[[#This Row],[Purchase_Date]])</f>
        <v>2024</v>
      </c>
      <c r="N268" t="str">
        <f t="shared" si="9"/>
        <v>Q4</v>
      </c>
    </row>
    <row r="269" spans="1:14" x14ac:dyDescent="0.3">
      <c r="A269" t="s">
        <v>542</v>
      </c>
      <c r="B269" t="s">
        <v>543</v>
      </c>
      <c r="C269" t="s">
        <v>33</v>
      </c>
      <c r="D269">
        <v>110.73</v>
      </c>
      <c r="E269" s="8">
        <f t="shared" si="8"/>
        <v>0.3</v>
      </c>
      <c r="F269" s="22">
        <v>30</v>
      </c>
      <c r="G269" s="21">
        <v>77.510000000000005</v>
      </c>
      <c r="H269" t="s">
        <v>35</v>
      </c>
      <c r="I269" s="10">
        <v>45617</v>
      </c>
      <c r="J269">
        <v>268</v>
      </c>
      <c r="K269">
        <f>PRODUCT(Table1[[#This Row],[Price (Rs.)]],Table1[[#This Row],[Discount(%)]])</f>
        <v>33.219000000000001</v>
      </c>
      <c r="L269" t="str">
        <f>TEXT(Table1[[#This Row],[Purchase_Date]],"mmm")</f>
        <v>Nov</v>
      </c>
      <c r="M269">
        <f>YEAR(Table1[[#This Row],[Purchase_Date]])</f>
        <v>2024</v>
      </c>
      <c r="N269" t="str">
        <f t="shared" si="9"/>
        <v>Q4</v>
      </c>
    </row>
    <row r="270" spans="1:14" x14ac:dyDescent="0.3">
      <c r="A270" t="s">
        <v>544</v>
      </c>
      <c r="B270" t="s">
        <v>545</v>
      </c>
      <c r="C270" t="s">
        <v>18</v>
      </c>
      <c r="D270">
        <v>432.1</v>
      </c>
      <c r="E270" s="8">
        <f t="shared" si="8"/>
        <v>0.05</v>
      </c>
      <c r="F270" s="22">
        <v>5</v>
      </c>
      <c r="G270" s="21">
        <v>410.5</v>
      </c>
      <c r="H270" t="s">
        <v>10</v>
      </c>
      <c r="I270" s="10">
        <v>45450</v>
      </c>
      <c r="J270">
        <v>269</v>
      </c>
      <c r="K270">
        <f>PRODUCT(Table1[[#This Row],[Price (Rs.)]],Table1[[#This Row],[Discount(%)]])</f>
        <v>21.605000000000004</v>
      </c>
      <c r="L270" t="str">
        <f>TEXT(Table1[[#This Row],[Purchase_Date]],"mmm")</f>
        <v>Jun</v>
      </c>
      <c r="M270">
        <f>YEAR(Table1[[#This Row],[Purchase_Date]])</f>
        <v>2024</v>
      </c>
      <c r="N270" t="str">
        <f t="shared" si="9"/>
        <v>Q2</v>
      </c>
    </row>
    <row r="271" spans="1:14" x14ac:dyDescent="0.3">
      <c r="A271" t="s">
        <v>546</v>
      </c>
      <c r="B271" t="s">
        <v>547</v>
      </c>
      <c r="C271" t="s">
        <v>9</v>
      </c>
      <c r="D271">
        <v>375.09</v>
      </c>
      <c r="E271" s="8">
        <f t="shared" si="8"/>
        <v>0.05</v>
      </c>
      <c r="F271" s="22">
        <v>5</v>
      </c>
      <c r="G271" s="21">
        <v>356.34</v>
      </c>
      <c r="H271" t="s">
        <v>53</v>
      </c>
      <c r="I271" s="10">
        <v>45591</v>
      </c>
      <c r="J271">
        <v>270</v>
      </c>
      <c r="K271">
        <f>PRODUCT(Table1[[#This Row],[Price (Rs.)]],Table1[[#This Row],[Discount(%)]])</f>
        <v>18.7545</v>
      </c>
      <c r="L271" t="str">
        <f>TEXT(Table1[[#This Row],[Purchase_Date]],"mmm")</f>
        <v>Oct</v>
      </c>
      <c r="M271">
        <f>YEAR(Table1[[#This Row],[Purchase_Date]])</f>
        <v>2024</v>
      </c>
      <c r="N271" t="str">
        <f t="shared" si="9"/>
        <v>Q4</v>
      </c>
    </row>
    <row r="272" spans="1:14" x14ac:dyDescent="0.3">
      <c r="A272" t="s">
        <v>548</v>
      </c>
      <c r="B272" t="s">
        <v>549</v>
      </c>
      <c r="C272" t="s">
        <v>50</v>
      </c>
      <c r="D272">
        <v>69.77</v>
      </c>
      <c r="E272" s="8">
        <f t="shared" si="8"/>
        <v>0.05</v>
      </c>
      <c r="F272" s="22">
        <v>5</v>
      </c>
      <c r="G272" s="21">
        <v>66.28</v>
      </c>
      <c r="H272" t="s">
        <v>53</v>
      </c>
      <c r="I272" s="10">
        <v>45460</v>
      </c>
      <c r="J272">
        <v>271</v>
      </c>
      <c r="K272">
        <f>PRODUCT(Table1[[#This Row],[Price (Rs.)]],Table1[[#This Row],[Discount(%)]])</f>
        <v>3.4885000000000002</v>
      </c>
      <c r="L272" t="str">
        <f>TEXT(Table1[[#This Row],[Purchase_Date]],"mmm")</f>
        <v>Jun</v>
      </c>
      <c r="M272">
        <f>YEAR(Table1[[#This Row],[Purchase_Date]])</f>
        <v>2024</v>
      </c>
      <c r="N272" t="str">
        <f t="shared" si="9"/>
        <v>Q2</v>
      </c>
    </row>
    <row r="273" spans="1:14" x14ac:dyDescent="0.3">
      <c r="A273" t="s">
        <v>550</v>
      </c>
      <c r="B273" t="s">
        <v>551</v>
      </c>
      <c r="C273" t="s">
        <v>22</v>
      </c>
      <c r="D273">
        <v>430.96</v>
      </c>
      <c r="E273" s="8">
        <f t="shared" si="8"/>
        <v>0.15</v>
      </c>
      <c r="F273" s="22">
        <v>15</v>
      </c>
      <c r="G273" s="21">
        <v>366.32</v>
      </c>
      <c r="H273" t="s">
        <v>35</v>
      </c>
      <c r="I273" s="10">
        <v>45545</v>
      </c>
      <c r="J273">
        <v>272</v>
      </c>
      <c r="K273">
        <f>PRODUCT(Table1[[#This Row],[Price (Rs.)]],Table1[[#This Row],[Discount(%)]])</f>
        <v>64.643999999999991</v>
      </c>
      <c r="L273" t="str">
        <f>TEXT(Table1[[#This Row],[Purchase_Date]],"mmm")</f>
        <v>Sep</v>
      </c>
      <c r="M273">
        <f>YEAR(Table1[[#This Row],[Purchase_Date]])</f>
        <v>2024</v>
      </c>
      <c r="N273" t="str">
        <f t="shared" si="9"/>
        <v>Q3</v>
      </c>
    </row>
    <row r="274" spans="1:14" x14ac:dyDescent="0.3">
      <c r="A274" t="s">
        <v>552</v>
      </c>
      <c r="B274" t="s">
        <v>553</v>
      </c>
      <c r="C274" t="s">
        <v>33</v>
      </c>
      <c r="D274">
        <v>429.69</v>
      </c>
      <c r="E274" s="8">
        <f t="shared" si="8"/>
        <v>0.3</v>
      </c>
      <c r="F274" s="22">
        <v>30</v>
      </c>
      <c r="G274" s="21">
        <v>300.77999999999997</v>
      </c>
      <c r="H274" t="s">
        <v>35</v>
      </c>
      <c r="I274" s="10">
        <v>45329</v>
      </c>
      <c r="J274">
        <v>273</v>
      </c>
      <c r="K274">
        <f>PRODUCT(Table1[[#This Row],[Price (Rs.)]],Table1[[#This Row],[Discount(%)]])</f>
        <v>128.90699999999998</v>
      </c>
      <c r="L274" t="str">
        <f>TEXT(Table1[[#This Row],[Purchase_Date]],"mmm")</f>
        <v>Feb</v>
      </c>
      <c r="M274">
        <f>YEAR(Table1[[#This Row],[Purchase_Date]])</f>
        <v>2024</v>
      </c>
      <c r="N274" t="str">
        <f t="shared" si="9"/>
        <v>Q1</v>
      </c>
    </row>
    <row r="275" spans="1:14" x14ac:dyDescent="0.3">
      <c r="A275" t="s">
        <v>554</v>
      </c>
      <c r="B275" t="s">
        <v>555</v>
      </c>
      <c r="C275" t="s">
        <v>25</v>
      </c>
      <c r="D275">
        <v>381.28</v>
      </c>
      <c r="E275" s="8">
        <f t="shared" si="8"/>
        <v>0.15</v>
      </c>
      <c r="F275" s="22">
        <v>15</v>
      </c>
      <c r="G275" s="21">
        <v>324.08999999999997</v>
      </c>
      <c r="H275" t="s">
        <v>35</v>
      </c>
      <c r="I275" s="10">
        <v>45570</v>
      </c>
      <c r="J275">
        <v>274</v>
      </c>
      <c r="K275">
        <f>PRODUCT(Table1[[#This Row],[Price (Rs.)]],Table1[[#This Row],[Discount(%)]])</f>
        <v>57.191999999999993</v>
      </c>
      <c r="L275" t="str">
        <f>TEXT(Table1[[#This Row],[Purchase_Date]],"mmm")</f>
        <v>Oct</v>
      </c>
      <c r="M275">
        <f>YEAR(Table1[[#This Row],[Purchase_Date]])</f>
        <v>2024</v>
      </c>
      <c r="N275" t="str">
        <f t="shared" si="9"/>
        <v>Q4</v>
      </c>
    </row>
    <row r="276" spans="1:14" x14ac:dyDescent="0.3">
      <c r="A276" t="s">
        <v>556</v>
      </c>
      <c r="B276" t="s">
        <v>557</v>
      </c>
      <c r="C276" t="s">
        <v>18</v>
      </c>
      <c r="D276">
        <v>72.87</v>
      </c>
      <c r="E276" s="8">
        <f t="shared" si="8"/>
        <v>0.2</v>
      </c>
      <c r="F276" s="22">
        <v>20</v>
      </c>
      <c r="G276" s="21">
        <v>58.3</v>
      </c>
      <c r="H276" t="s">
        <v>53</v>
      </c>
      <c r="I276" s="10">
        <v>45336</v>
      </c>
      <c r="J276">
        <v>275</v>
      </c>
      <c r="K276">
        <f>PRODUCT(Table1[[#This Row],[Price (Rs.)]],Table1[[#This Row],[Discount(%)]])</f>
        <v>14.574000000000002</v>
      </c>
      <c r="L276" t="str">
        <f>TEXT(Table1[[#This Row],[Purchase_Date]],"mmm")</f>
        <v>Feb</v>
      </c>
      <c r="M276">
        <f>YEAR(Table1[[#This Row],[Purchase_Date]])</f>
        <v>2024</v>
      </c>
      <c r="N276" t="str">
        <f t="shared" si="9"/>
        <v>Q1</v>
      </c>
    </row>
    <row r="277" spans="1:14" x14ac:dyDescent="0.3">
      <c r="A277">
        <v>32839723</v>
      </c>
      <c r="B277" t="s">
        <v>558</v>
      </c>
      <c r="C277" t="s">
        <v>22</v>
      </c>
      <c r="D277">
        <v>37.67</v>
      </c>
      <c r="E277" s="8">
        <f t="shared" si="8"/>
        <v>0.25</v>
      </c>
      <c r="F277" s="22">
        <v>25</v>
      </c>
      <c r="G277" s="21">
        <v>28.25</v>
      </c>
      <c r="H277" t="s">
        <v>19</v>
      </c>
      <c r="I277" s="10">
        <v>45389</v>
      </c>
      <c r="J277">
        <v>276</v>
      </c>
      <c r="K277">
        <f>PRODUCT(Table1[[#This Row],[Price (Rs.)]],Table1[[#This Row],[Discount(%)]])</f>
        <v>9.4175000000000004</v>
      </c>
      <c r="L277" t="str">
        <f>TEXT(Table1[[#This Row],[Purchase_Date]],"mmm")</f>
        <v>Apr</v>
      </c>
      <c r="M277">
        <f>YEAR(Table1[[#This Row],[Purchase_Date]])</f>
        <v>2024</v>
      </c>
      <c r="N277" t="str">
        <f t="shared" si="9"/>
        <v>Q2</v>
      </c>
    </row>
    <row r="278" spans="1:14" x14ac:dyDescent="0.3">
      <c r="A278" t="s">
        <v>559</v>
      </c>
      <c r="B278" t="s">
        <v>560</v>
      </c>
      <c r="C278" t="s">
        <v>25</v>
      </c>
      <c r="D278">
        <v>485</v>
      </c>
      <c r="E278" s="8">
        <f t="shared" si="8"/>
        <v>0.15</v>
      </c>
      <c r="F278" s="22">
        <v>15</v>
      </c>
      <c r="G278" s="21">
        <v>412.25</v>
      </c>
      <c r="H278" t="s">
        <v>10</v>
      </c>
      <c r="I278" s="10">
        <v>45613</v>
      </c>
      <c r="J278">
        <v>277</v>
      </c>
      <c r="K278">
        <f>PRODUCT(Table1[[#This Row],[Price (Rs.)]],Table1[[#This Row],[Discount(%)]])</f>
        <v>72.75</v>
      </c>
      <c r="L278" t="str">
        <f>TEXT(Table1[[#This Row],[Purchase_Date]],"mmm")</f>
        <v>Nov</v>
      </c>
      <c r="M278">
        <f>YEAR(Table1[[#This Row],[Purchase_Date]])</f>
        <v>2024</v>
      </c>
      <c r="N278" t="str">
        <f t="shared" si="9"/>
        <v>Q4</v>
      </c>
    </row>
    <row r="279" spans="1:14" x14ac:dyDescent="0.3">
      <c r="A279" t="s">
        <v>561</v>
      </c>
      <c r="B279" t="s">
        <v>562</v>
      </c>
      <c r="C279" t="s">
        <v>33</v>
      </c>
      <c r="D279">
        <v>214.45</v>
      </c>
      <c r="E279" s="8">
        <f t="shared" si="8"/>
        <v>0</v>
      </c>
      <c r="F279" s="22">
        <v>0</v>
      </c>
      <c r="G279" s="21">
        <v>214.45</v>
      </c>
      <c r="H279" t="s">
        <v>16</v>
      </c>
      <c r="I279" s="10">
        <v>45396</v>
      </c>
      <c r="J279">
        <v>278</v>
      </c>
      <c r="K279">
        <f>PRODUCT(Table1[[#This Row],[Price (Rs.)]],Table1[[#This Row],[Discount(%)]])</f>
        <v>0</v>
      </c>
      <c r="L279" t="str">
        <f>TEXT(Table1[[#This Row],[Purchase_Date]],"mmm")</f>
        <v>Apr</v>
      </c>
      <c r="M279">
        <f>YEAR(Table1[[#This Row],[Purchase_Date]])</f>
        <v>2024</v>
      </c>
      <c r="N279" t="str">
        <f t="shared" si="9"/>
        <v>Q2</v>
      </c>
    </row>
    <row r="280" spans="1:14" x14ac:dyDescent="0.3">
      <c r="A280" t="s">
        <v>563</v>
      </c>
      <c r="B280" t="s">
        <v>564</v>
      </c>
      <c r="C280" t="s">
        <v>22</v>
      </c>
      <c r="D280">
        <v>315.89</v>
      </c>
      <c r="E280" s="8">
        <f t="shared" si="8"/>
        <v>0</v>
      </c>
      <c r="F280" s="22">
        <v>0</v>
      </c>
      <c r="G280" s="21">
        <v>315.89</v>
      </c>
      <c r="H280" t="s">
        <v>35</v>
      </c>
      <c r="I280" s="10">
        <v>45293</v>
      </c>
      <c r="J280">
        <v>279</v>
      </c>
      <c r="K280">
        <f>PRODUCT(Table1[[#This Row],[Price (Rs.)]],Table1[[#This Row],[Discount(%)]])</f>
        <v>0</v>
      </c>
      <c r="L280" t="str">
        <f>TEXT(Table1[[#This Row],[Purchase_Date]],"mmm")</f>
        <v>Jan</v>
      </c>
      <c r="M280">
        <f>YEAR(Table1[[#This Row],[Purchase_Date]])</f>
        <v>2024</v>
      </c>
      <c r="N280" t="str">
        <f t="shared" si="9"/>
        <v>Q1</v>
      </c>
    </row>
    <row r="281" spans="1:14" x14ac:dyDescent="0.3">
      <c r="A281" t="s">
        <v>565</v>
      </c>
      <c r="B281" t="s">
        <v>566</v>
      </c>
      <c r="C281" t="s">
        <v>25</v>
      </c>
      <c r="D281">
        <v>211.67</v>
      </c>
      <c r="E281" s="8">
        <f t="shared" si="8"/>
        <v>0.5</v>
      </c>
      <c r="F281" s="22">
        <v>50</v>
      </c>
      <c r="G281" s="21">
        <v>105.83</v>
      </c>
      <c r="H281" t="s">
        <v>10</v>
      </c>
      <c r="I281" s="10">
        <v>45419</v>
      </c>
      <c r="J281">
        <v>280</v>
      </c>
      <c r="K281">
        <f>PRODUCT(Table1[[#This Row],[Price (Rs.)]],Table1[[#This Row],[Discount(%)]])</f>
        <v>105.83499999999999</v>
      </c>
      <c r="L281" t="str">
        <f>TEXT(Table1[[#This Row],[Purchase_Date]],"mmm")</f>
        <v>May</v>
      </c>
      <c r="M281">
        <f>YEAR(Table1[[#This Row],[Purchase_Date]])</f>
        <v>2024</v>
      </c>
      <c r="N281" t="str">
        <f t="shared" si="9"/>
        <v>Q2</v>
      </c>
    </row>
    <row r="282" spans="1:14" x14ac:dyDescent="0.3">
      <c r="A282" t="s">
        <v>567</v>
      </c>
      <c r="B282" t="s">
        <v>568</v>
      </c>
      <c r="C282" t="s">
        <v>18</v>
      </c>
      <c r="D282">
        <v>490.75</v>
      </c>
      <c r="E282" s="8">
        <f t="shared" si="8"/>
        <v>0.3</v>
      </c>
      <c r="F282" s="22">
        <v>30</v>
      </c>
      <c r="G282" s="21">
        <v>343.52</v>
      </c>
      <c r="H282" t="s">
        <v>16</v>
      </c>
      <c r="I282" s="10">
        <v>45474</v>
      </c>
      <c r="J282">
        <v>281</v>
      </c>
      <c r="K282">
        <f>PRODUCT(Table1[[#This Row],[Price (Rs.)]],Table1[[#This Row],[Discount(%)]])</f>
        <v>147.22499999999999</v>
      </c>
      <c r="L282" t="str">
        <f>TEXT(Table1[[#This Row],[Purchase_Date]],"mmm")</f>
        <v>Jul</v>
      </c>
      <c r="M282">
        <f>YEAR(Table1[[#This Row],[Purchase_Date]])</f>
        <v>2024</v>
      </c>
      <c r="N282" t="str">
        <f t="shared" si="9"/>
        <v>Q3</v>
      </c>
    </row>
    <row r="283" spans="1:14" x14ac:dyDescent="0.3">
      <c r="A283" t="s">
        <v>569</v>
      </c>
      <c r="B283" t="s">
        <v>570</v>
      </c>
      <c r="C283" t="s">
        <v>18</v>
      </c>
      <c r="D283">
        <v>444.27</v>
      </c>
      <c r="E283" s="8">
        <f t="shared" si="8"/>
        <v>0.1</v>
      </c>
      <c r="F283" s="22">
        <v>10</v>
      </c>
      <c r="G283" s="21">
        <v>399.84</v>
      </c>
      <c r="H283" t="s">
        <v>35</v>
      </c>
      <c r="I283" s="10">
        <v>45348</v>
      </c>
      <c r="J283">
        <v>282</v>
      </c>
      <c r="K283">
        <f>PRODUCT(Table1[[#This Row],[Price (Rs.)]],Table1[[#This Row],[Discount(%)]])</f>
        <v>44.427</v>
      </c>
      <c r="L283" t="str">
        <f>TEXT(Table1[[#This Row],[Purchase_Date]],"mmm")</f>
        <v>Feb</v>
      </c>
      <c r="M283">
        <f>YEAR(Table1[[#This Row],[Purchase_Date]])</f>
        <v>2024</v>
      </c>
      <c r="N283" t="str">
        <f t="shared" si="9"/>
        <v>Q1</v>
      </c>
    </row>
    <row r="284" spans="1:14" x14ac:dyDescent="0.3">
      <c r="A284" t="s">
        <v>571</v>
      </c>
      <c r="B284" t="s">
        <v>572</v>
      </c>
      <c r="C284" t="s">
        <v>9</v>
      </c>
      <c r="D284">
        <v>244.61</v>
      </c>
      <c r="E284" s="8">
        <f t="shared" si="8"/>
        <v>0.1</v>
      </c>
      <c r="F284" s="22">
        <v>10</v>
      </c>
      <c r="G284" s="21">
        <v>220.15</v>
      </c>
      <c r="H284" t="s">
        <v>10</v>
      </c>
      <c r="I284" s="10">
        <v>45527</v>
      </c>
      <c r="J284">
        <v>283</v>
      </c>
      <c r="K284">
        <f>PRODUCT(Table1[[#This Row],[Price (Rs.)]],Table1[[#This Row],[Discount(%)]])</f>
        <v>24.461000000000002</v>
      </c>
      <c r="L284" t="str">
        <f>TEXT(Table1[[#This Row],[Purchase_Date]],"mmm")</f>
        <v>Aug</v>
      </c>
      <c r="M284">
        <f>YEAR(Table1[[#This Row],[Purchase_Date]])</f>
        <v>2024</v>
      </c>
      <c r="N284" t="str">
        <f t="shared" si="9"/>
        <v>Q3</v>
      </c>
    </row>
    <row r="285" spans="1:14" x14ac:dyDescent="0.3">
      <c r="A285" t="s">
        <v>573</v>
      </c>
      <c r="B285" t="s">
        <v>574</v>
      </c>
      <c r="C285" t="s">
        <v>25</v>
      </c>
      <c r="D285">
        <v>444.87</v>
      </c>
      <c r="E285" s="8">
        <f t="shared" si="8"/>
        <v>0.3</v>
      </c>
      <c r="F285" s="22">
        <v>30</v>
      </c>
      <c r="G285" s="21">
        <v>311.41000000000003</v>
      </c>
      <c r="H285" t="s">
        <v>16</v>
      </c>
      <c r="I285" s="10">
        <v>45360</v>
      </c>
      <c r="J285">
        <v>284</v>
      </c>
      <c r="K285">
        <f>PRODUCT(Table1[[#This Row],[Price (Rs.)]],Table1[[#This Row],[Discount(%)]])</f>
        <v>133.46099999999998</v>
      </c>
      <c r="L285" t="str">
        <f>TEXT(Table1[[#This Row],[Purchase_Date]],"mmm")</f>
        <v>Mar</v>
      </c>
      <c r="M285">
        <f>YEAR(Table1[[#This Row],[Purchase_Date]])</f>
        <v>2024</v>
      </c>
      <c r="N285" t="str">
        <f t="shared" si="9"/>
        <v>Q1</v>
      </c>
    </row>
    <row r="286" spans="1:14" x14ac:dyDescent="0.3">
      <c r="A286" t="s">
        <v>575</v>
      </c>
      <c r="B286" t="s">
        <v>576</v>
      </c>
      <c r="C286" t="s">
        <v>25</v>
      </c>
      <c r="D286">
        <v>231.08</v>
      </c>
      <c r="E286" s="8">
        <f t="shared" si="8"/>
        <v>0.1</v>
      </c>
      <c r="F286" s="22">
        <v>10</v>
      </c>
      <c r="G286" s="21">
        <v>207.97</v>
      </c>
      <c r="H286" t="s">
        <v>53</v>
      </c>
      <c r="I286" s="10">
        <v>45322</v>
      </c>
      <c r="J286">
        <v>285</v>
      </c>
      <c r="K286">
        <f>PRODUCT(Table1[[#This Row],[Price (Rs.)]],Table1[[#This Row],[Discount(%)]])</f>
        <v>23.108000000000004</v>
      </c>
      <c r="L286" t="str">
        <f>TEXT(Table1[[#This Row],[Purchase_Date]],"mmm")</f>
        <v>Jan</v>
      </c>
      <c r="M286">
        <f>YEAR(Table1[[#This Row],[Purchase_Date]])</f>
        <v>2024</v>
      </c>
      <c r="N286" t="str">
        <f t="shared" si="9"/>
        <v>Q1</v>
      </c>
    </row>
    <row r="287" spans="1:14" x14ac:dyDescent="0.3">
      <c r="A287" t="s">
        <v>577</v>
      </c>
      <c r="B287" t="s">
        <v>578</v>
      </c>
      <c r="C287" t="s">
        <v>22</v>
      </c>
      <c r="D287">
        <v>32.39</v>
      </c>
      <c r="E287" s="8">
        <f t="shared" si="8"/>
        <v>0.2</v>
      </c>
      <c r="F287" s="22">
        <v>20</v>
      </c>
      <c r="G287" s="21">
        <v>25.91</v>
      </c>
      <c r="H287" t="s">
        <v>16</v>
      </c>
      <c r="I287" s="10">
        <v>45423</v>
      </c>
      <c r="J287">
        <v>286</v>
      </c>
      <c r="K287">
        <f>PRODUCT(Table1[[#This Row],[Price (Rs.)]],Table1[[#This Row],[Discount(%)]])</f>
        <v>6.4780000000000006</v>
      </c>
      <c r="L287" t="str">
        <f>TEXT(Table1[[#This Row],[Purchase_Date]],"mmm")</f>
        <v>May</v>
      </c>
      <c r="M287">
        <f>YEAR(Table1[[#This Row],[Purchase_Date]])</f>
        <v>2024</v>
      </c>
      <c r="N287" t="str">
        <f t="shared" si="9"/>
        <v>Q2</v>
      </c>
    </row>
    <row r="288" spans="1:14" x14ac:dyDescent="0.3">
      <c r="A288" t="s">
        <v>579</v>
      </c>
      <c r="B288" t="s">
        <v>580</v>
      </c>
      <c r="C288" t="s">
        <v>18</v>
      </c>
      <c r="D288">
        <v>260.74</v>
      </c>
      <c r="E288" s="8">
        <f t="shared" si="8"/>
        <v>0.05</v>
      </c>
      <c r="F288" s="22">
        <v>5</v>
      </c>
      <c r="G288" s="21">
        <v>247.7</v>
      </c>
      <c r="H288" t="s">
        <v>10</v>
      </c>
      <c r="I288" s="10">
        <v>45555</v>
      </c>
      <c r="J288">
        <v>287</v>
      </c>
      <c r="K288">
        <f>PRODUCT(Table1[[#This Row],[Price (Rs.)]],Table1[[#This Row],[Discount(%)]])</f>
        <v>13.037000000000001</v>
      </c>
      <c r="L288" t="str">
        <f>TEXT(Table1[[#This Row],[Purchase_Date]],"mmm")</f>
        <v>Sep</v>
      </c>
      <c r="M288">
        <f>YEAR(Table1[[#This Row],[Purchase_Date]])</f>
        <v>2024</v>
      </c>
      <c r="N288" t="str">
        <f t="shared" si="9"/>
        <v>Q3</v>
      </c>
    </row>
    <row r="289" spans="1:14" x14ac:dyDescent="0.3">
      <c r="A289" t="s">
        <v>581</v>
      </c>
      <c r="B289" t="s">
        <v>582</v>
      </c>
      <c r="C289" t="s">
        <v>50</v>
      </c>
      <c r="D289">
        <v>446.14</v>
      </c>
      <c r="E289" s="8">
        <f t="shared" si="8"/>
        <v>0</v>
      </c>
      <c r="F289" s="22">
        <v>0</v>
      </c>
      <c r="G289" s="21">
        <v>446.14</v>
      </c>
      <c r="H289" t="s">
        <v>19</v>
      </c>
      <c r="I289" s="10">
        <v>45294</v>
      </c>
      <c r="J289">
        <v>288</v>
      </c>
      <c r="K289">
        <f>PRODUCT(Table1[[#This Row],[Price (Rs.)]],Table1[[#This Row],[Discount(%)]])</f>
        <v>0</v>
      </c>
      <c r="L289" t="str">
        <f>TEXT(Table1[[#This Row],[Purchase_Date]],"mmm")</f>
        <v>Jan</v>
      </c>
      <c r="M289">
        <f>YEAR(Table1[[#This Row],[Purchase_Date]])</f>
        <v>2024</v>
      </c>
      <c r="N289" t="str">
        <f t="shared" si="9"/>
        <v>Q1</v>
      </c>
    </row>
    <row r="290" spans="1:14" x14ac:dyDescent="0.3">
      <c r="A290" t="s">
        <v>583</v>
      </c>
      <c r="B290" t="s">
        <v>584</v>
      </c>
      <c r="C290" t="s">
        <v>22</v>
      </c>
      <c r="D290">
        <v>144.56</v>
      </c>
      <c r="E290" s="8">
        <f t="shared" si="8"/>
        <v>0.1</v>
      </c>
      <c r="F290" s="22">
        <v>10</v>
      </c>
      <c r="G290" s="21">
        <v>130.1</v>
      </c>
      <c r="H290" t="s">
        <v>19</v>
      </c>
      <c r="I290" s="10">
        <v>45512</v>
      </c>
      <c r="J290">
        <v>289</v>
      </c>
      <c r="K290">
        <f>PRODUCT(Table1[[#This Row],[Price (Rs.)]],Table1[[#This Row],[Discount(%)]])</f>
        <v>14.456000000000001</v>
      </c>
      <c r="L290" t="str">
        <f>TEXT(Table1[[#This Row],[Purchase_Date]],"mmm")</f>
        <v>Aug</v>
      </c>
      <c r="M290">
        <f>YEAR(Table1[[#This Row],[Purchase_Date]])</f>
        <v>2024</v>
      </c>
      <c r="N290" t="str">
        <f t="shared" si="9"/>
        <v>Q3</v>
      </c>
    </row>
    <row r="291" spans="1:14" x14ac:dyDescent="0.3">
      <c r="A291" t="s">
        <v>585</v>
      </c>
      <c r="B291" t="s">
        <v>586</v>
      </c>
      <c r="C291" t="s">
        <v>33</v>
      </c>
      <c r="D291">
        <v>467.35</v>
      </c>
      <c r="E291" s="8">
        <f t="shared" si="8"/>
        <v>0.5</v>
      </c>
      <c r="F291" s="22">
        <v>50</v>
      </c>
      <c r="G291" s="21">
        <v>233.68</v>
      </c>
      <c r="H291" t="s">
        <v>53</v>
      </c>
      <c r="I291" s="10">
        <v>45484</v>
      </c>
      <c r="J291">
        <v>290</v>
      </c>
      <c r="K291">
        <f>PRODUCT(Table1[[#This Row],[Price (Rs.)]],Table1[[#This Row],[Discount(%)]])</f>
        <v>233.67500000000001</v>
      </c>
      <c r="L291" t="str">
        <f>TEXT(Table1[[#This Row],[Purchase_Date]],"mmm")</f>
        <v>Jul</v>
      </c>
      <c r="M291">
        <f>YEAR(Table1[[#This Row],[Purchase_Date]])</f>
        <v>2024</v>
      </c>
      <c r="N291" t="str">
        <f t="shared" si="9"/>
        <v>Q3</v>
      </c>
    </row>
    <row r="292" spans="1:14" x14ac:dyDescent="0.3">
      <c r="A292" t="s">
        <v>587</v>
      </c>
      <c r="B292" t="s">
        <v>588</v>
      </c>
      <c r="C292" t="s">
        <v>18</v>
      </c>
      <c r="D292">
        <v>71.02</v>
      </c>
      <c r="E292" s="8">
        <f t="shared" si="8"/>
        <v>0.5</v>
      </c>
      <c r="F292" s="22">
        <v>50</v>
      </c>
      <c r="G292" s="21">
        <v>35.51</v>
      </c>
      <c r="H292" t="s">
        <v>35</v>
      </c>
      <c r="I292" s="10">
        <v>45613</v>
      </c>
      <c r="J292">
        <v>291</v>
      </c>
      <c r="K292">
        <f>PRODUCT(Table1[[#This Row],[Price (Rs.)]],Table1[[#This Row],[Discount(%)]])</f>
        <v>35.51</v>
      </c>
      <c r="L292" t="str">
        <f>TEXT(Table1[[#This Row],[Purchase_Date]],"mmm")</f>
        <v>Nov</v>
      </c>
      <c r="M292">
        <f>YEAR(Table1[[#This Row],[Purchase_Date]])</f>
        <v>2024</v>
      </c>
      <c r="N292" t="str">
        <f t="shared" si="9"/>
        <v>Q4</v>
      </c>
    </row>
    <row r="293" spans="1:14" x14ac:dyDescent="0.3">
      <c r="A293" t="s">
        <v>589</v>
      </c>
      <c r="B293" t="s">
        <v>590</v>
      </c>
      <c r="C293" t="s">
        <v>9</v>
      </c>
      <c r="D293">
        <v>374.32</v>
      </c>
      <c r="E293" s="8">
        <f t="shared" si="8"/>
        <v>0.5</v>
      </c>
      <c r="F293" s="22">
        <v>50</v>
      </c>
      <c r="G293" s="21">
        <v>187.16</v>
      </c>
      <c r="H293" t="s">
        <v>35</v>
      </c>
      <c r="I293" s="10">
        <v>45298</v>
      </c>
      <c r="J293">
        <v>292</v>
      </c>
      <c r="K293">
        <f>PRODUCT(Table1[[#This Row],[Price (Rs.)]],Table1[[#This Row],[Discount(%)]])</f>
        <v>187.16</v>
      </c>
      <c r="L293" t="str">
        <f>TEXT(Table1[[#This Row],[Purchase_Date]],"mmm")</f>
        <v>Jan</v>
      </c>
      <c r="M293">
        <f>YEAR(Table1[[#This Row],[Purchase_Date]])</f>
        <v>2024</v>
      </c>
      <c r="N293" t="str">
        <f t="shared" si="9"/>
        <v>Q1</v>
      </c>
    </row>
    <row r="294" spans="1:14" x14ac:dyDescent="0.3">
      <c r="A294" t="s">
        <v>591</v>
      </c>
      <c r="B294" t="s">
        <v>592</v>
      </c>
      <c r="C294" t="s">
        <v>25</v>
      </c>
      <c r="D294">
        <v>61.82</v>
      </c>
      <c r="E294" s="8">
        <f t="shared" si="8"/>
        <v>0.2</v>
      </c>
      <c r="F294" s="22">
        <v>20</v>
      </c>
      <c r="G294" s="21">
        <v>49.46</v>
      </c>
      <c r="H294" t="s">
        <v>19</v>
      </c>
      <c r="I294" s="10">
        <v>45312</v>
      </c>
      <c r="J294">
        <v>293</v>
      </c>
      <c r="K294">
        <f>PRODUCT(Table1[[#This Row],[Price (Rs.)]],Table1[[#This Row],[Discount(%)]])</f>
        <v>12.364000000000001</v>
      </c>
      <c r="L294" t="str">
        <f>TEXT(Table1[[#This Row],[Purchase_Date]],"mmm")</f>
        <v>Jan</v>
      </c>
      <c r="M294">
        <f>YEAR(Table1[[#This Row],[Purchase_Date]])</f>
        <v>2024</v>
      </c>
      <c r="N294" t="str">
        <f t="shared" si="9"/>
        <v>Q1</v>
      </c>
    </row>
    <row r="295" spans="1:14" x14ac:dyDescent="0.3">
      <c r="A295" t="s">
        <v>593</v>
      </c>
      <c r="B295" t="s">
        <v>594</v>
      </c>
      <c r="C295" t="s">
        <v>33</v>
      </c>
      <c r="D295">
        <v>214.64</v>
      </c>
      <c r="E295" s="8">
        <f t="shared" si="8"/>
        <v>0.2</v>
      </c>
      <c r="F295" s="22">
        <v>20</v>
      </c>
      <c r="G295" s="21">
        <v>171.71</v>
      </c>
      <c r="H295" t="s">
        <v>35</v>
      </c>
      <c r="I295" s="10">
        <v>45509</v>
      </c>
      <c r="J295">
        <v>294</v>
      </c>
      <c r="K295">
        <f>PRODUCT(Table1[[#This Row],[Price (Rs.)]],Table1[[#This Row],[Discount(%)]])</f>
        <v>42.927999999999997</v>
      </c>
      <c r="L295" t="str">
        <f>TEXT(Table1[[#This Row],[Purchase_Date]],"mmm")</f>
        <v>Aug</v>
      </c>
      <c r="M295">
        <f>YEAR(Table1[[#This Row],[Purchase_Date]])</f>
        <v>2024</v>
      </c>
      <c r="N295" t="str">
        <f t="shared" si="9"/>
        <v>Q3</v>
      </c>
    </row>
    <row r="296" spans="1:14" x14ac:dyDescent="0.3">
      <c r="A296" t="s">
        <v>595</v>
      </c>
      <c r="B296" t="s">
        <v>596</v>
      </c>
      <c r="C296" t="s">
        <v>25</v>
      </c>
      <c r="D296">
        <v>220.76</v>
      </c>
      <c r="E296" s="8">
        <f t="shared" si="8"/>
        <v>0.15</v>
      </c>
      <c r="F296" s="22">
        <v>15</v>
      </c>
      <c r="G296" s="21">
        <v>187.65</v>
      </c>
      <c r="H296" t="s">
        <v>35</v>
      </c>
      <c r="I296" s="10">
        <v>45365</v>
      </c>
      <c r="J296">
        <v>295</v>
      </c>
      <c r="K296">
        <f>PRODUCT(Table1[[#This Row],[Price (Rs.)]],Table1[[#This Row],[Discount(%)]])</f>
        <v>33.113999999999997</v>
      </c>
      <c r="L296" t="str">
        <f>TEXT(Table1[[#This Row],[Purchase_Date]],"mmm")</f>
        <v>Mar</v>
      </c>
      <c r="M296">
        <f>YEAR(Table1[[#This Row],[Purchase_Date]])</f>
        <v>2024</v>
      </c>
      <c r="N296" t="str">
        <f t="shared" si="9"/>
        <v>Q1</v>
      </c>
    </row>
    <row r="297" spans="1:14" x14ac:dyDescent="0.3">
      <c r="A297" t="s">
        <v>597</v>
      </c>
      <c r="B297" t="s">
        <v>598</v>
      </c>
      <c r="C297" t="s">
        <v>18</v>
      </c>
      <c r="D297">
        <v>204.56</v>
      </c>
      <c r="E297" s="8">
        <f t="shared" si="8"/>
        <v>0</v>
      </c>
      <c r="F297" s="22">
        <v>0</v>
      </c>
      <c r="G297" s="21">
        <v>204.56</v>
      </c>
      <c r="H297" t="s">
        <v>19</v>
      </c>
      <c r="I297" s="10">
        <v>45357</v>
      </c>
      <c r="J297">
        <v>296</v>
      </c>
      <c r="K297">
        <f>PRODUCT(Table1[[#This Row],[Price (Rs.)]],Table1[[#This Row],[Discount(%)]])</f>
        <v>0</v>
      </c>
      <c r="L297" t="str">
        <f>TEXT(Table1[[#This Row],[Purchase_Date]],"mmm")</f>
        <v>Mar</v>
      </c>
      <c r="M297">
        <f>YEAR(Table1[[#This Row],[Purchase_Date]])</f>
        <v>2024</v>
      </c>
      <c r="N297" t="str">
        <f t="shared" si="9"/>
        <v>Q1</v>
      </c>
    </row>
    <row r="298" spans="1:14" x14ac:dyDescent="0.3">
      <c r="A298">
        <v>72033276</v>
      </c>
      <c r="B298" t="s">
        <v>599</v>
      </c>
      <c r="C298" t="s">
        <v>22</v>
      </c>
      <c r="D298">
        <v>78.430000000000007</v>
      </c>
      <c r="E298" s="8">
        <f t="shared" si="8"/>
        <v>0.15</v>
      </c>
      <c r="F298" s="22">
        <v>15</v>
      </c>
      <c r="G298" s="21">
        <v>66.67</v>
      </c>
      <c r="H298" t="s">
        <v>10</v>
      </c>
      <c r="I298" s="10">
        <v>45528</v>
      </c>
      <c r="J298">
        <v>297</v>
      </c>
      <c r="K298">
        <f>PRODUCT(Table1[[#This Row],[Price (Rs.)]],Table1[[#This Row],[Discount(%)]])</f>
        <v>11.7645</v>
      </c>
      <c r="L298" t="str">
        <f>TEXT(Table1[[#This Row],[Purchase_Date]],"mmm")</f>
        <v>Aug</v>
      </c>
      <c r="M298">
        <f>YEAR(Table1[[#This Row],[Purchase_Date]])</f>
        <v>2024</v>
      </c>
      <c r="N298" t="str">
        <f t="shared" si="9"/>
        <v>Q3</v>
      </c>
    </row>
    <row r="299" spans="1:14" x14ac:dyDescent="0.3">
      <c r="A299" t="s">
        <v>600</v>
      </c>
      <c r="B299" t="s">
        <v>601</v>
      </c>
      <c r="C299" t="s">
        <v>33</v>
      </c>
      <c r="D299">
        <v>132.47999999999999</v>
      </c>
      <c r="E299" s="8">
        <f t="shared" si="8"/>
        <v>0.2</v>
      </c>
      <c r="F299" s="22">
        <v>20</v>
      </c>
      <c r="G299" s="21">
        <v>105.98</v>
      </c>
      <c r="H299" t="s">
        <v>19</v>
      </c>
      <c r="I299" s="10">
        <v>45413</v>
      </c>
      <c r="J299">
        <v>298</v>
      </c>
      <c r="K299">
        <f>PRODUCT(Table1[[#This Row],[Price (Rs.)]],Table1[[#This Row],[Discount(%)]])</f>
        <v>26.495999999999999</v>
      </c>
      <c r="L299" t="str">
        <f>TEXT(Table1[[#This Row],[Purchase_Date]],"mmm")</f>
        <v>May</v>
      </c>
      <c r="M299">
        <f>YEAR(Table1[[#This Row],[Purchase_Date]])</f>
        <v>2024</v>
      </c>
      <c r="N299" t="str">
        <f t="shared" si="9"/>
        <v>Q2</v>
      </c>
    </row>
    <row r="300" spans="1:14" x14ac:dyDescent="0.3">
      <c r="A300" t="s">
        <v>602</v>
      </c>
      <c r="B300" t="s">
        <v>603</v>
      </c>
      <c r="C300" t="s">
        <v>25</v>
      </c>
      <c r="D300">
        <v>334.55</v>
      </c>
      <c r="E300" s="8">
        <f t="shared" si="8"/>
        <v>0.05</v>
      </c>
      <c r="F300" s="22">
        <v>5</v>
      </c>
      <c r="G300" s="21">
        <v>317.82</v>
      </c>
      <c r="H300" t="s">
        <v>10</v>
      </c>
      <c r="I300" s="10">
        <v>45609</v>
      </c>
      <c r="J300">
        <v>299</v>
      </c>
      <c r="K300">
        <f>PRODUCT(Table1[[#This Row],[Price (Rs.)]],Table1[[#This Row],[Discount(%)]])</f>
        <v>16.727500000000003</v>
      </c>
      <c r="L300" t="str">
        <f>TEXT(Table1[[#This Row],[Purchase_Date]],"mmm")</f>
        <v>Nov</v>
      </c>
      <c r="M300">
        <f>YEAR(Table1[[#This Row],[Purchase_Date]])</f>
        <v>2024</v>
      </c>
      <c r="N300" t="str">
        <f t="shared" si="9"/>
        <v>Q4</v>
      </c>
    </row>
    <row r="301" spans="1:14" x14ac:dyDescent="0.3">
      <c r="A301" t="s">
        <v>604</v>
      </c>
      <c r="B301" t="s">
        <v>605</v>
      </c>
      <c r="C301" t="s">
        <v>50</v>
      </c>
      <c r="D301">
        <v>311.29000000000002</v>
      </c>
      <c r="E301" s="8">
        <f t="shared" si="8"/>
        <v>0.1</v>
      </c>
      <c r="F301" s="22">
        <v>10</v>
      </c>
      <c r="G301" s="21">
        <v>280.16000000000003</v>
      </c>
      <c r="H301" t="s">
        <v>53</v>
      </c>
      <c r="I301" s="10">
        <v>45577</v>
      </c>
      <c r="J301">
        <v>300</v>
      </c>
      <c r="K301">
        <f>PRODUCT(Table1[[#This Row],[Price (Rs.)]],Table1[[#This Row],[Discount(%)]])</f>
        <v>31.129000000000005</v>
      </c>
      <c r="L301" t="str">
        <f>TEXT(Table1[[#This Row],[Purchase_Date]],"mmm")</f>
        <v>Oct</v>
      </c>
      <c r="M301">
        <f>YEAR(Table1[[#This Row],[Purchase_Date]])</f>
        <v>2024</v>
      </c>
      <c r="N301" t="str">
        <f t="shared" si="9"/>
        <v>Q4</v>
      </c>
    </row>
    <row r="302" spans="1:14" x14ac:dyDescent="0.3">
      <c r="A302" t="s">
        <v>606</v>
      </c>
      <c r="B302" t="s">
        <v>607</v>
      </c>
      <c r="C302" t="s">
        <v>50</v>
      </c>
      <c r="D302">
        <v>70.489999999999995</v>
      </c>
      <c r="E302" s="8">
        <f t="shared" si="8"/>
        <v>0.15</v>
      </c>
      <c r="F302" s="22">
        <v>15</v>
      </c>
      <c r="G302" s="21">
        <v>59.92</v>
      </c>
      <c r="H302" t="s">
        <v>53</v>
      </c>
      <c r="I302" s="10">
        <v>45315</v>
      </c>
      <c r="J302">
        <v>301</v>
      </c>
      <c r="K302">
        <f>PRODUCT(Table1[[#This Row],[Price (Rs.)]],Table1[[#This Row],[Discount(%)]])</f>
        <v>10.573499999999999</v>
      </c>
      <c r="L302" t="str">
        <f>TEXT(Table1[[#This Row],[Purchase_Date]],"mmm")</f>
        <v>Jan</v>
      </c>
      <c r="M302">
        <f>YEAR(Table1[[#This Row],[Purchase_Date]])</f>
        <v>2024</v>
      </c>
      <c r="N302" t="str">
        <f t="shared" si="9"/>
        <v>Q1</v>
      </c>
    </row>
    <row r="303" spans="1:14" x14ac:dyDescent="0.3">
      <c r="A303" t="s">
        <v>608</v>
      </c>
      <c r="B303" t="s">
        <v>609</v>
      </c>
      <c r="C303" t="s">
        <v>50</v>
      </c>
      <c r="D303">
        <v>243.69</v>
      </c>
      <c r="E303" s="8">
        <f t="shared" si="8"/>
        <v>0.5</v>
      </c>
      <c r="F303" s="22">
        <v>50</v>
      </c>
      <c r="G303" s="21">
        <v>121.84</v>
      </c>
      <c r="H303" t="s">
        <v>16</v>
      </c>
      <c r="I303" s="10">
        <v>45296</v>
      </c>
      <c r="J303">
        <v>302</v>
      </c>
      <c r="K303">
        <f>PRODUCT(Table1[[#This Row],[Price (Rs.)]],Table1[[#This Row],[Discount(%)]])</f>
        <v>121.845</v>
      </c>
      <c r="L303" t="str">
        <f>TEXT(Table1[[#This Row],[Purchase_Date]],"mmm")</f>
        <v>Jan</v>
      </c>
      <c r="M303">
        <f>YEAR(Table1[[#This Row],[Purchase_Date]])</f>
        <v>2024</v>
      </c>
      <c r="N303" t="str">
        <f t="shared" si="9"/>
        <v>Q1</v>
      </c>
    </row>
    <row r="304" spans="1:14" x14ac:dyDescent="0.3">
      <c r="A304" t="s">
        <v>610</v>
      </c>
      <c r="B304" t="s">
        <v>611</v>
      </c>
      <c r="C304" t="s">
        <v>13</v>
      </c>
      <c r="D304">
        <v>74.67</v>
      </c>
      <c r="E304" s="8">
        <f t="shared" si="8"/>
        <v>0.2</v>
      </c>
      <c r="F304" s="22">
        <v>20</v>
      </c>
      <c r="G304" s="21">
        <v>59.74</v>
      </c>
      <c r="H304" t="s">
        <v>35</v>
      </c>
      <c r="I304" s="10">
        <v>45433</v>
      </c>
      <c r="J304">
        <v>303</v>
      </c>
      <c r="K304">
        <f>PRODUCT(Table1[[#This Row],[Price (Rs.)]],Table1[[#This Row],[Discount(%)]])</f>
        <v>14.934000000000001</v>
      </c>
      <c r="L304" t="str">
        <f>TEXT(Table1[[#This Row],[Purchase_Date]],"mmm")</f>
        <v>May</v>
      </c>
      <c r="M304">
        <f>YEAR(Table1[[#This Row],[Purchase_Date]])</f>
        <v>2024</v>
      </c>
      <c r="N304" t="str">
        <f t="shared" si="9"/>
        <v>Q2</v>
      </c>
    </row>
    <row r="305" spans="1:14" x14ac:dyDescent="0.3">
      <c r="A305" t="s">
        <v>612</v>
      </c>
      <c r="B305" t="s">
        <v>613</v>
      </c>
      <c r="C305" t="s">
        <v>50</v>
      </c>
      <c r="D305">
        <v>388.03</v>
      </c>
      <c r="E305" s="8">
        <f t="shared" si="8"/>
        <v>0.05</v>
      </c>
      <c r="F305" s="22">
        <v>5</v>
      </c>
      <c r="G305" s="21">
        <v>368.63</v>
      </c>
      <c r="H305" t="s">
        <v>10</v>
      </c>
      <c r="I305" s="10">
        <v>45480</v>
      </c>
      <c r="J305">
        <v>304</v>
      </c>
      <c r="K305">
        <f>PRODUCT(Table1[[#This Row],[Price (Rs.)]],Table1[[#This Row],[Discount(%)]])</f>
        <v>19.401499999999999</v>
      </c>
      <c r="L305" t="str">
        <f>TEXT(Table1[[#This Row],[Purchase_Date]],"mmm")</f>
        <v>Jul</v>
      </c>
      <c r="M305">
        <f>YEAR(Table1[[#This Row],[Purchase_Date]])</f>
        <v>2024</v>
      </c>
      <c r="N305" t="str">
        <f t="shared" si="9"/>
        <v>Q3</v>
      </c>
    </row>
    <row r="306" spans="1:14" x14ac:dyDescent="0.3">
      <c r="A306" t="s">
        <v>614</v>
      </c>
      <c r="B306" t="s">
        <v>615</v>
      </c>
      <c r="C306" t="s">
        <v>9</v>
      </c>
      <c r="D306">
        <v>28.12</v>
      </c>
      <c r="E306" s="8">
        <f t="shared" si="8"/>
        <v>0</v>
      </c>
      <c r="F306" s="22">
        <v>0</v>
      </c>
      <c r="G306" s="21">
        <v>28.12</v>
      </c>
      <c r="H306" t="s">
        <v>16</v>
      </c>
      <c r="I306" s="10">
        <v>45368</v>
      </c>
      <c r="J306">
        <v>305</v>
      </c>
      <c r="K306">
        <f>PRODUCT(Table1[[#This Row],[Price (Rs.)]],Table1[[#This Row],[Discount(%)]])</f>
        <v>0</v>
      </c>
      <c r="L306" t="str">
        <f>TEXT(Table1[[#This Row],[Purchase_Date]],"mmm")</f>
        <v>Mar</v>
      </c>
      <c r="M306">
        <f>YEAR(Table1[[#This Row],[Purchase_Date]])</f>
        <v>2024</v>
      </c>
      <c r="N306" t="str">
        <f t="shared" si="9"/>
        <v>Q1</v>
      </c>
    </row>
    <row r="307" spans="1:14" x14ac:dyDescent="0.3">
      <c r="A307" t="s">
        <v>616</v>
      </c>
      <c r="B307" t="s">
        <v>617</v>
      </c>
      <c r="C307" t="s">
        <v>25</v>
      </c>
      <c r="D307">
        <v>112.53</v>
      </c>
      <c r="E307" s="8">
        <f t="shared" si="8"/>
        <v>0.15</v>
      </c>
      <c r="F307" s="22">
        <v>15</v>
      </c>
      <c r="G307" s="21">
        <v>95.65</v>
      </c>
      <c r="H307" t="s">
        <v>16</v>
      </c>
      <c r="I307" s="10">
        <v>45455</v>
      </c>
      <c r="J307">
        <v>306</v>
      </c>
      <c r="K307">
        <f>PRODUCT(Table1[[#This Row],[Price (Rs.)]],Table1[[#This Row],[Discount(%)]])</f>
        <v>16.8795</v>
      </c>
      <c r="L307" t="str">
        <f>TEXT(Table1[[#This Row],[Purchase_Date]],"mmm")</f>
        <v>Jun</v>
      </c>
      <c r="M307">
        <f>YEAR(Table1[[#This Row],[Purchase_Date]])</f>
        <v>2024</v>
      </c>
      <c r="N307" t="str">
        <f t="shared" si="9"/>
        <v>Q2</v>
      </c>
    </row>
    <row r="308" spans="1:14" x14ac:dyDescent="0.3">
      <c r="A308" t="s">
        <v>618</v>
      </c>
      <c r="B308" t="s">
        <v>619</v>
      </c>
      <c r="C308" t="s">
        <v>25</v>
      </c>
      <c r="D308">
        <v>439.81</v>
      </c>
      <c r="E308" s="8">
        <f t="shared" si="8"/>
        <v>0.15</v>
      </c>
      <c r="F308" s="22">
        <v>15</v>
      </c>
      <c r="G308" s="21">
        <v>373.84</v>
      </c>
      <c r="H308" t="s">
        <v>10</v>
      </c>
      <c r="I308" s="10">
        <v>45437</v>
      </c>
      <c r="J308">
        <v>307</v>
      </c>
      <c r="K308">
        <f>PRODUCT(Table1[[#This Row],[Price (Rs.)]],Table1[[#This Row],[Discount(%)]])</f>
        <v>65.971499999999992</v>
      </c>
      <c r="L308" t="str">
        <f>TEXT(Table1[[#This Row],[Purchase_Date]],"mmm")</f>
        <v>May</v>
      </c>
      <c r="M308">
        <f>YEAR(Table1[[#This Row],[Purchase_Date]])</f>
        <v>2024</v>
      </c>
      <c r="N308" t="str">
        <f t="shared" si="9"/>
        <v>Q2</v>
      </c>
    </row>
    <row r="309" spans="1:14" x14ac:dyDescent="0.3">
      <c r="A309" t="s">
        <v>620</v>
      </c>
      <c r="B309" t="s">
        <v>621</v>
      </c>
      <c r="C309" t="s">
        <v>9</v>
      </c>
      <c r="D309">
        <v>220.37</v>
      </c>
      <c r="E309" s="8">
        <f t="shared" si="8"/>
        <v>0.2</v>
      </c>
      <c r="F309" s="22">
        <v>20</v>
      </c>
      <c r="G309" s="21">
        <v>176.3</v>
      </c>
      <c r="H309" t="s">
        <v>19</v>
      </c>
      <c r="I309" s="10">
        <v>45327</v>
      </c>
      <c r="J309">
        <v>308</v>
      </c>
      <c r="K309">
        <f>PRODUCT(Table1[[#This Row],[Price (Rs.)]],Table1[[#This Row],[Discount(%)]])</f>
        <v>44.074000000000005</v>
      </c>
      <c r="L309" t="str">
        <f>TEXT(Table1[[#This Row],[Purchase_Date]],"mmm")</f>
        <v>Feb</v>
      </c>
      <c r="M309">
        <f>YEAR(Table1[[#This Row],[Purchase_Date]])</f>
        <v>2024</v>
      </c>
      <c r="N309" t="str">
        <f t="shared" si="9"/>
        <v>Q1</v>
      </c>
    </row>
    <row r="310" spans="1:14" x14ac:dyDescent="0.3">
      <c r="A310" t="s">
        <v>622</v>
      </c>
      <c r="B310" t="s">
        <v>623</v>
      </c>
      <c r="C310" t="s">
        <v>33</v>
      </c>
      <c r="D310">
        <v>314.16000000000003</v>
      </c>
      <c r="E310" s="8">
        <f t="shared" si="8"/>
        <v>0.3</v>
      </c>
      <c r="F310" s="22">
        <v>30</v>
      </c>
      <c r="G310" s="21">
        <v>219.91</v>
      </c>
      <c r="H310" t="s">
        <v>19</v>
      </c>
      <c r="I310" s="10">
        <v>45564</v>
      </c>
      <c r="J310">
        <v>309</v>
      </c>
      <c r="K310">
        <f>PRODUCT(Table1[[#This Row],[Price (Rs.)]],Table1[[#This Row],[Discount(%)]])</f>
        <v>94.248000000000005</v>
      </c>
      <c r="L310" t="str">
        <f>TEXT(Table1[[#This Row],[Purchase_Date]],"mmm")</f>
        <v>Sep</v>
      </c>
      <c r="M310">
        <f>YEAR(Table1[[#This Row],[Purchase_Date]])</f>
        <v>2024</v>
      </c>
      <c r="N310" t="str">
        <f t="shared" si="9"/>
        <v>Q3</v>
      </c>
    </row>
    <row r="311" spans="1:14" x14ac:dyDescent="0.3">
      <c r="A311" t="s">
        <v>624</v>
      </c>
      <c r="B311" t="s">
        <v>625</v>
      </c>
      <c r="C311" t="s">
        <v>13</v>
      </c>
      <c r="D311">
        <v>438.97</v>
      </c>
      <c r="E311" s="8">
        <f t="shared" si="8"/>
        <v>0.1</v>
      </c>
      <c r="F311" s="22">
        <v>10</v>
      </c>
      <c r="G311" s="21">
        <v>395.07</v>
      </c>
      <c r="H311" t="s">
        <v>35</v>
      </c>
      <c r="I311" s="10">
        <v>45583</v>
      </c>
      <c r="J311">
        <v>310</v>
      </c>
      <c r="K311">
        <f>PRODUCT(Table1[[#This Row],[Price (Rs.)]],Table1[[#This Row],[Discount(%)]])</f>
        <v>43.897000000000006</v>
      </c>
      <c r="L311" t="str">
        <f>TEXT(Table1[[#This Row],[Purchase_Date]],"mmm")</f>
        <v>Oct</v>
      </c>
      <c r="M311">
        <f>YEAR(Table1[[#This Row],[Purchase_Date]])</f>
        <v>2024</v>
      </c>
      <c r="N311" t="str">
        <f t="shared" si="9"/>
        <v>Q4</v>
      </c>
    </row>
    <row r="312" spans="1:14" x14ac:dyDescent="0.3">
      <c r="A312" t="s">
        <v>626</v>
      </c>
      <c r="B312" t="s">
        <v>627</v>
      </c>
      <c r="C312" t="s">
        <v>13</v>
      </c>
      <c r="D312">
        <v>166.89</v>
      </c>
      <c r="E312" s="8">
        <f t="shared" si="8"/>
        <v>0.1</v>
      </c>
      <c r="F312" s="22">
        <v>10</v>
      </c>
      <c r="G312" s="21">
        <v>150.19999999999999</v>
      </c>
      <c r="H312" t="s">
        <v>53</v>
      </c>
      <c r="I312" s="10">
        <v>45300</v>
      </c>
      <c r="J312">
        <v>311</v>
      </c>
      <c r="K312">
        <f>PRODUCT(Table1[[#This Row],[Price (Rs.)]],Table1[[#This Row],[Discount(%)]])</f>
        <v>16.689</v>
      </c>
      <c r="L312" t="str">
        <f>TEXT(Table1[[#This Row],[Purchase_Date]],"mmm")</f>
        <v>Jan</v>
      </c>
      <c r="M312">
        <f>YEAR(Table1[[#This Row],[Purchase_Date]])</f>
        <v>2024</v>
      </c>
      <c r="N312" t="str">
        <f t="shared" si="9"/>
        <v>Q1</v>
      </c>
    </row>
    <row r="313" spans="1:14" x14ac:dyDescent="0.3">
      <c r="A313" t="s">
        <v>628</v>
      </c>
      <c r="B313" t="s">
        <v>629</v>
      </c>
      <c r="C313" t="s">
        <v>25</v>
      </c>
      <c r="D313">
        <v>222.28</v>
      </c>
      <c r="E313" s="8">
        <f t="shared" si="8"/>
        <v>0</v>
      </c>
      <c r="F313" s="22">
        <v>0</v>
      </c>
      <c r="G313" s="21">
        <v>222.28</v>
      </c>
      <c r="H313" t="s">
        <v>35</v>
      </c>
      <c r="I313" s="10">
        <v>45542</v>
      </c>
      <c r="J313">
        <v>312</v>
      </c>
      <c r="K313">
        <f>PRODUCT(Table1[[#This Row],[Price (Rs.)]],Table1[[#This Row],[Discount(%)]])</f>
        <v>0</v>
      </c>
      <c r="L313" t="str">
        <f>TEXT(Table1[[#This Row],[Purchase_Date]],"mmm")</f>
        <v>Sep</v>
      </c>
      <c r="M313">
        <f>YEAR(Table1[[#This Row],[Purchase_Date]])</f>
        <v>2024</v>
      </c>
      <c r="N313" t="str">
        <f t="shared" si="9"/>
        <v>Q3</v>
      </c>
    </row>
    <row r="314" spans="1:14" x14ac:dyDescent="0.3">
      <c r="A314" t="s">
        <v>630</v>
      </c>
      <c r="B314" t="s">
        <v>631</v>
      </c>
      <c r="C314" t="s">
        <v>13</v>
      </c>
      <c r="D314">
        <v>128.88999999999999</v>
      </c>
      <c r="E314" s="8">
        <f t="shared" si="8"/>
        <v>0.25</v>
      </c>
      <c r="F314" s="22">
        <v>25</v>
      </c>
      <c r="G314" s="21">
        <v>96.67</v>
      </c>
      <c r="H314" t="s">
        <v>10</v>
      </c>
      <c r="I314" s="10">
        <v>45467</v>
      </c>
      <c r="J314">
        <v>313</v>
      </c>
      <c r="K314">
        <f>PRODUCT(Table1[[#This Row],[Price (Rs.)]],Table1[[#This Row],[Discount(%)]])</f>
        <v>32.222499999999997</v>
      </c>
      <c r="L314" t="str">
        <f>TEXT(Table1[[#This Row],[Purchase_Date]],"mmm")</f>
        <v>Jun</v>
      </c>
      <c r="M314">
        <f>YEAR(Table1[[#This Row],[Purchase_Date]])</f>
        <v>2024</v>
      </c>
      <c r="N314" t="str">
        <f t="shared" si="9"/>
        <v>Q2</v>
      </c>
    </row>
    <row r="315" spans="1:14" x14ac:dyDescent="0.3">
      <c r="A315" t="s">
        <v>632</v>
      </c>
      <c r="B315" t="s">
        <v>633</v>
      </c>
      <c r="C315" t="s">
        <v>22</v>
      </c>
      <c r="D315">
        <v>65.88</v>
      </c>
      <c r="E315" s="8">
        <f t="shared" si="8"/>
        <v>0.3</v>
      </c>
      <c r="F315" s="22">
        <v>30</v>
      </c>
      <c r="G315" s="21">
        <v>46.12</v>
      </c>
      <c r="H315" t="s">
        <v>35</v>
      </c>
      <c r="I315" s="10">
        <v>45577</v>
      </c>
      <c r="J315">
        <v>314</v>
      </c>
      <c r="K315">
        <f>PRODUCT(Table1[[#This Row],[Price (Rs.)]],Table1[[#This Row],[Discount(%)]])</f>
        <v>19.763999999999999</v>
      </c>
      <c r="L315" t="str">
        <f>TEXT(Table1[[#This Row],[Purchase_Date]],"mmm")</f>
        <v>Oct</v>
      </c>
      <c r="M315">
        <f>YEAR(Table1[[#This Row],[Purchase_Date]])</f>
        <v>2024</v>
      </c>
      <c r="N315" t="str">
        <f t="shared" si="9"/>
        <v>Q4</v>
      </c>
    </row>
    <row r="316" spans="1:14" x14ac:dyDescent="0.3">
      <c r="A316" t="s">
        <v>634</v>
      </c>
      <c r="B316" t="s">
        <v>635</v>
      </c>
      <c r="C316" t="s">
        <v>22</v>
      </c>
      <c r="D316">
        <v>31.93</v>
      </c>
      <c r="E316" s="8">
        <f t="shared" si="8"/>
        <v>0.15</v>
      </c>
      <c r="F316" s="22">
        <v>15</v>
      </c>
      <c r="G316" s="21">
        <v>27.14</v>
      </c>
      <c r="H316" t="s">
        <v>10</v>
      </c>
      <c r="I316" s="10">
        <v>45365</v>
      </c>
      <c r="J316">
        <v>315</v>
      </c>
      <c r="K316">
        <f>PRODUCT(Table1[[#This Row],[Price (Rs.)]],Table1[[#This Row],[Discount(%)]])</f>
        <v>4.7894999999999994</v>
      </c>
      <c r="L316" t="str">
        <f>TEXT(Table1[[#This Row],[Purchase_Date]],"mmm")</f>
        <v>Mar</v>
      </c>
      <c r="M316">
        <f>YEAR(Table1[[#This Row],[Purchase_Date]])</f>
        <v>2024</v>
      </c>
      <c r="N316" t="str">
        <f t="shared" si="9"/>
        <v>Q1</v>
      </c>
    </row>
    <row r="317" spans="1:14" x14ac:dyDescent="0.3">
      <c r="A317" t="s">
        <v>636</v>
      </c>
      <c r="B317" t="s">
        <v>637</v>
      </c>
      <c r="C317" t="s">
        <v>33</v>
      </c>
      <c r="D317">
        <v>18.79</v>
      </c>
      <c r="E317" s="8">
        <f t="shared" si="8"/>
        <v>0.5</v>
      </c>
      <c r="F317" s="22">
        <v>50</v>
      </c>
      <c r="G317" s="21">
        <v>9.39</v>
      </c>
      <c r="H317" t="s">
        <v>53</v>
      </c>
      <c r="I317" s="10">
        <v>45569</v>
      </c>
      <c r="J317">
        <v>316</v>
      </c>
      <c r="K317">
        <f>PRODUCT(Table1[[#This Row],[Price (Rs.)]],Table1[[#This Row],[Discount(%)]])</f>
        <v>9.3949999999999996</v>
      </c>
      <c r="L317" t="str">
        <f>TEXT(Table1[[#This Row],[Purchase_Date]],"mmm")</f>
        <v>Oct</v>
      </c>
      <c r="M317">
        <f>YEAR(Table1[[#This Row],[Purchase_Date]])</f>
        <v>2024</v>
      </c>
      <c r="N317" t="str">
        <f t="shared" si="9"/>
        <v>Q4</v>
      </c>
    </row>
    <row r="318" spans="1:14" x14ac:dyDescent="0.3">
      <c r="A318" t="s">
        <v>638</v>
      </c>
      <c r="B318" t="s">
        <v>639</v>
      </c>
      <c r="C318" t="s">
        <v>22</v>
      </c>
      <c r="D318">
        <v>46.99</v>
      </c>
      <c r="E318" s="8">
        <f t="shared" si="8"/>
        <v>0.25</v>
      </c>
      <c r="F318" s="22">
        <v>25</v>
      </c>
      <c r="G318" s="21">
        <v>35.24</v>
      </c>
      <c r="H318" t="s">
        <v>19</v>
      </c>
      <c r="I318" s="10">
        <v>45361</v>
      </c>
      <c r="J318">
        <v>317</v>
      </c>
      <c r="K318">
        <f>PRODUCT(Table1[[#This Row],[Price (Rs.)]],Table1[[#This Row],[Discount(%)]])</f>
        <v>11.7475</v>
      </c>
      <c r="L318" t="str">
        <f>TEXT(Table1[[#This Row],[Purchase_Date]],"mmm")</f>
        <v>Mar</v>
      </c>
      <c r="M318">
        <f>YEAR(Table1[[#This Row],[Purchase_Date]])</f>
        <v>2024</v>
      </c>
      <c r="N318" t="str">
        <f t="shared" si="9"/>
        <v>Q1</v>
      </c>
    </row>
    <row r="319" spans="1:14" x14ac:dyDescent="0.3">
      <c r="A319" t="s">
        <v>640</v>
      </c>
      <c r="B319" t="s">
        <v>641</v>
      </c>
      <c r="C319" t="s">
        <v>22</v>
      </c>
      <c r="D319">
        <v>293.27999999999997</v>
      </c>
      <c r="E319" s="8">
        <f t="shared" si="8"/>
        <v>0.3</v>
      </c>
      <c r="F319" s="22">
        <v>30</v>
      </c>
      <c r="G319" s="21">
        <v>205.3</v>
      </c>
      <c r="H319" t="s">
        <v>10</v>
      </c>
      <c r="I319" s="10">
        <v>45500</v>
      </c>
      <c r="J319">
        <v>318</v>
      </c>
      <c r="K319">
        <f>PRODUCT(Table1[[#This Row],[Price (Rs.)]],Table1[[#This Row],[Discount(%)]])</f>
        <v>87.983999999999995</v>
      </c>
      <c r="L319" t="str">
        <f>TEXT(Table1[[#This Row],[Purchase_Date]],"mmm")</f>
        <v>Jul</v>
      </c>
      <c r="M319">
        <f>YEAR(Table1[[#This Row],[Purchase_Date]])</f>
        <v>2024</v>
      </c>
      <c r="N319" t="str">
        <f t="shared" si="9"/>
        <v>Q3</v>
      </c>
    </row>
    <row r="320" spans="1:14" x14ac:dyDescent="0.3">
      <c r="A320" t="s">
        <v>642</v>
      </c>
      <c r="B320" t="s">
        <v>643</v>
      </c>
      <c r="C320" t="s">
        <v>9</v>
      </c>
      <c r="D320">
        <v>419.54</v>
      </c>
      <c r="E320" s="8">
        <f t="shared" si="8"/>
        <v>0.1</v>
      </c>
      <c r="F320" s="22">
        <v>10</v>
      </c>
      <c r="G320" s="21">
        <v>377.59</v>
      </c>
      <c r="H320" t="s">
        <v>35</v>
      </c>
      <c r="I320" s="10">
        <v>45460</v>
      </c>
      <c r="J320">
        <v>319</v>
      </c>
      <c r="K320">
        <f>PRODUCT(Table1[[#This Row],[Price (Rs.)]],Table1[[#This Row],[Discount(%)]])</f>
        <v>41.954000000000008</v>
      </c>
      <c r="L320" t="str">
        <f>TEXT(Table1[[#This Row],[Purchase_Date]],"mmm")</f>
        <v>Jun</v>
      </c>
      <c r="M320">
        <f>YEAR(Table1[[#This Row],[Purchase_Date]])</f>
        <v>2024</v>
      </c>
      <c r="N320" t="str">
        <f t="shared" si="9"/>
        <v>Q2</v>
      </c>
    </row>
    <row r="321" spans="1:14" x14ac:dyDescent="0.3">
      <c r="A321" t="s">
        <v>644</v>
      </c>
      <c r="B321" t="s">
        <v>645</v>
      </c>
      <c r="C321" t="s">
        <v>50</v>
      </c>
      <c r="D321">
        <v>150.09</v>
      </c>
      <c r="E321" s="8">
        <f t="shared" si="8"/>
        <v>0.1</v>
      </c>
      <c r="F321" s="22">
        <v>10</v>
      </c>
      <c r="G321" s="21">
        <v>135.08000000000001</v>
      </c>
      <c r="H321" t="s">
        <v>53</v>
      </c>
      <c r="I321" s="10">
        <v>45335</v>
      </c>
      <c r="J321">
        <v>320</v>
      </c>
      <c r="K321">
        <f>PRODUCT(Table1[[#This Row],[Price (Rs.)]],Table1[[#This Row],[Discount(%)]])</f>
        <v>15.009</v>
      </c>
      <c r="L321" t="str">
        <f>TEXT(Table1[[#This Row],[Purchase_Date]],"mmm")</f>
        <v>Feb</v>
      </c>
      <c r="M321">
        <f>YEAR(Table1[[#This Row],[Purchase_Date]])</f>
        <v>2024</v>
      </c>
      <c r="N321" t="str">
        <f t="shared" si="9"/>
        <v>Q1</v>
      </c>
    </row>
    <row r="322" spans="1:14" x14ac:dyDescent="0.3">
      <c r="A322" t="s">
        <v>646</v>
      </c>
      <c r="B322" t="s">
        <v>647</v>
      </c>
      <c r="C322" t="s">
        <v>25</v>
      </c>
      <c r="D322">
        <v>172.11</v>
      </c>
      <c r="E322" s="8">
        <f t="shared" ref="E322:E385" si="10">F322/100</f>
        <v>0.25</v>
      </c>
      <c r="F322" s="22">
        <v>25</v>
      </c>
      <c r="G322" s="21">
        <v>129.08000000000001</v>
      </c>
      <c r="H322" t="s">
        <v>10</v>
      </c>
      <c r="I322" s="10">
        <v>45474</v>
      </c>
      <c r="J322">
        <v>321</v>
      </c>
      <c r="K322">
        <f>PRODUCT(Table1[[#This Row],[Price (Rs.)]],Table1[[#This Row],[Discount(%)]])</f>
        <v>43.027500000000003</v>
      </c>
      <c r="L322" t="str">
        <f>TEXT(Table1[[#This Row],[Purchase_Date]],"mmm")</f>
        <v>Jul</v>
      </c>
      <c r="M322">
        <f>YEAR(Table1[[#This Row],[Purchase_Date]])</f>
        <v>2024</v>
      </c>
      <c r="N322" t="str">
        <f t="shared" ref="N322:N385" si="11">"Q"&amp;ROUNDUP(MONTH(I322)/3,0)</f>
        <v>Q3</v>
      </c>
    </row>
    <row r="323" spans="1:14" x14ac:dyDescent="0.3">
      <c r="A323" t="s">
        <v>648</v>
      </c>
      <c r="B323" t="s">
        <v>649</v>
      </c>
      <c r="C323" t="s">
        <v>25</v>
      </c>
      <c r="D323">
        <v>440.57</v>
      </c>
      <c r="E323" s="8">
        <f t="shared" si="10"/>
        <v>0.05</v>
      </c>
      <c r="F323" s="22">
        <v>5</v>
      </c>
      <c r="G323" s="21">
        <v>418.54</v>
      </c>
      <c r="H323" t="s">
        <v>19</v>
      </c>
      <c r="I323" s="10">
        <v>45509</v>
      </c>
      <c r="J323">
        <v>322</v>
      </c>
      <c r="K323">
        <f>PRODUCT(Table1[[#This Row],[Price (Rs.)]],Table1[[#This Row],[Discount(%)]])</f>
        <v>22.028500000000001</v>
      </c>
      <c r="L323" t="str">
        <f>TEXT(Table1[[#This Row],[Purchase_Date]],"mmm")</f>
        <v>Aug</v>
      </c>
      <c r="M323">
        <f>YEAR(Table1[[#This Row],[Purchase_Date]])</f>
        <v>2024</v>
      </c>
      <c r="N323" t="str">
        <f t="shared" si="11"/>
        <v>Q3</v>
      </c>
    </row>
    <row r="324" spans="1:14" x14ac:dyDescent="0.3">
      <c r="A324" t="s">
        <v>650</v>
      </c>
      <c r="B324" t="s">
        <v>651</v>
      </c>
      <c r="C324" t="s">
        <v>18</v>
      </c>
      <c r="D324">
        <v>121.31</v>
      </c>
      <c r="E324" s="8">
        <f t="shared" si="10"/>
        <v>0.15</v>
      </c>
      <c r="F324" s="22">
        <v>15</v>
      </c>
      <c r="G324" s="21">
        <v>103.11</v>
      </c>
      <c r="H324" t="s">
        <v>19</v>
      </c>
      <c r="I324" s="10">
        <v>45538</v>
      </c>
      <c r="J324">
        <v>323</v>
      </c>
      <c r="K324">
        <f>PRODUCT(Table1[[#This Row],[Price (Rs.)]],Table1[[#This Row],[Discount(%)]])</f>
        <v>18.1965</v>
      </c>
      <c r="L324" t="str">
        <f>TEXT(Table1[[#This Row],[Purchase_Date]],"mmm")</f>
        <v>Sep</v>
      </c>
      <c r="M324">
        <f>YEAR(Table1[[#This Row],[Purchase_Date]])</f>
        <v>2024</v>
      </c>
      <c r="N324" t="str">
        <f t="shared" si="11"/>
        <v>Q3</v>
      </c>
    </row>
    <row r="325" spans="1:14" x14ac:dyDescent="0.3">
      <c r="A325" t="s">
        <v>652</v>
      </c>
      <c r="B325" s="1" t="s">
        <v>653</v>
      </c>
      <c r="C325" t="s">
        <v>50</v>
      </c>
      <c r="D325">
        <v>481.88</v>
      </c>
      <c r="E325" s="8">
        <f t="shared" si="10"/>
        <v>0.15</v>
      </c>
      <c r="F325" s="22">
        <v>15</v>
      </c>
      <c r="G325" s="21">
        <v>409.6</v>
      </c>
      <c r="H325" t="s">
        <v>53</v>
      </c>
      <c r="I325" s="10">
        <v>45442</v>
      </c>
      <c r="J325">
        <v>324</v>
      </c>
      <c r="K325">
        <f>PRODUCT(Table1[[#This Row],[Price (Rs.)]],Table1[[#This Row],[Discount(%)]])</f>
        <v>72.281999999999996</v>
      </c>
      <c r="L325" t="str">
        <f>TEXT(Table1[[#This Row],[Purchase_Date]],"mmm")</f>
        <v>May</v>
      </c>
      <c r="M325">
        <f>YEAR(Table1[[#This Row],[Purchase_Date]])</f>
        <v>2024</v>
      </c>
      <c r="N325" t="str">
        <f t="shared" si="11"/>
        <v>Q2</v>
      </c>
    </row>
    <row r="326" spans="1:14" x14ac:dyDescent="0.3">
      <c r="A326" t="s">
        <v>654</v>
      </c>
      <c r="B326" t="s">
        <v>655</v>
      </c>
      <c r="C326" t="s">
        <v>33</v>
      </c>
      <c r="D326">
        <v>177.59</v>
      </c>
      <c r="E326" s="8">
        <f t="shared" si="10"/>
        <v>0.2</v>
      </c>
      <c r="F326" s="22">
        <v>20</v>
      </c>
      <c r="G326" s="21">
        <v>142.07</v>
      </c>
      <c r="H326" t="s">
        <v>16</v>
      </c>
      <c r="I326" s="10">
        <v>45429</v>
      </c>
      <c r="J326">
        <v>325</v>
      </c>
      <c r="K326">
        <f>PRODUCT(Table1[[#This Row],[Price (Rs.)]],Table1[[#This Row],[Discount(%)]])</f>
        <v>35.518000000000001</v>
      </c>
      <c r="L326" t="str">
        <f>TEXT(Table1[[#This Row],[Purchase_Date]],"mmm")</f>
        <v>May</v>
      </c>
      <c r="M326">
        <f>YEAR(Table1[[#This Row],[Purchase_Date]])</f>
        <v>2024</v>
      </c>
      <c r="N326" t="str">
        <f t="shared" si="11"/>
        <v>Q2</v>
      </c>
    </row>
    <row r="327" spans="1:14" x14ac:dyDescent="0.3">
      <c r="A327" t="s">
        <v>656</v>
      </c>
      <c r="B327" t="s">
        <v>657</v>
      </c>
      <c r="C327" t="s">
        <v>50</v>
      </c>
      <c r="D327">
        <v>443.05</v>
      </c>
      <c r="E327" s="8">
        <f t="shared" si="10"/>
        <v>0.3</v>
      </c>
      <c r="F327" s="22">
        <v>30</v>
      </c>
      <c r="G327" s="21">
        <v>310.13</v>
      </c>
      <c r="H327" t="s">
        <v>53</v>
      </c>
      <c r="I327" s="10">
        <v>45318</v>
      </c>
      <c r="J327">
        <v>326</v>
      </c>
      <c r="K327">
        <f>PRODUCT(Table1[[#This Row],[Price (Rs.)]],Table1[[#This Row],[Discount(%)]])</f>
        <v>132.91499999999999</v>
      </c>
      <c r="L327" t="str">
        <f>TEXT(Table1[[#This Row],[Purchase_Date]],"mmm")</f>
        <v>Jan</v>
      </c>
      <c r="M327">
        <f>YEAR(Table1[[#This Row],[Purchase_Date]])</f>
        <v>2024</v>
      </c>
      <c r="N327" t="str">
        <f t="shared" si="11"/>
        <v>Q1</v>
      </c>
    </row>
    <row r="328" spans="1:14" x14ac:dyDescent="0.3">
      <c r="A328" t="s">
        <v>658</v>
      </c>
      <c r="B328" t="s">
        <v>659</v>
      </c>
      <c r="C328" t="s">
        <v>50</v>
      </c>
      <c r="D328">
        <v>235.33</v>
      </c>
      <c r="E328" s="8">
        <f t="shared" si="10"/>
        <v>0.5</v>
      </c>
      <c r="F328" s="22">
        <v>50</v>
      </c>
      <c r="G328" s="21">
        <v>117.67</v>
      </c>
      <c r="H328" t="s">
        <v>16</v>
      </c>
      <c r="I328" s="10">
        <v>45463</v>
      </c>
      <c r="J328">
        <v>327</v>
      </c>
      <c r="K328">
        <f>PRODUCT(Table1[[#This Row],[Price (Rs.)]],Table1[[#This Row],[Discount(%)]])</f>
        <v>117.66500000000001</v>
      </c>
      <c r="L328" t="str">
        <f>TEXT(Table1[[#This Row],[Purchase_Date]],"mmm")</f>
        <v>Jun</v>
      </c>
      <c r="M328">
        <f>YEAR(Table1[[#This Row],[Purchase_Date]])</f>
        <v>2024</v>
      </c>
      <c r="N328" t="str">
        <f t="shared" si="11"/>
        <v>Q2</v>
      </c>
    </row>
    <row r="329" spans="1:14" x14ac:dyDescent="0.3">
      <c r="A329" t="s">
        <v>660</v>
      </c>
      <c r="B329" t="s">
        <v>661</v>
      </c>
      <c r="C329" t="s">
        <v>22</v>
      </c>
      <c r="D329">
        <v>24.75</v>
      </c>
      <c r="E329" s="8">
        <f t="shared" si="10"/>
        <v>0.5</v>
      </c>
      <c r="F329" s="22">
        <v>50</v>
      </c>
      <c r="G329" s="21">
        <v>12.38</v>
      </c>
      <c r="H329" t="s">
        <v>10</v>
      </c>
      <c r="I329" s="10">
        <v>45305</v>
      </c>
      <c r="J329">
        <v>328</v>
      </c>
      <c r="K329">
        <f>PRODUCT(Table1[[#This Row],[Price (Rs.)]],Table1[[#This Row],[Discount(%)]])</f>
        <v>12.375</v>
      </c>
      <c r="L329" t="str">
        <f>TEXT(Table1[[#This Row],[Purchase_Date]],"mmm")</f>
        <v>Jan</v>
      </c>
      <c r="M329">
        <f>YEAR(Table1[[#This Row],[Purchase_Date]])</f>
        <v>2024</v>
      </c>
      <c r="N329" t="str">
        <f t="shared" si="11"/>
        <v>Q1</v>
      </c>
    </row>
    <row r="330" spans="1:14" x14ac:dyDescent="0.3">
      <c r="A330" t="s">
        <v>662</v>
      </c>
      <c r="B330" t="s">
        <v>663</v>
      </c>
      <c r="C330" t="s">
        <v>50</v>
      </c>
      <c r="D330">
        <v>470.9</v>
      </c>
      <c r="E330" s="8">
        <f t="shared" si="10"/>
        <v>0.1</v>
      </c>
      <c r="F330" s="22">
        <v>10</v>
      </c>
      <c r="G330" s="21">
        <v>423.81</v>
      </c>
      <c r="H330" t="s">
        <v>19</v>
      </c>
      <c r="I330" s="10">
        <v>45342</v>
      </c>
      <c r="J330">
        <v>329</v>
      </c>
      <c r="K330">
        <f>PRODUCT(Table1[[#This Row],[Price (Rs.)]],Table1[[#This Row],[Discount(%)]])</f>
        <v>47.09</v>
      </c>
      <c r="L330" t="str">
        <f>TEXT(Table1[[#This Row],[Purchase_Date]],"mmm")</f>
        <v>Feb</v>
      </c>
      <c r="M330">
        <f>YEAR(Table1[[#This Row],[Purchase_Date]])</f>
        <v>2024</v>
      </c>
      <c r="N330" t="str">
        <f t="shared" si="11"/>
        <v>Q1</v>
      </c>
    </row>
    <row r="331" spans="1:14" x14ac:dyDescent="0.3">
      <c r="A331" t="s">
        <v>664</v>
      </c>
      <c r="B331" t="s">
        <v>665</v>
      </c>
      <c r="C331" t="s">
        <v>25</v>
      </c>
      <c r="D331">
        <v>237.27</v>
      </c>
      <c r="E331" s="8">
        <f t="shared" si="10"/>
        <v>0</v>
      </c>
      <c r="F331" s="22">
        <v>0</v>
      </c>
      <c r="G331" s="21">
        <v>237.27</v>
      </c>
      <c r="H331" t="s">
        <v>35</v>
      </c>
      <c r="I331" s="10">
        <v>45609</v>
      </c>
      <c r="J331">
        <v>330</v>
      </c>
      <c r="K331">
        <f>PRODUCT(Table1[[#This Row],[Price (Rs.)]],Table1[[#This Row],[Discount(%)]])</f>
        <v>0</v>
      </c>
      <c r="L331" t="str">
        <f>TEXT(Table1[[#This Row],[Purchase_Date]],"mmm")</f>
        <v>Nov</v>
      </c>
      <c r="M331">
        <f>YEAR(Table1[[#This Row],[Purchase_Date]])</f>
        <v>2024</v>
      </c>
      <c r="N331" t="str">
        <f t="shared" si="11"/>
        <v>Q4</v>
      </c>
    </row>
    <row r="332" spans="1:14" x14ac:dyDescent="0.3">
      <c r="A332" t="s">
        <v>666</v>
      </c>
      <c r="B332" t="s">
        <v>667</v>
      </c>
      <c r="C332" t="s">
        <v>25</v>
      </c>
      <c r="D332">
        <v>151.72</v>
      </c>
      <c r="E332" s="8">
        <f t="shared" si="10"/>
        <v>0.05</v>
      </c>
      <c r="F332" s="22">
        <v>5</v>
      </c>
      <c r="G332" s="21">
        <v>144.13</v>
      </c>
      <c r="H332" t="s">
        <v>16</v>
      </c>
      <c r="I332" s="10">
        <v>45374</v>
      </c>
      <c r="J332">
        <v>331</v>
      </c>
      <c r="K332">
        <f>PRODUCT(Table1[[#This Row],[Price (Rs.)]],Table1[[#This Row],[Discount(%)]])</f>
        <v>7.5860000000000003</v>
      </c>
      <c r="L332" t="str">
        <f>TEXT(Table1[[#This Row],[Purchase_Date]],"mmm")</f>
        <v>Mar</v>
      </c>
      <c r="M332">
        <f>YEAR(Table1[[#This Row],[Purchase_Date]])</f>
        <v>2024</v>
      </c>
      <c r="N332" t="str">
        <f t="shared" si="11"/>
        <v>Q1</v>
      </c>
    </row>
    <row r="333" spans="1:14" x14ac:dyDescent="0.3">
      <c r="A333" t="s">
        <v>668</v>
      </c>
      <c r="B333" t="s">
        <v>669</v>
      </c>
      <c r="C333" t="s">
        <v>25</v>
      </c>
      <c r="D333">
        <v>27.88</v>
      </c>
      <c r="E333" s="8">
        <f t="shared" si="10"/>
        <v>0.5</v>
      </c>
      <c r="F333" s="22">
        <v>50</v>
      </c>
      <c r="G333" s="21">
        <v>13.94</v>
      </c>
      <c r="H333" t="s">
        <v>16</v>
      </c>
      <c r="I333" s="10">
        <v>45406</v>
      </c>
      <c r="J333">
        <v>332</v>
      </c>
      <c r="K333">
        <f>PRODUCT(Table1[[#This Row],[Price (Rs.)]],Table1[[#This Row],[Discount(%)]])</f>
        <v>13.94</v>
      </c>
      <c r="L333" t="str">
        <f>TEXT(Table1[[#This Row],[Purchase_Date]],"mmm")</f>
        <v>Apr</v>
      </c>
      <c r="M333">
        <f>YEAR(Table1[[#This Row],[Purchase_Date]])</f>
        <v>2024</v>
      </c>
      <c r="N333" t="str">
        <f t="shared" si="11"/>
        <v>Q2</v>
      </c>
    </row>
    <row r="334" spans="1:14" x14ac:dyDescent="0.3">
      <c r="A334" t="s">
        <v>670</v>
      </c>
      <c r="B334" t="s">
        <v>671</v>
      </c>
      <c r="C334" t="s">
        <v>9</v>
      </c>
      <c r="D334">
        <v>26.95</v>
      </c>
      <c r="E334" s="8">
        <f t="shared" si="10"/>
        <v>0.2</v>
      </c>
      <c r="F334" s="22">
        <v>20</v>
      </c>
      <c r="G334" s="21">
        <v>21.56</v>
      </c>
      <c r="H334" t="s">
        <v>53</v>
      </c>
      <c r="I334" s="10">
        <v>45359</v>
      </c>
      <c r="J334">
        <v>333</v>
      </c>
      <c r="K334">
        <f>PRODUCT(Table1[[#This Row],[Price (Rs.)]],Table1[[#This Row],[Discount(%)]])</f>
        <v>5.3900000000000006</v>
      </c>
      <c r="L334" t="str">
        <f>TEXT(Table1[[#This Row],[Purchase_Date]],"mmm")</f>
        <v>Mar</v>
      </c>
      <c r="M334">
        <f>YEAR(Table1[[#This Row],[Purchase_Date]])</f>
        <v>2024</v>
      </c>
      <c r="N334" t="str">
        <f t="shared" si="11"/>
        <v>Q1</v>
      </c>
    </row>
    <row r="335" spans="1:14" x14ac:dyDescent="0.3">
      <c r="A335" t="s">
        <v>672</v>
      </c>
      <c r="B335" t="s">
        <v>673</v>
      </c>
      <c r="C335" t="s">
        <v>9</v>
      </c>
      <c r="D335">
        <v>417.34</v>
      </c>
      <c r="E335" s="8">
        <f t="shared" si="10"/>
        <v>0.3</v>
      </c>
      <c r="F335" s="22">
        <v>30</v>
      </c>
      <c r="G335" s="21">
        <v>292.14</v>
      </c>
      <c r="H335" t="s">
        <v>53</v>
      </c>
      <c r="I335" s="10">
        <v>45339</v>
      </c>
      <c r="J335">
        <v>334</v>
      </c>
      <c r="K335">
        <f>PRODUCT(Table1[[#This Row],[Price (Rs.)]],Table1[[#This Row],[Discount(%)]])</f>
        <v>125.20199999999998</v>
      </c>
      <c r="L335" t="str">
        <f>TEXT(Table1[[#This Row],[Purchase_Date]],"mmm")</f>
        <v>Feb</v>
      </c>
      <c r="M335">
        <f>YEAR(Table1[[#This Row],[Purchase_Date]])</f>
        <v>2024</v>
      </c>
      <c r="N335" t="str">
        <f t="shared" si="11"/>
        <v>Q1</v>
      </c>
    </row>
    <row r="336" spans="1:14" x14ac:dyDescent="0.3">
      <c r="A336" t="s">
        <v>674</v>
      </c>
      <c r="B336" t="s">
        <v>675</v>
      </c>
      <c r="C336" t="s">
        <v>13</v>
      </c>
      <c r="D336">
        <v>207.54</v>
      </c>
      <c r="E336" s="8">
        <f t="shared" si="10"/>
        <v>0.1</v>
      </c>
      <c r="F336" s="22">
        <v>10</v>
      </c>
      <c r="G336" s="21">
        <v>186.79</v>
      </c>
      <c r="H336" t="s">
        <v>53</v>
      </c>
      <c r="I336" s="10">
        <v>45469</v>
      </c>
      <c r="J336">
        <v>335</v>
      </c>
      <c r="K336">
        <f>PRODUCT(Table1[[#This Row],[Price (Rs.)]],Table1[[#This Row],[Discount(%)]])</f>
        <v>20.754000000000001</v>
      </c>
      <c r="L336" t="str">
        <f>TEXT(Table1[[#This Row],[Purchase_Date]],"mmm")</f>
        <v>Jun</v>
      </c>
      <c r="M336">
        <f>YEAR(Table1[[#This Row],[Purchase_Date]])</f>
        <v>2024</v>
      </c>
      <c r="N336" t="str">
        <f t="shared" si="11"/>
        <v>Q2</v>
      </c>
    </row>
    <row r="337" spans="1:14" x14ac:dyDescent="0.3">
      <c r="A337" t="s">
        <v>676</v>
      </c>
      <c r="B337" t="s">
        <v>677</v>
      </c>
      <c r="C337" t="s">
        <v>33</v>
      </c>
      <c r="D337">
        <v>123.41</v>
      </c>
      <c r="E337" s="8">
        <f t="shared" si="10"/>
        <v>0.25</v>
      </c>
      <c r="F337" s="22">
        <v>25</v>
      </c>
      <c r="G337" s="21">
        <v>92.56</v>
      </c>
      <c r="H337" t="s">
        <v>19</v>
      </c>
      <c r="I337" s="10">
        <v>45417</v>
      </c>
      <c r="J337">
        <v>336</v>
      </c>
      <c r="K337">
        <f>PRODUCT(Table1[[#This Row],[Price (Rs.)]],Table1[[#This Row],[Discount(%)]])</f>
        <v>30.852499999999999</v>
      </c>
      <c r="L337" t="str">
        <f>TEXT(Table1[[#This Row],[Purchase_Date]],"mmm")</f>
        <v>May</v>
      </c>
      <c r="M337">
        <f>YEAR(Table1[[#This Row],[Purchase_Date]])</f>
        <v>2024</v>
      </c>
      <c r="N337" t="str">
        <f t="shared" si="11"/>
        <v>Q2</v>
      </c>
    </row>
    <row r="338" spans="1:14" x14ac:dyDescent="0.3">
      <c r="A338" t="s">
        <v>678</v>
      </c>
      <c r="B338" t="s">
        <v>679</v>
      </c>
      <c r="C338" t="s">
        <v>9</v>
      </c>
      <c r="D338">
        <v>398.36</v>
      </c>
      <c r="E338" s="8">
        <f t="shared" si="10"/>
        <v>0</v>
      </c>
      <c r="F338" s="22">
        <v>0</v>
      </c>
      <c r="G338" s="21">
        <v>398.36</v>
      </c>
      <c r="H338" t="s">
        <v>53</v>
      </c>
      <c r="I338" s="10">
        <v>45377</v>
      </c>
      <c r="J338">
        <v>337</v>
      </c>
      <c r="K338">
        <f>PRODUCT(Table1[[#This Row],[Price (Rs.)]],Table1[[#This Row],[Discount(%)]])</f>
        <v>0</v>
      </c>
      <c r="L338" t="str">
        <f>TEXT(Table1[[#This Row],[Purchase_Date]],"mmm")</f>
        <v>Mar</v>
      </c>
      <c r="M338">
        <f>YEAR(Table1[[#This Row],[Purchase_Date]])</f>
        <v>2024</v>
      </c>
      <c r="N338" t="str">
        <f t="shared" si="11"/>
        <v>Q1</v>
      </c>
    </row>
    <row r="339" spans="1:14" x14ac:dyDescent="0.3">
      <c r="A339" t="s">
        <v>680</v>
      </c>
      <c r="B339" t="s">
        <v>681</v>
      </c>
      <c r="C339" t="s">
        <v>9</v>
      </c>
      <c r="D339">
        <v>350.5</v>
      </c>
      <c r="E339" s="8">
        <f t="shared" si="10"/>
        <v>0.15</v>
      </c>
      <c r="F339" s="22">
        <v>15</v>
      </c>
      <c r="G339" s="21">
        <v>297.93</v>
      </c>
      <c r="H339" t="s">
        <v>19</v>
      </c>
      <c r="I339" s="10">
        <v>45303</v>
      </c>
      <c r="J339">
        <v>338</v>
      </c>
      <c r="K339">
        <f>PRODUCT(Table1[[#This Row],[Price (Rs.)]],Table1[[#This Row],[Discount(%)]])</f>
        <v>52.574999999999996</v>
      </c>
      <c r="L339" t="str">
        <f>TEXT(Table1[[#This Row],[Purchase_Date]],"mmm")</f>
        <v>Jan</v>
      </c>
      <c r="M339">
        <f>YEAR(Table1[[#This Row],[Purchase_Date]])</f>
        <v>2024</v>
      </c>
      <c r="N339" t="str">
        <f t="shared" si="11"/>
        <v>Q1</v>
      </c>
    </row>
    <row r="340" spans="1:14" x14ac:dyDescent="0.3">
      <c r="A340" t="s">
        <v>682</v>
      </c>
      <c r="B340" t="s">
        <v>683</v>
      </c>
      <c r="C340" t="s">
        <v>25</v>
      </c>
      <c r="D340">
        <v>459.93</v>
      </c>
      <c r="E340" s="8">
        <f t="shared" si="10"/>
        <v>0</v>
      </c>
      <c r="F340" s="22">
        <v>0</v>
      </c>
      <c r="G340" s="21">
        <v>459.93</v>
      </c>
      <c r="H340" t="s">
        <v>16</v>
      </c>
      <c r="I340" s="10">
        <v>45462</v>
      </c>
      <c r="J340">
        <v>339</v>
      </c>
      <c r="K340">
        <f>PRODUCT(Table1[[#This Row],[Price (Rs.)]],Table1[[#This Row],[Discount(%)]])</f>
        <v>0</v>
      </c>
      <c r="L340" t="str">
        <f>TEXT(Table1[[#This Row],[Purchase_Date]],"mmm")</f>
        <v>Jun</v>
      </c>
      <c r="M340">
        <f>YEAR(Table1[[#This Row],[Purchase_Date]])</f>
        <v>2024</v>
      </c>
      <c r="N340" t="str">
        <f t="shared" si="11"/>
        <v>Q2</v>
      </c>
    </row>
    <row r="341" spans="1:14" x14ac:dyDescent="0.3">
      <c r="A341" t="s">
        <v>684</v>
      </c>
      <c r="B341" t="s">
        <v>685</v>
      </c>
      <c r="C341" t="s">
        <v>18</v>
      </c>
      <c r="D341">
        <v>324.93</v>
      </c>
      <c r="E341" s="8">
        <f t="shared" si="10"/>
        <v>0.25</v>
      </c>
      <c r="F341" s="22">
        <v>25</v>
      </c>
      <c r="G341" s="21">
        <v>243.7</v>
      </c>
      <c r="H341" t="s">
        <v>35</v>
      </c>
      <c r="I341" s="10">
        <v>45351</v>
      </c>
      <c r="J341">
        <v>340</v>
      </c>
      <c r="K341">
        <f>PRODUCT(Table1[[#This Row],[Price (Rs.)]],Table1[[#This Row],[Discount(%)]])</f>
        <v>81.232500000000002</v>
      </c>
      <c r="L341" t="str">
        <f>TEXT(Table1[[#This Row],[Purchase_Date]],"mmm")</f>
        <v>Feb</v>
      </c>
      <c r="M341">
        <f>YEAR(Table1[[#This Row],[Purchase_Date]])</f>
        <v>2024</v>
      </c>
      <c r="N341" t="str">
        <f t="shared" si="11"/>
        <v>Q1</v>
      </c>
    </row>
    <row r="342" spans="1:14" x14ac:dyDescent="0.3">
      <c r="A342" t="s">
        <v>686</v>
      </c>
      <c r="B342" t="s">
        <v>687</v>
      </c>
      <c r="C342" t="s">
        <v>18</v>
      </c>
      <c r="D342">
        <v>483.48</v>
      </c>
      <c r="E342" s="8">
        <f t="shared" si="10"/>
        <v>0.15</v>
      </c>
      <c r="F342" s="22">
        <v>15</v>
      </c>
      <c r="G342" s="21">
        <v>410.96</v>
      </c>
      <c r="H342" t="s">
        <v>35</v>
      </c>
      <c r="I342" s="10">
        <v>45547</v>
      </c>
      <c r="J342">
        <v>341</v>
      </c>
      <c r="K342">
        <f>PRODUCT(Table1[[#This Row],[Price (Rs.)]],Table1[[#This Row],[Discount(%)]])</f>
        <v>72.522000000000006</v>
      </c>
      <c r="L342" t="str">
        <f>TEXT(Table1[[#This Row],[Purchase_Date]],"mmm")</f>
        <v>Sep</v>
      </c>
      <c r="M342">
        <f>YEAR(Table1[[#This Row],[Purchase_Date]])</f>
        <v>2024</v>
      </c>
      <c r="N342" t="str">
        <f t="shared" si="11"/>
        <v>Q3</v>
      </c>
    </row>
    <row r="343" spans="1:14" x14ac:dyDescent="0.3">
      <c r="A343" t="s">
        <v>688</v>
      </c>
      <c r="B343" t="s">
        <v>689</v>
      </c>
      <c r="C343" t="s">
        <v>25</v>
      </c>
      <c r="D343">
        <v>286.37</v>
      </c>
      <c r="E343" s="8">
        <f t="shared" si="10"/>
        <v>0.25</v>
      </c>
      <c r="F343" s="22">
        <v>25</v>
      </c>
      <c r="G343" s="21">
        <v>214.78</v>
      </c>
      <c r="H343" t="s">
        <v>53</v>
      </c>
      <c r="I343" s="10">
        <v>45369</v>
      </c>
      <c r="J343">
        <v>342</v>
      </c>
      <c r="K343">
        <f>PRODUCT(Table1[[#This Row],[Price (Rs.)]],Table1[[#This Row],[Discount(%)]])</f>
        <v>71.592500000000001</v>
      </c>
      <c r="L343" t="str">
        <f>TEXT(Table1[[#This Row],[Purchase_Date]],"mmm")</f>
        <v>Mar</v>
      </c>
      <c r="M343">
        <f>YEAR(Table1[[#This Row],[Purchase_Date]])</f>
        <v>2024</v>
      </c>
      <c r="N343" t="str">
        <f t="shared" si="11"/>
        <v>Q1</v>
      </c>
    </row>
    <row r="344" spans="1:14" x14ac:dyDescent="0.3">
      <c r="A344" t="s">
        <v>690</v>
      </c>
      <c r="B344" t="s">
        <v>691</v>
      </c>
      <c r="C344" t="s">
        <v>9</v>
      </c>
      <c r="D344">
        <v>486.15</v>
      </c>
      <c r="E344" s="8">
        <f t="shared" si="10"/>
        <v>0.05</v>
      </c>
      <c r="F344" s="22">
        <v>5</v>
      </c>
      <c r="G344" s="21">
        <v>461.84</v>
      </c>
      <c r="H344" t="s">
        <v>10</v>
      </c>
      <c r="I344" s="10">
        <v>45468</v>
      </c>
      <c r="J344">
        <v>343</v>
      </c>
      <c r="K344">
        <f>PRODUCT(Table1[[#This Row],[Price (Rs.)]],Table1[[#This Row],[Discount(%)]])</f>
        <v>24.307500000000001</v>
      </c>
      <c r="L344" t="str">
        <f>TEXT(Table1[[#This Row],[Purchase_Date]],"mmm")</f>
        <v>Jun</v>
      </c>
      <c r="M344">
        <f>YEAR(Table1[[#This Row],[Purchase_Date]])</f>
        <v>2024</v>
      </c>
      <c r="N344" t="str">
        <f t="shared" si="11"/>
        <v>Q2</v>
      </c>
    </row>
    <row r="345" spans="1:14" x14ac:dyDescent="0.3">
      <c r="A345" t="s">
        <v>692</v>
      </c>
      <c r="B345" t="s">
        <v>693</v>
      </c>
      <c r="C345" t="s">
        <v>13</v>
      </c>
      <c r="D345">
        <v>44.29</v>
      </c>
      <c r="E345" s="8">
        <f t="shared" si="10"/>
        <v>0</v>
      </c>
      <c r="F345" s="22">
        <v>0</v>
      </c>
      <c r="G345" s="21">
        <v>44.29</v>
      </c>
      <c r="H345" t="s">
        <v>16</v>
      </c>
      <c r="I345" s="10">
        <v>45573</v>
      </c>
      <c r="J345">
        <v>344</v>
      </c>
      <c r="K345">
        <f>PRODUCT(Table1[[#This Row],[Price (Rs.)]],Table1[[#This Row],[Discount(%)]])</f>
        <v>0</v>
      </c>
      <c r="L345" t="str">
        <f>TEXT(Table1[[#This Row],[Purchase_Date]],"mmm")</f>
        <v>Oct</v>
      </c>
      <c r="M345">
        <f>YEAR(Table1[[#This Row],[Purchase_Date]])</f>
        <v>2024</v>
      </c>
      <c r="N345" t="str">
        <f t="shared" si="11"/>
        <v>Q4</v>
      </c>
    </row>
    <row r="346" spans="1:14" x14ac:dyDescent="0.3">
      <c r="A346" t="s">
        <v>694</v>
      </c>
      <c r="B346" t="s">
        <v>695</v>
      </c>
      <c r="C346" t="s">
        <v>9</v>
      </c>
      <c r="D346">
        <v>481.53</v>
      </c>
      <c r="E346" s="8">
        <f t="shared" si="10"/>
        <v>0.25</v>
      </c>
      <c r="F346" s="22">
        <v>25</v>
      </c>
      <c r="G346" s="21">
        <v>361.15</v>
      </c>
      <c r="H346" t="s">
        <v>19</v>
      </c>
      <c r="I346" s="10">
        <v>45525</v>
      </c>
      <c r="J346">
        <v>345</v>
      </c>
      <c r="K346">
        <f>PRODUCT(Table1[[#This Row],[Price (Rs.)]],Table1[[#This Row],[Discount(%)]])</f>
        <v>120.38249999999999</v>
      </c>
      <c r="L346" t="str">
        <f>TEXT(Table1[[#This Row],[Purchase_Date]],"mmm")</f>
        <v>Aug</v>
      </c>
      <c r="M346">
        <f>YEAR(Table1[[#This Row],[Purchase_Date]])</f>
        <v>2024</v>
      </c>
      <c r="N346" t="str">
        <f t="shared" si="11"/>
        <v>Q3</v>
      </c>
    </row>
    <row r="347" spans="1:14" x14ac:dyDescent="0.3">
      <c r="A347" t="s">
        <v>696</v>
      </c>
      <c r="B347" t="s">
        <v>697</v>
      </c>
      <c r="C347" t="s">
        <v>18</v>
      </c>
      <c r="D347">
        <v>404.07</v>
      </c>
      <c r="E347" s="8">
        <f t="shared" si="10"/>
        <v>0.15</v>
      </c>
      <c r="F347" s="22">
        <v>15</v>
      </c>
      <c r="G347" s="21">
        <v>343.46</v>
      </c>
      <c r="H347" t="s">
        <v>19</v>
      </c>
      <c r="I347" s="10">
        <v>45474</v>
      </c>
      <c r="J347">
        <v>346</v>
      </c>
      <c r="K347">
        <f>PRODUCT(Table1[[#This Row],[Price (Rs.)]],Table1[[#This Row],[Discount(%)]])</f>
        <v>60.610499999999995</v>
      </c>
      <c r="L347" t="str">
        <f>TEXT(Table1[[#This Row],[Purchase_Date]],"mmm")</f>
        <v>Jul</v>
      </c>
      <c r="M347">
        <f>YEAR(Table1[[#This Row],[Purchase_Date]])</f>
        <v>2024</v>
      </c>
      <c r="N347" t="str">
        <f t="shared" si="11"/>
        <v>Q3</v>
      </c>
    </row>
    <row r="348" spans="1:14" x14ac:dyDescent="0.3">
      <c r="A348" t="s">
        <v>698</v>
      </c>
      <c r="B348" t="s">
        <v>699</v>
      </c>
      <c r="C348" t="s">
        <v>9</v>
      </c>
      <c r="D348">
        <v>63.31</v>
      </c>
      <c r="E348" s="8">
        <f t="shared" si="10"/>
        <v>0.2</v>
      </c>
      <c r="F348" s="22">
        <v>20</v>
      </c>
      <c r="G348" s="21">
        <v>50.65</v>
      </c>
      <c r="H348" t="s">
        <v>19</v>
      </c>
      <c r="I348" s="10">
        <v>45455</v>
      </c>
      <c r="J348">
        <v>347</v>
      </c>
      <c r="K348">
        <f>PRODUCT(Table1[[#This Row],[Price (Rs.)]],Table1[[#This Row],[Discount(%)]])</f>
        <v>12.662000000000001</v>
      </c>
      <c r="L348" t="str">
        <f>TEXT(Table1[[#This Row],[Purchase_Date]],"mmm")</f>
        <v>Jun</v>
      </c>
      <c r="M348">
        <f>YEAR(Table1[[#This Row],[Purchase_Date]])</f>
        <v>2024</v>
      </c>
      <c r="N348" t="str">
        <f t="shared" si="11"/>
        <v>Q2</v>
      </c>
    </row>
    <row r="349" spans="1:14" x14ac:dyDescent="0.3">
      <c r="A349" t="s">
        <v>700</v>
      </c>
      <c r="B349" s="1" t="s">
        <v>701</v>
      </c>
      <c r="C349" t="s">
        <v>50</v>
      </c>
      <c r="D349">
        <v>254.31</v>
      </c>
      <c r="E349" s="8">
        <f t="shared" si="10"/>
        <v>0</v>
      </c>
      <c r="F349" s="22">
        <v>0</v>
      </c>
      <c r="G349" s="21">
        <v>254.31</v>
      </c>
      <c r="H349" t="s">
        <v>19</v>
      </c>
      <c r="I349" s="10">
        <v>45387</v>
      </c>
      <c r="J349">
        <v>348</v>
      </c>
      <c r="K349">
        <f>PRODUCT(Table1[[#This Row],[Price (Rs.)]],Table1[[#This Row],[Discount(%)]])</f>
        <v>0</v>
      </c>
      <c r="L349" t="str">
        <f>TEXT(Table1[[#This Row],[Purchase_Date]],"mmm")</f>
        <v>Apr</v>
      </c>
      <c r="M349">
        <f>YEAR(Table1[[#This Row],[Purchase_Date]])</f>
        <v>2024</v>
      </c>
      <c r="N349" t="str">
        <f t="shared" si="11"/>
        <v>Q2</v>
      </c>
    </row>
    <row r="350" spans="1:14" x14ac:dyDescent="0.3">
      <c r="A350" t="s">
        <v>702</v>
      </c>
      <c r="B350" t="s">
        <v>703</v>
      </c>
      <c r="C350" t="s">
        <v>33</v>
      </c>
      <c r="D350">
        <v>152.97999999999999</v>
      </c>
      <c r="E350" s="8">
        <f t="shared" si="10"/>
        <v>0.15</v>
      </c>
      <c r="F350" s="22">
        <v>15</v>
      </c>
      <c r="G350" s="21">
        <v>130.03</v>
      </c>
      <c r="H350" t="s">
        <v>19</v>
      </c>
      <c r="I350" s="10">
        <v>45461</v>
      </c>
      <c r="J350">
        <v>349</v>
      </c>
      <c r="K350">
        <f>PRODUCT(Table1[[#This Row],[Price (Rs.)]],Table1[[#This Row],[Discount(%)]])</f>
        <v>22.946999999999999</v>
      </c>
      <c r="L350" t="str">
        <f>TEXT(Table1[[#This Row],[Purchase_Date]],"mmm")</f>
        <v>Jun</v>
      </c>
      <c r="M350">
        <f>YEAR(Table1[[#This Row],[Purchase_Date]])</f>
        <v>2024</v>
      </c>
      <c r="N350" t="str">
        <f t="shared" si="11"/>
        <v>Q2</v>
      </c>
    </row>
    <row r="351" spans="1:14" x14ac:dyDescent="0.3">
      <c r="A351" t="s">
        <v>704</v>
      </c>
      <c r="B351" t="s">
        <v>705</v>
      </c>
      <c r="C351" t="s">
        <v>50</v>
      </c>
      <c r="D351">
        <v>199.16</v>
      </c>
      <c r="E351" s="8">
        <f t="shared" si="10"/>
        <v>0.15</v>
      </c>
      <c r="F351" s="22">
        <v>15</v>
      </c>
      <c r="G351" s="21">
        <v>169.29</v>
      </c>
      <c r="H351" t="s">
        <v>53</v>
      </c>
      <c r="I351" s="10">
        <v>45371</v>
      </c>
      <c r="J351">
        <v>350</v>
      </c>
      <c r="K351">
        <f>PRODUCT(Table1[[#This Row],[Price (Rs.)]],Table1[[#This Row],[Discount(%)]])</f>
        <v>29.873999999999999</v>
      </c>
      <c r="L351" t="str">
        <f>TEXT(Table1[[#This Row],[Purchase_Date]],"mmm")</f>
        <v>Mar</v>
      </c>
      <c r="M351">
        <f>YEAR(Table1[[#This Row],[Purchase_Date]])</f>
        <v>2024</v>
      </c>
      <c r="N351" t="str">
        <f t="shared" si="11"/>
        <v>Q1</v>
      </c>
    </row>
    <row r="352" spans="1:14" x14ac:dyDescent="0.3">
      <c r="A352" t="s">
        <v>706</v>
      </c>
      <c r="B352" t="s">
        <v>707</v>
      </c>
      <c r="C352" t="s">
        <v>50</v>
      </c>
      <c r="D352">
        <v>384.71</v>
      </c>
      <c r="E352" s="8">
        <f t="shared" si="10"/>
        <v>0.1</v>
      </c>
      <c r="F352" s="22">
        <v>10</v>
      </c>
      <c r="G352" s="21">
        <v>346.24</v>
      </c>
      <c r="H352" t="s">
        <v>19</v>
      </c>
      <c r="I352" s="10">
        <v>45359</v>
      </c>
      <c r="J352">
        <v>351</v>
      </c>
      <c r="K352">
        <f>PRODUCT(Table1[[#This Row],[Price (Rs.)]],Table1[[#This Row],[Discount(%)]])</f>
        <v>38.471000000000004</v>
      </c>
      <c r="L352" t="str">
        <f>TEXT(Table1[[#This Row],[Purchase_Date]],"mmm")</f>
        <v>Mar</v>
      </c>
      <c r="M352">
        <f>YEAR(Table1[[#This Row],[Purchase_Date]])</f>
        <v>2024</v>
      </c>
      <c r="N352" t="str">
        <f t="shared" si="11"/>
        <v>Q1</v>
      </c>
    </row>
    <row r="353" spans="1:14" x14ac:dyDescent="0.3">
      <c r="A353" t="s">
        <v>708</v>
      </c>
      <c r="B353" t="s">
        <v>709</v>
      </c>
      <c r="C353" t="s">
        <v>18</v>
      </c>
      <c r="D353">
        <v>498.37</v>
      </c>
      <c r="E353" s="8">
        <f t="shared" si="10"/>
        <v>0.1</v>
      </c>
      <c r="F353" s="22">
        <v>10</v>
      </c>
      <c r="G353" s="21">
        <v>448.53</v>
      </c>
      <c r="H353" t="s">
        <v>16</v>
      </c>
      <c r="I353" s="10">
        <v>45466</v>
      </c>
      <c r="J353">
        <v>352</v>
      </c>
      <c r="K353">
        <f>PRODUCT(Table1[[#This Row],[Price (Rs.)]],Table1[[#This Row],[Discount(%)]])</f>
        <v>49.837000000000003</v>
      </c>
      <c r="L353" t="str">
        <f>TEXT(Table1[[#This Row],[Purchase_Date]],"mmm")</f>
        <v>Jun</v>
      </c>
      <c r="M353">
        <f>YEAR(Table1[[#This Row],[Purchase_Date]])</f>
        <v>2024</v>
      </c>
      <c r="N353" t="str">
        <f t="shared" si="11"/>
        <v>Q2</v>
      </c>
    </row>
    <row r="354" spans="1:14" x14ac:dyDescent="0.3">
      <c r="A354" t="s">
        <v>710</v>
      </c>
      <c r="B354" t="s">
        <v>711</v>
      </c>
      <c r="C354" t="s">
        <v>22</v>
      </c>
      <c r="D354">
        <v>142.53</v>
      </c>
      <c r="E354" s="8">
        <f t="shared" si="10"/>
        <v>0.1</v>
      </c>
      <c r="F354" s="22">
        <v>10</v>
      </c>
      <c r="G354" s="21">
        <v>128.28</v>
      </c>
      <c r="H354" t="s">
        <v>19</v>
      </c>
      <c r="I354" s="10">
        <v>45572</v>
      </c>
      <c r="J354">
        <v>353</v>
      </c>
      <c r="K354">
        <f>PRODUCT(Table1[[#This Row],[Price (Rs.)]],Table1[[#This Row],[Discount(%)]])</f>
        <v>14.253</v>
      </c>
      <c r="L354" t="str">
        <f>TEXT(Table1[[#This Row],[Purchase_Date]],"mmm")</f>
        <v>Oct</v>
      </c>
      <c r="M354">
        <f>YEAR(Table1[[#This Row],[Purchase_Date]])</f>
        <v>2024</v>
      </c>
      <c r="N354" t="str">
        <f t="shared" si="11"/>
        <v>Q4</v>
      </c>
    </row>
    <row r="355" spans="1:14" x14ac:dyDescent="0.3">
      <c r="A355" t="s">
        <v>712</v>
      </c>
      <c r="B355" t="s">
        <v>713</v>
      </c>
      <c r="C355" t="s">
        <v>22</v>
      </c>
      <c r="D355">
        <v>353.77</v>
      </c>
      <c r="E355" s="8">
        <f t="shared" si="10"/>
        <v>0.15</v>
      </c>
      <c r="F355" s="22">
        <v>15</v>
      </c>
      <c r="G355" s="21">
        <v>300.7</v>
      </c>
      <c r="H355" t="s">
        <v>19</v>
      </c>
      <c r="I355" s="10">
        <v>45327</v>
      </c>
      <c r="J355">
        <v>354</v>
      </c>
      <c r="K355">
        <f>PRODUCT(Table1[[#This Row],[Price (Rs.)]],Table1[[#This Row],[Discount(%)]])</f>
        <v>53.065499999999993</v>
      </c>
      <c r="L355" t="str">
        <f>TEXT(Table1[[#This Row],[Purchase_Date]],"mmm")</f>
        <v>Feb</v>
      </c>
      <c r="M355">
        <f>YEAR(Table1[[#This Row],[Purchase_Date]])</f>
        <v>2024</v>
      </c>
      <c r="N355" t="str">
        <f t="shared" si="11"/>
        <v>Q1</v>
      </c>
    </row>
    <row r="356" spans="1:14" x14ac:dyDescent="0.3">
      <c r="A356" t="s">
        <v>714</v>
      </c>
      <c r="B356" t="s">
        <v>715</v>
      </c>
      <c r="C356" t="s">
        <v>18</v>
      </c>
      <c r="D356">
        <v>38.68</v>
      </c>
      <c r="E356" s="8">
        <f t="shared" si="10"/>
        <v>0.05</v>
      </c>
      <c r="F356" s="22">
        <v>5</v>
      </c>
      <c r="G356" s="21">
        <v>36.75</v>
      </c>
      <c r="H356" t="s">
        <v>19</v>
      </c>
      <c r="I356" s="10">
        <v>45546</v>
      </c>
      <c r="J356">
        <v>355</v>
      </c>
      <c r="K356">
        <f>PRODUCT(Table1[[#This Row],[Price (Rs.)]],Table1[[#This Row],[Discount(%)]])</f>
        <v>1.9340000000000002</v>
      </c>
      <c r="L356" t="str">
        <f>TEXT(Table1[[#This Row],[Purchase_Date]],"mmm")</f>
        <v>Sep</v>
      </c>
      <c r="M356">
        <f>YEAR(Table1[[#This Row],[Purchase_Date]])</f>
        <v>2024</v>
      </c>
      <c r="N356" t="str">
        <f t="shared" si="11"/>
        <v>Q3</v>
      </c>
    </row>
    <row r="357" spans="1:14" x14ac:dyDescent="0.3">
      <c r="A357" t="s">
        <v>716</v>
      </c>
      <c r="B357" t="s">
        <v>717</v>
      </c>
      <c r="C357" t="s">
        <v>50</v>
      </c>
      <c r="D357">
        <v>34.299999999999997</v>
      </c>
      <c r="E357" s="8">
        <f t="shared" si="10"/>
        <v>0.1</v>
      </c>
      <c r="F357" s="22">
        <v>10</v>
      </c>
      <c r="G357" s="21">
        <v>30.87</v>
      </c>
      <c r="H357" t="s">
        <v>35</v>
      </c>
      <c r="I357" s="10">
        <v>45608</v>
      </c>
      <c r="J357">
        <v>356</v>
      </c>
      <c r="K357">
        <f>PRODUCT(Table1[[#This Row],[Price (Rs.)]],Table1[[#This Row],[Discount(%)]])</f>
        <v>3.4299999999999997</v>
      </c>
      <c r="L357" t="str">
        <f>TEXT(Table1[[#This Row],[Purchase_Date]],"mmm")</f>
        <v>Nov</v>
      </c>
      <c r="M357">
        <f>YEAR(Table1[[#This Row],[Purchase_Date]])</f>
        <v>2024</v>
      </c>
      <c r="N357" t="str">
        <f t="shared" si="11"/>
        <v>Q4</v>
      </c>
    </row>
    <row r="358" spans="1:14" x14ac:dyDescent="0.3">
      <c r="A358" t="s">
        <v>718</v>
      </c>
      <c r="B358" t="s">
        <v>719</v>
      </c>
      <c r="C358" t="s">
        <v>9</v>
      </c>
      <c r="D358">
        <v>121.05</v>
      </c>
      <c r="E358" s="8">
        <f t="shared" si="10"/>
        <v>0.25</v>
      </c>
      <c r="F358" s="22">
        <v>25</v>
      </c>
      <c r="G358" s="21">
        <v>90.79</v>
      </c>
      <c r="H358" t="s">
        <v>35</v>
      </c>
      <c r="I358" s="10">
        <v>45548</v>
      </c>
      <c r="J358">
        <v>357</v>
      </c>
      <c r="K358">
        <f>PRODUCT(Table1[[#This Row],[Price (Rs.)]],Table1[[#This Row],[Discount(%)]])</f>
        <v>30.262499999999999</v>
      </c>
      <c r="L358" t="str">
        <f>TEXT(Table1[[#This Row],[Purchase_Date]],"mmm")</f>
        <v>Sep</v>
      </c>
      <c r="M358">
        <f>YEAR(Table1[[#This Row],[Purchase_Date]])</f>
        <v>2024</v>
      </c>
      <c r="N358" t="str">
        <f t="shared" si="11"/>
        <v>Q3</v>
      </c>
    </row>
    <row r="359" spans="1:14" x14ac:dyDescent="0.3">
      <c r="A359">
        <v>29782162</v>
      </c>
      <c r="B359" t="s">
        <v>720</v>
      </c>
      <c r="C359" t="s">
        <v>9</v>
      </c>
      <c r="D359">
        <v>117.95</v>
      </c>
      <c r="E359" s="8">
        <f t="shared" si="10"/>
        <v>0.15</v>
      </c>
      <c r="F359" s="22">
        <v>15</v>
      </c>
      <c r="G359" s="21">
        <v>100.26</v>
      </c>
      <c r="H359" t="s">
        <v>16</v>
      </c>
      <c r="I359" s="10">
        <v>45305</v>
      </c>
      <c r="J359">
        <v>358</v>
      </c>
      <c r="K359">
        <f>PRODUCT(Table1[[#This Row],[Price (Rs.)]],Table1[[#This Row],[Discount(%)]])</f>
        <v>17.692499999999999</v>
      </c>
      <c r="L359" t="str">
        <f>TEXT(Table1[[#This Row],[Purchase_Date]],"mmm")</f>
        <v>Jan</v>
      </c>
      <c r="M359">
        <f>YEAR(Table1[[#This Row],[Purchase_Date]])</f>
        <v>2024</v>
      </c>
      <c r="N359" t="str">
        <f t="shared" si="11"/>
        <v>Q1</v>
      </c>
    </row>
    <row r="360" spans="1:14" x14ac:dyDescent="0.3">
      <c r="A360" t="s">
        <v>721</v>
      </c>
      <c r="B360" t="s">
        <v>722</v>
      </c>
      <c r="C360" t="s">
        <v>13</v>
      </c>
      <c r="D360">
        <v>41.11</v>
      </c>
      <c r="E360" s="8">
        <f t="shared" si="10"/>
        <v>0.2</v>
      </c>
      <c r="F360" s="22">
        <v>20</v>
      </c>
      <c r="G360" s="21">
        <v>32.89</v>
      </c>
      <c r="H360" t="s">
        <v>53</v>
      </c>
      <c r="I360" s="10">
        <v>45608</v>
      </c>
      <c r="J360">
        <v>359</v>
      </c>
      <c r="K360">
        <f>PRODUCT(Table1[[#This Row],[Price (Rs.)]],Table1[[#This Row],[Discount(%)]])</f>
        <v>8.2219999999999995</v>
      </c>
      <c r="L360" t="str">
        <f>TEXT(Table1[[#This Row],[Purchase_Date]],"mmm")</f>
        <v>Nov</v>
      </c>
      <c r="M360">
        <f>YEAR(Table1[[#This Row],[Purchase_Date]])</f>
        <v>2024</v>
      </c>
      <c r="N360" t="str">
        <f t="shared" si="11"/>
        <v>Q4</v>
      </c>
    </row>
    <row r="361" spans="1:14" x14ac:dyDescent="0.3">
      <c r="A361" t="s">
        <v>723</v>
      </c>
      <c r="B361" t="s">
        <v>724</v>
      </c>
      <c r="C361" t="s">
        <v>50</v>
      </c>
      <c r="D361">
        <v>171.56</v>
      </c>
      <c r="E361" s="8">
        <f t="shared" si="10"/>
        <v>0.2</v>
      </c>
      <c r="F361" s="22">
        <v>20</v>
      </c>
      <c r="G361" s="21">
        <v>137.25</v>
      </c>
      <c r="H361" t="s">
        <v>19</v>
      </c>
      <c r="I361" s="10">
        <v>45499</v>
      </c>
      <c r="J361">
        <v>360</v>
      </c>
      <c r="K361">
        <f>PRODUCT(Table1[[#This Row],[Price (Rs.)]],Table1[[#This Row],[Discount(%)]])</f>
        <v>34.312000000000005</v>
      </c>
      <c r="L361" t="str">
        <f>TEXT(Table1[[#This Row],[Purchase_Date]],"mmm")</f>
        <v>Jul</v>
      </c>
      <c r="M361">
        <f>YEAR(Table1[[#This Row],[Purchase_Date]])</f>
        <v>2024</v>
      </c>
      <c r="N361" t="str">
        <f t="shared" si="11"/>
        <v>Q3</v>
      </c>
    </row>
    <row r="362" spans="1:14" x14ac:dyDescent="0.3">
      <c r="A362" t="s">
        <v>725</v>
      </c>
      <c r="B362" t="s">
        <v>726</v>
      </c>
      <c r="C362" t="s">
        <v>13</v>
      </c>
      <c r="D362">
        <v>190.47</v>
      </c>
      <c r="E362" s="8">
        <f t="shared" si="10"/>
        <v>0.2</v>
      </c>
      <c r="F362" s="22">
        <v>20</v>
      </c>
      <c r="G362" s="21">
        <v>152.38</v>
      </c>
      <c r="H362" t="s">
        <v>19</v>
      </c>
      <c r="I362" s="10">
        <v>45393</v>
      </c>
      <c r="J362">
        <v>361</v>
      </c>
      <c r="K362">
        <f>PRODUCT(Table1[[#This Row],[Price (Rs.)]],Table1[[#This Row],[Discount(%)]])</f>
        <v>38.094000000000001</v>
      </c>
      <c r="L362" t="str">
        <f>TEXT(Table1[[#This Row],[Purchase_Date]],"mmm")</f>
        <v>Apr</v>
      </c>
      <c r="M362">
        <f>YEAR(Table1[[#This Row],[Purchase_Date]])</f>
        <v>2024</v>
      </c>
      <c r="N362" t="str">
        <f t="shared" si="11"/>
        <v>Q2</v>
      </c>
    </row>
    <row r="363" spans="1:14" x14ac:dyDescent="0.3">
      <c r="A363" t="s">
        <v>727</v>
      </c>
      <c r="B363" t="s">
        <v>728</v>
      </c>
      <c r="C363" t="s">
        <v>18</v>
      </c>
      <c r="D363">
        <v>94.21</v>
      </c>
      <c r="E363" s="8">
        <f t="shared" si="10"/>
        <v>0.25</v>
      </c>
      <c r="F363" s="22">
        <v>25</v>
      </c>
      <c r="G363" s="21">
        <v>70.66</v>
      </c>
      <c r="H363" t="s">
        <v>10</v>
      </c>
      <c r="I363" s="10">
        <v>45388</v>
      </c>
      <c r="J363">
        <v>362</v>
      </c>
      <c r="K363">
        <f>PRODUCT(Table1[[#This Row],[Price (Rs.)]],Table1[[#This Row],[Discount(%)]])</f>
        <v>23.552499999999998</v>
      </c>
      <c r="L363" t="str">
        <f>TEXT(Table1[[#This Row],[Purchase_Date]],"mmm")</f>
        <v>Apr</v>
      </c>
      <c r="M363">
        <f>YEAR(Table1[[#This Row],[Purchase_Date]])</f>
        <v>2024</v>
      </c>
      <c r="N363" t="str">
        <f t="shared" si="11"/>
        <v>Q2</v>
      </c>
    </row>
    <row r="364" spans="1:14" x14ac:dyDescent="0.3">
      <c r="A364" t="s">
        <v>729</v>
      </c>
      <c r="B364" t="s">
        <v>730</v>
      </c>
      <c r="C364" t="s">
        <v>50</v>
      </c>
      <c r="D364">
        <v>294.66000000000003</v>
      </c>
      <c r="E364" s="8">
        <f t="shared" si="10"/>
        <v>0.15</v>
      </c>
      <c r="F364" s="22">
        <v>15</v>
      </c>
      <c r="G364" s="21">
        <v>250.46</v>
      </c>
      <c r="H364" t="s">
        <v>10</v>
      </c>
      <c r="I364" s="10">
        <v>45584</v>
      </c>
      <c r="J364">
        <v>363</v>
      </c>
      <c r="K364">
        <f>PRODUCT(Table1[[#This Row],[Price (Rs.)]],Table1[[#This Row],[Discount(%)]])</f>
        <v>44.199000000000005</v>
      </c>
      <c r="L364" t="str">
        <f>TEXT(Table1[[#This Row],[Purchase_Date]],"mmm")</f>
        <v>Oct</v>
      </c>
      <c r="M364">
        <f>YEAR(Table1[[#This Row],[Purchase_Date]])</f>
        <v>2024</v>
      </c>
      <c r="N364" t="str">
        <f t="shared" si="11"/>
        <v>Q4</v>
      </c>
    </row>
    <row r="365" spans="1:14" x14ac:dyDescent="0.3">
      <c r="A365" t="s">
        <v>731</v>
      </c>
      <c r="B365" t="s">
        <v>732</v>
      </c>
      <c r="C365" t="s">
        <v>33</v>
      </c>
      <c r="D365">
        <v>262.14999999999998</v>
      </c>
      <c r="E365" s="8">
        <f t="shared" si="10"/>
        <v>0.15</v>
      </c>
      <c r="F365" s="22">
        <v>15</v>
      </c>
      <c r="G365" s="21">
        <v>222.83</v>
      </c>
      <c r="H365" t="s">
        <v>35</v>
      </c>
      <c r="I365" s="10">
        <v>45305</v>
      </c>
      <c r="J365">
        <v>364</v>
      </c>
      <c r="K365">
        <f>PRODUCT(Table1[[#This Row],[Price (Rs.)]],Table1[[#This Row],[Discount(%)]])</f>
        <v>39.322499999999998</v>
      </c>
      <c r="L365" t="str">
        <f>TEXT(Table1[[#This Row],[Purchase_Date]],"mmm")</f>
        <v>Jan</v>
      </c>
      <c r="M365">
        <f>YEAR(Table1[[#This Row],[Purchase_Date]])</f>
        <v>2024</v>
      </c>
      <c r="N365" t="str">
        <f t="shared" si="11"/>
        <v>Q1</v>
      </c>
    </row>
    <row r="366" spans="1:14" x14ac:dyDescent="0.3">
      <c r="A366" t="s">
        <v>733</v>
      </c>
      <c r="B366" t="s">
        <v>734</v>
      </c>
      <c r="C366" t="s">
        <v>25</v>
      </c>
      <c r="D366">
        <v>257.35000000000002</v>
      </c>
      <c r="E366" s="8">
        <f t="shared" si="10"/>
        <v>0.5</v>
      </c>
      <c r="F366" s="22">
        <v>50</v>
      </c>
      <c r="G366" s="21">
        <v>128.68</v>
      </c>
      <c r="H366" t="s">
        <v>16</v>
      </c>
      <c r="I366" s="10">
        <v>45609</v>
      </c>
      <c r="J366">
        <v>365</v>
      </c>
      <c r="K366">
        <f>PRODUCT(Table1[[#This Row],[Price (Rs.)]],Table1[[#This Row],[Discount(%)]])</f>
        <v>128.67500000000001</v>
      </c>
      <c r="L366" t="str">
        <f>TEXT(Table1[[#This Row],[Purchase_Date]],"mmm")</f>
        <v>Nov</v>
      </c>
      <c r="M366">
        <f>YEAR(Table1[[#This Row],[Purchase_Date]])</f>
        <v>2024</v>
      </c>
      <c r="N366" t="str">
        <f t="shared" si="11"/>
        <v>Q4</v>
      </c>
    </row>
    <row r="367" spans="1:14" x14ac:dyDescent="0.3">
      <c r="A367">
        <v>2428050</v>
      </c>
      <c r="B367" t="s">
        <v>735</v>
      </c>
      <c r="C367" t="s">
        <v>25</v>
      </c>
      <c r="D367">
        <v>318.14999999999998</v>
      </c>
      <c r="E367" s="8">
        <f t="shared" si="10"/>
        <v>0.1</v>
      </c>
      <c r="F367" s="22">
        <v>10</v>
      </c>
      <c r="G367" s="21">
        <v>286.33</v>
      </c>
      <c r="H367" t="s">
        <v>16</v>
      </c>
      <c r="I367" s="10">
        <v>45368</v>
      </c>
      <c r="J367">
        <v>366</v>
      </c>
      <c r="K367">
        <f>PRODUCT(Table1[[#This Row],[Price (Rs.)]],Table1[[#This Row],[Discount(%)]])</f>
        <v>31.814999999999998</v>
      </c>
      <c r="L367" t="str">
        <f>TEXT(Table1[[#This Row],[Purchase_Date]],"mmm")</f>
        <v>Mar</v>
      </c>
      <c r="M367">
        <f>YEAR(Table1[[#This Row],[Purchase_Date]])</f>
        <v>2024</v>
      </c>
      <c r="N367" t="str">
        <f t="shared" si="11"/>
        <v>Q1</v>
      </c>
    </row>
    <row r="368" spans="1:14" x14ac:dyDescent="0.3">
      <c r="A368" t="s">
        <v>736</v>
      </c>
      <c r="B368" t="s">
        <v>737</v>
      </c>
      <c r="C368" t="s">
        <v>9</v>
      </c>
      <c r="D368">
        <v>432.56</v>
      </c>
      <c r="E368" s="8">
        <f t="shared" si="10"/>
        <v>0.3</v>
      </c>
      <c r="F368" s="22">
        <v>30</v>
      </c>
      <c r="G368" s="21">
        <v>302.79000000000002</v>
      </c>
      <c r="H368" t="s">
        <v>53</v>
      </c>
      <c r="I368" s="10">
        <v>45429</v>
      </c>
      <c r="J368">
        <v>367</v>
      </c>
      <c r="K368">
        <f>PRODUCT(Table1[[#This Row],[Price (Rs.)]],Table1[[#This Row],[Discount(%)]])</f>
        <v>129.768</v>
      </c>
      <c r="L368" t="str">
        <f>TEXT(Table1[[#This Row],[Purchase_Date]],"mmm")</f>
        <v>May</v>
      </c>
      <c r="M368">
        <f>YEAR(Table1[[#This Row],[Purchase_Date]])</f>
        <v>2024</v>
      </c>
      <c r="N368" t="str">
        <f t="shared" si="11"/>
        <v>Q2</v>
      </c>
    </row>
    <row r="369" spans="1:14" x14ac:dyDescent="0.3">
      <c r="A369" t="s">
        <v>738</v>
      </c>
      <c r="B369" t="s">
        <v>739</v>
      </c>
      <c r="C369" t="s">
        <v>25</v>
      </c>
      <c r="D369">
        <v>386.32</v>
      </c>
      <c r="E369" s="8">
        <f t="shared" si="10"/>
        <v>0.1</v>
      </c>
      <c r="F369" s="22">
        <v>10</v>
      </c>
      <c r="G369" s="21">
        <v>347.69</v>
      </c>
      <c r="H369" t="s">
        <v>19</v>
      </c>
      <c r="I369" s="10">
        <v>45398</v>
      </c>
      <c r="J369">
        <v>368</v>
      </c>
      <c r="K369">
        <f>PRODUCT(Table1[[#This Row],[Price (Rs.)]],Table1[[#This Row],[Discount(%)]])</f>
        <v>38.632000000000005</v>
      </c>
      <c r="L369" t="str">
        <f>TEXT(Table1[[#This Row],[Purchase_Date]],"mmm")</f>
        <v>Apr</v>
      </c>
      <c r="M369">
        <f>YEAR(Table1[[#This Row],[Purchase_Date]])</f>
        <v>2024</v>
      </c>
      <c r="N369" t="str">
        <f t="shared" si="11"/>
        <v>Q2</v>
      </c>
    </row>
    <row r="370" spans="1:14" x14ac:dyDescent="0.3">
      <c r="A370" t="s">
        <v>740</v>
      </c>
      <c r="B370" t="s">
        <v>741</v>
      </c>
      <c r="C370" t="s">
        <v>18</v>
      </c>
      <c r="D370">
        <v>131.54</v>
      </c>
      <c r="E370" s="8">
        <f t="shared" si="10"/>
        <v>0.05</v>
      </c>
      <c r="F370" s="22">
        <v>5</v>
      </c>
      <c r="G370" s="21">
        <v>124.96</v>
      </c>
      <c r="H370" t="s">
        <v>10</v>
      </c>
      <c r="I370" s="10">
        <v>45605</v>
      </c>
      <c r="J370">
        <v>369</v>
      </c>
      <c r="K370">
        <f>PRODUCT(Table1[[#This Row],[Price (Rs.)]],Table1[[#This Row],[Discount(%)]])</f>
        <v>6.577</v>
      </c>
      <c r="L370" t="str">
        <f>TEXT(Table1[[#This Row],[Purchase_Date]],"mmm")</f>
        <v>Nov</v>
      </c>
      <c r="M370">
        <f>YEAR(Table1[[#This Row],[Purchase_Date]])</f>
        <v>2024</v>
      </c>
      <c r="N370" t="str">
        <f t="shared" si="11"/>
        <v>Q4</v>
      </c>
    </row>
    <row r="371" spans="1:14" x14ac:dyDescent="0.3">
      <c r="A371" t="s">
        <v>742</v>
      </c>
      <c r="B371" t="s">
        <v>743</v>
      </c>
      <c r="C371" t="s">
        <v>13</v>
      </c>
      <c r="D371">
        <v>32.29</v>
      </c>
      <c r="E371" s="8">
        <f t="shared" si="10"/>
        <v>0</v>
      </c>
      <c r="F371" s="22">
        <v>0</v>
      </c>
      <c r="G371" s="21">
        <v>32.29</v>
      </c>
      <c r="H371" t="s">
        <v>19</v>
      </c>
      <c r="I371" s="10">
        <v>45578</v>
      </c>
      <c r="J371">
        <v>370</v>
      </c>
      <c r="K371">
        <f>PRODUCT(Table1[[#This Row],[Price (Rs.)]],Table1[[#This Row],[Discount(%)]])</f>
        <v>0</v>
      </c>
      <c r="L371" t="str">
        <f>TEXT(Table1[[#This Row],[Purchase_Date]],"mmm")</f>
        <v>Oct</v>
      </c>
      <c r="M371">
        <f>YEAR(Table1[[#This Row],[Purchase_Date]])</f>
        <v>2024</v>
      </c>
      <c r="N371" t="str">
        <f t="shared" si="11"/>
        <v>Q4</v>
      </c>
    </row>
    <row r="372" spans="1:14" x14ac:dyDescent="0.3">
      <c r="A372" t="s">
        <v>744</v>
      </c>
      <c r="B372" t="s">
        <v>745</v>
      </c>
      <c r="C372" t="s">
        <v>33</v>
      </c>
      <c r="D372">
        <v>278.02999999999997</v>
      </c>
      <c r="E372" s="8">
        <f t="shared" si="10"/>
        <v>0.1</v>
      </c>
      <c r="F372" s="22">
        <v>10</v>
      </c>
      <c r="G372" s="21">
        <v>250.23</v>
      </c>
      <c r="H372" t="s">
        <v>16</v>
      </c>
      <c r="I372" s="10">
        <v>45336</v>
      </c>
      <c r="J372">
        <v>371</v>
      </c>
      <c r="K372">
        <f>PRODUCT(Table1[[#This Row],[Price (Rs.)]],Table1[[#This Row],[Discount(%)]])</f>
        <v>27.802999999999997</v>
      </c>
      <c r="L372" t="str">
        <f>TEXT(Table1[[#This Row],[Purchase_Date]],"mmm")</f>
        <v>Feb</v>
      </c>
      <c r="M372">
        <f>YEAR(Table1[[#This Row],[Purchase_Date]])</f>
        <v>2024</v>
      </c>
      <c r="N372" t="str">
        <f t="shared" si="11"/>
        <v>Q1</v>
      </c>
    </row>
    <row r="373" spans="1:14" x14ac:dyDescent="0.3">
      <c r="A373" t="s">
        <v>746</v>
      </c>
      <c r="B373" t="s">
        <v>747</v>
      </c>
      <c r="C373" t="s">
        <v>22</v>
      </c>
      <c r="D373">
        <v>381.05</v>
      </c>
      <c r="E373" s="8">
        <f t="shared" si="10"/>
        <v>0.1</v>
      </c>
      <c r="F373" s="22">
        <v>10</v>
      </c>
      <c r="G373" s="21">
        <v>342.94</v>
      </c>
      <c r="H373" t="s">
        <v>53</v>
      </c>
      <c r="I373" s="10">
        <v>45572</v>
      </c>
      <c r="J373">
        <v>372</v>
      </c>
      <c r="K373">
        <f>PRODUCT(Table1[[#This Row],[Price (Rs.)]],Table1[[#This Row],[Discount(%)]])</f>
        <v>38.105000000000004</v>
      </c>
      <c r="L373" t="str">
        <f>TEXT(Table1[[#This Row],[Purchase_Date]],"mmm")</f>
        <v>Oct</v>
      </c>
      <c r="M373">
        <f>YEAR(Table1[[#This Row],[Purchase_Date]])</f>
        <v>2024</v>
      </c>
      <c r="N373" t="str">
        <f t="shared" si="11"/>
        <v>Q4</v>
      </c>
    </row>
    <row r="374" spans="1:14" x14ac:dyDescent="0.3">
      <c r="A374" t="s">
        <v>748</v>
      </c>
      <c r="B374" t="s">
        <v>749</v>
      </c>
      <c r="C374" t="s">
        <v>18</v>
      </c>
      <c r="D374">
        <v>56.78</v>
      </c>
      <c r="E374" s="8">
        <f t="shared" si="10"/>
        <v>0.1</v>
      </c>
      <c r="F374" s="22">
        <v>10</v>
      </c>
      <c r="G374" s="21">
        <v>51.1</v>
      </c>
      <c r="H374" t="s">
        <v>19</v>
      </c>
      <c r="I374" s="10">
        <v>45362</v>
      </c>
      <c r="J374">
        <v>373</v>
      </c>
      <c r="K374">
        <f>PRODUCT(Table1[[#This Row],[Price (Rs.)]],Table1[[#This Row],[Discount(%)]])</f>
        <v>5.6780000000000008</v>
      </c>
      <c r="L374" t="str">
        <f>TEXT(Table1[[#This Row],[Purchase_Date]],"mmm")</f>
        <v>Mar</v>
      </c>
      <c r="M374">
        <f>YEAR(Table1[[#This Row],[Purchase_Date]])</f>
        <v>2024</v>
      </c>
      <c r="N374" t="str">
        <f t="shared" si="11"/>
        <v>Q1</v>
      </c>
    </row>
    <row r="375" spans="1:14" x14ac:dyDescent="0.3">
      <c r="A375" t="s">
        <v>750</v>
      </c>
      <c r="B375" t="s">
        <v>751</v>
      </c>
      <c r="C375" t="s">
        <v>9</v>
      </c>
      <c r="D375">
        <v>30.56</v>
      </c>
      <c r="E375" s="8">
        <f t="shared" si="10"/>
        <v>0.3</v>
      </c>
      <c r="F375" s="22">
        <v>30</v>
      </c>
      <c r="G375" s="21">
        <v>21.39</v>
      </c>
      <c r="H375" t="s">
        <v>19</v>
      </c>
      <c r="I375" s="10">
        <v>45445</v>
      </c>
      <c r="J375">
        <v>374</v>
      </c>
      <c r="K375">
        <f>PRODUCT(Table1[[#This Row],[Price (Rs.)]],Table1[[#This Row],[Discount(%)]])</f>
        <v>9.1679999999999993</v>
      </c>
      <c r="L375" t="str">
        <f>TEXT(Table1[[#This Row],[Purchase_Date]],"mmm")</f>
        <v>Jun</v>
      </c>
      <c r="M375">
        <f>YEAR(Table1[[#This Row],[Purchase_Date]])</f>
        <v>2024</v>
      </c>
      <c r="N375" t="str">
        <f t="shared" si="11"/>
        <v>Q2</v>
      </c>
    </row>
    <row r="376" spans="1:14" x14ac:dyDescent="0.3">
      <c r="A376" s="1" t="s">
        <v>752</v>
      </c>
      <c r="B376" t="s">
        <v>753</v>
      </c>
      <c r="C376" t="s">
        <v>13</v>
      </c>
      <c r="D376">
        <v>387.81</v>
      </c>
      <c r="E376" s="8">
        <f t="shared" si="10"/>
        <v>0.2</v>
      </c>
      <c r="F376" s="22">
        <v>20</v>
      </c>
      <c r="G376" s="21">
        <v>310.25</v>
      </c>
      <c r="H376" t="s">
        <v>35</v>
      </c>
      <c r="I376" s="10">
        <v>45505</v>
      </c>
      <c r="J376">
        <v>375</v>
      </c>
      <c r="K376">
        <f>PRODUCT(Table1[[#This Row],[Price (Rs.)]],Table1[[#This Row],[Discount(%)]])</f>
        <v>77.562000000000012</v>
      </c>
      <c r="L376" t="str">
        <f>TEXT(Table1[[#This Row],[Purchase_Date]],"mmm")</f>
        <v>Aug</v>
      </c>
      <c r="M376">
        <f>YEAR(Table1[[#This Row],[Purchase_Date]])</f>
        <v>2024</v>
      </c>
      <c r="N376" t="str">
        <f t="shared" si="11"/>
        <v>Q3</v>
      </c>
    </row>
    <row r="377" spans="1:14" x14ac:dyDescent="0.3">
      <c r="A377">
        <v>29421930</v>
      </c>
      <c r="B377" t="s">
        <v>754</v>
      </c>
      <c r="C377" t="s">
        <v>13</v>
      </c>
      <c r="D377">
        <v>375.41</v>
      </c>
      <c r="E377" s="8">
        <f t="shared" si="10"/>
        <v>0.3</v>
      </c>
      <c r="F377" s="22">
        <v>30</v>
      </c>
      <c r="G377" s="21">
        <v>262.79000000000002</v>
      </c>
      <c r="H377" t="s">
        <v>19</v>
      </c>
      <c r="I377" s="10">
        <v>45349</v>
      </c>
      <c r="J377">
        <v>376</v>
      </c>
      <c r="K377">
        <f>PRODUCT(Table1[[#This Row],[Price (Rs.)]],Table1[[#This Row],[Discount(%)]])</f>
        <v>112.623</v>
      </c>
      <c r="L377" t="str">
        <f>TEXT(Table1[[#This Row],[Purchase_Date]],"mmm")</f>
        <v>Feb</v>
      </c>
      <c r="M377">
        <f>YEAR(Table1[[#This Row],[Purchase_Date]])</f>
        <v>2024</v>
      </c>
      <c r="N377" t="str">
        <f t="shared" si="11"/>
        <v>Q1</v>
      </c>
    </row>
    <row r="378" spans="1:14" x14ac:dyDescent="0.3">
      <c r="A378">
        <v>85227829</v>
      </c>
      <c r="B378" t="s">
        <v>755</v>
      </c>
      <c r="C378" t="s">
        <v>9</v>
      </c>
      <c r="D378">
        <v>183.1</v>
      </c>
      <c r="E378" s="8">
        <f t="shared" si="10"/>
        <v>0.05</v>
      </c>
      <c r="F378" s="22">
        <v>5</v>
      </c>
      <c r="G378" s="21">
        <v>173.94</v>
      </c>
      <c r="H378" t="s">
        <v>53</v>
      </c>
      <c r="I378" s="10">
        <v>45362</v>
      </c>
      <c r="J378">
        <v>377</v>
      </c>
      <c r="K378">
        <f>PRODUCT(Table1[[#This Row],[Price (Rs.)]],Table1[[#This Row],[Discount(%)]])</f>
        <v>9.1549999999999994</v>
      </c>
      <c r="L378" t="str">
        <f>TEXT(Table1[[#This Row],[Purchase_Date]],"mmm")</f>
        <v>Mar</v>
      </c>
      <c r="M378">
        <f>YEAR(Table1[[#This Row],[Purchase_Date]])</f>
        <v>2024</v>
      </c>
      <c r="N378" t="str">
        <f t="shared" si="11"/>
        <v>Q1</v>
      </c>
    </row>
    <row r="379" spans="1:14" x14ac:dyDescent="0.3">
      <c r="A379" t="s">
        <v>756</v>
      </c>
      <c r="B379" t="s">
        <v>757</v>
      </c>
      <c r="C379" t="s">
        <v>50</v>
      </c>
      <c r="D379">
        <v>278.54000000000002</v>
      </c>
      <c r="E379" s="8">
        <f t="shared" si="10"/>
        <v>0.15</v>
      </c>
      <c r="F379" s="22">
        <v>15</v>
      </c>
      <c r="G379" s="21">
        <v>236.76</v>
      </c>
      <c r="H379" t="s">
        <v>53</v>
      </c>
      <c r="I379" s="10">
        <v>45580</v>
      </c>
      <c r="J379">
        <v>378</v>
      </c>
      <c r="K379">
        <f>PRODUCT(Table1[[#This Row],[Price (Rs.)]],Table1[[#This Row],[Discount(%)]])</f>
        <v>41.780999999999999</v>
      </c>
      <c r="L379" t="str">
        <f>TEXT(Table1[[#This Row],[Purchase_Date]],"mmm")</f>
        <v>Oct</v>
      </c>
      <c r="M379">
        <f>YEAR(Table1[[#This Row],[Purchase_Date]])</f>
        <v>2024</v>
      </c>
      <c r="N379" t="str">
        <f t="shared" si="11"/>
        <v>Q4</v>
      </c>
    </row>
    <row r="380" spans="1:14" x14ac:dyDescent="0.3">
      <c r="A380" t="s">
        <v>758</v>
      </c>
      <c r="B380" t="s">
        <v>759</v>
      </c>
      <c r="C380" t="s">
        <v>13</v>
      </c>
      <c r="D380">
        <v>227.68</v>
      </c>
      <c r="E380" s="8">
        <f t="shared" si="10"/>
        <v>0.1</v>
      </c>
      <c r="F380" s="22">
        <v>10</v>
      </c>
      <c r="G380" s="21">
        <v>204.91</v>
      </c>
      <c r="H380" t="s">
        <v>19</v>
      </c>
      <c r="I380" s="10">
        <v>45551</v>
      </c>
      <c r="J380">
        <v>379</v>
      </c>
      <c r="K380">
        <f>PRODUCT(Table1[[#This Row],[Price (Rs.)]],Table1[[#This Row],[Discount(%)]])</f>
        <v>22.768000000000001</v>
      </c>
      <c r="L380" t="str">
        <f>TEXT(Table1[[#This Row],[Purchase_Date]],"mmm")</f>
        <v>Sep</v>
      </c>
      <c r="M380">
        <f>YEAR(Table1[[#This Row],[Purchase_Date]])</f>
        <v>2024</v>
      </c>
      <c r="N380" t="str">
        <f t="shared" si="11"/>
        <v>Q3</v>
      </c>
    </row>
    <row r="381" spans="1:14" x14ac:dyDescent="0.3">
      <c r="A381" t="s">
        <v>760</v>
      </c>
      <c r="B381" t="s">
        <v>761</v>
      </c>
      <c r="C381" t="s">
        <v>50</v>
      </c>
      <c r="D381">
        <v>490.91</v>
      </c>
      <c r="E381" s="8">
        <f t="shared" si="10"/>
        <v>0.3</v>
      </c>
      <c r="F381" s="22">
        <v>30</v>
      </c>
      <c r="G381" s="21">
        <v>343.64</v>
      </c>
      <c r="H381" t="s">
        <v>10</v>
      </c>
      <c r="I381" s="10">
        <v>45506</v>
      </c>
      <c r="J381">
        <v>380</v>
      </c>
      <c r="K381">
        <f>PRODUCT(Table1[[#This Row],[Price (Rs.)]],Table1[[#This Row],[Discount(%)]])</f>
        <v>147.273</v>
      </c>
      <c r="L381" t="str">
        <f>TEXT(Table1[[#This Row],[Purchase_Date]],"mmm")</f>
        <v>Aug</v>
      </c>
      <c r="M381">
        <f>YEAR(Table1[[#This Row],[Purchase_Date]])</f>
        <v>2024</v>
      </c>
      <c r="N381" t="str">
        <f t="shared" si="11"/>
        <v>Q3</v>
      </c>
    </row>
    <row r="382" spans="1:14" x14ac:dyDescent="0.3">
      <c r="A382" t="s">
        <v>762</v>
      </c>
      <c r="B382" t="s">
        <v>763</v>
      </c>
      <c r="C382" t="s">
        <v>13</v>
      </c>
      <c r="D382">
        <v>69.31</v>
      </c>
      <c r="E382" s="8">
        <f t="shared" si="10"/>
        <v>0.5</v>
      </c>
      <c r="F382" s="22">
        <v>50</v>
      </c>
      <c r="G382" s="21">
        <v>34.659999999999997</v>
      </c>
      <c r="H382" t="s">
        <v>10</v>
      </c>
      <c r="I382" s="10">
        <v>45558</v>
      </c>
      <c r="J382">
        <v>381</v>
      </c>
      <c r="K382">
        <f>PRODUCT(Table1[[#This Row],[Price (Rs.)]],Table1[[#This Row],[Discount(%)]])</f>
        <v>34.655000000000001</v>
      </c>
      <c r="L382" t="str">
        <f>TEXT(Table1[[#This Row],[Purchase_Date]],"mmm")</f>
        <v>Sep</v>
      </c>
      <c r="M382">
        <f>YEAR(Table1[[#This Row],[Purchase_Date]])</f>
        <v>2024</v>
      </c>
      <c r="N382" t="str">
        <f t="shared" si="11"/>
        <v>Q3</v>
      </c>
    </row>
    <row r="383" spans="1:14" x14ac:dyDescent="0.3">
      <c r="A383" t="s">
        <v>764</v>
      </c>
      <c r="B383" t="s">
        <v>765</v>
      </c>
      <c r="C383" t="s">
        <v>22</v>
      </c>
      <c r="D383">
        <v>31.12</v>
      </c>
      <c r="E383" s="8">
        <f t="shared" si="10"/>
        <v>0.5</v>
      </c>
      <c r="F383" s="22">
        <v>50</v>
      </c>
      <c r="G383" s="21">
        <v>15.56</v>
      </c>
      <c r="H383" t="s">
        <v>35</v>
      </c>
      <c r="I383" s="10">
        <v>45520</v>
      </c>
      <c r="J383">
        <v>382</v>
      </c>
      <c r="K383">
        <f>PRODUCT(Table1[[#This Row],[Price (Rs.)]],Table1[[#This Row],[Discount(%)]])</f>
        <v>15.56</v>
      </c>
      <c r="L383" t="str">
        <f>TEXT(Table1[[#This Row],[Purchase_Date]],"mmm")</f>
        <v>Aug</v>
      </c>
      <c r="M383">
        <f>YEAR(Table1[[#This Row],[Purchase_Date]])</f>
        <v>2024</v>
      </c>
      <c r="N383" t="str">
        <f t="shared" si="11"/>
        <v>Q3</v>
      </c>
    </row>
    <row r="384" spans="1:14" x14ac:dyDescent="0.3">
      <c r="A384" t="s">
        <v>766</v>
      </c>
      <c r="B384" t="s">
        <v>767</v>
      </c>
      <c r="C384" t="s">
        <v>9</v>
      </c>
      <c r="D384">
        <v>225.59</v>
      </c>
      <c r="E384" s="8">
        <f t="shared" si="10"/>
        <v>0.25</v>
      </c>
      <c r="F384" s="22">
        <v>25</v>
      </c>
      <c r="G384" s="21">
        <v>169.19</v>
      </c>
      <c r="H384" t="s">
        <v>10</v>
      </c>
      <c r="I384" s="10">
        <v>45546</v>
      </c>
      <c r="J384">
        <v>383</v>
      </c>
      <c r="K384">
        <f>PRODUCT(Table1[[#This Row],[Price (Rs.)]],Table1[[#This Row],[Discount(%)]])</f>
        <v>56.397500000000001</v>
      </c>
      <c r="L384" t="str">
        <f>TEXT(Table1[[#This Row],[Purchase_Date]],"mmm")</f>
        <v>Sep</v>
      </c>
      <c r="M384">
        <f>YEAR(Table1[[#This Row],[Purchase_Date]])</f>
        <v>2024</v>
      </c>
      <c r="N384" t="str">
        <f t="shared" si="11"/>
        <v>Q3</v>
      </c>
    </row>
    <row r="385" spans="1:14" x14ac:dyDescent="0.3">
      <c r="A385" t="s">
        <v>768</v>
      </c>
      <c r="B385" t="s">
        <v>769</v>
      </c>
      <c r="C385" t="s">
        <v>18</v>
      </c>
      <c r="D385">
        <v>328.31</v>
      </c>
      <c r="E385" s="8">
        <f t="shared" si="10"/>
        <v>0.1</v>
      </c>
      <c r="F385" s="22">
        <v>10</v>
      </c>
      <c r="G385" s="21">
        <v>295.48</v>
      </c>
      <c r="H385" t="s">
        <v>16</v>
      </c>
      <c r="I385" s="10">
        <v>45534</v>
      </c>
      <c r="J385">
        <v>384</v>
      </c>
      <c r="K385">
        <f>PRODUCT(Table1[[#This Row],[Price (Rs.)]],Table1[[#This Row],[Discount(%)]])</f>
        <v>32.831000000000003</v>
      </c>
      <c r="L385" t="str">
        <f>TEXT(Table1[[#This Row],[Purchase_Date]],"mmm")</f>
        <v>Aug</v>
      </c>
      <c r="M385">
        <f>YEAR(Table1[[#This Row],[Purchase_Date]])</f>
        <v>2024</v>
      </c>
      <c r="N385" t="str">
        <f t="shared" si="11"/>
        <v>Q3</v>
      </c>
    </row>
    <row r="386" spans="1:14" x14ac:dyDescent="0.3">
      <c r="A386" t="s">
        <v>770</v>
      </c>
      <c r="B386" t="s">
        <v>771</v>
      </c>
      <c r="C386" t="s">
        <v>25</v>
      </c>
      <c r="D386">
        <v>92.21</v>
      </c>
      <c r="E386" s="8">
        <f t="shared" ref="E386:E449" si="12">F386/100</f>
        <v>0.5</v>
      </c>
      <c r="F386" s="22">
        <v>50</v>
      </c>
      <c r="G386" s="21">
        <v>46.1</v>
      </c>
      <c r="H386" t="s">
        <v>35</v>
      </c>
      <c r="I386" s="10">
        <v>45547</v>
      </c>
      <c r="J386">
        <v>385</v>
      </c>
      <c r="K386">
        <f>PRODUCT(Table1[[#This Row],[Price (Rs.)]],Table1[[#This Row],[Discount(%)]])</f>
        <v>46.104999999999997</v>
      </c>
      <c r="L386" t="str">
        <f>TEXT(Table1[[#This Row],[Purchase_Date]],"mmm")</f>
        <v>Sep</v>
      </c>
      <c r="M386">
        <f>YEAR(Table1[[#This Row],[Purchase_Date]])</f>
        <v>2024</v>
      </c>
      <c r="N386" t="str">
        <f t="shared" ref="N386:N449" si="13">"Q"&amp;ROUNDUP(MONTH(I386)/3,0)</f>
        <v>Q3</v>
      </c>
    </row>
    <row r="387" spans="1:14" x14ac:dyDescent="0.3">
      <c r="A387" t="s">
        <v>772</v>
      </c>
      <c r="B387" t="s">
        <v>773</v>
      </c>
      <c r="C387" t="s">
        <v>33</v>
      </c>
      <c r="D387">
        <v>95.3</v>
      </c>
      <c r="E387" s="8">
        <f t="shared" si="12"/>
        <v>0.15</v>
      </c>
      <c r="F387" s="22">
        <v>15</v>
      </c>
      <c r="G387" s="21">
        <v>81</v>
      </c>
      <c r="H387" t="s">
        <v>10</v>
      </c>
      <c r="I387" s="10">
        <v>45372</v>
      </c>
      <c r="J387">
        <v>386</v>
      </c>
      <c r="K387">
        <f>PRODUCT(Table1[[#This Row],[Price (Rs.)]],Table1[[#This Row],[Discount(%)]])</f>
        <v>14.295</v>
      </c>
      <c r="L387" t="str">
        <f>TEXT(Table1[[#This Row],[Purchase_Date]],"mmm")</f>
        <v>Mar</v>
      </c>
      <c r="M387">
        <f>YEAR(Table1[[#This Row],[Purchase_Date]])</f>
        <v>2024</v>
      </c>
      <c r="N387" t="str">
        <f t="shared" si="13"/>
        <v>Q1</v>
      </c>
    </row>
    <row r="388" spans="1:14" x14ac:dyDescent="0.3">
      <c r="A388" t="s">
        <v>774</v>
      </c>
      <c r="B388" t="s">
        <v>775</v>
      </c>
      <c r="C388" t="s">
        <v>18</v>
      </c>
      <c r="D388">
        <v>467.24</v>
      </c>
      <c r="E388" s="8">
        <f t="shared" si="12"/>
        <v>0</v>
      </c>
      <c r="F388" s="22">
        <v>0</v>
      </c>
      <c r="G388" s="21">
        <v>467.24</v>
      </c>
      <c r="H388" t="s">
        <v>19</v>
      </c>
      <c r="I388" s="10">
        <v>45513</v>
      </c>
      <c r="J388">
        <v>387</v>
      </c>
      <c r="K388">
        <f>PRODUCT(Table1[[#This Row],[Price (Rs.)]],Table1[[#This Row],[Discount(%)]])</f>
        <v>0</v>
      </c>
      <c r="L388" t="str">
        <f>TEXT(Table1[[#This Row],[Purchase_Date]],"mmm")</f>
        <v>Aug</v>
      </c>
      <c r="M388">
        <f>YEAR(Table1[[#This Row],[Purchase_Date]])</f>
        <v>2024</v>
      </c>
      <c r="N388" t="str">
        <f t="shared" si="13"/>
        <v>Q3</v>
      </c>
    </row>
    <row r="389" spans="1:14" x14ac:dyDescent="0.3">
      <c r="A389" t="s">
        <v>776</v>
      </c>
      <c r="B389" t="s">
        <v>777</v>
      </c>
      <c r="C389" t="s">
        <v>9</v>
      </c>
      <c r="D389">
        <v>181.68</v>
      </c>
      <c r="E389" s="8">
        <f t="shared" si="12"/>
        <v>0.1</v>
      </c>
      <c r="F389" s="22">
        <v>10</v>
      </c>
      <c r="G389" s="21">
        <v>163.51</v>
      </c>
      <c r="H389" t="s">
        <v>53</v>
      </c>
      <c r="I389" s="10">
        <v>45343</v>
      </c>
      <c r="J389">
        <v>388</v>
      </c>
      <c r="K389">
        <f>PRODUCT(Table1[[#This Row],[Price (Rs.)]],Table1[[#This Row],[Discount(%)]])</f>
        <v>18.168000000000003</v>
      </c>
      <c r="L389" t="str">
        <f>TEXT(Table1[[#This Row],[Purchase_Date]],"mmm")</f>
        <v>Feb</v>
      </c>
      <c r="M389">
        <f>YEAR(Table1[[#This Row],[Purchase_Date]])</f>
        <v>2024</v>
      </c>
      <c r="N389" t="str">
        <f t="shared" si="13"/>
        <v>Q1</v>
      </c>
    </row>
    <row r="390" spans="1:14" x14ac:dyDescent="0.3">
      <c r="A390" t="s">
        <v>778</v>
      </c>
      <c r="B390" t="s">
        <v>779</v>
      </c>
      <c r="C390" t="s">
        <v>13</v>
      </c>
      <c r="D390">
        <v>267.88</v>
      </c>
      <c r="E390" s="8">
        <f t="shared" si="12"/>
        <v>0.5</v>
      </c>
      <c r="F390" s="22">
        <v>50</v>
      </c>
      <c r="G390" s="21">
        <v>133.94</v>
      </c>
      <c r="H390" t="s">
        <v>19</v>
      </c>
      <c r="I390" s="10">
        <v>45489</v>
      </c>
      <c r="J390">
        <v>389</v>
      </c>
      <c r="K390">
        <f>PRODUCT(Table1[[#This Row],[Price (Rs.)]],Table1[[#This Row],[Discount(%)]])</f>
        <v>133.94</v>
      </c>
      <c r="L390" t="str">
        <f>TEXT(Table1[[#This Row],[Purchase_Date]],"mmm")</f>
        <v>Jul</v>
      </c>
      <c r="M390">
        <f>YEAR(Table1[[#This Row],[Purchase_Date]])</f>
        <v>2024</v>
      </c>
      <c r="N390" t="str">
        <f t="shared" si="13"/>
        <v>Q3</v>
      </c>
    </row>
    <row r="391" spans="1:14" x14ac:dyDescent="0.3">
      <c r="A391" t="s">
        <v>780</v>
      </c>
      <c r="B391" t="s">
        <v>781</v>
      </c>
      <c r="C391" t="s">
        <v>50</v>
      </c>
      <c r="D391">
        <v>138.46</v>
      </c>
      <c r="E391" s="8">
        <f t="shared" si="12"/>
        <v>0</v>
      </c>
      <c r="F391" s="22">
        <v>0</v>
      </c>
      <c r="G391" s="21">
        <v>138.46</v>
      </c>
      <c r="H391" t="s">
        <v>35</v>
      </c>
      <c r="I391" s="10">
        <v>45434</v>
      </c>
      <c r="J391">
        <v>390</v>
      </c>
      <c r="K391">
        <f>PRODUCT(Table1[[#This Row],[Price (Rs.)]],Table1[[#This Row],[Discount(%)]])</f>
        <v>0</v>
      </c>
      <c r="L391" t="str">
        <f>TEXT(Table1[[#This Row],[Purchase_Date]],"mmm")</f>
        <v>May</v>
      </c>
      <c r="M391">
        <f>YEAR(Table1[[#This Row],[Purchase_Date]])</f>
        <v>2024</v>
      </c>
      <c r="N391" t="str">
        <f t="shared" si="13"/>
        <v>Q2</v>
      </c>
    </row>
    <row r="392" spans="1:14" x14ac:dyDescent="0.3">
      <c r="A392" t="s">
        <v>782</v>
      </c>
      <c r="B392" t="s">
        <v>783</v>
      </c>
      <c r="C392" t="s">
        <v>13</v>
      </c>
      <c r="D392">
        <v>151.91999999999999</v>
      </c>
      <c r="E392" s="8">
        <f t="shared" si="12"/>
        <v>0.05</v>
      </c>
      <c r="F392" s="22">
        <v>5</v>
      </c>
      <c r="G392" s="21">
        <v>144.32</v>
      </c>
      <c r="H392" t="s">
        <v>16</v>
      </c>
      <c r="I392" s="10">
        <v>45455</v>
      </c>
      <c r="J392">
        <v>391</v>
      </c>
      <c r="K392">
        <f>PRODUCT(Table1[[#This Row],[Price (Rs.)]],Table1[[#This Row],[Discount(%)]])</f>
        <v>7.5960000000000001</v>
      </c>
      <c r="L392" t="str">
        <f>TEXT(Table1[[#This Row],[Purchase_Date]],"mmm")</f>
        <v>Jun</v>
      </c>
      <c r="M392">
        <f>YEAR(Table1[[#This Row],[Purchase_Date]])</f>
        <v>2024</v>
      </c>
      <c r="N392" t="str">
        <f t="shared" si="13"/>
        <v>Q2</v>
      </c>
    </row>
    <row r="393" spans="1:14" x14ac:dyDescent="0.3">
      <c r="A393" t="s">
        <v>784</v>
      </c>
      <c r="B393" t="s">
        <v>785</v>
      </c>
      <c r="C393" t="s">
        <v>50</v>
      </c>
      <c r="D393">
        <v>163.54</v>
      </c>
      <c r="E393" s="8">
        <f t="shared" si="12"/>
        <v>0.25</v>
      </c>
      <c r="F393" s="22">
        <v>25</v>
      </c>
      <c r="G393" s="21">
        <v>122.66</v>
      </c>
      <c r="H393" t="s">
        <v>53</v>
      </c>
      <c r="I393" s="10">
        <v>45354</v>
      </c>
      <c r="J393">
        <v>392</v>
      </c>
      <c r="K393">
        <f>PRODUCT(Table1[[#This Row],[Price (Rs.)]],Table1[[#This Row],[Discount(%)]])</f>
        <v>40.884999999999998</v>
      </c>
      <c r="L393" t="str">
        <f>TEXT(Table1[[#This Row],[Purchase_Date]],"mmm")</f>
        <v>Mar</v>
      </c>
      <c r="M393">
        <f>YEAR(Table1[[#This Row],[Purchase_Date]])</f>
        <v>2024</v>
      </c>
      <c r="N393" t="str">
        <f t="shared" si="13"/>
        <v>Q1</v>
      </c>
    </row>
    <row r="394" spans="1:14" x14ac:dyDescent="0.3">
      <c r="A394" t="s">
        <v>786</v>
      </c>
      <c r="B394" t="s">
        <v>787</v>
      </c>
      <c r="C394" t="s">
        <v>22</v>
      </c>
      <c r="D394">
        <v>286.08999999999997</v>
      </c>
      <c r="E394" s="8">
        <f t="shared" si="12"/>
        <v>0.3</v>
      </c>
      <c r="F394" s="22">
        <v>30</v>
      </c>
      <c r="G394" s="21">
        <v>200.26</v>
      </c>
      <c r="H394" t="s">
        <v>10</v>
      </c>
      <c r="I394" s="10">
        <v>45448</v>
      </c>
      <c r="J394">
        <v>393</v>
      </c>
      <c r="K394">
        <f>PRODUCT(Table1[[#This Row],[Price (Rs.)]],Table1[[#This Row],[Discount(%)]])</f>
        <v>85.826999999999984</v>
      </c>
      <c r="L394" t="str">
        <f>TEXT(Table1[[#This Row],[Purchase_Date]],"mmm")</f>
        <v>Jun</v>
      </c>
      <c r="M394">
        <f>YEAR(Table1[[#This Row],[Purchase_Date]])</f>
        <v>2024</v>
      </c>
      <c r="N394" t="str">
        <f t="shared" si="13"/>
        <v>Q2</v>
      </c>
    </row>
    <row r="395" spans="1:14" x14ac:dyDescent="0.3">
      <c r="A395" t="s">
        <v>788</v>
      </c>
      <c r="B395" t="s">
        <v>789</v>
      </c>
      <c r="C395" t="s">
        <v>22</v>
      </c>
      <c r="D395">
        <v>209.89</v>
      </c>
      <c r="E395" s="8">
        <f t="shared" si="12"/>
        <v>0.3</v>
      </c>
      <c r="F395" s="22">
        <v>30</v>
      </c>
      <c r="G395" s="21">
        <v>146.91999999999999</v>
      </c>
      <c r="H395" t="s">
        <v>19</v>
      </c>
      <c r="I395" s="10">
        <v>45351</v>
      </c>
      <c r="J395">
        <v>394</v>
      </c>
      <c r="K395">
        <f>PRODUCT(Table1[[#This Row],[Price (Rs.)]],Table1[[#This Row],[Discount(%)]])</f>
        <v>62.966999999999992</v>
      </c>
      <c r="L395" t="str">
        <f>TEXT(Table1[[#This Row],[Purchase_Date]],"mmm")</f>
        <v>Feb</v>
      </c>
      <c r="M395">
        <f>YEAR(Table1[[#This Row],[Purchase_Date]])</f>
        <v>2024</v>
      </c>
      <c r="N395" t="str">
        <f t="shared" si="13"/>
        <v>Q1</v>
      </c>
    </row>
    <row r="396" spans="1:14" x14ac:dyDescent="0.3">
      <c r="A396" t="s">
        <v>790</v>
      </c>
      <c r="B396" t="s">
        <v>791</v>
      </c>
      <c r="C396" t="s">
        <v>18</v>
      </c>
      <c r="D396">
        <v>454.14</v>
      </c>
      <c r="E396" s="8">
        <f t="shared" si="12"/>
        <v>0.1</v>
      </c>
      <c r="F396" s="22">
        <v>10</v>
      </c>
      <c r="G396" s="21">
        <v>408.73</v>
      </c>
      <c r="H396" t="s">
        <v>10</v>
      </c>
      <c r="I396" s="10">
        <v>45609</v>
      </c>
      <c r="J396">
        <v>395</v>
      </c>
      <c r="K396">
        <f>PRODUCT(Table1[[#This Row],[Price (Rs.)]],Table1[[#This Row],[Discount(%)]])</f>
        <v>45.414000000000001</v>
      </c>
      <c r="L396" t="str">
        <f>TEXT(Table1[[#This Row],[Purchase_Date]],"mmm")</f>
        <v>Nov</v>
      </c>
      <c r="M396">
        <f>YEAR(Table1[[#This Row],[Purchase_Date]])</f>
        <v>2024</v>
      </c>
      <c r="N396" t="str">
        <f t="shared" si="13"/>
        <v>Q4</v>
      </c>
    </row>
    <row r="397" spans="1:14" x14ac:dyDescent="0.3">
      <c r="A397" t="s">
        <v>792</v>
      </c>
      <c r="B397" t="s">
        <v>793</v>
      </c>
      <c r="C397" t="s">
        <v>33</v>
      </c>
      <c r="D397">
        <v>87.6</v>
      </c>
      <c r="E397" s="8">
        <f t="shared" si="12"/>
        <v>0.25</v>
      </c>
      <c r="F397" s="22">
        <v>25</v>
      </c>
      <c r="G397" s="21">
        <v>65.7</v>
      </c>
      <c r="H397" t="s">
        <v>19</v>
      </c>
      <c r="I397" s="10">
        <v>45428</v>
      </c>
      <c r="J397">
        <v>396</v>
      </c>
      <c r="K397">
        <f>PRODUCT(Table1[[#This Row],[Price (Rs.)]],Table1[[#This Row],[Discount(%)]])</f>
        <v>21.9</v>
      </c>
      <c r="L397" t="str">
        <f>TEXT(Table1[[#This Row],[Purchase_Date]],"mmm")</f>
        <v>May</v>
      </c>
      <c r="M397">
        <f>YEAR(Table1[[#This Row],[Purchase_Date]])</f>
        <v>2024</v>
      </c>
      <c r="N397" t="str">
        <f t="shared" si="13"/>
        <v>Q2</v>
      </c>
    </row>
    <row r="398" spans="1:14" x14ac:dyDescent="0.3">
      <c r="A398" t="s">
        <v>794</v>
      </c>
      <c r="B398" t="s">
        <v>795</v>
      </c>
      <c r="C398" t="s">
        <v>22</v>
      </c>
      <c r="D398">
        <v>223.73</v>
      </c>
      <c r="E398" s="8">
        <f t="shared" si="12"/>
        <v>0.3</v>
      </c>
      <c r="F398" s="22">
        <v>30</v>
      </c>
      <c r="G398" s="21">
        <v>156.61000000000001</v>
      </c>
      <c r="H398" t="s">
        <v>10</v>
      </c>
      <c r="I398" s="10">
        <v>45504</v>
      </c>
      <c r="J398">
        <v>397</v>
      </c>
      <c r="K398">
        <f>PRODUCT(Table1[[#This Row],[Price (Rs.)]],Table1[[#This Row],[Discount(%)]])</f>
        <v>67.119</v>
      </c>
      <c r="L398" t="str">
        <f>TEXT(Table1[[#This Row],[Purchase_Date]],"mmm")</f>
        <v>Jul</v>
      </c>
      <c r="M398">
        <f>YEAR(Table1[[#This Row],[Purchase_Date]])</f>
        <v>2024</v>
      </c>
      <c r="N398" t="str">
        <f t="shared" si="13"/>
        <v>Q3</v>
      </c>
    </row>
    <row r="399" spans="1:14" x14ac:dyDescent="0.3">
      <c r="A399" t="s">
        <v>796</v>
      </c>
      <c r="B399" t="s">
        <v>797</v>
      </c>
      <c r="C399" t="s">
        <v>13</v>
      </c>
      <c r="D399">
        <v>473.12</v>
      </c>
      <c r="E399" s="8">
        <f t="shared" si="12"/>
        <v>0.1</v>
      </c>
      <c r="F399" s="22">
        <v>10</v>
      </c>
      <c r="G399" s="21">
        <v>425.81</v>
      </c>
      <c r="H399" t="s">
        <v>19</v>
      </c>
      <c r="I399" s="10">
        <v>45607</v>
      </c>
      <c r="J399">
        <v>398</v>
      </c>
      <c r="K399">
        <f>PRODUCT(Table1[[#This Row],[Price (Rs.)]],Table1[[#This Row],[Discount(%)]])</f>
        <v>47.312000000000005</v>
      </c>
      <c r="L399" t="str">
        <f>TEXT(Table1[[#This Row],[Purchase_Date]],"mmm")</f>
        <v>Nov</v>
      </c>
      <c r="M399">
        <f>YEAR(Table1[[#This Row],[Purchase_Date]])</f>
        <v>2024</v>
      </c>
      <c r="N399" t="str">
        <f t="shared" si="13"/>
        <v>Q4</v>
      </c>
    </row>
    <row r="400" spans="1:14" x14ac:dyDescent="0.3">
      <c r="A400" t="s">
        <v>798</v>
      </c>
      <c r="B400" t="s">
        <v>799</v>
      </c>
      <c r="C400" t="s">
        <v>13</v>
      </c>
      <c r="D400">
        <v>474.63</v>
      </c>
      <c r="E400" s="8">
        <f t="shared" si="12"/>
        <v>0.05</v>
      </c>
      <c r="F400" s="22">
        <v>5</v>
      </c>
      <c r="G400" s="21">
        <v>450.9</v>
      </c>
      <c r="H400" t="s">
        <v>10</v>
      </c>
      <c r="I400" s="10">
        <v>45400</v>
      </c>
      <c r="J400">
        <v>399</v>
      </c>
      <c r="K400">
        <f>PRODUCT(Table1[[#This Row],[Price (Rs.)]],Table1[[#This Row],[Discount(%)]])</f>
        <v>23.7315</v>
      </c>
      <c r="L400" t="str">
        <f>TEXT(Table1[[#This Row],[Purchase_Date]],"mmm")</f>
        <v>Apr</v>
      </c>
      <c r="M400">
        <f>YEAR(Table1[[#This Row],[Purchase_Date]])</f>
        <v>2024</v>
      </c>
      <c r="N400" t="str">
        <f t="shared" si="13"/>
        <v>Q2</v>
      </c>
    </row>
    <row r="401" spans="1:14" x14ac:dyDescent="0.3">
      <c r="A401" t="s">
        <v>800</v>
      </c>
      <c r="B401" t="s">
        <v>801</v>
      </c>
      <c r="C401" t="s">
        <v>25</v>
      </c>
      <c r="D401">
        <v>351.26</v>
      </c>
      <c r="E401" s="8">
        <f t="shared" si="12"/>
        <v>0.1</v>
      </c>
      <c r="F401" s="22">
        <v>10</v>
      </c>
      <c r="G401" s="21">
        <v>316.13</v>
      </c>
      <c r="H401" t="s">
        <v>16</v>
      </c>
      <c r="I401" s="10">
        <v>45616</v>
      </c>
      <c r="J401">
        <v>400</v>
      </c>
      <c r="K401">
        <f>PRODUCT(Table1[[#This Row],[Price (Rs.)]],Table1[[#This Row],[Discount(%)]])</f>
        <v>35.125999999999998</v>
      </c>
      <c r="L401" t="str">
        <f>TEXT(Table1[[#This Row],[Purchase_Date]],"mmm")</f>
        <v>Nov</v>
      </c>
      <c r="M401">
        <f>YEAR(Table1[[#This Row],[Purchase_Date]])</f>
        <v>2024</v>
      </c>
      <c r="N401" t="str">
        <f t="shared" si="13"/>
        <v>Q4</v>
      </c>
    </row>
    <row r="402" spans="1:14" x14ac:dyDescent="0.3">
      <c r="A402" t="s">
        <v>802</v>
      </c>
      <c r="B402" t="s">
        <v>803</v>
      </c>
      <c r="C402" t="s">
        <v>13</v>
      </c>
      <c r="D402">
        <v>412.47</v>
      </c>
      <c r="E402" s="8">
        <f t="shared" si="12"/>
        <v>0.15</v>
      </c>
      <c r="F402" s="22">
        <v>15</v>
      </c>
      <c r="G402" s="21">
        <v>350.6</v>
      </c>
      <c r="H402" t="s">
        <v>35</v>
      </c>
      <c r="I402" s="10">
        <v>45511</v>
      </c>
      <c r="J402">
        <v>401</v>
      </c>
      <c r="K402">
        <f>PRODUCT(Table1[[#This Row],[Price (Rs.)]],Table1[[#This Row],[Discount(%)]])</f>
        <v>61.8705</v>
      </c>
      <c r="L402" t="str">
        <f>TEXT(Table1[[#This Row],[Purchase_Date]],"mmm")</f>
        <v>Aug</v>
      </c>
      <c r="M402">
        <f>YEAR(Table1[[#This Row],[Purchase_Date]])</f>
        <v>2024</v>
      </c>
      <c r="N402" t="str">
        <f t="shared" si="13"/>
        <v>Q3</v>
      </c>
    </row>
    <row r="403" spans="1:14" x14ac:dyDescent="0.3">
      <c r="A403" t="s">
        <v>804</v>
      </c>
      <c r="B403" t="s">
        <v>805</v>
      </c>
      <c r="C403" t="s">
        <v>9</v>
      </c>
      <c r="D403">
        <v>221.39</v>
      </c>
      <c r="E403" s="8">
        <f t="shared" si="12"/>
        <v>0.2</v>
      </c>
      <c r="F403" s="22">
        <v>20</v>
      </c>
      <c r="G403" s="21">
        <v>177.11</v>
      </c>
      <c r="H403" t="s">
        <v>53</v>
      </c>
      <c r="I403" s="10">
        <v>45440</v>
      </c>
      <c r="J403">
        <v>402</v>
      </c>
      <c r="K403">
        <f>PRODUCT(Table1[[#This Row],[Price (Rs.)]],Table1[[#This Row],[Discount(%)]])</f>
        <v>44.277999999999999</v>
      </c>
      <c r="L403" t="str">
        <f>TEXT(Table1[[#This Row],[Purchase_Date]],"mmm")</f>
        <v>May</v>
      </c>
      <c r="M403">
        <f>YEAR(Table1[[#This Row],[Purchase_Date]])</f>
        <v>2024</v>
      </c>
      <c r="N403" t="str">
        <f t="shared" si="13"/>
        <v>Q2</v>
      </c>
    </row>
    <row r="404" spans="1:14" x14ac:dyDescent="0.3">
      <c r="A404" t="s">
        <v>806</v>
      </c>
      <c r="B404" t="s">
        <v>807</v>
      </c>
      <c r="C404" t="s">
        <v>13</v>
      </c>
      <c r="D404">
        <v>47.18</v>
      </c>
      <c r="E404" s="8">
        <f t="shared" si="12"/>
        <v>0</v>
      </c>
      <c r="F404" s="22">
        <v>0</v>
      </c>
      <c r="G404" s="21">
        <v>47.18</v>
      </c>
      <c r="H404" t="s">
        <v>53</v>
      </c>
      <c r="I404" s="10">
        <v>45308</v>
      </c>
      <c r="J404">
        <v>403</v>
      </c>
      <c r="K404">
        <f>PRODUCT(Table1[[#This Row],[Price (Rs.)]],Table1[[#This Row],[Discount(%)]])</f>
        <v>0</v>
      </c>
      <c r="L404" t="str">
        <f>TEXT(Table1[[#This Row],[Purchase_Date]],"mmm")</f>
        <v>Jan</v>
      </c>
      <c r="M404">
        <f>YEAR(Table1[[#This Row],[Purchase_Date]])</f>
        <v>2024</v>
      </c>
      <c r="N404" t="str">
        <f t="shared" si="13"/>
        <v>Q1</v>
      </c>
    </row>
    <row r="405" spans="1:14" x14ac:dyDescent="0.3">
      <c r="A405" t="s">
        <v>808</v>
      </c>
      <c r="B405" t="s">
        <v>809</v>
      </c>
      <c r="C405" t="s">
        <v>9</v>
      </c>
      <c r="D405">
        <v>363.37</v>
      </c>
      <c r="E405" s="8">
        <f t="shared" si="12"/>
        <v>0.5</v>
      </c>
      <c r="F405" s="22">
        <v>50</v>
      </c>
      <c r="G405" s="21">
        <v>181.69</v>
      </c>
      <c r="H405" t="s">
        <v>53</v>
      </c>
      <c r="I405" s="10">
        <v>45429</v>
      </c>
      <c r="J405">
        <v>404</v>
      </c>
      <c r="K405">
        <f>PRODUCT(Table1[[#This Row],[Price (Rs.)]],Table1[[#This Row],[Discount(%)]])</f>
        <v>181.685</v>
      </c>
      <c r="L405" t="str">
        <f>TEXT(Table1[[#This Row],[Purchase_Date]],"mmm")</f>
        <v>May</v>
      </c>
      <c r="M405">
        <f>YEAR(Table1[[#This Row],[Purchase_Date]])</f>
        <v>2024</v>
      </c>
      <c r="N405" t="str">
        <f t="shared" si="13"/>
        <v>Q2</v>
      </c>
    </row>
    <row r="406" spans="1:14" x14ac:dyDescent="0.3">
      <c r="A406" t="s">
        <v>810</v>
      </c>
      <c r="B406" t="s">
        <v>811</v>
      </c>
      <c r="C406" t="s">
        <v>9</v>
      </c>
      <c r="D406">
        <v>116.06</v>
      </c>
      <c r="E406" s="8">
        <f t="shared" si="12"/>
        <v>0</v>
      </c>
      <c r="F406" s="22">
        <v>0</v>
      </c>
      <c r="G406" s="21">
        <v>116.06</v>
      </c>
      <c r="H406" t="s">
        <v>10</v>
      </c>
      <c r="I406" s="10">
        <v>45582</v>
      </c>
      <c r="J406">
        <v>405</v>
      </c>
      <c r="K406">
        <f>PRODUCT(Table1[[#This Row],[Price (Rs.)]],Table1[[#This Row],[Discount(%)]])</f>
        <v>0</v>
      </c>
      <c r="L406" t="str">
        <f>TEXT(Table1[[#This Row],[Purchase_Date]],"mmm")</f>
        <v>Oct</v>
      </c>
      <c r="M406">
        <f>YEAR(Table1[[#This Row],[Purchase_Date]])</f>
        <v>2024</v>
      </c>
      <c r="N406" t="str">
        <f t="shared" si="13"/>
        <v>Q4</v>
      </c>
    </row>
    <row r="407" spans="1:14" x14ac:dyDescent="0.3">
      <c r="A407" t="s">
        <v>812</v>
      </c>
      <c r="B407" s="1" t="s">
        <v>813</v>
      </c>
      <c r="C407" t="s">
        <v>33</v>
      </c>
      <c r="D407">
        <v>321.07</v>
      </c>
      <c r="E407" s="8">
        <f t="shared" si="12"/>
        <v>0.2</v>
      </c>
      <c r="F407" s="22">
        <v>20</v>
      </c>
      <c r="G407" s="21">
        <v>256.86</v>
      </c>
      <c r="H407" t="s">
        <v>35</v>
      </c>
      <c r="I407" s="10">
        <v>45481</v>
      </c>
      <c r="J407">
        <v>406</v>
      </c>
      <c r="K407">
        <f>PRODUCT(Table1[[#This Row],[Price (Rs.)]],Table1[[#This Row],[Discount(%)]])</f>
        <v>64.213999999999999</v>
      </c>
      <c r="L407" t="str">
        <f>TEXT(Table1[[#This Row],[Purchase_Date]],"mmm")</f>
        <v>Jul</v>
      </c>
      <c r="M407">
        <f>YEAR(Table1[[#This Row],[Purchase_Date]])</f>
        <v>2024</v>
      </c>
      <c r="N407" t="str">
        <f t="shared" si="13"/>
        <v>Q3</v>
      </c>
    </row>
    <row r="408" spans="1:14" x14ac:dyDescent="0.3">
      <c r="A408" t="s">
        <v>814</v>
      </c>
      <c r="B408" t="s">
        <v>815</v>
      </c>
      <c r="C408" t="s">
        <v>25</v>
      </c>
      <c r="D408">
        <v>485.4</v>
      </c>
      <c r="E408" s="8">
        <f t="shared" si="12"/>
        <v>0.2</v>
      </c>
      <c r="F408" s="22">
        <v>20</v>
      </c>
      <c r="G408" s="21">
        <v>388.32</v>
      </c>
      <c r="H408" t="s">
        <v>16</v>
      </c>
      <c r="I408" s="10">
        <v>45598</v>
      </c>
      <c r="J408">
        <v>407</v>
      </c>
      <c r="K408">
        <f>PRODUCT(Table1[[#This Row],[Price (Rs.)]],Table1[[#This Row],[Discount(%)]])</f>
        <v>97.08</v>
      </c>
      <c r="L408" t="str">
        <f>TEXT(Table1[[#This Row],[Purchase_Date]],"mmm")</f>
        <v>Nov</v>
      </c>
      <c r="M408">
        <f>YEAR(Table1[[#This Row],[Purchase_Date]])</f>
        <v>2024</v>
      </c>
      <c r="N408" t="str">
        <f t="shared" si="13"/>
        <v>Q4</v>
      </c>
    </row>
    <row r="409" spans="1:14" x14ac:dyDescent="0.3">
      <c r="A409" t="s">
        <v>816</v>
      </c>
      <c r="B409" t="s">
        <v>817</v>
      </c>
      <c r="C409" t="s">
        <v>13</v>
      </c>
      <c r="D409">
        <v>129.71</v>
      </c>
      <c r="E409" s="8">
        <f t="shared" si="12"/>
        <v>0.25</v>
      </c>
      <c r="F409" s="22">
        <v>25</v>
      </c>
      <c r="G409" s="21">
        <v>97.28</v>
      </c>
      <c r="H409" t="s">
        <v>35</v>
      </c>
      <c r="I409" s="10">
        <v>45430</v>
      </c>
      <c r="J409">
        <v>408</v>
      </c>
      <c r="K409">
        <f>PRODUCT(Table1[[#This Row],[Price (Rs.)]],Table1[[#This Row],[Discount(%)]])</f>
        <v>32.427500000000002</v>
      </c>
      <c r="L409" t="str">
        <f>TEXT(Table1[[#This Row],[Purchase_Date]],"mmm")</f>
        <v>May</v>
      </c>
      <c r="M409">
        <f>YEAR(Table1[[#This Row],[Purchase_Date]])</f>
        <v>2024</v>
      </c>
      <c r="N409" t="str">
        <f t="shared" si="13"/>
        <v>Q2</v>
      </c>
    </row>
    <row r="410" spans="1:14" x14ac:dyDescent="0.3">
      <c r="A410" t="s">
        <v>818</v>
      </c>
      <c r="B410" t="s">
        <v>819</v>
      </c>
      <c r="C410" t="s">
        <v>13</v>
      </c>
      <c r="D410">
        <v>481.63</v>
      </c>
      <c r="E410" s="8">
        <f t="shared" si="12"/>
        <v>0.2</v>
      </c>
      <c r="F410" s="22">
        <v>20</v>
      </c>
      <c r="G410" s="21">
        <v>385.3</v>
      </c>
      <c r="H410" t="s">
        <v>35</v>
      </c>
      <c r="I410" s="10">
        <v>45418</v>
      </c>
      <c r="J410">
        <v>409</v>
      </c>
      <c r="K410">
        <f>PRODUCT(Table1[[#This Row],[Price (Rs.)]],Table1[[#This Row],[Discount(%)]])</f>
        <v>96.326000000000008</v>
      </c>
      <c r="L410" t="str">
        <f>TEXT(Table1[[#This Row],[Purchase_Date]],"mmm")</f>
        <v>May</v>
      </c>
      <c r="M410">
        <f>YEAR(Table1[[#This Row],[Purchase_Date]])</f>
        <v>2024</v>
      </c>
      <c r="N410" t="str">
        <f t="shared" si="13"/>
        <v>Q2</v>
      </c>
    </row>
    <row r="411" spans="1:14" x14ac:dyDescent="0.3">
      <c r="A411" t="s">
        <v>820</v>
      </c>
      <c r="B411" t="s">
        <v>821</v>
      </c>
      <c r="C411" t="s">
        <v>50</v>
      </c>
      <c r="D411">
        <v>112</v>
      </c>
      <c r="E411" s="8">
        <f t="shared" si="12"/>
        <v>0</v>
      </c>
      <c r="F411" s="22">
        <v>0</v>
      </c>
      <c r="G411" s="21">
        <v>112</v>
      </c>
      <c r="H411" t="s">
        <v>19</v>
      </c>
      <c r="I411" s="10">
        <v>45455</v>
      </c>
      <c r="J411">
        <v>410</v>
      </c>
      <c r="K411">
        <f>PRODUCT(Table1[[#This Row],[Price (Rs.)]],Table1[[#This Row],[Discount(%)]])</f>
        <v>0</v>
      </c>
      <c r="L411" t="str">
        <f>TEXT(Table1[[#This Row],[Purchase_Date]],"mmm")</f>
        <v>Jun</v>
      </c>
      <c r="M411">
        <f>YEAR(Table1[[#This Row],[Purchase_Date]])</f>
        <v>2024</v>
      </c>
      <c r="N411" t="str">
        <f t="shared" si="13"/>
        <v>Q2</v>
      </c>
    </row>
    <row r="412" spans="1:14" x14ac:dyDescent="0.3">
      <c r="A412" t="s">
        <v>822</v>
      </c>
      <c r="B412" t="s">
        <v>823</v>
      </c>
      <c r="C412" t="s">
        <v>25</v>
      </c>
      <c r="D412">
        <v>444.98</v>
      </c>
      <c r="E412" s="8">
        <f t="shared" si="12"/>
        <v>0</v>
      </c>
      <c r="F412" s="22">
        <v>0</v>
      </c>
      <c r="G412" s="21">
        <v>444.98</v>
      </c>
      <c r="H412" t="s">
        <v>35</v>
      </c>
      <c r="I412" s="10">
        <v>45373</v>
      </c>
      <c r="J412">
        <v>411</v>
      </c>
      <c r="K412">
        <f>PRODUCT(Table1[[#This Row],[Price (Rs.)]],Table1[[#This Row],[Discount(%)]])</f>
        <v>0</v>
      </c>
      <c r="L412" t="str">
        <f>TEXT(Table1[[#This Row],[Purchase_Date]],"mmm")</f>
        <v>Mar</v>
      </c>
      <c r="M412">
        <f>YEAR(Table1[[#This Row],[Purchase_Date]])</f>
        <v>2024</v>
      </c>
      <c r="N412" t="str">
        <f t="shared" si="13"/>
        <v>Q1</v>
      </c>
    </row>
    <row r="413" spans="1:14" x14ac:dyDescent="0.3">
      <c r="A413" t="s">
        <v>824</v>
      </c>
      <c r="B413" t="s">
        <v>825</v>
      </c>
      <c r="C413" t="s">
        <v>22</v>
      </c>
      <c r="D413">
        <v>226.97</v>
      </c>
      <c r="E413" s="8">
        <f t="shared" si="12"/>
        <v>0.25</v>
      </c>
      <c r="F413" s="22">
        <v>25</v>
      </c>
      <c r="G413" s="21">
        <v>170.23</v>
      </c>
      <c r="H413" t="s">
        <v>16</v>
      </c>
      <c r="I413" s="10">
        <v>45586</v>
      </c>
      <c r="J413">
        <v>412</v>
      </c>
      <c r="K413">
        <f>PRODUCT(Table1[[#This Row],[Price (Rs.)]],Table1[[#This Row],[Discount(%)]])</f>
        <v>56.7425</v>
      </c>
      <c r="L413" t="str">
        <f>TEXT(Table1[[#This Row],[Purchase_Date]],"mmm")</f>
        <v>Oct</v>
      </c>
      <c r="M413">
        <f>YEAR(Table1[[#This Row],[Purchase_Date]])</f>
        <v>2024</v>
      </c>
      <c r="N413" t="str">
        <f t="shared" si="13"/>
        <v>Q4</v>
      </c>
    </row>
    <row r="414" spans="1:14" x14ac:dyDescent="0.3">
      <c r="A414" t="s">
        <v>826</v>
      </c>
      <c r="B414" t="s">
        <v>827</v>
      </c>
      <c r="C414" t="s">
        <v>50</v>
      </c>
      <c r="D414">
        <v>412.98</v>
      </c>
      <c r="E414" s="8">
        <f t="shared" si="12"/>
        <v>0.2</v>
      </c>
      <c r="F414" s="22">
        <v>20</v>
      </c>
      <c r="G414" s="21">
        <v>330.38</v>
      </c>
      <c r="H414" t="s">
        <v>53</v>
      </c>
      <c r="I414" s="10">
        <v>45571</v>
      </c>
      <c r="J414">
        <v>413</v>
      </c>
      <c r="K414">
        <f>PRODUCT(Table1[[#This Row],[Price (Rs.)]],Table1[[#This Row],[Discount(%)]])</f>
        <v>82.596000000000004</v>
      </c>
      <c r="L414" t="str">
        <f>TEXT(Table1[[#This Row],[Purchase_Date]],"mmm")</f>
        <v>Oct</v>
      </c>
      <c r="M414">
        <f>YEAR(Table1[[#This Row],[Purchase_Date]])</f>
        <v>2024</v>
      </c>
      <c r="N414" t="str">
        <f t="shared" si="13"/>
        <v>Q4</v>
      </c>
    </row>
    <row r="415" spans="1:14" x14ac:dyDescent="0.3">
      <c r="A415" t="s">
        <v>828</v>
      </c>
      <c r="B415" t="s">
        <v>829</v>
      </c>
      <c r="C415" t="s">
        <v>50</v>
      </c>
      <c r="D415">
        <v>306.97000000000003</v>
      </c>
      <c r="E415" s="8">
        <f t="shared" si="12"/>
        <v>0.2</v>
      </c>
      <c r="F415" s="22">
        <v>20</v>
      </c>
      <c r="G415" s="21">
        <v>245.58</v>
      </c>
      <c r="H415" t="s">
        <v>16</v>
      </c>
      <c r="I415" s="10">
        <v>45358</v>
      </c>
      <c r="J415">
        <v>414</v>
      </c>
      <c r="K415">
        <f>PRODUCT(Table1[[#This Row],[Price (Rs.)]],Table1[[#This Row],[Discount(%)]])</f>
        <v>61.394000000000005</v>
      </c>
      <c r="L415" t="str">
        <f>TEXT(Table1[[#This Row],[Purchase_Date]],"mmm")</f>
        <v>Mar</v>
      </c>
      <c r="M415">
        <f>YEAR(Table1[[#This Row],[Purchase_Date]])</f>
        <v>2024</v>
      </c>
      <c r="N415" t="str">
        <f t="shared" si="13"/>
        <v>Q1</v>
      </c>
    </row>
    <row r="416" spans="1:14" x14ac:dyDescent="0.3">
      <c r="A416" t="s">
        <v>830</v>
      </c>
      <c r="B416" t="s">
        <v>831</v>
      </c>
      <c r="C416" t="s">
        <v>25</v>
      </c>
      <c r="D416">
        <v>479.52</v>
      </c>
      <c r="E416" s="8">
        <f t="shared" si="12"/>
        <v>0.15</v>
      </c>
      <c r="F416" s="22">
        <v>15</v>
      </c>
      <c r="G416" s="21">
        <v>407.59</v>
      </c>
      <c r="H416" t="s">
        <v>19</v>
      </c>
      <c r="I416" s="10">
        <v>45560</v>
      </c>
      <c r="J416">
        <v>415</v>
      </c>
      <c r="K416">
        <f>PRODUCT(Table1[[#This Row],[Price (Rs.)]],Table1[[#This Row],[Discount(%)]])</f>
        <v>71.927999999999997</v>
      </c>
      <c r="L416" t="str">
        <f>TEXT(Table1[[#This Row],[Purchase_Date]],"mmm")</f>
        <v>Sep</v>
      </c>
      <c r="M416">
        <f>YEAR(Table1[[#This Row],[Purchase_Date]])</f>
        <v>2024</v>
      </c>
      <c r="N416" t="str">
        <f t="shared" si="13"/>
        <v>Q3</v>
      </c>
    </row>
    <row r="417" spans="1:14" x14ac:dyDescent="0.3">
      <c r="A417" t="s">
        <v>832</v>
      </c>
      <c r="B417" t="s">
        <v>833</v>
      </c>
      <c r="C417" t="s">
        <v>9</v>
      </c>
      <c r="D417">
        <v>422.68</v>
      </c>
      <c r="E417" s="8">
        <f t="shared" si="12"/>
        <v>0.15</v>
      </c>
      <c r="F417" s="22">
        <v>15</v>
      </c>
      <c r="G417" s="21">
        <v>359.28</v>
      </c>
      <c r="H417" t="s">
        <v>19</v>
      </c>
      <c r="I417" s="10">
        <v>45324</v>
      </c>
      <c r="J417">
        <v>416</v>
      </c>
      <c r="K417">
        <f>PRODUCT(Table1[[#This Row],[Price (Rs.)]],Table1[[#This Row],[Discount(%)]])</f>
        <v>63.402000000000001</v>
      </c>
      <c r="L417" t="str">
        <f>TEXT(Table1[[#This Row],[Purchase_Date]],"mmm")</f>
        <v>Feb</v>
      </c>
      <c r="M417">
        <f>YEAR(Table1[[#This Row],[Purchase_Date]])</f>
        <v>2024</v>
      </c>
      <c r="N417" t="str">
        <f t="shared" si="13"/>
        <v>Q1</v>
      </c>
    </row>
    <row r="418" spans="1:14" x14ac:dyDescent="0.3">
      <c r="A418" t="s">
        <v>834</v>
      </c>
      <c r="B418" t="s">
        <v>835</v>
      </c>
      <c r="C418" t="s">
        <v>18</v>
      </c>
      <c r="D418">
        <v>450.51</v>
      </c>
      <c r="E418" s="8">
        <f t="shared" si="12"/>
        <v>0.3</v>
      </c>
      <c r="F418" s="22">
        <v>30</v>
      </c>
      <c r="G418" s="21">
        <v>315.36</v>
      </c>
      <c r="H418" t="s">
        <v>19</v>
      </c>
      <c r="I418" s="10">
        <v>45576</v>
      </c>
      <c r="J418">
        <v>417</v>
      </c>
      <c r="K418">
        <f>PRODUCT(Table1[[#This Row],[Price (Rs.)]],Table1[[#This Row],[Discount(%)]])</f>
        <v>135.15299999999999</v>
      </c>
      <c r="L418" t="str">
        <f>TEXT(Table1[[#This Row],[Purchase_Date]],"mmm")</f>
        <v>Oct</v>
      </c>
      <c r="M418">
        <f>YEAR(Table1[[#This Row],[Purchase_Date]])</f>
        <v>2024</v>
      </c>
      <c r="N418" t="str">
        <f t="shared" si="13"/>
        <v>Q4</v>
      </c>
    </row>
    <row r="419" spans="1:14" x14ac:dyDescent="0.3">
      <c r="A419" t="s">
        <v>836</v>
      </c>
      <c r="B419" t="s">
        <v>837</v>
      </c>
      <c r="C419" t="s">
        <v>13</v>
      </c>
      <c r="D419">
        <v>337.72</v>
      </c>
      <c r="E419" s="8">
        <f t="shared" si="12"/>
        <v>0.05</v>
      </c>
      <c r="F419" s="22">
        <v>5</v>
      </c>
      <c r="G419" s="21">
        <v>320.83</v>
      </c>
      <c r="H419" t="s">
        <v>16</v>
      </c>
      <c r="I419" s="10">
        <v>45438</v>
      </c>
      <c r="J419">
        <v>418</v>
      </c>
      <c r="K419">
        <f>PRODUCT(Table1[[#This Row],[Price (Rs.)]],Table1[[#This Row],[Discount(%)]])</f>
        <v>16.886000000000003</v>
      </c>
      <c r="L419" t="str">
        <f>TEXT(Table1[[#This Row],[Purchase_Date]],"mmm")</f>
        <v>May</v>
      </c>
      <c r="M419">
        <f>YEAR(Table1[[#This Row],[Purchase_Date]])</f>
        <v>2024</v>
      </c>
      <c r="N419" t="str">
        <f t="shared" si="13"/>
        <v>Q2</v>
      </c>
    </row>
    <row r="420" spans="1:14" x14ac:dyDescent="0.3">
      <c r="A420" t="s">
        <v>838</v>
      </c>
      <c r="B420" t="s">
        <v>839</v>
      </c>
      <c r="C420" t="s">
        <v>13</v>
      </c>
      <c r="D420">
        <v>355.43</v>
      </c>
      <c r="E420" s="8">
        <f t="shared" si="12"/>
        <v>0.25</v>
      </c>
      <c r="F420" s="22">
        <v>25</v>
      </c>
      <c r="G420" s="21">
        <v>266.57</v>
      </c>
      <c r="H420" t="s">
        <v>19</v>
      </c>
      <c r="I420" s="10">
        <v>45543</v>
      </c>
      <c r="J420">
        <v>419</v>
      </c>
      <c r="K420">
        <f>PRODUCT(Table1[[#This Row],[Price (Rs.)]],Table1[[#This Row],[Discount(%)]])</f>
        <v>88.857500000000002</v>
      </c>
      <c r="L420" t="str">
        <f>TEXT(Table1[[#This Row],[Purchase_Date]],"mmm")</f>
        <v>Sep</v>
      </c>
      <c r="M420">
        <f>YEAR(Table1[[#This Row],[Purchase_Date]])</f>
        <v>2024</v>
      </c>
      <c r="N420" t="str">
        <f t="shared" si="13"/>
        <v>Q3</v>
      </c>
    </row>
    <row r="421" spans="1:14" x14ac:dyDescent="0.3">
      <c r="A421" t="s">
        <v>840</v>
      </c>
      <c r="B421" t="s">
        <v>841</v>
      </c>
      <c r="C421" t="s">
        <v>9</v>
      </c>
      <c r="D421">
        <v>250.41</v>
      </c>
      <c r="E421" s="8">
        <f t="shared" si="12"/>
        <v>0.5</v>
      </c>
      <c r="F421" s="22">
        <v>50</v>
      </c>
      <c r="G421" s="21">
        <v>125.2</v>
      </c>
      <c r="H421" t="s">
        <v>53</v>
      </c>
      <c r="I421" s="10">
        <v>45304</v>
      </c>
      <c r="J421">
        <v>420</v>
      </c>
      <c r="K421">
        <f>PRODUCT(Table1[[#This Row],[Price (Rs.)]],Table1[[#This Row],[Discount(%)]])</f>
        <v>125.205</v>
      </c>
      <c r="L421" t="str">
        <f>TEXT(Table1[[#This Row],[Purchase_Date]],"mmm")</f>
        <v>Jan</v>
      </c>
      <c r="M421">
        <f>YEAR(Table1[[#This Row],[Purchase_Date]])</f>
        <v>2024</v>
      </c>
      <c r="N421" t="str">
        <f t="shared" si="13"/>
        <v>Q1</v>
      </c>
    </row>
    <row r="422" spans="1:14" x14ac:dyDescent="0.3">
      <c r="A422" t="s">
        <v>842</v>
      </c>
      <c r="B422" t="s">
        <v>843</v>
      </c>
      <c r="C422" t="s">
        <v>22</v>
      </c>
      <c r="D422">
        <v>258.08</v>
      </c>
      <c r="E422" s="8">
        <f t="shared" si="12"/>
        <v>0.25</v>
      </c>
      <c r="F422" s="22">
        <v>25</v>
      </c>
      <c r="G422" s="21">
        <v>193.56</v>
      </c>
      <c r="H422" t="s">
        <v>10</v>
      </c>
      <c r="I422" s="10">
        <v>45462</v>
      </c>
      <c r="J422">
        <v>421</v>
      </c>
      <c r="K422">
        <f>PRODUCT(Table1[[#This Row],[Price (Rs.)]],Table1[[#This Row],[Discount(%)]])</f>
        <v>64.52</v>
      </c>
      <c r="L422" t="str">
        <f>TEXT(Table1[[#This Row],[Purchase_Date]],"mmm")</f>
        <v>Jun</v>
      </c>
      <c r="M422">
        <f>YEAR(Table1[[#This Row],[Purchase_Date]])</f>
        <v>2024</v>
      </c>
      <c r="N422" t="str">
        <f t="shared" si="13"/>
        <v>Q2</v>
      </c>
    </row>
    <row r="423" spans="1:14" x14ac:dyDescent="0.3">
      <c r="A423" t="s">
        <v>844</v>
      </c>
      <c r="B423" t="s">
        <v>845</v>
      </c>
      <c r="C423" t="s">
        <v>9</v>
      </c>
      <c r="D423">
        <v>61.98</v>
      </c>
      <c r="E423" s="8">
        <f t="shared" si="12"/>
        <v>0</v>
      </c>
      <c r="F423" s="22">
        <v>0</v>
      </c>
      <c r="G423" s="21">
        <v>61.98</v>
      </c>
      <c r="H423" t="s">
        <v>16</v>
      </c>
      <c r="I423" s="10">
        <v>45308</v>
      </c>
      <c r="J423">
        <v>422</v>
      </c>
      <c r="K423">
        <f>PRODUCT(Table1[[#This Row],[Price (Rs.)]],Table1[[#This Row],[Discount(%)]])</f>
        <v>0</v>
      </c>
      <c r="L423" t="str">
        <f>TEXT(Table1[[#This Row],[Purchase_Date]],"mmm")</f>
        <v>Jan</v>
      </c>
      <c r="M423">
        <f>YEAR(Table1[[#This Row],[Purchase_Date]])</f>
        <v>2024</v>
      </c>
      <c r="N423" t="str">
        <f t="shared" si="13"/>
        <v>Q1</v>
      </c>
    </row>
    <row r="424" spans="1:14" x14ac:dyDescent="0.3">
      <c r="A424" t="s">
        <v>846</v>
      </c>
      <c r="B424" t="s">
        <v>847</v>
      </c>
      <c r="C424" t="s">
        <v>25</v>
      </c>
      <c r="D424">
        <v>277.14</v>
      </c>
      <c r="E424" s="8">
        <f t="shared" si="12"/>
        <v>0.1</v>
      </c>
      <c r="F424" s="22">
        <v>10</v>
      </c>
      <c r="G424" s="21">
        <v>249.43</v>
      </c>
      <c r="H424" t="s">
        <v>19</v>
      </c>
      <c r="I424" s="10">
        <v>45488</v>
      </c>
      <c r="J424">
        <v>423</v>
      </c>
      <c r="K424">
        <f>PRODUCT(Table1[[#This Row],[Price (Rs.)]],Table1[[#This Row],[Discount(%)]])</f>
        <v>27.713999999999999</v>
      </c>
      <c r="L424" t="str">
        <f>TEXT(Table1[[#This Row],[Purchase_Date]],"mmm")</f>
        <v>Jul</v>
      </c>
      <c r="M424">
        <f>YEAR(Table1[[#This Row],[Purchase_Date]])</f>
        <v>2024</v>
      </c>
      <c r="N424" t="str">
        <f t="shared" si="13"/>
        <v>Q3</v>
      </c>
    </row>
    <row r="425" spans="1:14" x14ac:dyDescent="0.3">
      <c r="A425" t="s">
        <v>848</v>
      </c>
      <c r="B425" t="s">
        <v>849</v>
      </c>
      <c r="C425" t="s">
        <v>50</v>
      </c>
      <c r="D425">
        <v>181.62</v>
      </c>
      <c r="E425" s="8">
        <f t="shared" si="12"/>
        <v>0.5</v>
      </c>
      <c r="F425" s="22">
        <v>50</v>
      </c>
      <c r="G425" s="21">
        <v>90.81</v>
      </c>
      <c r="H425" t="s">
        <v>16</v>
      </c>
      <c r="I425" s="10">
        <v>45589</v>
      </c>
      <c r="J425">
        <v>424</v>
      </c>
      <c r="K425">
        <f>PRODUCT(Table1[[#This Row],[Price (Rs.)]],Table1[[#This Row],[Discount(%)]])</f>
        <v>90.81</v>
      </c>
      <c r="L425" t="str">
        <f>TEXT(Table1[[#This Row],[Purchase_Date]],"mmm")</f>
        <v>Oct</v>
      </c>
      <c r="M425">
        <f>YEAR(Table1[[#This Row],[Purchase_Date]])</f>
        <v>2024</v>
      </c>
      <c r="N425" t="str">
        <f t="shared" si="13"/>
        <v>Q4</v>
      </c>
    </row>
    <row r="426" spans="1:14" x14ac:dyDescent="0.3">
      <c r="A426" t="s">
        <v>850</v>
      </c>
      <c r="B426" t="s">
        <v>851</v>
      </c>
      <c r="C426" t="s">
        <v>22</v>
      </c>
      <c r="D426">
        <v>101.29</v>
      </c>
      <c r="E426" s="8">
        <f t="shared" si="12"/>
        <v>0.15</v>
      </c>
      <c r="F426" s="22">
        <v>15</v>
      </c>
      <c r="G426" s="21">
        <v>86.1</v>
      </c>
      <c r="H426" t="s">
        <v>19</v>
      </c>
      <c r="I426" s="10">
        <v>45345</v>
      </c>
      <c r="J426">
        <v>425</v>
      </c>
      <c r="K426">
        <f>PRODUCT(Table1[[#This Row],[Price (Rs.)]],Table1[[#This Row],[Discount(%)]])</f>
        <v>15.1935</v>
      </c>
      <c r="L426" t="str">
        <f>TEXT(Table1[[#This Row],[Purchase_Date]],"mmm")</f>
        <v>Feb</v>
      </c>
      <c r="M426">
        <f>YEAR(Table1[[#This Row],[Purchase_Date]])</f>
        <v>2024</v>
      </c>
      <c r="N426" t="str">
        <f t="shared" si="13"/>
        <v>Q1</v>
      </c>
    </row>
    <row r="427" spans="1:14" x14ac:dyDescent="0.3">
      <c r="A427" t="s">
        <v>852</v>
      </c>
      <c r="B427" t="s">
        <v>853</v>
      </c>
      <c r="C427" t="s">
        <v>9</v>
      </c>
      <c r="D427">
        <v>399.69</v>
      </c>
      <c r="E427" s="8">
        <f t="shared" si="12"/>
        <v>0.25</v>
      </c>
      <c r="F427" s="22">
        <v>25</v>
      </c>
      <c r="G427" s="21">
        <v>299.77</v>
      </c>
      <c r="H427" t="s">
        <v>35</v>
      </c>
      <c r="I427" s="10">
        <v>45477</v>
      </c>
      <c r="J427">
        <v>426</v>
      </c>
      <c r="K427">
        <f>PRODUCT(Table1[[#This Row],[Price (Rs.)]],Table1[[#This Row],[Discount(%)]])</f>
        <v>99.922499999999999</v>
      </c>
      <c r="L427" t="str">
        <f>TEXT(Table1[[#This Row],[Purchase_Date]],"mmm")</f>
        <v>Jul</v>
      </c>
      <c r="M427">
        <f>YEAR(Table1[[#This Row],[Purchase_Date]])</f>
        <v>2024</v>
      </c>
      <c r="N427" t="str">
        <f t="shared" si="13"/>
        <v>Q3</v>
      </c>
    </row>
    <row r="428" spans="1:14" x14ac:dyDescent="0.3">
      <c r="A428" t="s">
        <v>854</v>
      </c>
      <c r="B428" t="s">
        <v>855</v>
      </c>
      <c r="C428" t="s">
        <v>25</v>
      </c>
      <c r="D428">
        <v>181.69</v>
      </c>
      <c r="E428" s="8">
        <f t="shared" si="12"/>
        <v>0.1</v>
      </c>
      <c r="F428" s="22">
        <v>10</v>
      </c>
      <c r="G428" s="21">
        <v>163.52000000000001</v>
      </c>
      <c r="H428" t="s">
        <v>53</v>
      </c>
      <c r="I428" s="10">
        <v>45331</v>
      </c>
      <c r="J428">
        <v>427</v>
      </c>
      <c r="K428">
        <f>PRODUCT(Table1[[#This Row],[Price (Rs.)]],Table1[[#This Row],[Discount(%)]])</f>
        <v>18.169</v>
      </c>
      <c r="L428" t="str">
        <f>TEXT(Table1[[#This Row],[Purchase_Date]],"mmm")</f>
        <v>Feb</v>
      </c>
      <c r="M428">
        <f>YEAR(Table1[[#This Row],[Purchase_Date]])</f>
        <v>2024</v>
      </c>
      <c r="N428" t="str">
        <f t="shared" si="13"/>
        <v>Q1</v>
      </c>
    </row>
    <row r="429" spans="1:14" x14ac:dyDescent="0.3">
      <c r="A429" t="s">
        <v>856</v>
      </c>
      <c r="B429" t="s">
        <v>857</v>
      </c>
      <c r="C429" t="s">
        <v>13</v>
      </c>
      <c r="D429">
        <v>138.51</v>
      </c>
      <c r="E429" s="8">
        <f t="shared" si="12"/>
        <v>0.15</v>
      </c>
      <c r="F429" s="22">
        <v>15</v>
      </c>
      <c r="G429" s="21">
        <v>117.73</v>
      </c>
      <c r="H429" t="s">
        <v>16</v>
      </c>
      <c r="I429" s="10">
        <v>45342</v>
      </c>
      <c r="J429">
        <v>428</v>
      </c>
      <c r="K429">
        <f>PRODUCT(Table1[[#This Row],[Price (Rs.)]],Table1[[#This Row],[Discount(%)]])</f>
        <v>20.776499999999999</v>
      </c>
      <c r="L429" t="str">
        <f>TEXT(Table1[[#This Row],[Purchase_Date]],"mmm")</f>
        <v>Feb</v>
      </c>
      <c r="M429">
        <f>YEAR(Table1[[#This Row],[Purchase_Date]])</f>
        <v>2024</v>
      </c>
      <c r="N429" t="str">
        <f t="shared" si="13"/>
        <v>Q1</v>
      </c>
    </row>
    <row r="430" spans="1:14" x14ac:dyDescent="0.3">
      <c r="A430" t="s">
        <v>858</v>
      </c>
      <c r="B430" t="s">
        <v>859</v>
      </c>
      <c r="C430" t="s">
        <v>9</v>
      </c>
      <c r="D430">
        <v>360.88</v>
      </c>
      <c r="E430" s="8">
        <f t="shared" si="12"/>
        <v>0.3</v>
      </c>
      <c r="F430" s="22">
        <v>30</v>
      </c>
      <c r="G430" s="21">
        <v>252.62</v>
      </c>
      <c r="H430" t="s">
        <v>53</v>
      </c>
      <c r="I430" s="10">
        <v>45558</v>
      </c>
      <c r="J430">
        <v>429</v>
      </c>
      <c r="K430">
        <f>PRODUCT(Table1[[#This Row],[Price (Rs.)]],Table1[[#This Row],[Discount(%)]])</f>
        <v>108.264</v>
      </c>
      <c r="L430" t="str">
        <f>TEXT(Table1[[#This Row],[Purchase_Date]],"mmm")</f>
        <v>Sep</v>
      </c>
      <c r="M430">
        <f>YEAR(Table1[[#This Row],[Purchase_Date]])</f>
        <v>2024</v>
      </c>
      <c r="N430" t="str">
        <f t="shared" si="13"/>
        <v>Q3</v>
      </c>
    </row>
    <row r="431" spans="1:14" x14ac:dyDescent="0.3">
      <c r="A431" t="s">
        <v>860</v>
      </c>
      <c r="B431" t="s">
        <v>861</v>
      </c>
      <c r="C431" t="s">
        <v>18</v>
      </c>
      <c r="D431">
        <v>152.43</v>
      </c>
      <c r="E431" s="8">
        <f t="shared" si="12"/>
        <v>0.2</v>
      </c>
      <c r="F431" s="22">
        <v>20</v>
      </c>
      <c r="G431" s="21">
        <v>121.94</v>
      </c>
      <c r="H431" t="s">
        <v>53</v>
      </c>
      <c r="I431" s="10">
        <v>45384</v>
      </c>
      <c r="J431">
        <v>430</v>
      </c>
      <c r="K431">
        <f>PRODUCT(Table1[[#This Row],[Price (Rs.)]],Table1[[#This Row],[Discount(%)]])</f>
        <v>30.486000000000004</v>
      </c>
      <c r="L431" t="str">
        <f>TEXT(Table1[[#This Row],[Purchase_Date]],"mmm")</f>
        <v>Apr</v>
      </c>
      <c r="M431">
        <f>YEAR(Table1[[#This Row],[Purchase_Date]])</f>
        <v>2024</v>
      </c>
      <c r="N431" t="str">
        <f t="shared" si="13"/>
        <v>Q2</v>
      </c>
    </row>
    <row r="432" spans="1:14" x14ac:dyDescent="0.3">
      <c r="A432" t="s">
        <v>862</v>
      </c>
      <c r="B432" t="s">
        <v>863</v>
      </c>
      <c r="C432" t="s">
        <v>33</v>
      </c>
      <c r="D432">
        <v>278.77999999999997</v>
      </c>
      <c r="E432" s="8">
        <f t="shared" si="12"/>
        <v>0.15</v>
      </c>
      <c r="F432" s="22">
        <v>15</v>
      </c>
      <c r="G432" s="21">
        <v>236.96</v>
      </c>
      <c r="H432" t="s">
        <v>53</v>
      </c>
      <c r="I432" s="10">
        <v>45304</v>
      </c>
      <c r="J432">
        <v>431</v>
      </c>
      <c r="K432">
        <f>PRODUCT(Table1[[#This Row],[Price (Rs.)]],Table1[[#This Row],[Discount(%)]])</f>
        <v>41.816999999999993</v>
      </c>
      <c r="L432" t="str">
        <f>TEXT(Table1[[#This Row],[Purchase_Date]],"mmm")</f>
        <v>Jan</v>
      </c>
      <c r="M432">
        <f>YEAR(Table1[[#This Row],[Purchase_Date]])</f>
        <v>2024</v>
      </c>
      <c r="N432" t="str">
        <f t="shared" si="13"/>
        <v>Q1</v>
      </c>
    </row>
    <row r="433" spans="1:14" x14ac:dyDescent="0.3">
      <c r="A433" t="s">
        <v>864</v>
      </c>
      <c r="B433" t="s">
        <v>865</v>
      </c>
      <c r="C433" t="s">
        <v>22</v>
      </c>
      <c r="D433">
        <v>82.95</v>
      </c>
      <c r="E433" s="8">
        <f t="shared" si="12"/>
        <v>0.1</v>
      </c>
      <c r="F433" s="22">
        <v>10</v>
      </c>
      <c r="G433" s="21">
        <v>74.66</v>
      </c>
      <c r="H433" t="s">
        <v>16</v>
      </c>
      <c r="I433" s="10">
        <v>45466</v>
      </c>
      <c r="J433">
        <v>432</v>
      </c>
      <c r="K433">
        <f>PRODUCT(Table1[[#This Row],[Price (Rs.)]],Table1[[#This Row],[Discount(%)]])</f>
        <v>8.2949999999999999</v>
      </c>
      <c r="L433" t="str">
        <f>TEXT(Table1[[#This Row],[Purchase_Date]],"mmm")</f>
        <v>Jun</v>
      </c>
      <c r="M433">
        <f>YEAR(Table1[[#This Row],[Purchase_Date]])</f>
        <v>2024</v>
      </c>
      <c r="N433" t="str">
        <f t="shared" si="13"/>
        <v>Q2</v>
      </c>
    </row>
    <row r="434" spans="1:14" x14ac:dyDescent="0.3">
      <c r="A434" t="s">
        <v>866</v>
      </c>
      <c r="B434" t="s">
        <v>867</v>
      </c>
      <c r="C434" t="s">
        <v>9</v>
      </c>
      <c r="D434">
        <v>83.31</v>
      </c>
      <c r="E434" s="8">
        <f t="shared" si="12"/>
        <v>0.05</v>
      </c>
      <c r="F434" s="22">
        <v>5</v>
      </c>
      <c r="G434" s="21">
        <v>79.14</v>
      </c>
      <c r="H434" t="s">
        <v>53</v>
      </c>
      <c r="I434" s="10">
        <v>45569</v>
      </c>
      <c r="J434">
        <v>433</v>
      </c>
      <c r="K434">
        <f>PRODUCT(Table1[[#This Row],[Price (Rs.)]],Table1[[#This Row],[Discount(%)]])</f>
        <v>4.1655000000000006</v>
      </c>
      <c r="L434" t="str">
        <f>TEXT(Table1[[#This Row],[Purchase_Date]],"mmm")</f>
        <v>Oct</v>
      </c>
      <c r="M434">
        <f>YEAR(Table1[[#This Row],[Purchase_Date]])</f>
        <v>2024</v>
      </c>
      <c r="N434" t="str">
        <f t="shared" si="13"/>
        <v>Q4</v>
      </c>
    </row>
    <row r="435" spans="1:14" x14ac:dyDescent="0.3">
      <c r="A435">
        <v>18571441</v>
      </c>
      <c r="B435" t="s">
        <v>868</v>
      </c>
      <c r="C435" t="s">
        <v>25</v>
      </c>
      <c r="D435">
        <v>268.14</v>
      </c>
      <c r="E435" s="8">
        <f t="shared" si="12"/>
        <v>0</v>
      </c>
      <c r="F435" s="22">
        <v>0</v>
      </c>
      <c r="G435" s="21">
        <v>268.14</v>
      </c>
      <c r="H435" t="s">
        <v>53</v>
      </c>
      <c r="I435" s="10">
        <v>45445</v>
      </c>
      <c r="J435">
        <v>434</v>
      </c>
      <c r="K435">
        <f>PRODUCT(Table1[[#This Row],[Price (Rs.)]],Table1[[#This Row],[Discount(%)]])</f>
        <v>0</v>
      </c>
      <c r="L435" t="str">
        <f>TEXT(Table1[[#This Row],[Purchase_Date]],"mmm")</f>
        <v>Jun</v>
      </c>
      <c r="M435">
        <f>YEAR(Table1[[#This Row],[Purchase_Date]])</f>
        <v>2024</v>
      </c>
      <c r="N435" t="str">
        <f t="shared" si="13"/>
        <v>Q2</v>
      </c>
    </row>
    <row r="436" spans="1:14" x14ac:dyDescent="0.3">
      <c r="A436" t="s">
        <v>869</v>
      </c>
      <c r="B436" t="s">
        <v>870</v>
      </c>
      <c r="C436" t="s">
        <v>9</v>
      </c>
      <c r="D436">
        <v>489.42</v>
      </c>
      <c r="E436" s="8">
        <f t="shared" si="12"/>
        <v>0.5</v>
      </c>
      <c r="F436" s="22">
        <v>50</v>
      </c>
      <c r="G436" s="21">
        <v>244.71</v>
      </c>
      <c r="H436" t="s">
        <v>35</v>
      </c>
      <c r="I436" s="10">
        <v>45524</v>
      </c>
      <c r="J436">
        <v>435</v>
      </c>
      <c r="K436">
        <f>PRODUCT(Table1[[#This Row],[Price (Rs.)]],Table1[[#This Row],[Discount(%)]])</f>
        <v>244.71</v>
      </c>
      <c r="L436" t="str">
        <f>TEXT(Table1[[#This Row],[Purchase_Date]],"mmm")</f>
        <v>Aug</v>
      </c>
      <c r="M436">
        <f>YEAR(Table1[[#This Row],[Purchase_Date]])</f>
        <v>2024</v>
      </c>
      <c r="N436" t="str">
        <f t="shared" si="13"/>
        <v>Q3</v>
      </c>
    </row>
    <row r="437" spans="1:14" x14ac:dyDescent="0.3">
      <c r="A437" t="s">
        <v>871</v>
      </c>
      <c r="B437" t="s">
        <v>872</v>
      </c>
      <c r="C437" t="s">
        <v>33</v>
      </c>
      <c r="D437">
        <v>210.4</v>
      </c>
      <c r="E437" s="8">
        <f t="shared" si="12"/>
        <v>0</v>
      </c>
      <c r="F437" s="22">
        <v>0</v>
      </c>
      <c r="G437" s="21">
        <v>210.4</v>
      </c>
      <c r="H437" t="s">
        <v>10</v>
      </c>
      <c r="I437" s="10">
        <v>45435</v>
      </c>
      <c r="J437">
        <v>436</v>
      </c>
      <c r="K437">
        <f>PRODUCT(Table1[[#This Row],[Price (Rs.)]],Table1[[#This Row],[Discount(%)]])</f>
        <v>0</v>
      </c>
      <c r="L437" t="str">
        <f>TEXT(Table1[[#This Row],[Purchase_Date]],"mmm")</f>
        <v>May</v>
      </c>
      <c r="M437">
        <f>YEAR(Table1[[#This Row],[Purchase_Date]])</f>
        <v>2024</v>
      </c>
      <c r="N437" t="str">
        <f t="shared" si="13"/>
        <v>Q2</v>
      </c>
    </row>
    <row r="438" spans="1:14" x14ac:dyDescent="0.3">
      <c r="A438" t="s">
        <v>873</v>
      </c>
      <c r="B438" t="s">
        <v>874</v>
      </c>
      <c r="C438" t="s">
        <v>25</v>
      </c>
      <c r="D438">
        <v>99.23</v>
      </c>
      <c r="E438" s="8">
        <f t="shared" si="12"/>
        <v>0.2</v>
      </c>
      <c r="F438" s="22">
        <v>20</v>
      </c>
      <c r="G438" s="21">
        <v>79.38</v>
      </c>
      <c r="H438" t="s">
        <v>19</v>
      </c>
      <c r="I438" s="10">
        <v>45350</v>
      </c>
      <c r="J438">
        <v>437</v>
      </c>
      <c r="K438">
        <f>PRODUCT(Table1[[#This Row],[Price (Rs.)]],Table1[[#This Row],[Discount(%)]])</f>
        <v>19.846000000000004</v>
      </c>
      <c r="L438" t="str">
        <f>TEXT(Table1[[#This Row],[Purchase_Date]],"mmm")</f>
        <v>Feb</v>
      </c>
      <c r="M438">
        <f>YEAR(Table1[[#This Row],[Purchase_Date]])</f>
        <v>2024</v>
      </c>
      <c r="N438" t="str">
        <f t="shared" si="13"/>
        <v>Q1</v>
      </c>
    </row>
    <row r="439" spans="1:14" x14ac:dyDescent="0.3">
      <c r="A439" t="s">
        <v>875</v>
      </c>
      <c r="B439" t="s">
        <v>876</v>
      </c>
      <c r="C439" t="s">
        <v>50</v>
      </c>
      <c r="D439">
        <v>280.2</v>
      </c>
      <c r="E439" s="8">
        <f t="shared" si="12"/>
        <v>0</v>
      </c>
      <c r="F439" s="22">
        <v>0</v>
      </c>
      <c r="G439" s="21">
        <v>280.2</v>
      </c>
      <c r="H439" t="s">
        <v>19</v>
      </c>
      <c r="I439" s="10">
        <v>45501</v>
      </c>
      <c r="J439">
        <v>438</v>
      </c>
      <c r="K439">
        <f>PRODUCT(Table1[[#This Row],[Price (Rs.)]],Table1[[#This Row],[Discount(%)]])</f>
        <v>0</v>
      </c>
      <c r="L439" t="str">
        <f>TEXT(Table1[[#This Row],[Purchase_Date]],"mmm")</f>
        <v>Jul</v>
      </c>
      <c r="M439">
        <f>YEAR(Table1[[#This Row],[Purchase_Date]])</f>
        <v>2024</v>
      </c>
      <c r="N439" t="str">
        <f t="shared" si="13"/>
        <v>Q3</v>
      </c>
    </row>
    <row r="440" spans="1:14" x14ac:dyDescent="0.3">
      <c r="A440" t="s">
        <v>877</v>
      </c>
      <c r="B440" t="s">
        <v>878</v>
      </c>
      <c r="C440" t="s">
        <v>22</v>
      </c>
      <c r="D440">
        <v>200.14</v>
      </c>
      <c r="E440" s="8">
        <f t="shared" si="12"/>
        <v>0.1</v>
      </c>
      <c r="F440" s="22">
        <v>10</v>
      </c>
      <c r="G440" s="21">
        <v>180.13</v>
      </c>
      <c r="H440" t="s">
        <v>16</v>
      </c>
      <c r="I440" s="10">
        <v>45602</v>
      </c>
      <c r="J440">
        <v>439</v>
      </c>
      <c r="K440">
        <f>PRODUCT(Table1[[#This Row],[Price (Rs.)]],Table1[[#This Row],[Discount(%)]])</f>
        <v>20.013999999999999</v>
      </c>
      <c r="L440" t="str">
        <f>TEXT(Table1[[#This Row],[Purchase_Date]],"mmm")</f>
        <v>Nov</v>
      </c>
      <c r="M440">
        <f>YEAR(Table1[[#This Row],[Purchase_Date]])</f>
        <v>2024</v>
      </c>
      <c r="N440" t="str">
        <f t="shared" si="13"/>
        <v>Q4</v>
      </c>
    </row>
    <row r="441" spans="1:14" x14ac:dyDescent="0.3">
      <c r="A441" t="s">
        <v>879</v>
      </c>
      <c r="B441" t="s">
        <v>880</v>
      </c>
      <c r="C441" t="s">
        <v>33</v>
      </c>
      <c r="D441">
        <v>388.45</v>
      </c>
      <c r="E441" s="8">
        <f t="shared" si="12"/>
        <v>0.15</v>
      </c>
      <c r="F441" s="22">
        <v>15</v>
      </c>
      <c r="G441" s="21">
        <v>330.18</v>
      </c>
      <c r="H441" t="s">
        <v>10</v>
      </c>
      <c r="I441" s="10">
        <v>45401</v>
      </c>
      <c r="J441">
        <v>440</v>
      </c>
      <c r="K441">
        <f>PRODUCT(Table1[[#This Row],[Price (Rs.)]],Table1[[#This Row],[Discount(%)]])</f>
        <v>58.267499999999998</v>
      </c>
      <c r="L441" t="str">
        <f>TEXT(Table1[[#This Row],[Purchase_Date]],"mmm")</f>
        <v>Apr</v>
      </c>
      <c r="M441">
        <f>YEAR(Table1[[#This Row],[Purchase_Date]])</f>
        <v>2024</v>
      </c>
      <c r="N441" t="str">
        <f t="shared" si="13"/>
        <v>Q2</v>
      </c>
    </row>
    <row r="442" spans="1:14" x14ac:dyDescent="0.3">
      <c r="A442" t="s">
        <v>881</v>
      </c>
      <c r="B442" t="s">
        <v>882</v>
      </c>
      <c r="C442" t="s">
        <v>50</v>
      </c>
      <c r="D442">
        <v>429.43</v>
      </c>
      <c r="E442" s="8">
        <f t="shared" si="12"/>
        <v>0.5</v>
      </c>
      <c r="F442" s="22">
        <v>50</v>
      </c>
      <c r="G442" s="21">
        <v>214.72</v>
      </c>
      <c r="H442" t="s">
        <v>16</v>
      </c>
      <c r="I442" s="10">
        <v>45508</v>
      </c>
      <c r="J442">
        <v>441</v>
      </c>
      <c r="K442">
        <f>PRODUCT(Table1[[#This Row],[Price (Rs.)]],Table1[[#This Row],[Discount(%)]])</f>
        <v>214.715</v>
      </c>
      <c r="L442" t="str">
        <f>TEXT(Table1[[#This Row],[Purchase_Date]],"mmm")</f>
        <v>Aug</v>
      </c>
      <c r="M442">
        <f>YEAR(Table1[[#This Row],[Purchase_Date]])</f>
        <v>2024</v>
      </c>
      <c r="N442" t="str">
        <f t="shared" si="13"/>
        <v>Q3</v>
      </c>
    </row>
    <row r="443" spans="1:14" x14ac:dyDescent="0.3">
      <c r="A443" t="s">
        <v>883</v>
      </c>
      <c r="B443" t="s">
        <v>884</v>
      </c>
      <c r="C443" t="s">
        <v>18</v>
      </c>
      <c r="D443">
        <v>348.15</v>
      </c>
      <c r="E443" s="8">
        <f t="shared" si="12"/>
        <v>0.15</v>
      </c>
      <c r="F443" s="22">
        <v>15</v>
      </c>
      <c r="G443" s="21">
        <v>295.93</v>
      </c>
      <c r="H443" t="s">
        <v>53</v>
      </c>
      <c r="I443" s="10">
        <v>45301</v>
      </c>
      <c r="J443">
        <v>442</v>
      </c>
      <c r="K443">
        <f>PRODUCT(Table1[[#This Row],[Price (Rs.)]],Table1[[#This Row],[Discount(%)]])</f>
        <v>52.222499999999997</v>
      </c>
      <c r="L443" t="str">
        <f>TEXT(Table1[[#This Row],[Purchase_Date]],"mmm")</f>
        <v>Jan</v>
      </c>
      <c r="M443">
        <f>YEAR(Table1[[#This Row],[Purchase_Date]])</f>
        <v>2024</v>
      </c>
      <c r="N443" t="str">
        <f t="shared" si="13"/>
        <v>Q1</v>
      </c>
    </row>
    <row r="444" spans="1:14" x14ac:dyDescent="0.3">
      <c r="A444" t="s">
        <v>885</v>
      </c>
      <c r="B444" t="s">
        <v>886</v>
      </c>
      <c r="C444" t="s">
        <v>25</v>
      </c>
      <c r="D444">
        <v>176.6</v>
      </c>
      <c r="E444" s="8">
        <f t="shared" si="12"/>
        <v>0</v>
      </c>
      <c r="F444" s="22">
        <v>0</v>
      </c>
      <c r="G444" s="21">
        <v>176.6</v>
      </c>
      <c r="H444" t="s">
        <v>16</v>
      </c>
      <c r="I444" s="10">
        <v>45363</v>
      </c>
      <c r="J444">
        <v>443</v>
      </c>
      <c r="K444">
        <f>PRODUCT(Table1[[#This Row],[Price (Rs.)]],Table1[[#This Row],[Discount(%)]])</f>
        <v>0</v>
      </c>
      <c r="L444" t="str">
        <f>TEXT(Table1[[#This Row],[Purchase_Date]],"mmm")</f>
        <v>Mar</v>
      </c>
      <c r="M444">
        <f>YEAR(Table1[[#This Row],[Purchase_Date]])</f>
        <v>2024</v>
      </c>
      <c r="N444" t="str">
        <f t="shared" si="13"/>
        <v>Q1</v>
      </c>
    </row>
    <row r="445" spans="1:14" x14ac:dyDescent="0.3">
      <c r="A445" t="s">
        <v>887</v>
      </c>
      <c r="B445" t="s">
        <v>888</v>
      </c>
      <c r="C445" t="s">
        <v>22</v>
      </c>
      <c r="D445">
        <v>228.74</v>
      </c>
      <c r="E445" s="8">
        <f t="shared" si="12"/>
        <v>0</v>
      </c>
      <c r="F445" s="22">
        <v>0</v>
      </c>
      <c r="G445" s="21">
        <v>228.74</v>
      </c>
      <c r="H445" t="s">
        <v>19</v>
      </c>
      <c r="I445" s="10">
        <v>45477</v>
      </c>
      <c r="J445">
        <v>444</v>
      </c>
      <c r="K445">
        <f>PRODUCT(Table1[[#This Row],[Price (Rs.)]],Table1[[#This Row],[Discount(%)]])</f>
        <v>0</v>
      </c>
      <c r="L445" t="str">
        <f>TEXT(Table1[[#This Row],[Purchase_Date]],"mmm")</f>
        <v>Jul</v>
      </c>
      <c r="M445">
        <f>YEAR(Table1[[#This Row],[Purchase_Date]])</f>
        <v>2024</v>
      </c>
      <c r="N445" t="str">
        <f t="shared" si="13"/>
        <v>Q3</v>
      </c>
    </row>
    <row r="446" spans="1:14" x14ac:dyDescent="0.3">
      <c r="A446" t="s">
        <v>889</v>
      </c>
      <c r="B446" t="s">
        <v>890</v>
      </c>
      <c r="C446" t="s">
        <v>33</v>
      </c>
      <c r="D446">
        <v>302.97000000000003</v>
      </c>
      <c r="E446" s="8">
        <f t="shared" si="12"/>
        <v>0.15</v>
      </c>
      <c r="F446" s="22">
        <v>15</v>
      </c>
      <c r="G446" s="21">
        <v>257.52</v>
      </c>
      <c r="H446" t="s">
        <v>35</v>
      </c>
      <c r="I446" s="10">
        <v>45482</v>
      </c>
      <c r="J446">
        <v>445</v>
      </c>
      <c r="K446">
        <f>PRODUCT(Table1[[#This Row],[Price (Rs.)]],Table1[[#This Row],[Discount(%)]])</f>
        <v>45.445500000000003</v>
      </c>
      <c r="L446" t="str">
        <f>TEXT(Table1[[#This Row],[Purchase_Date]],"mmm")</f>
        <v>Jul</v>
      </c>
      <c r="M446">
        <f>YEAR(Table1[[#This Row],[Purchase_Date]])</f>
        <v>2024</v>
      </c>
      <c r="N446" t="str">
        <f t="shared" si="13"/>
        <v>Q3</v>
      </c>
    </row>
    <row r="447" spans="1:14" x14ac:dyDescent="0.3">
      <c r="A447" t="s">
        <v>891</v>
      </c>
      <c r="B447" t="s">
        <v>892</v>
      </c>
      <c r="C447" t="s">
        <v>22</v>
      </c>
      <c r="D447">
        <v>117.7</v>
      </c>
      <c r="E447" s="8">
        <f t="shared" si="12"/>
        <v>0.25</v>
      </c>
      <c r="F447" s="22">
        <v>25</v>
      </c>
      <c r="G447" s="21">
        <v>88.28</v>
      </c>
      <c r="H447" t="s">
        <v>10</v>
      </c>
      <c r="I447" s="10">
        <v>45515</v>
      </c>
      <c r="J447">
        <v>446</v>
      </c>
      <c r="K447">
        <f>PRODUCT(Table1[[#This Row],[Price (Rs.)]],Table1[[#This Row],[Discount(%)]])</f>
        <v>29.425000000000001</v>
      </c>
      <c r="L447" t="str">
        <f>TEXT(Table1[[#This Row],[Purchase_Date]],"mmm")</f>
        <v>Aug</v>
      </c>
      <c r="M447">
        <f>YEAR(Table1[[#This Row],[Purchase_Date]])</f>
        <v>2024</v>
      </c>
      <c r="N447" t="str">
        <f t="shared" si="13"/>
        <v>Q3</v>
      </c>
    </row>
    <row r="448" spans="1:14" x14ac:dyDescent="0.3">
      <c r="A448" t="s">
        <v>893</v>
      </c>
      <c r="B448" t="s">
        <v>894</v>
      </c>
      <c r="C448" t="s">
        <v>13</v>
      </c>
      <c r="D448">
        <v>219.19</v>
      </c>
      <c r="E448" s="8">
        <f t="shared" si="12"/>
        <v>0.25</v>
      </c>
      <c r="F448" s="22">
        <v>25</v>
      </c>
      <c r="G448" s="21">
        <v>164.39</v>
      </c>
      <c r="H448" t="s">
        <v>19</v>
      </c>
      <c r="I448" s="10">
        <v>45498</v>
      </c>
      <c r="J448">
        <v>447</v>
      </c>
      <c r="K448">
        <f>PRODUCT(Table1[[#This Row],[Price (Rs.)]],Table1[[#This Row],[Discount(%)]])</f>
        <v>54.797499999999999</v>
      </c>
      <c r="L448" t="str">
        <f>TEXT(Table1[[#This Row],[Purchase_Date]],"mmm")</f>
        <v>Jul</v>
      </c>
      <c r="M448">
        <f>YEAR(Table1[[#This Row],[Purchase_Date]])</f>
        <v>2024</v>
      </c>
      <c r="N448" t="str">
        <f t="shared" si="13"/>
        <v>Q3</v>
      </c>
    </row>
    <row r="449" spans="1:14" x14ac:dyDescent="0.3">
      <c r="A449" t="s">
        <v>895</v>
      </c>
      <c r="B449" t="s">
        <v>896</v>
      </c>
      <c r="C449" t="s">
        <v>33</v>
      </c>
      <c r="D449">
        <v>137.74</v>
      </c>
      <c r="E449" s="8">
        <f t="shared" si="12"/>
        <v>0.3</v>
      </c>
      <c r="F449" s="22">
        <v>30</v>
      </c>
      <c r="G449" s="21">
        <v>96.42</v>
      </c>
      <c r="H449" t="s">
        <v>35</v>
      </c>
      <c r="I449" s="10">
        <v>45527</v>
      </c>
      <c r="J449">
        <v>448</v>
      </c>
      <c r="K449">
        <f>PRODUCT(Table1[[#This Row],[Price (Rs.)]],Table1[[#This Row],[Discount(%)]])</f>
        <v>41.322000000000003</v>
      </c>
      <c r="L449" t="str">
        <f>TEXT(Table1[[#This Row],[Purchase_Date]],"mmm")</f>
        <v>Aug</v>
      </c>
      <c r="M449">
        <f>YEAR(Table1[[#This Row],[Purchase_Date]])</f>
        <v>2024</v>
      </c>
      <c r="N449" t="str">
        <f t="shared" si="13"/>
        <v>Q3</v>
      </c>
    </row>
    <row r="450" spans="1:14" x14ac:dyDescent="0.3">
      <c r="A450" t="s">
        <v>897</v>
      </c>
      <c r="B450" t="s">
        <v>898</v>
      </c>
      <c r="C450" t="s">
        <v>22</v>
      </c>
      <c r="D450">
        <v>436.86</v>
      </c>
      <c r="E450" s="8">
        <f t="shared" ref="E450:E513" si="14">F450/100</f>
        <v>0.05</v>
      </c>
      <c r="F450" s="22">
        <v>5</v>
      </c>
      <c r="G450" s="21">
        <v>415.02</v>
      </c>
      <c r="H450" t="s">
        <v>10</v>
      </c>
      <c r="I450" s="10">
        <v>45333</v>
      </c>
      <c r="J450">
        <v>449</v>
      </c>
      <c r="K450">
        <f>PRODUCT(Table1[[#This Row],[Price (Rs.)]],Table1[[#This Row],[Discount(%)]])</f>
        <v>21.843000000000004</v>
      </c>
      <c r="L450" t="str">
        <f>TEXT(Table1[[#This Row],[Purchase_Date]],"mmm")</f>
        <v>Feb</v>
      </c>
      <c r="M450">
        <f>YEAR(Table1[[#This Row],[Purchase_Date]])</f>
        <v>2024</v>
      </c>
      <c r="N450" t="str">
        <f t="shared" ref="N450:N513" si="15">"Q"&amp;ROUNDUP(MONTH(I450)/3,0)</f>
        <v>Q1</v>
      </c>
    </row>
    <row r="451" spans="1:14" x14ac:dyDescent="0.3">
      <c r="A451" t="s">
        <v>899</v>
      </c>
      <c r="B451" t="s">
        <v>900</v>
      </c>
      <c r="C451" t="s">
        <v>9</v>
      </c>
      <c r="D451">
        <v>269.89</v>
      </c>
      <c r="E451" s="8">
        <f t="shared" si="14"/>
        <v>0.2</v>
      </c>
      <c r="F451" s="22">
        <v>20</v>
      </c>
      <c r="G451" s="21">
        <v>215.91</v>
      </c>
      <c r="H451" t="s">
        <v>10</v>
      </c>
      <c r="I451" s="10">
        <v>45563</v>
      </c>
      <c r="J451">
        <v>450</v>
      </c>
      <c r="K451">
        <f>PRODUCT(Table1[[#This Row],[Price (Rs.)]],Table1[[#This Row],[Discount(%)]])</f>
        <v>53.978000000000002</v>
      </c>
      <c r="L451" t="str">
        <f>TEXT(Table1[[#This Row],[Purchase_Date]],"mmm")</f>
        <v>Sep</v>
      </c>
      <c r="M451">
        <f>YEAR(Table1[[#This Row],[Purchase_Date]])</f>
        <v>2024</v>
      </c>
      <c r="N451" t="str">
        <f t="shared" si="15"/>
        <v>Q3</v>
      </c>
    </row>
    <row r="452" spans="1:14" x14ac:dyDescent="0.3">
      <c r="A452" t="s">
        <v>901</v>
      </c>
      <c r="B452" t="s">
        <v>902</v>
      </c>
      <c r="C452" t="s">
        <v>9</v>
      </c>
      <c r="D452">
        <v>81.819999999999993</v>
      </c>
      <c r="E452" s="8">
        <f t="shared" si="14"/>
        <v>0.1</v>
      </c>
      <c r="F452" s="22">
        <v>10</v>
      </c>
      <c r="G452" s="21">
        <v>73.64</v>
      </c>
      <c r="H452" t="s">
        <v>10</v>
      </c>
      <c r="I452" s="10">
        <v>45448</v>
      </c>
      <c r="J452">
        <v>451</v>
      </c>
      <c r="K452">
        <f>PRODUCT(Table1[[#This Row],[Price (Rs.)]],Table1[[#This Row],[Discount(%)]])</f>
        <v>8.1820000000000004</v>
      </c>
      <c r="L452" t="str">
        <f>TEXT(Table1[[#This Row],[Purchase_Date]],"mmm")</f>
        <v>Jun</v>
      </c>
      <c r="M452">
        <f>YEAR(Table1[[#This Row],[Purchase_Date]])</f>
        <v>2024</v>
      </c>
      <c r="N452" t="str">
        <f t="shared" si="15"/>
        <v>Q2</v>
      </c>
    </row>
    <row r="453" spans="1:14" x14ac:dyDescent="0.3">
      <c r="A453" t="s">
        <v>903</v>
      </c>
      <c r="B453" t="s">
        <v>904</v>
      </c>
      <c r="C453" t="s">
        <v>25</v>
      </c>
      <c r="D453">
        <v>353.61</v>
      </c>
      <c r="E453" s="8">
        <f t="shared" si="14"/>
        <v>0.2</v>
      </c>
      <c r="F453" s="22">
        <v>20</v>
      </c>
      <c r="G453" s="21">
        <v>282.89</v>
      </c>
      <c r="H453" t="s">
        <v>16</v>
      </c>
      <c r="I453" s="10">
        <v>45408</v>
      </c>
      <c r="J453">
        <v>452</v>
      </c>
      <c r="K453">
        <f>PRODUCT(Table1[[#This Row],[Price (Rs.)]],Table1[[#This Row],[Discount(%)]])</f>
        <v>70.722000000000008</v>
      </c>
      <c r="L453" t="str">
        <f>TEXT(Table1[[#This Row],[Purchase_Date]],"mmm")</f>
        <v>Apr</v>
      </c>
      <c r="M453">
        <f>YEAR(Table1[[#This Row],[Purchase_Date]])</f>
        <v>2024</v>
      </c>
      <c r="N453" t="str">
        <f t="shared" si="15"/>
        <v>Q2</v>
      </c>
    </row>
    <row r="454" spans="1:14" x14ac:dyDescent="0.3">
      <c r="A454" t="s">
        <v>905</v>
      </c>
      <c r="B454" t="s">
        <v>906</v>
      </c>
      <c r="C454" t="s">
        <v>18</v>
      </c>
      <c r="D454">
        <v>37.729999999999997</v>
      </c>
      <c r="E454" s="8">
        <f t="shared" si="14"/>
        <v>0.15</v>
      </c>
      <c r="F454" s="22">
        <v>15</v>
      </c>
      <c r="G454" s="21">
        <v>32.07</v>
      </c>
      <c r="H454" t="s">
        <v>10</v>
      </c>
      <c r="I454" s="10">
        <v>45409</v>
      </c>
      <c r="J454">
        <v>453</v>
      </c>
      <c r="K454">
        <f>PRODUCT(Table1[[#This Row],[Price (Rs.)]],Table1[[#This Row],[Discount(%)]])</f>
        <v>5.6594999999999995</v>
      </c>
      <c r="L454" t="str">
        <f>TEXT(Table1[[#This Row],[Purchase_Date]],"mmm")</f>
        <v>Apr</v>
      </c>
      <c r="M454">
        <f>YEAR(Table1[[#This Row],[Purchase_Date]])</f>
        <v>2024</v>
      </c>
      <c r="N454" t="str">
        <f t="shared" si="15"/>
        <v>Q2</v>
      </c>
    </row>
    <row r="455" spans="1:14" x14ac:dyDescent="0.3">
      <c r="A455" t="s">
        <v>907</v>
      </c>
      <c r="B455" t="s">
        <v>908</v>
      </c>
      <c r="C455" t="s">
        <v>25</v>
      </c>
      <c r="D455">
        <v>215.34</v>
      </c>
      <c r="E455" s="8">
        <f t="shared" si="14"/>
        <v>0.05</v>
      </c>
      <c r="F455" s="22">
        <v>5</v>
      </c>
      <c r="G455" s="21">
        <v>204.57</v>
      </c>
      <c r="H455" t="s">
        <v>16</v>
      </c>
      <c r="I455" s="10">
        <v>45376</v>
      </c>
      <c r="J455">
        <v>454</v>
      </c>
      <c r="K455">
        <f>PRODUCT(Table1[[#This Row],[Price (Rs.)]],Table1[[#This Row],[Discount(%)]])</f>
        <v>10.767000000000001</v>
      </c>
      <c r="L455" t="str">
        <f>TEXT(Table1[[#This Row],[Purchase_Date]],"mmm")</f>
        <v>Mar</v>
      </c>
      <c r="M455">
        <f>YEAR(Table1[[#This Row],[Purchase_Date]])</f>
        <v>2024</v>
      </c>
      <c r="N455" t="str">
        <f t="shared" si="15"/>
        <v>Q1</v>
      </c>
    </row>
    <row r="456" spans="1:14" x14ac:dyDescent="0.3">
      <c r="A456" t="s">
        <v>909</v>
      </c>
      <c r="B456" t="s">
        <v>910</v>
      </c>
      <c r="C456" t="s">
        <v>18</v>
      </c>
      <c r="D456">
        <v>117.18</v>
      </c>
      <c r="E456" s="8">
        <f t="shared" si="14"/>
        <v>0.1</v>
      </c>
      <c r="F456" s="22">
        <v>10</v>
      </c>
      <c r="G456" s="21">
        <v>105.46</v>
      </c>
      <c r="H456" t="s">
        <v>53</v>
      </c>
      <c r="I456" s="10">
        <v>45358</v>
      </c>
      <c r="J456">
        <v>455</v>
      </c>
      <c r="K456">
        <f>PRODUCT(Table1[[#This Row],[Price (Rs.)]],Table1[[#This Row],[Discount(%)]])</f>
        <v>11.718000000000002</v>
      </c>
      <c r="L456" t="str">
        <f>TEXT(Table1[[#This Row],[Purchase_Date]],"mmm")</f>
        <v>Mar</v>
      </c>
      <c r="M456">
        <f>YEAR(Table1[[#This Row],[Purchase_Date]])</f>
        <v>2024</v>
      </c>
      <c r="N456" t="str">
        <f t="shared" si="15"/>
        <v>Q1</v>
      </c>
    </row>
    <row r="457" spans="1:14" x14ac:dyDescent="0.3">
      <c r="A457" t="s">
        <v>911</v>
      </c>
      <c r="B457" t="s">
        <v>912</v>
      </c>
      <c r="C457" t="s">
        <v>22</v>
      </c>
      <c r="D457">
        <v>451.22</v>
      </c>
      <c r="E457" s="8">
        <f t="shared" si="14"/>
        <v>0.05</v>
      </c>
      <c r="F457" s="22">
        <v>5</v>
      </c>
      <c r="G457" s="21">
        <v>428.66</v>
      </c>
      <c r="H457" t="s">
        <v>10</v>
      </c>
      <c r="I457" s="10">
        <v>45380</v>
      </c>
      <c r="J457">
        <v>456</v>
      </c>
      <c r="K457">
        <f>PRODUCT(Table1[[#This Row],[Price (Rs.)]],Table1[[#This Row],[Discount(%)]])</f>
        <v>22.561000000000003</v>
      </c>
      <c r="L457" t="str">
        <f>TEXT(Table1[[#This Row],[Purchase_Date]],"mmm")</f>
        <v>Mar</v>
      </c>
      <c r="M457">
        <f>YEAR(Table1[[#This Row],[Purchase_Date]])</f>
        <v>2024</v>
      </c>
      <c r="N457" t="str">
        <f t="shared" si="15"/>
        <v>Q1</v>
      </c>
    </row>
    <row r="458" spans="1:14" x14ac:dyDescent="0.3">
      <c r="A458" t="s">
        <v>913</v>
      </c>
      <c r="B458" t="s">
        <v>914</v>
      </c>
      <c r="C458" t="s">
        <v>22</v>
      </c>
      <c r="D458">
        <v>382.83</v>
      </c>
      <c r="E458" s="8">
        <f t="shared" si="14"/>
        <v>0.3</v>
      </c>
      <c r="F458" s="22">
        <v>30</v>
      </c>
      <c r="G458" s="21">
        <v>267.98</v>
      </c>
      <c r="H458" t="s">
        <v>35</v>
      </c>
      <c r="I458" s="10">
        <v>45299</v>
      </c>
      <c r="J458">
        <v>457</v>
      </c>
      <c r="K458">
        <f>PRODUCT(Table1[[#This Row],[Price (Rs.)]],Table1[[#This Row],[Discount(%)]])</f>
        <v>114.84899999999999</v>
      </c>
      <c r="L458" t="str">
        <f>TEXT(Table1[[#This Row],[Purchase_Date]],"mmm")</f>
        <v>Jan</v>
      </c>
      <c r="M458">
        <f>YEAR(Table1[[#This Row],[Purchase_Date]])</f>
        <v>2024</v>
      </c>
      <c r="N458" t="str">
        <f t="shared" si="15"/>
        <v>Q1</v>
      </c>
    </row>
    <row r="459" spans="1:14" x14ac:dyDescent="0.3">
      <c r="A459" t="s">
        <v>915</v>
      </c>
      <c r="B459" t="s">
        <v>916</v>
      </c>
      <c r="C459" t="s">
        <v>9</v>
      </c>
      <c r="D459">
        <v>213</v>
      </c>
      <c r="E459" s="8">
        <f t="shared" si="14"/>
        <v>0.5</v>
      </c>
      <c r="F459" s="22">
        <v>50</v>
      </c>
      <c r="G459" s="21">
        <v>106.5</v>
      </c>
      <c r="H459" t="s">
        <v>10</v>
      </c>
      <c r="I459" s="10">
        <v>45299</v>
      </c>
      <c r="J459">
        <v>458</v>
      </c>
      <c r="K459">
        <f>PRODUCT(Table1[[#This Row],[Price (Rs.)]],Table1[[#This Row],[Discount(%)]])</f>
        <v>106.5</v>
      </c>
      <c r="L459" t="str">
        <f>TEXT(Table1[[#This Row],[Purchase_Date]],"mmm")</f>
        <v>Jan</v>
      </c>
      <c r="M459">
        <f>YEAR(Table1[[#This Row],[Purchase_Date]])</f>
        <v>2024</v>
      </c>
      <c r="N459" t="str">
        <f t="shared" si="15"/>
        <v>Q1</v>
      </c>
    </row>
    <row r="460" spans="1:14" x14ac:dyDescent="0.3">
      <c r="A460" t="s">
        <v>917</v>
      </c>
      <c r="B460" t="s">
        <v>918</v>
      </c>
      <c r="C460" t="s">
        <v>33</v>
      </c>
      <c r="D460">
        <v>450.17</v>
      </c>
      <c r="E460" s="8">
        <f t="shared" si="14"/>
        <v>0</v>
      </c>
      <c r="F460" s="22">
        <v>0</v>
      </c>
      <c r="G460" s="21">
        <v>450.17</v>
      </c>
      <c r="H460" t="s">
        <v>16</v>
      </c>
      <c r="I460" s="10">
        <v>45372</v>
      </c>
      <c r="J460">
        <v>459</v>
      </c>
      <c r="K460">
        <f>PRODUCT(Table1[[#This Row],[Price (Rs.)]],Table1[[#This Row],[Discount(%)]])</f>
        <v>0</v>
      </c>
      <c r="L460" t="str">
        <f>TEXT(Table1[[#This Row],[Purchase_Date]],"mmm")</f>
        <v>Mar</v>
      </c>
      <c r="M460">
        <f>YEAR(Table1[[#This Row],[Purchase_Date]])</f>
        <v>2024</v>
      </c>
      <c r="N460" t="str">
        <f t="shared" si="15"/>
        <v>Q1</v>
      </c>
    </row>
    <row r="461" spans="1:14" x14ac:dyDescent="0.3">
      <c r="A461">
        <v>71466805</v>
      </c>
      <c r="B461" t="s">
        <v>919</v>
      </c>
      <c r="C461" t="s">
        <v>33</v>
      </c>
      <c r="D461">
        <v>251.98</v>
      </c>
      <c r="E461" s="8">
        <f t="shared" si="14"/>
        <v>0.5</v>
      </c>
      <c r="F461" s="22">
        <v>50</v>
      </c>
      <c r="G461" s="21">
        <v>125.99</v>
      </c>
      <c r="H461" t="s">
        <v>19</v>
      </c>
      <c r="I461" s="10">
        <v>45504</v>
      </c>
      <c r="J461">
        <v>460</v>
      </c>
      <c r="K461">
        <f>PRODUCT(Table1[[#This Row],[Price (Rs.)]],Table1[[#This Row],[Discount(%)]])</f>
        <v>125.99</v>
      </c>
      <c r="L461" t="str">
        <f>TEXT(Table1[[#This Row],[Purchase_Date]],"mmm")</f>
        <v>Jul</v>
      </c>
      <c r="M461">
        <f>YEAR(Table1[[#This Row],[Purchase_Date]])</f>
        <v>2024</v>
      </c>
      <c r="N461" t="str">
        <f t="shared" si="15"/>
        <v>Q3</v>
      </c>
    </row>
    <row r="462" spans="1:14" x14ac:dyDescent="0.3">
      <c r="A462" t="s">
        <v>920</v>
      </c>
      <c r="B462" t="s">
        <v>921</v>
      </c>
      <c r="C462" t="s">
        <v>22</v>
      </c>
      <c r="D462">
        <v>345.49</v>
      </c>
      <c r="E462" s="8">
        <f t="shared" si="14"/>
        <v>0.25</v>
      </c>
      <c r="F462" s="22">
        <v>25</v>
      </c>
      <c r="G462" s="21">
        <v>259.12</v>
      </c>
      <c r="H462" t="s">
        <v>19</v>
      </c>
      <c r="I462" s="10">
        <v>45378</v>
      </c>
      <c r="J462">
        <v>461</v>
      </c>
      <c r="K462">
        <f>PRODUCT(Table1[[#This Row],[Price (Rs.)]],Table1[[#This Row],[Discount(%)]])</f>
        <v>86.372500000000002</v>
      </c>
      <c r="L462" t="str">
        <f>TEXT(Table1[[#This Row],[Purchase_Date]],"mmm")</f>
        <v>Mar</v>
      </c>
      <c r="M462">
        <f>YEAR(Table1[[#This Row],[Purchase_Date]])</f>
        <v>2024</v>
      </c>
      <c r="N462" t="str">
        <f t="shared" si="15"/>
        <v>Q1</v>
      </c>
    </row>
    <row r="463" spans="1:14" x14ac:dyDescent="0.3">
      <c r="A463" t="s">
        <v>922</v>
      </c>
      <c r="B463" t="s">
        <v>923</v>
      </c>
      <c r="C463" t="s">
        <v>22</v>
      </c>
      <c r="D463">
        <v>431.89</v>
      </c>
      <c r="E463" s="8">
        <f t="shared" si="14"/>
        <v>0.15</v>
      </c>
      <c r="F463" s="22">
        <v>15</v>
      </c>
      <c r="G463" s="21">
        <v>367.11</v>
      </c>
      <c r="H463" t="s">
        <v>10</v>
      </c>
      <c r="I463" s="10">
        <v>45325</v>
      </c>
      <c r="J463">
        <v>462</v>
      </c>
      <c r="K463">
        <f>PRODUCT(Table1[[#This Row],[Price (Rs.)]],Table1[[#This Row],[Discount(%)]])</f>
        <v>64.783499999999989</v>
      </c>
      <c r="L463" t="str">
        <f>TEXT(Table1[[#This Row],[Purchase_Date]],"mmm")</f>
        <v>Feb</v>
      </c>
      <c r="M463">
        <f>YEAR(Table1[[#This Row],[Purchase_Date]])</f>
        <v>2024</v>
      </c>
      <c r="N463" t="str">
        <f t="shared" si="15"/>
        <v>Q1</v>
      </c>
    </row>
    <row r="464" spans="1:14" x14ac:dyDescent="0.3">
      <c r="A464" t="s">
        <v>924</v>
      </c>
      <c r="B464" t="s">
        <v>925</v>
      </c>
      <c r="C464" t="s">
        <v>13</v>
      </c>
      <c r="D464">
        <v>76.69</v>
      </c>
      <c r="E464" s="8">
        <f t="shared" si="14"/>
        <v>0</v>
      </c>
      <c r="F464" s="22">
        <v>0</v>
      </c>
      <c r="G464" s="21">
        <v>76.69</v>
      </c>
      <c r="H464" t="s">
        <v>53</v>
      </c>
      <c r="I464" s="10">
        <v>45475</v>
      </c>
      <c r="J464">
        <v>463</v>
      </c>
      <c r="K464">
        <f>PRODUCT(Table1[[#This Row],[Price (Rs.)]],Table1[[#This Row],[Discount(%)]])</f>
        <v>0</v>
      </c>
      <c r="L464" t="str">
        <f>TEXT(Table1[[#This Row],[Purchase_Date]],"mmm")</f>
        <v>Jul</v>
      </c>
      <c r="M464">
        <f>YEAR(Table1[[#This Row],[Purchase_Date]])</f>
        <v>2024</v>
      </c>
      <c r="N464" t="str">
        <f t="shared" si="15"/>
        <v>Q3</v>
      </c>
    </row>
    <row r="465" spans="1:14" x14ac:dyDescent="0.3">
      <c r="A465" t="s">
        <v>926</v>
      </c>
      <c r="B465" t="s">
        <v>927</v>
      </c>
      <c r="C465" t="s">
        <v>50</v>
      </c>
      <c r="D465">
        <v>373.26</v>
      </c>
      <c r="E465" s="8">
        <f t="shared" si="14"/>
        <v>0.5</v>
      </c>
      <c r="F465" s="22">
        <v>50</v>
      </c>
      <c r="G465" s="21">
        <v>186.63</v>
      </c>
      <c r="H465" t="s">
        <v>16</v>
      </c>
      <c r="I465" s="10">
        <v>45334</v>
      </c>
      <c r="J465">
        <v>464</v>
      </c>
      <c r="K465">
        <f>PRODUCT(Table1[[#This Row],[Price (Rs.)]],Table1[[#This Row],[Discount(%)]])</f>
        <v>186.63</v>
      </c>
      <c r="L465" t="str">
        <f>TEXT(Table1[[#This Row],[Purchase_Date]],"mmm")</f>
        <v>Feb</v>
      </c>
      <c r="M465">
        <f>YEAR(Table1[[#This Row],[Purchase_Date]])</f>
        <v>2024</v>
      </c>
      <c r="N465" t="str">
        <f t="shared" si="15"/>
        <v>Q1</v>
      </c>
    </row>
    <row r="466" spans="1:14" x14ac:dyDescent="0.3">
      <c r="A466" t="s">
        <v>928</v>
      </c>
      <c r="B466" t="s">
        <v>929</v>
      </c>
      <c r="C466" t="s">
        <v>25</v>
      </c>
      <c r="D466">
        <v>26.71</v>
      </c>
      <c r="E466" s="8">
        <f t="shared" si="14"/>
        <v>0.3</v>
      </c>
      <c r="F466" s="22">
        <v>30</v>
      </c>
      <c r="G466" s="21">
        <v>18.7</v>
      </c>
      <c r="H466" t="s">
        <v>35</v>
      </c>
      <c r="I466" s="10">
        <v>45448</v>
      </c>
      <c r="J466">
        <v>465</v>
      </c>
      <c r="K466">
        <f>PRODUCT(Table1[[#This Row],[Price (Rs.)]],Table1[[#This Row],[Discount(%)]])</f>
        <v>8.0129999999999999</v>
      </c>
      <c r="L466" t="str">
        <f>TEXT(Table1[[#This Row],[Purchase_Date]],"mmm")</f>
        <v>Jun</v>
      </c>
      <c r="M466">
        <f>YEAR(Table1[[#This Row],[Purchase_Date]])</f>
        <v>2024</v>
      </c>
      <c r="N466" t="str">
        <f t="shared" si="15"/>
        <v>Q2</v>
      </c>
    </row>
    <row r="467" spans="1:14" x14ac:dyDescent="0.3">
      <c r="A467" t="s">
        <v>930</v>
      </c>
      <c r="B467" t="s">
        <v>931</v>
      </c>
      <c r="C467" t="s">
        <v>50</v>
      </c>
      <c r="D467">
        <v>191.54</v>
      </c>
      <c r="E467" s="8">
        <f t="shared" si="14"/>
        <v>0</v>
      </c>
      <c r="F467" s="22">
        <v>0</v>
      </c>
      <c r="G467" s="21">
        <v>191.54</v>
      </c>
      <c r="H467" t="s">
        <v>53</v>
      </c>
      <c r="I467" s="10">
        <v>45511</v>
      </c>
      <c r="J467">
        <v>466</v>
      </c>
      <c r="K467">
        <f>PRODUCT(Table1[[#This Row],[Price (Rs.)]],Table1[[#This Row],[Discount(%)]])</f>
        <v>0</v>
      </c>
      <c r="L467" t="str">
        <f>TEXT(Table1[[#This Row],[Purchase_Date]],"mmm")</f>
        <v>Aug</v>
      </c>
      <c r="M467">
        <f>YEAR(Table1[[#This Row],[Purchase_Date]])</f>
        <v>2024</v>
      </c>
      <c r="N467" t="str">
        <f t="shared" si="15"/>
        <v>Q3</v>
      </c>
    </row>
    <row r="468" spans="1:14" x14ac:dyDescent="0.3">
      <c r="A468" t="s">
        <v>932</v>
      </c>
      <c r="B468" t="s">
        <v>933</v>
      </c>
      <c r="C468" t="s">
        <v>9</v>
      </c>
      <c r="D468">
        <v>473.96</v>
      </c>
      <c r="E468" s="8">
        <f t="shared" si="14"/>
        <v>0.25</v>
      </c>
      <c r="F468" s="22">
        <v>25</v>
      </c>
      <c r="G468" s="21">
        <v>355.47</v>
      </c>
      <c r="H468" t="s">
        <v>19</v>
      </c>
      <c r="I468" s="10">
        <v>45385</v>
      </c>
      <c r="J468">
        <v>467</v>
      </c>
      <c r="K468">
        <f>PRODUCT(Table1[[#This Row],[Price (Rs.)]],Table1[[#This Row],[Discount(%)]])</f>
        <v>118.49</v>
      </c>
      <c r="L468" t="str">
        <f>TEXT(Table1[[#This Row],[Purchase_Date]],"mmm")</f>
        <v>Apr</v>
      </c>
      <c r="M468">
        <f>YEAR(Table1[[#This Row],[Purchase_Date]])</f>
        <v>2024</v>
      </c>
      <c r="N468" t="str">
        <f t="shared" si="15"/>
        <v>Q2</v>
      </c>
    </row>
    <row r="469" spans="1:14" x14ac:dyDescent="0.3">
      <c r="A469" t="s">
        <v>934</v>
      </c>
      <c r="B469" t="s">
        <v>935</v>
      </c>
      <c r="C469" t="s">
        <v>22</v>
      </c>
      <c r="D469">
        <v>347.43</v>
      </c>
      <c r="E469" s="8">
        <f t="shared" si="14"/>
        <v>0.15</v>
      </c>
      <c r="F469" s="22">
        <v>15</v>
      </c>
      <c r="G469" s="21">
        <v>295.32</v>
      </c>
      <c r="H469" t="s">
        <v>10</v>
      </c>
      <c r="I469" s="10">
        <v>45434</v>
      </c>
      <c r="J469">
        <v>468</v>
      </c>
      <c r="K469">
        <f>PRODUCT(Table1[[#This Row],[Price (Rs.)]],Table1[[#This Row],[Discount(%)]])</f>
        <v>52.1145</v>
      </c>
      <c r="L469" t="str">
        <f>TEXT(Table1[[#This Row],[Purchase_Date]],"mmm")</f>
        <v>May</v>
      </c>
      <c r="M469">
        <f>YEAR(Table1[[#This Row],[Purchase_Date]])</f>
        <v>2024</v>
      </c>
      <c r="N469" t="str">
        <f t="shared" si="15"/>
        <v>Q2</v>
      </c>
    </row>
    <row r="470" spans="1:14" x14ac:dyDescent="0.3">
      <c r="A470" t="s">
        <v>936</v>
      </c>
      <c r="B470" t="s">
        <v>937</v>
      </c>
      <c r="C470" t="s">
        <v>13</v>
      </c>
      <c r="D470">
        <v>200.63</v>
      </c>
      <c r="E470" s="8">
        <f t="shared" si="14"/>
        <v>0.05</v>
      </c>
      <c r="F470" s="22">
        <v>5</v>
      </c>
      <c r="G470" s="21">
        <v>190.6</v>
      </c>
      <c r="H470" t="s">
        <v>35</v>
      </c>
      <c r="I470" s="10">
        <v>45382</v>
      </c>
      <c r="J470">
        <v>469</v>
      </c>
      <c r="K470">
        <f>PRODUCT(Table1[[#This Row],[Price (Rs.)]],Table1[[#This Row],[Discount(%)]])</f>
        <v>10.031500000000001</v>
      </c>
      <c r="L470" t="str">
        <f>TEXT(Table1[[#This Row],[Purchase_Date]],"mmm")</f>
        <v>Mar</v>
      </c>
      <c r="M470">
        <f>YEAR(Table1[[#This Row],[Purchase_Date]])</f>
        <v>2024</v>
      </c>
      <c r="N470" t="str">
        <f t="shared" si="15"/>
        <v>Q1</v>
      </c>
    </row>
    <row r="471" spans="1:14" x14ac:dyDescent="0.3">
      <c r="A471" t="s">
        <v>938</v>
      </c>
      <c r="B471" t="s">
        <v>939</v>
      </c>
      <c r="C471" t="s">
        <v>33</v>
      </c>
      <c r="D471">
        <v>47.45</v>
      </c>
      <c r="E471" s="8">
        <f t="shared" si="14"/>
        <v>0.25</v>
      </c>
      <c r="F471" s="22">
        <v>25</v>
      </c>
      <c r="G471" s="21">
        <v>35.590000000000003</v>
      </c>
      <c r="H471" t="s">
        <v>53</v>
      </c>
      <c r="I471" s="10">
        <v>45434</v>
      </c>
      <c r="J471">
        <v>470</v>
      </c>
      <c r="K471">
        <f>PRODUCT(Table1[[#This Row],[Price (Rs.)]],Table1[[#This Row],[Discount(%)]])</f>
        <v>11.862500000000001</v>
      </c>
      <c r="L471" t="str">
        <f>TEXT(Table1[[#This Row],[Purchase_Date]],"mmm")</f>
        <v>May</v>
      </c>
      <c r="M471">
        <f>YEAR(Table1[[#This Row],[Purchase_Date]])</f>
        <v>2024</v>
      </c>
      <c r="N471" t="str">
        <f t="shared" si="15"/>
        <v>Q2</v>
      </c>
    </row>
    <row r="472" spans="1:14" x14ac:dyDescent="0.3">
      <c r="A472" t="s">
        <v>940</v>
      </c>
      <c r="B472" t="s">
        <v>941</v>
      </c>
      <c r="C472" t="s">
        <v>33</v>
      </c>
      <c r="D472">
        <v>453.53</v>
      </c>
      <c r="E472" s="8">
        <f t="shared" si="14"/>
        <v>0.2</v>
      </c>
      <c r="F472" s="22">
        <v>20</v>
      </c>
      <c r="G472" s="21">
        <v>362.82</v>
      </c>
      <c r="H472" t="s">
        <v>53</v>
      </c>
      <c r="I472" s="10">
        <v>45387</v>
      </c>
      <c r="J472">
        <v>471</v>
      </c>
      <c r="K472">
        <f>PRODUCT(Table1[[#This Row],[Price (Rs.)]],Table1[[#This Row],[Discount(%)]])</f>
        <v>90.706000000000003</v>
      </c>
      <c r="L472" t="str">
        <f>TEXT(Table1[[#This Row],[Purchase_Date]],"mmm")</f>
        <v>Apr</v>
      </c>
      <c r="M472">
        <f>YEAR(Table1[[#This Row],[Purchase_Date]])</f>
        <v>2024</v>
      </c>
      <c r="N472" t="str">
        <f t="shared" si="15"/>
        <v>Q2</v>
      </c>
    </row>
    <row r="473" spans="1:14" x14ac:dyDescent="0.3">
      <c r="A473" t="s">
        <v>942</v>
      </c>
      <c r="B473" t="s">
        <v>943</v>
      </c>
      <c r="C473" t="s">
        <v>13</v>
      </c>
      <c r="D473">
        <v>378.95</v>
      </c>
      <c r="E473" s="8">
        <f t="shared" si="14"/>
        <v>0.2</v>
      </c>
      <c r="F473" s="22">
        <v>20</v>
      </c>
      <c r="G473" s="21">
        <v>303.16000000000003</v>
      </c>
      <c r="H473" t="s">
        <v>16</v>
      </c>
      <c r="I473" s="10">
        <v>45617</v>
      </c>
      <c r="J473">
        <v>472</v>
      </c>
      <c r="K473">
        <f>PRODUCT(Table1[[#This Row],[Price (Rs.)]],Table1[[#This Row],[Discount(%)]])</f>
        <v>75.790000000000006</v>
      </c>
      <c r="L473" t="str">
        <f>TEXT(Table1[[#This Row],[Purchase_Date]],"mmm")</f>
        <v>Nov</v>
      </c>
      <c r="M473">
        <f>YEAR(Table1[[#This Row],[Purchase_Date]])</f>
        <v>2024</v>
      </c>
      <c r="N473" t="str">
        <f t="shared" si="15"/>
        <v>Q4</v>
      </c>
    </row>
    <row r="474" spans="1:14" x14ac:dyDescent="0.3">
      <c r="A474" t="s">
        <v>944</v>
      </c>
      <c r="B474" t="s">
        <v>945</v>
      </c>
      <c r="C474" t="s">
        <v>9</v>
      </c>
      <c r="D474">
        <v>321.66000000000003</v>
      </c>
      <c r="E474" s="8">
        <f t="shared" si="14"/>
        <v>0</v>
      </c>
      <c r="F474" s="22">
        <v>0</v>
      </c>
      <c r="G474" s="21">
        <v>321.66000000000003</v>
      </c>
      <c r="H474" t="s">
        <v>16</v>
      </c>
      <c r="I474" s="10">
        <v>45420</v>
      </c>
      <c r="J474">
        <v>473</v>
      </c>
      <c r="K474">
        <f>PRODUCT(Table1[[#This Row],[Price (Rs.)]],Table1[[#This Row],[Discount(%)]])</f>
        <v>0</v>
      </c>
      <c r="L474" t="str">
        <f>TEXT(Table1[[#This Row],[Purchase_Date]],"mmm")</f>
        <v>May</v>
      </c>
      <c r="M474">
        <f>YEAR(Table1[[#This Row],[Purchase_Date]])</f>
        <v>2024</v>
      </c>
      <c r="N474" t="str">
        <f t="shared" si="15"/>
        <v>Q2</v>
      </c>
    </row>
    <row r="475" spans="1:14" x14ac:dyDescent="0.3">
      <c r="A475" t="s">
        <v>946</v>
      </c>
      <c r="B475" t="s">
        <v>947</v>
      </c>
      <c r="C475" t="s">
        <v>33</v>
      </c>
      <c r="D475">
        <v>429.78</v>
      </c>
      <c r="E475" s="8">
        <f t="shared" si="14"/>
        <v>0.05</v>
      </c>
      <c r="F475" s="22">
        <v>5</v>
      </c>
      <c r="G475" s="21">
        <v>408.29</v>
      </c>
      <c r="H475" t="s">
        <v>53</v>
      </c>
      <c r="I475" s="10">
        <v>45492</v>
      </c>
      <c r="J475">
        <v>474</v>
      </c>
      <c r="K475">
        <f>PRODUCT(Table1[[#This Row],[Price (Rs.)]],Table1[[#This Row],[Discount(%)]])</f>
        <v>21.489000000000001</v>
      </c>
      <c r="L475" t="str">
        <f>TEXT(Table1[[#This Row],[Purchase_Date]],"mmm")</f>
        <v>Jul</v>
      </c>
      <c r="M475">
        <f>YEAR(Table1[[#This Row],[Purchase_Date]])</f>
        <v>2024</v>
      </c>
      <c r="N475" t="str">
        <f t="shared" si="15"/>
        <v>Q3</v>
      </c>
    </row>
    <row r="476" spans="1:14" x14ac:dyDescent="0.3">
      <c r="A476" t="s">
        <v>948</v>
      </c>
      <c r="B476" t="s">
        <v>949</v>
      </c>
      <c r="C476" t="s">
        <v>33</v>
      </c>
      <c r="D476">
        <v>392.26</v>
      </c>
      <c r="E476" s="8">
        <f t="shared" si="14"/>
        <v>0.05</v>
      </c>
      <c r="F476" s="22">
        <v>5</v>
      </c>
      <c r="G476" s="21">
        <v>372.65</v>
      </c>
      <c r="H476" t="s">
        <v>10</v>
      </c>
      <c r="I476" s="10">
        <v>45307</v>
      </c>
      <c r="J476">
        <v>475</v>
      </c>
      <c r="K476">
        <f>PRODUCT(Table1[[#This Row],[Price (Rs.)]],Table1[[#This Row],[Discount(%)]])</f>
        <v>19.613</v>
      </c>
      <c r="L476" t="str">
        <f>TEXT(Table1[[#This Row],[Purchase_Date]],"mmm")</f>
        <v>Jan</v>
      </c>
      <c r="M476">
        <f>YEAR(Table1[[#This Row],[Purchase_Date]])</f>
        <v>2024</v>
      </c>
      <c r="N476" t="str">
        <f t="shared" si="15"/>
        <v>Q1</v>
      </c>
    </row>
    <row r="477" spans="1:14" x14ac:dyDescent="0.3">
      <c r="A477" t="s">
        <v>950</v>
      </c>
      <c r="B477" t="s">
        <v>951</v>
      </c>
      <c r="C477" t="s">
        <v>33</v>
      </c>
      <c r="D477">
        <v>169.92</v>
      </c>
      <c r="E477" s="8">
        <f t="shared" si="14"/>
        <v>0.25</v>
      </c>
      <c r="F477" s="22">
        <v>25</v>
      </c>
      <c r="G477" s="21">
        <v>127.44</v>
      </c>
      <c r="H477" t="s">
        <v>10</v>
      </c>
      <c r="I477" s="10">
        <v>45412</v>
      </c>
      <c r="J477">
        <v>476</v>
      </c>
      <c r="K477">
        <f>PRODUCT(Table1[[#This Row],[Price (Rs.)]],Table1[[#This Row],[Discount(%)]])</f>
        <v>42.48</v>
      </c>
      <c r="L477" t="str">
        <f>TEXT(Table1[[#This Row],[Purchase_Date]],"mmm")</f>
        <v>Apr</v>
      </c>
      <c r="M477">
        <f>YEAR(Table1[[#This Row],[Purchase_Date]])</f>
        <v>2024</v>
      </c>
      <c r="N477" t="str">
        <f t="shared" si="15"/>
        <v>Q2</v>
      </c>
    </row>
    <row r="478" spans="1:14" x14ac:dyDescent="0.3">
      <c r="A478" t="s">
        <v>952</v>
      </c>
      <c r="B478" s="1" t="s">
        <v>953</v>
      </c>
      <c r="C478" t="s">
        <v>22</v>
      </c>
      <c r="D478">
        <v>344.08</v>
      </c>
      <c r="E478" s="8">
        <f t="shared" si="14"/>
        <v>0.3</v>
      </c>
      <c r="F478" s="22">
        <v>30</v>
      </c>
      <c r="G478" s="21">
        <v>240.86</v>
      </c>
      <c r="H478" t="s">
        <v>53</v>
      </c>
      <c r="I478" s="10">
        <v>45399</v>
      </c>
      <c r="J478">
        <v>477</v>
      </c>
      <c r="K478">
        <f>PRODUCT(Table1[[#This Row],[Price (Rs.)]],Table1[[#This Row],[Discount(%)]])</f>
        <v>103.22399999999999</v>
      </c>
      <c r="L478" t="str">
        <f>TEXT(Table1[[#This Row],[Purchase_Date]],"mmm")</f>
        <v>Apr</v>
      </c>
      <c r="M478">
        <f>YEAR(Table1[[#This Row],[Purchase_Date]])</f>
        <v>2024</v>
      </c>
      <c r="N478" t="str">
        <f t="shared" si="15"/>
        <v>Q2</v>
      </c>
    </row>
    <row r="479" spans="1:14" x14ac:dyDescent="0.3">
      <c r="A479" t="s">
        <v>954</v>
      </c>
      <c r="B479" t="s">
        <v>955</v>
      </c>
      <c r="C479" t="s">
        <v>25</v>
      </c>
      <c r="D479">
        <v>119.61</v>
      </c>
      <c r="E479" s="8">
        <f t="shared" si="14"/>
        <v>0.5</v>
      </c>
      <c r="F479" s="22">
        <v>50</v>
      </c>
      <c r="G479" s="21">
        <v>59.8</v>
      </c>
      <c r="H479" t="s">
        <v>53</v>
      </c>
      <c r="I479" s="10">
        <v>45510</v>
      </c>
      <c r="J479">
        <v>478</v>
      </c>
      <c r="K479">
        <f>PRODUCT(Table1[[#This Row],[Price (Rs.)]],Table1[[#This Row],[Discount(%)]])</f>
        <v>59.805</v>
      </c>
      <c r="L479" t="str">
        <f>TEXT(Table1[[#This Row],[Purchase_Date]],"mmm")</f>
        <v>Aug</v>
      </c>
      <c r="M479">
        <f>YEAR(Table1[[#This Row],[Purchase_Date]])</f>
        <v>2024</v>
      </c>
      <c r="N479" t="str">
        <f t="shared" si="15"/>
        <v>Q3</v>
      </c>
    </row>
    <row r="480" spans="1:14" x14ac:dyDescent="0.3">
      <c r="A480" t="s">
        <v>956</v>
      </c>
      <c r="B480" t="s">
        <v>957</v>
      </c>
      <c r="C480" t="s">
        <v>18</v>
      </c>
      <c r="D480">
        <v>304.02</v>
      </c>
      <c r="E480" s="8">
        <f t="shared" si="14"/>
        <v>0.15</v>
      </c>
      <c r="F480" s="22">
        <v>15</v>
      </c>
      <c r="G480" s="21">
        <v>258.42</v>
      </c>
      <c r="H480" t="s">
        <v>10</v>
      </c>
      <c r="I480" s="10">
        <v>45548</v>
      </c>
      <c r="J480">
        <v>479</v>
      </c>
      <c r="K480">
        <f>PRODUCT(Table1[[#This Row],[Price (Rs.)]],Table1[[#This Row],[Discount(%)]])</f>
        <v>45.602999999999994</v>
      </c>
      <c r="L480" t="str">
        <f>TEXT(Table1[[#This Row],[Purchase_Date]],"mmm")</f>
        <v>Sep</v>
      </c>
      <c r="M480">
        <f>YEAR(Table1[[#This Row],[Purchase_Date]])</f>
        <v>2024</v>
      </c>
      <c r="N480" t="str">
        <f t="shared" si="15"/>
        <v>Q3</v>
      </c>
    </row>
    <row r="481" spans="1:14" x14ac:dyDescent="0.3">
      <c r="A481" s="1" t="s">
        <v>958</v>
      </c>
      <c r="B481" t="s">
        <v>959</v>
      </c>
      <c r="C481" t="s">
        <v>25</v>
      </c>
      <c r="D481">
        <v>221.6</v>
      </c>
      <c r="E481" s="8">
        <f t="shared" si="14"/>
        <v>0.2</v>
      </c>
      <c r="F481" s="22">
        <v>20</v>
      </c>
      <c r="G481" s="21">
        <v>177.28</v>
      </c>
      <c r="H481" t="s">
        <v>16</v>
      </c>
      <c r="I481" s="10">
        <v>45361</v>
      </c>
      <c r="J481">
        <v>480</v>
      </c>
      <c r="K481">
        <f>PRODUCT(Table1[[#This Row],[Price (Rs.)]],Table1[[#This Row],[Discount(%)]])</f>
        <v>44.32</v>
      </c>
      <c r="L481" t="str">
        <f>TEXT(Table1[[#This Row],[Purchase_Date]],"mmm")</f>
        <v>Mar</v>
      </c>
      <c r="M481">
        <f>YEAR(Table1[[#This Row],[Purchase_Date]])</f>
        <v>2024</v>
      </c>
      <c r="N481" t="str">
        <f t="shared" si="15"/>
        <v>Q1</v>
      </c>
    </row>
    <row r="482" spans="1:14" x14ac:dyDescent="0.3">
      <c r="A482" t="s">
        <v>960</v>
      </c>
      <c r="B482" t="s">
        <v>961</v>
      </c>
      <c r="C482" t="s">
        <v>13</v>
      </c>
      <c r="D482">
        <v>371.72</v>
      </c>
      <c r="E482" s="8">
        <f t="shared" si="14"/>
        <v>0.15</v>
      </c>
      <c r="F482" s="22">
        <v>15</v>
      </c>
      <c r="G482" s="21">
        <v>315.95999999999998</v>
      </c>
      <c r="H482" t="s">
        <v>10</v>
      </c>
      <c r="I482" s="10">
        <v>45518</v>
      </c>
      <c r="J482">
        <v>481</v>
      </c>
      <c r="K482">
        <f>PRODUCT(Table1[[#This Row],[Price (Rs.)]],Table1[[#This Row],[Discount(%)]])</f>
        <v>55.758000000000003</v>
      </c>
      <c r="L482" t="str">
        <f>TEXT(Table1[[#This Row],[Purchase_Date]],"mmm")</f>
        <v>Aug</v>
      </c>
      <c r="M482">
        <f>YEAR(Table1[[#This Row],[Purchase_Date]])</f>
        <v>2024</v>
      </c>
      <c r="N482" t="str">
        <f t="shared" si="15"/>
        <v>Q3</v>
      </c>
    </row>
    <row r="483" spans="1:14" x14ac:dyDescent="0.3">
      <c r="A483" t="s">
        <v>962</v>
      </c>
      <c r="B483" t="s">
        <v>963</v>
      </c>
      <c r="C483" t="s">
        <v>25</v>
      </c>
      <c r="D483">
        <v>245.53</v>
      </c>
      <c r="E483" s="8">
        <f t="shared" si="14"/>
        <v>0</v>
      </c>
      <c r="F483" s="22">
        <v>0</v>
      </c>
      <c r="G483" s="21">
        <v>245.53</v>
      </c>
      <c r="H483" t="s">
        <v>19</v>
      </c>
      <c r="I483" s="10">
        <v>45394</v>
      </c>
      <c r="J483">
        <v>482</v>
      </c>
      <c r="K483">
        <f>PRODUCT(Table1[[#This Row],[Price (Rs.)]],Table1[[#This Row],[Discount(%)]])</f>
        <v>0</v>
      </c>
      <c r="L483" t="str">
        <f>TEXT(Table1[[#This Row],[Purchase_Date]],"mmm")</f>
        <v>Apr</v>
      </c>
      <c r="M483">
        <f>YEAR(Table1[[#This Row],[Purchase_Date]])</f>
        <v>2024</v>
      </c>
      <c r="N483" t="str">
        <f t="shared" si="15"/>
        <v>Q2</v>
      </c>
    </row>
    <row r="484" spans="1:14" x14ac:dyDescent="0.3">
      <c r="A484" t="s">
        <v>964</v>
      </c>
      <c r="B484" t="s">
        <v>965</v>
      </c>
      <c r="C484" t="s">
        <v>33</v>
      </c>
      <c r="D484">
        <v>435.73</v>
      </c>
      <c r="E484" s="8">
        <f t="shared" si="14"/>
        <v>0.5</v>
      </c>
      <c r="F484" s="22">
        <v>50</v>
      </c>
      <c r="G484" s="21">
        <v>217.87</v>
      </c>
      <c r="H484" t="s">
        <v>53</v>
      </c>
      <c r="I484" s="10">
        <v>45496</v>
      </c>
      <c r="J484">
        <v>483</v>
      </c>
      <c r="K484">
        <f>PRODUCT(Table1[[#This Row],[Price (Rs.)]],Table1[[#This Row],[Discount(%)]])</f>
        <v>217.86500000000001</v>
      </c>
      <c r="L484" t="str">
        <f>TEXT(Table1[[#This Row],[Purchase_Date]],"mmm")</f>
        <v>Jul</v>
      </c>
      <c r="M484">
        <f>YEAR(Table1[[#This Row],[Purchase_Date]])</f>
        <v>2024</v>
      </c>
      <c r="N484" t="str">
        <f t="shared" si="15"/>
        <v>Q3</v>
      </c>
    </row>
    <row r="485" spans="1:14" x14ac:dyDescent="0.3">
      <c r="A485" t="s">
        <v>966</v>
      </c>
      <c r="B485" t="s">
        <v>967</v>
      </c>
      <c r="C485" t="s">
        <v>22</v>
      </c>
      <c r="D485">
        <v>399.88</v>
      </c>
      <c r="E485" s="8">
        <f t="shared" si="14"/>
        <v>0.05</v>
      </c>
      <c r="F485" s="22">
        <v>5</v>
      </c>
      <c r="G485" s="21">
        <v>379.89</v>
      </c>
      <c r="H485" t="s">
        <v>35</v>
      </c>
      <c r="I485" s="10">
        <v>45602</v>
      </c>
      <c r="J485">
        <v>484</v>
      </c>
      <c r="K485">
        <f>PRODUCT(Table1[[#This Row],[Price (Rs.)]],Table1[[#This Row],[Discount(%)]])</f>
        <v>19.994</v>
      </c>
      <c r="L485" t="str">
        <f>TEXT(Table1[[#This Row],[Purchase_Date]],"mmm")</f>
        <v>Nov</v>
      </c>
      <c r="M485">
        <f>YEAR(Table1[[#This Row],[Purchase_Date]])</f>
        <v>2024</v>
      </c>
      <c r="N485" t="str">
        <f t="shared" si="15"/>
        <v>Q4</v>
      </c>
    </row>
    <row r="486" spans="1:14" x14ac:dyDescent="0.3">
      <c r="A486" t="s">
        <v>968</v>
      </c>
      <c r="B486" t="s">
        <v>969</v>
      </c>
      <c r="C486" t="s">
        <v>13</v>
      </c>
      <c r="D486">
        <v>471.77</v>
      </c>
      <c r="E486" s="8">
        <f t="shared" si="14"/>
        <v>0.15</v>
      </c>
      <c r="F486" s="22">
        <v>15</v>
      </c>
      <c r="G486" s="21">
        <v>401</v>
      </c>
      <c r="H486" t="s">
        <v>19</v>
      </c>
      <c r="I486" s="10">
        <v>45571</v>
      </c>
      <c r="J486">
        <v>485</v>
      </c>
      <c r="K486">
        <f>PRODUCT(Table1[[#This Row],[Price (Rs.)]],Table1[[#This Row],[Discount(%)]])</f>
        <v>70.765499999999989</v>
      </c>
      <c r="L486" t="str">
        <f>TEXT(Table1[[#This Row],[Purchase_Date]],"mmm")</f>
        <v>Oct</v>
      </c>
      <c r="M486">
        <f>YEAR(Table1[[#This Row],[Purchase_Date]])</f>
        <v>2024</v>
      </c>
      <c r="N486" t="str">
        <f t="shared" si="15"/>
        <v>Q4</v>
      </c>
    </row>
    <row r="487" spans="1:14" x14ac:dyDescent="0.3">
      <c r="A487" t="s">
        <v>970</v>
      </c>
      <c r="B487" t="s">
        <v>971</v>
      </c>
      <c r="C487" t="s">
        <v>50</v>
      </c>
      <c r="D487">
        <v>451.25</v>
      </c>
      <c r="E487" s="8">
        <f t="shared" si="14"/>
        <v>0.3</v>
      </c>
      <c r="F487" s="22">
        <v>30</v>
      </c>
      <c r="G487" s="21">
        <v>315.88</v>
      </c>
      <c r="H487" t="s">
        <v>10</v>
      </c>
      <c r="I487" s="10">
        <v>45453</v>
      </c>
      <c r="J487">
        <v>486</v>
      </c>
      <c r="K487">
        <f>PRODUCT(Table1[[#This Row],[Price (Rs.)]],Table1[[#This Row],[Discount(%)]])</f>
        <v>135.375</v>
      </c>
      <c r="L487" t="str">
        <f>TEXT(Table1[[#This Row],[Purchase_Date]],"mmm")</f>
        <v>Jun</v>
      </c>
      <c r="M487">
        <f>YEAR(Table1[[#This Row],[Purchase_Date]])</f>
        <v>2024</v>
      </c>
      <c r="N487" t="str">
        <f t="shared" si="15"/>
        <v>Q2</v>
      </c>
    </row>
    <row r="488" spans="1:14" x14ac:dyDescent="0.3">
      <c r="A488" t="s">
        <v>972</v>
      </c>
      <c r="B488" t="s">
        <v>973</v>
      </c>
      <c r="C488" t="s">
        <v>18</v>
      </c>
      <c r="D488">
        <v>168.52</v>
      </c>
      <c r="E488" s="8">
        <f t="shared" si="14"/>
        <v>0.05</v>
      </c>
      <c r="F488" s="22">
        <v>5</v>
      </c>
      <c r="G488" s="21">
        <v>160.09</v>
      </c>
      <c r="H488" t="s">
        <v>10</v>
      </c>
      <c r="I488" s="10">
        <v>45385</v>
      </c>
      <c r="J488">
        <v>487</v>
      </c>
      <c r="K488">
        <f>PRODUCT(Table1[[#This Row],[Price (Rs.)]],Table1[[#This Row],[Discount(%)]])</f>
        <v>8.4260000000000002</v>
      </c>
      <c r="L488" t="str">
        <f>TEXT(Table1[[#This Row],[Purchase_Date]],"mmm")</f>
        <v>Apr</v>
      </c>
      <c r="M488">
        <f>YEAR(Table1[[#This Row],[Purchase_Date]])</f>
        <v>2024</v>
      </c>
      <c r="N488" t="str">
        <f t="shared" si="15"/>
        <v>Q2</v>
      </c>
    </row>
    <row r="489" spans="1:14" x14ac:dyDescent="0.3">
      <c r="A489" t="s">
        <v>974</v>
      </c>
      <c r="B489" t="s">
        <v>975</v>
      </c>
      <c r="C489" t="s">
        <v>33</v>
      </c>
      <c r="D489">
        <v>272.8</v>
      </c>
      <c r="E489" s="8">
        <f t="shared" si="14"/>
        <v>0.3</v>
      </c>
      <c r="F489" s="22">
        <v>30</v>
      </c>
      <c r="G489" s="21">
        <v>190.96</v>
      </c>
      <c r="H489" t="s">
        <v>16</v>
      </c>
      <c r="I489" s="10">
        <v>45420</v>
      </c>
      <c r="J489">
        <v>488</v>
      </c>
      <c r="K489">
        <f>PRODUCT(Table1[[#This Row],[Price (Rs.)]],Table1[[#This Row],[Discount(%)]])</f>
        <v>81.84</v>
      </c>
      <c r="L489" t="str">
        <f>TEXT(Table1[[#This Row],[Purchase_Date]],"mmm")</f>
        <v>May</v>
      </c>
      <c r="M489">
        <f>YEAR(Table1[[#This Row],[Purchase_Date]])</f>
        <v>2024</v>
      </c>
      <c r="N489" t="str">
        <f t="shared" si="15"/>
        <v>Q2</v>
      </c>
    </row>
    <row r="490" spans="1:14" x14ac:dyDescent="0.3">
      <c r="A490" t="s">
        <v>976</v>
      </c>
      <c r="B490" t="s">
        <v>977</v>
      </c>
      <c r="C490" t="s">
        <v>50</v>
      </c>
      <c r="D490">
        <v>153.13</v>
      </c>
      <c r="E490" s="8">
        <f t="shared" si="14"/>
        <v>0.05</v>
      </c>
      <c r="F490" s="22">
        <v>5</v>
      </c>
      <c r="G490" s="21">
        <v>145.47</v>
      </c>
      <c r="H490" t="s">
        <v>16</v>
      </c>
      <c r="I490" s="10">
        <v>45403</v>
      </c>
      <c r="J490">
        <v>489</v>
      </c>
      <c r="K490">
        <f>PRODUCT(Table1[[#This Row],[Price (Rs.)]],Table1[[#This Row],[Discount(%)]])</f>
        <v>7.6565000000000003</v>
      </c>
      <c r="L490" t="str">
        <f>TEXT(Table1[[#This Row],[Purchase_Date]],"mmm")</f>
        <v>Apr</v>
      </c>
      <c r="M490">
        <f>YEAR(Table1[[#This Row],[Purchase_Date]])</f>
        <v>2024</v>
      </c>
      <c r="N490" t="str">
        <f t="shared" si="15"/>
        <v>Q2</v>
      </c>
    </row>
    <row r="491" spans="1:14" x14ac:dyDescent="0.3">
      <c r="A491" t="s">
        <v>978</v>
      </c>
      <c r="B491" t="s">
        <v>979</v>
      </c>
      <c r="C491" t="s">
        <v>13</v>
      </c>
      <c r="D491">
        <v>244.73</v>
      </c>
      <c r="E491" s="8">
        <f t="shared" si="14"/>
        <v>0.5</v>
      </c>
      <c r="F491" s="22">
        <v>50</v>
      </c>
      <c r="G491" s="21">
        <v>122.36</v>
      </c>
      <c r="H491" t="s">
        <v>19</v>
      </c>
      <c r="I491" s="10">
        <v>45537</v>
      </c>
      <c r="J491">
        <v>490</v>
      </c>
      <c r="K491">
        <f>PRODUCT(Table1[[#This Row],[Price (Rs.)]],Table1[[#This Row],[Discount(%)]])</f>
        <v>122.36499999999999</v>
      </c>
      <c r="L491" t="str">
        <f>TEXT(Table1[[#This Row],[Purchase_Date]],"mmm")</f>
        <v>Sep</v>
      </c>
      <c r="M491">
        <f>YEAR(Table1[[#This Row],[Purchase_Date]])</f>
        <v>2024</v>
      </c>
      <c r="N491" t="str">
        <f t="shared" si="15"/>
        <v>Q3</v>
      </c>
    </row>
    <row r="492" spans="1:14" x14ac:dyDescent="0.3">
      <c r="A492" t="s">
        <v>980</v>
      </c>
      <c r="B492" t="s">
        <v>981</v>
      </c>
      <c r="C492" t="s">
        <v>9</v>
      </c>
      <c r="D492">
        <v>74.64</v>
      </c>
      <c r="E492" s="8">
        <f t="shared" si="14"/>
        <v>0.3</v>
      </c>
      <c r="F492" s="22">
        <v>30</v>
      </c>
      <c r="G492" s="21">
        <v>52.25</v>
      </c>
      <c r="H492" t="s">
        <v>35</v>
      </c>
      <c r="I492" s="10">
        <v>45613</v>
      </c>
      <c r="J492">
        <v>491</v>
      </c>
      <c r="K492">
        <f>PRODUCT(Table1[[#This Row],[Price (Rs.)]],Table1[[#This Row],[Discount(%)]])</f>
        <v>22.391999999999999</v>
      </c>
      <c r="L492" t="str">
        <f>TEXT(Table1[[#This Row],[Purchase_Date]],"mmm")</f>
        <v>Nov</v>
      </c>
      <c r="M492">
        <f>YEAR(Table1[[#This Row],[Purchase_Date]])</f>
        <v>2024</v>
      </c>
      <c r="N492" t="str">
        <f t="shared" si="15"/>
        <v>Q4</v>
      </c>
    </row>
    <row r="493" spans="1:14" x14ac:dyDescent="0.3">
      <c r="A493" t="s">
        <v>982</v>
      </c>
      <c r="B493" t="s">
        <v>983</v>
      </c>
      <c r="C493" t="s">
        <v>9</v>
      </c>
      <c r="D493">
        <v>204.33</v>
      </c>
      <c r="E493" s="8">
        <f t="shared" si="14"/>
        <v>0.1</v>
      </c>
      <c r="F493" s="22">
        <v>10</v>
      </c>
      <c r="G493" s="21">
        <v>183.9</v>
      </c>
      <c r="H493" t="s">
        <v>16</v>
      </c>
      <c r="I493" s="10">
        <v>45512</v>
      </c>
      <c r="J493">
        <v>492</v>
      </c>
      <c r="K493">
        <f>PRODUCT(Table1[[#This Row],[Price (Rs.)]],Table1[[#This Row],[Discount(%)]])</f>
        <v>20.433000000000003</v>
      </c>
      <c r="L493" t="str">
        <f>TEXT(Table1[[#This Row],[Purchase_Date]],"mmm")</f>
        <v>Aug</v>
      </c>
      <c r="M493">
        <f>YEAR(Table1[[#This Row],[Purchase_Date]])</f>
        <v>2024</v>
      </c>
      <c r="N493" t="str">
        <f t="shared" si="15"/>
        <v>Q3</v>
      </c>
    </row>
    <row r="494" spans="1:14" x14ac:dyDescent="0.3">
      <c r="A494" t="s">
        <v>984</v>
      </c>
      <c r="B494" t="s">
        <v>985</v>
      </c>
      <c r="C494" t="s">
        <v>25</v>
      </c>
      <c r="D494">
        <v>426.27</v>
      </c>
      <c r="E494" s="8">
        <f t="shared" si="14"/>
        <v>0.15</v>
      </c>
      <c r="F494" s="22">
        <v>15</v>
      </c>
      <c r="G494" s="21">
        <v>362.33</v>
      </c>
      <c r="H494" t="s">
        <v>35</v>
      </c>
      <c r="I494" s="10">
        <v>45555</v>
      </c>
      <c r="J494">
        <v>493</v>
      </c>
      <c r="K494">
        <f>PRODUCT(Table1[[#This Row],[Price (Rs.)]],Table1[[#This Row],[Discount(%)]])</f>
        <v>63.940499999999993</v>
      </c>
      <c r="L494" t="str">
        <f>TEXT(Table1[[#This Row],[Purchase_Date]],"mmm")</f>
        <v>Sep</v>
      </c>
      <c r="M494">
        <f>YEAR(Table1[[#This Row],[Purchase_Date]])</f>
        <v>2024</v>
      </c>
      <c r="N494" t="str">
        <f t="shared" si="15"/>
        <v>Q3</v>
      </c>
    </row>
    <row r="495" spans="1:14" x14ac:dyDescent="0.3">
      <c r="A495" t="s">
        <v>986</v>
      </c>
      <c r="B495" t="s">
        <v>987</v>
      </c>
      <c r="C495" t="s">
        <v>50</v>
      </c>
      <c r="D495">
        <v>369.36</v>
      </c>
      <c r="E495" s="8">
        <f t="shared" si="14"/>
        <v>0.1</v>
      </c>
      <c r="F495" s="22">
        <v>10</v>
      </c>
      <c r="G495" s="21">
        <v>332.42</v>
      </c>
      <c r="H495" t="s">
        <v>16</v>
      </c>
      <c r="I495" s="10">
        <v>45558</v>
      </c>
      <c r="J495">
        <v>494</v>
      </c>
      <c r="K495">
        <f>PRODUCT(Table1[[#This Row],[Price (Rs.)]],Table1[[#This Row],[Discount(%)]])</f>
        <v>36.936</v>
      </c>
      <c r="L495" t="str">
        <f>TEXT(Table1[[#This Row],[Purchase_Date]],"mmm")</f>
        <v>Sep</v>
      </c>
      <c r="M495">
        <f>YEAR(Table1[[#This Row],[Purchase_Date]])</f>
        <v>2024</v>
      </c>
      <c r="N495" t="str">
        <f t="shared" si="15"/>
        <v>Q3</v>
      </c>
    </row>
    <row r="496" spans="1:14" x14ac:dyDescent="0.3">
      <c r="A496" t="s">
        <v>988</v>
      </c>
      <c r="B496" t="s">
        <v>989</v>
      </c>
      <c r="C496" t="s">
        <v>50</v>
      </c>
      <c r="D496">
        <v>384.61</v>
      </c>
      <c r="E496" s="8">
        <f t="shared" si="14"/>
        <v>0</v>
      </c>
      <c r="F496" s="22">
        <v>0</v>
      </c>
      <c r="G496" s="21">
        <v>384.61</v>
      </c>
      <c r="H496" t="s">
        <v>19</v>
      </c>
      <c r="I496" s="10">
        <v>45351</v>
      </c>
      <c r="J496">
        <v>495</v>
      </c>
      <c r="K496">
        <f>PRODUCT(Table1[[#This Row],[Price (Rs.)]],Table1[[#This Row],[Discount(%)]])</f>
        <v>0</v>
      </c>
      <c r="L496" t="str">
        <f>TEXT(Table1[[#This Row],[Purchase_Date]],"mmm")</f>
        <v>Feb</v>
      </c>
      <c r="M496">
        <f>YEAR(Table1[[#This Row],[Purchase_Date]])</f>
        <v>2024</v>
      </c>
      <c r="N496" t="str">
        <f t="shared" si="15"/>
        <v>Q1</v>
      </c>
    </row>
    <row r="497" spans="1:14" x14ac:dyDescent="0.3">
      <c r="A497" t="s">
        <v>990</v>
      </c>
      <c r="B497" t="s">
        <v>991</v>
      </c>
      <c r="C497" t="s">
        <v>13</v>
      </c>
      <c r="D497">
        <v>203.19</v>
      </c>
      <c r="E497" s="8">
        <f t="shared" si="14"/>
        <v>0.2</v>
      </c>
      <c r="F497" s="22">
        <v>20</v>
      </c>
      <c r="G497" s="21">
        <v>162.55000000000001</v>
      </c>
      <c r="H497" t="s">
        <v>19</v>
      </c>
      <c r="I497" s="10">
        <v>45363</v>
      </c>
      <c r="J497">
        <v>496</v>
      </c>
      <c r="K497">
        <f>PRODUCT(Table1[[#This Row],[Price (Rs.)]],Table1[[#This Row],[Discount(%)]])</f>
        <v>40.638000000000005</v>
      </c>
      <c r="L497" t="str">
        <f>TEXT(Table1[[#This Row],[Purchase_Date]],"mmm")</f>
        <v>Mar</v>
      </c>
      <c r="M497">
        <f>YEAR(Table1[[#This Row],[Purchase_Date]])</f>
        <v>2024</v>
      </c>
      <c r="N497" t="str">
        <f t="shared" si="15"/>
        <v>Q1</v>
      </c>
    </row>
    <row r="498" spans="1:14" x14ac:dyDescent="0.3">
      <c r="A498" t="s">
        <v>992</v>
      </c>
      <c r="B498" t="s">
        <v>993</v>
      </c>
      <c r="C498" t="s">
        <v>50</v>
      </c>
      <c r="D498">
        <v>394.31</v>
      </c>
      <c r="E498" s="8">
        <f t="shared" si="14"/>
        <v>0.2</v>
      </c>
      <c r="F498" s="22">
        <v>20</v>
      </c>
      <c r="G498" s="21">
        <v>315.45</v>
      </c>
      <c r="H498" t="s">
        <v>16</v>
      </c>
      <c r="I498" s="10">
        <v>45442</v>
      </c>
      <c r="J498">
        <v>497</v>
      </c>
      <c r="K498">
        <f>PRODUCT(Table1[[#This Row],[Price (Rs.)]],Table1[[#This Row],[Discount(%)]])</f>
        <v>78.862000000000009</v>
      </c>
      <c r="L498" t="str">
        <f>TEXT(Table1[[#This Row],[Purchase_Date]],"mmm")</f>
        <v>May</v>
      </c>
      <c r="M498">
        <f>YEAR(Table1[[#This Row],[Purchase_Date]])</f>
        <v>2024</v>
      </c>
      <c r="N498" t="str">
        <f t="shared" si="15"/>
        <v>Q2</v>
      </c>
    </row>
    <row r="499" spans="1:14" x14ac:dyDescent="0.3">
      <c r="A499" t="s">
        <v>994</v>
      </c>
      <c r="B499" t="s">
        <v>995</v>
      </c>
      <c r="C499" t="s">
        <v>22</v>
      </c>
      <c r="D499">
        <v>135.22</v>
      </c>
      <c r="E499" s="8">
        <f t="shared" si="14"/>
        <v>0.25</v>
      </c>
      <c r="F499" s="22">
        <v>25</v>
      </c>
      <c r="G499" s="21">
        <v>101.41</v>
      </c>
      <c r="H499" t="s">
        <v>19</v>
      </c>
      <c r="I499" s="10">
        <v>45310</v>
      </c>
      <c r="J499">
        <v>498</v>
      </c>
      <c r="K499">
        <f>PRODUCT(Table1[[#This Row],[Price (Rs.)]],Table1[[#This Row],[Discount(%)]])</f>
        <v>33.805</v>
      </c>
      <c r="L499" t="str">
        <f>TEXT(Table1[[#This Row],[Purchase_Date]],"mmm")</f>
        <v>Jan</v>
      </c>
      <c r="M499">
        <f>YEAR(Table1[[#This Row],[Purchase_Date]])</f>
        <v>2024</v>
      </c>
      <c r="N499" t="str">
        <f t="shared" si="15"/>
        <v>Q1</v>
      </c>
    </row>
    <row r="500" spans="1:14" x14ac:dyDescent="0.3">
      <c r="A500" t="s">
        <v>996</v>
      </c>
      <c r="B500" t="s">
        <v>997</v>
      </c>
      <c r="C500" t="s">
        <v>18</v>
      </c>
      <c r="D500">
        <v>241.76</v>
      </c>
      <c r="E500" s="8">
        <f t="shared" si="14"/>
        <v>0.5</v>
      </c>
      <c r="F500" s="22">
        <v>50</v>
      </c>
      <c r="G500" s="21">
        <v>120.88</v>
      </c>
      <c r="H500" t="s">
        <v>19</v>
      </c>
      <c r="I500" s="10">
        <v>45306</v>
      </c>
      <c r="J500">
        <v>499</v>
      </c>
      <c r="K500">
        <f>PRODUCT(Table1[[#This Row],[Price (Rs.)]],Table1[[#This Row],[Discount(%)]])</f>
        <v>120.88</v>
      </c>
      <c r="L500" t="str">
        <f>TEXT(Table1[[#This Row],[Purchase_Date]],"mmm")</f>
        <v>Jan</v>
      </c>
      <c r="M500">
        <f>YEAR(Table1[[#This Row],[Purchase_Date]])</f>
        <v>2024</v>
      </c>
      <c r="N500" t="str">
        <f t="shared" si="15"/>
        <v>Q1</v>
      </c>
    </row>
    <row r="501" spans="1:14" x14ac:dyDescent="0.3">
      <c r="A501" t="s">
        <v>998</v>
      </c>
      <c r="B501" t="s">
        <v>999</v>
      </c>
      <c r="C501" t="s">
        <v>18</v>
      </c>
      <c r="D501">
        <v>20.309999999999999</v>
      </c>
      <c r="E501" s="8">
        <f t="shared" si="14"/>
        <v>0.05</v>
      </c>
      <c r="F501" s="22">
        <v>5</v>
      </c>
      <c r="G501" s="21">
        <v>19.29</v>
      </c>
      <c r="H501" t="s">
        <v>10</v>
      </c>
      <c r="I501" s="10">
        <v>45448</v>
      </c>
      <c r="J501">
        <v>500</v>
      </c>
      <c r="K501">
        <f>PRODUCT(Table1[[#This Row],[Price (Rs.)]],Table1[[#This Row],[Discount(%)]])</f>
        <v>1.0155000000000001</v>
      </c>
      <c r="L501" t="str">
        <f>TEXT(Table1[[#This Row],[Purchase_Date]],"mmm")</f>
        <v>Jun</v>
      </c>
      <c r="M501">
        <f>YEAR(Table1[[#This Row],[Purchase_Date]])</f>
        <v>2024</v>
      </c>
      <c r="N501" t="str">
        <f t="shared" si="15"/>
        <v>Q2</v>
      </c>
    </row>
    <row r="502" spans="1:14" x14ac:dyDescent="0.3">
      <c r="A502" t="s">
        <v>1000</v>
      </c>
      <c r="B502" t="s">
        <v>1001</v>
      </c>
      <c r="C502" t="s">
        <v>18</v>
      </c>
      <c r="D502">
        <v>236.62</v>
      </c>
      <c r="E502" s="8">
        <f t="shared" si="14"/>
        <v>0.2</v>
      </c>
      <c r="F502" s="22">
        <v>20</v>
      </c>
      <c r="G502" s="21">
        <v>189.3</v>
      </c>
      <c r="H502" t="s">
        <v>53</v>
      </c>
      <c r="I502" s="10">
        <v>45564</v>
      </c>
      <c r="J502">
        <v>501</v>
      </c>
      <c r="K502">
        <f>PRODUCT(Table1[[#This Row],[Price (Rs.)]],Table1[[#This Row],[Discount(%)]])</f>
        <v>47.324000000000005</v>
      </c>
      <c r="L502" t="str">
        <f>TEXT(Table1[[#This Row],[Purchase_Date]],"mmm")</f>
        <v>Sep</v>
      </c>
      <c r="M502">
        <f>YEAR(Table1[[#This Row],[Purchase_Date]])</f>
        <v>2024</v>
      </c>
      <c r="N502" t="str">
        <f t="shared" si="15"/>
        <v>Q3</v>
      </c>
    </row>
    <row r="503" spans="1:14" x14ac:dyDescent="0.3">
      <c r="A503" t="s">
        <v>1002</v>
      </c>
      <c r="B503" t="s">
        <v>1003</v>
      </c>
      <c r="C503" t="s">
        <v>9</v>
      </c>
      <c r="D503">
        <v>250.72</v>
      </c>
      <c r="E503" s="8">
        <f t="shared" si="14"/>
        <v>0</v>
      </c>
      <c r="F503" s="22">
        <v>0</v>
      </c>
      <c r="G503" s="21">
        <v>250.72</v>
      </c>
      <c r="H503" t="s">
        <v>16</v>
      </c>
      <c r="I503" s="10">
        <v>45522</v>
      </c>
      <c r="J503">
        <v>502</v>
      </c>
      <c r="K503">
        <f>PRODUCT(Table1[[#This Row],[Price (Rs.)]],Table1[[#This Row],[Discount(%)]])</f>
        <v>0</v>
      </c>
      <c r="L503" t="str">
        <f>TEXT(Table1[[#This Row],[Purchase_Date]],"mmm")</f>
        <v>Aug</v>
      </c>
      <c r="M503">
        <f>YEAR(Table1[[#This Row],[Purchase_Date]])</f>
        <v>2024</v>
      </c>
      <c r="N503" t="str">
        <f t="shared" si="15"/>
        <v>Q3</v>
      </c>
    </row>
    <row r="504" spans="1:14" x14ac:dyDescent="0.3">
      <c r="A504" t="s">
        <v>1004</v>
      </c>
      <c r="B504" t="s">
        <v>1005</v>
      </c>
      <c r="C504" t="s">
        <v>25</v>
      </c>
      <c r="D504">
        <v>407.45</v>
      </c>
      <c r="E504" s="8">
        <f t="shared" si="14"/>
        <v>0.3</v>
      </c>
      <c r="F504" s="22">
        <v>30</v>
      </c>
      <c r="G504" s="21">
        <v>285.20999999999998</v>
      </c>
      <c r="H504" t="s">
        <v>19</v>
      </c>
      <c r="I504" s="10">
        <v>45405</v>
      </c>
      <c r="J504">
        <v>503</v>
      </c>
      <c r="K504">
        <f>PRODUCT(Table1[[#This Row],[Price (Rs.)]],Table1[[#This Row],[Discount(%)]])</f>
        <v>122.23499999999999</v>
      </c>
      <c r="L504" t="str">
        <f>TEXT(Table1[[#This Row],[Purchase_Date]],"mmm")</f>
        <v>Apr</v>
      </c>
      <c r="M504">
        <f>YEAR(Table1[[#This Row],[Purchase_Date]])</f>
        <v>2024</v>
      </c>
      <c r="N504" t="str">
        <f t="shared" si="15"/>
        <v>Q2</v>
      </c>
    </row>
    <row r="505" spans="1:14" x14ac:dyDescent="0.3">
      <c r="A505" t="s">
        <v>1006</v>
      </c>
      <c r="B505" t="s">
        <v>1007</v>
      </c>
      <c r="C505" t="s">
        <v>50</v>
      </c>
      <c r="D505">
        <v>436.95</v>
      </c>
      <c r="E505" s="8">
        <f t="shared" si="14"/>
        <v>0.1</v>
      </c>
      <c r="F505" s="22">
        <v>10</v>
      </c>
      <c r="G505" s="21">
        <v>393.25</v>
      </c>
      <c r="H505" t="s">
        <v>16</v>
      </c>
      <c r="I505" s="10">
        <v>45583</v>
      </c>
      <c r="J505">
        <v>504</v>
      </c>
      <c r="K505">
        <f>PRODUCT(Table1[[#This Row],[Price (Rs.)]],Table1[[#This Row],[Discount(%)]])</f>
        <v>43.695</v>
      </c>
      <c r="L505" t="str">
        <f>TEXT(Table1[[#This Row],[Purchase_Date]],"mmm")</f>
        <v>Oct</v>
      </c>
      <c r="M505">
        <f>YEAR(Table1[[#This Row],[Purchase_Date]])</f>
        <v>2024</v>
      </c>
      <c r="N505" t="str">
        <f t="shared" si="15"/>
        <v>Q4</v>
      </c>
    </row>
    <row r="506" spans="1:14" x14ac:dyDescent="0.3">
      <c r="A506" t="s">
        <v>1008</v>
      </c>
      <c r="B506" t="s">
        <v>1009</v>
      </c>
      <c r="C506" t="s">
        <v>18</v>
      </c>
      <c r="D506">
        <v>292.37</v>
      </c>
      <c r="E506" s="8">
        <f t="shared" si="14"/>
        <v>0.5</v>
      </c>
      <c r="F506" s="22">
        <v>50</v>
      </c>
      <c r="G506" s="21">
        <v>146.19</v>
      </c>
      <c r="H506" t="s">
        <v>53</v>
      </c>
      <c r="I506" s="10">
        <v>45583</v>
      </c>
      <c r="J506">
        <v>505</v>
      </c>
      <c r="K506">
        <f>PRODUCT(Table1[[#This Row],[Price (Rs.)]],Table1[[#This Row],[Discount(%)]])</f>
        <v>146.185</v>
      </c>
      <c r="L506" t="str">
        <f>TEXT(Table1[[#This Row],[Purchase_Date]],"mmm")</f>
        <v>Oct</v>
      </c>
      <c r="M506">
        <f>YEAR(Table1[[#This Row],[Purchase_Date]])</f>
        <v>2024</v>
      </c>
      <c r="N506" t="str">
        <f t="shared" si="15"/>
        <v>Q4</v>
      </c>
    </row>
    <row r="507" spans="1:14" x14ac:dyDescent="0.3">
      <c r="A507" t="s">
        <v>1010</v>
      </c>
      <c r="B507" t="s">
        <v>1011</v>
      </c>
      <c r="C507" t="s">
        <v>9</v>
      </c>
      <c r="D507">
        <v>63.8</v>
      </c>
      <c r="E507" s="8">
        <f t="shared" si="14"/>
        <v>0</v>
      </c>
      <c r="F507" s="22">
        <v>0</v>
      </c>
      <c r="G507" s="21">
        <v>63.8</v>
      </c>
      <c r="H507" t="s">
        <v>16</v>
      </c>
      <c r="I507" s="10">
        <v>45547</v>
      </c>
      <c r="J507">
        <v>506</v>
      </c>
      <c r="K507">
        <f>PRODUCT(Table1[[#This Row],[Price (Rs.)]],Table1[[#This Row],[Discount(%)]])</f>
        <v>0</v>
      </c>
      <c r="L507" t="str">
        <f>TEXT(Table1[[#This Row],[Purchase_Date]],"mmm")</f>
        <v>Sep</v>
      </c>
      <c r="M507">
        <f>YEAR(Table1[[#This Row],[Purchase_Date]])</f>
        <v>2024</v>
      </c>
      <c r="N507" t="str">
        <f t="shared" si="15"/>
        <v>Q3</v>
      </c>
    </row>
    <row r="508" spans="1:14" x14ac:dyDescent="0.3">
      <c r="A508" t="s">
        <v>1012</v>
      </c>
      <c r="B508" t="s">
        <v>1013</v>
      </c>
      <c r="C508" t="s">
        <v>9</v>
      </c>
      <c r="D508">
        <v>462.49</v>
      </c>
      <c r="E508" s="8">
        <f t="shared" si="14"/>
        <v>0.15</v>
      </c>
      <c r="F508" s="22">
        <v>15</v>
      </c>
      <c r="G508" s="21">
        <v>393.12</v>
      </c>
      <c r="H508" t="s">
        <v>35</v>
      </c>
      <c r="I508" s="10">
        <v>45535</v>
      </c>
      <c r="J508">
        <v>507</v>
      </c>
      <c r="K508">
        <f>PRODUCT(Table1[[#This Row],[Price (Rs.)]],Table1[[#This Row],[Discount(%)]])</f>
        <v>69.373499999999993</v>
      </c>
      <c r="L508" t="str">
        <f>TEXT(Table1[[#This Row],[Purchase_Date]],"mmm")</f>
        <v>Aug</v>
      </c>
      <c r="M508">
        <f>YEAR(Table1[[#This Row],[Purchase_Date]])</f>
        <v>2024</v>
      </c>
      <c r="N508" t="str">
        <f t="shared" si="15"/>
        <v>Q3</v>
      </c>
    </row>
    <row r="509" spans="1:14" x14ac:dyDescent="0.3">
      <c r="A509" t="s">
        <v>1014</v>
      </c>
      <c r="B509" t="s">
        <v>1015</v>
      </c>
      <c r="C509" t="s">
        <v>9</v>
      </c>
      <c r="D509">
        <v>122.14</v>
      </c>
      <c r="E509" s="8">
        <f t="shared" si="14"/>
        <v>0.05</v>
      </c>
      <c r="F509" s="22">
        <v>5</v>
      </c>
      <c r="G509" s="21">
        <v>116.03</v>
      </c>
      <c r="H509" t="s">
        <v>16</v>
      </c>
      <c r="I509" s="10">
        <v>45420</v>
      </c>
      <c r="J509">
        <v>508</v>
      </c>
      <c r="K509">
        <f>PRODUCT(Table1[[#This Row],[Price (Rs.)]],Table1[[#This Row],[Discount(%)]])</f>
        <v>6.1070000000000002</v>
      </c>
      <c r="L509" t="str">
        <f>TEXT(Table1[[#This Row],[Purchase_Date]],"mmm")</f>
        <v>May</v>
      </c>
      <c r="M509">
        <f>YEAR(Table1[[#This Row],[Purchase_Date]])</f>
        <v>2024</v>
      </c>
      <c r="N509" t="str">
        <f t="shared" si="15"/>
        <v>Q2</v>
      </c>
    </row>
    <row r="510" spans="1:14" x14ac:dyDescent="0.3">
      <c r="A510" t="s">
        <v>1016</v>
      </c>
      <c r="B510" t="s">
        <v>1017</v>
      </c>
      <c r="C510" t="s">
        <v>18</v>
      </c>
      <c r="D510">
        <v>430.8</v>
      </c>
      <c r="E510" s="8">
        <f t="shared" si="14"/>
        <v>0.5</v>
      </c>
      <c r="F510" s="22">
        <v>50</v>
      </c>
      <c r="G510" s="21">
        <v>215.4</v>
      </c>
      <c r="H510" t="s">
        <v>19</v>
      </c>
      <c r="I510" s="10">
        <v>45385</v>
      </c>
      <c r="J510">
        <v>509</v>
      </c>
      <c r="K510">
        <f>PRODUCT(Table1[[#This Row],[Price (Rs.)]],Table1[[#This Row],[Discount(%)]])</f>
        <v>215.4</v>
      </c>
      <c r="L510" t="str">
        <f>TEXT(Table1[[#This Row],[Purchase_Date]],"mmm")</f>
        <v>Apr</v>
      </c>
      <c r="M510">
        <f>YEAR(Table1[[#This Row],[Purchase_Date]])</f>
        <v>2024</v>
      </c>
      <c r="N510" t="str">
        <f t="shared" si="15"/>
        <v>Q2</v>
      </c>
    </row>
    <row r="511" spans="1:14" x14ac:dyDescent="0.3">
      <c r="A511" t="s">
        <v>1018</v>
      </c>
      <c r="B511" t="s">
        <v>1019</v>
      </c>
      <c r="C511" t="s">
        <v>25</v>
      </c>
      <c r="D511">
        <v>245.54</v>
      </c>
      <c r="E511" s="8">
        <f t="shared" si="14"/>
        <v>0.15</v>
      </c>
      <c r="F511" s="22">
        <v>15</v>
      </c>
      <c r="G511" s="21">
        <v>208.71</v>
      </c>
      <c r="H511" t="s">
        <v>35</v>
      </c>
      <c r="I511" s="10">
        <v>45552</v>
      </c>
      <c r="J511">
        <v>510</v>
      </c>
      <c r="K511">
        <f>PRODUCT(Table1[[#This Row],[Price (Rs.)]],Table1[[#This Row],[Discount(%)]])</f>
        <v>36.830999999999996</v>
      </c>
      <c r="L511" t="str">
        <f>TEXT(Table1[[#This Row],[Purchase_Date]],"mmm")</f>
        <v>Sep</v>
      </c>
      <c r="M511">
        <f>YEAR(Table1[[#This Row],[Purchase_Date]])</f>
        <v>2024</v>
      </c>
      <c r="N511" t="str">
        <f t="shared" si="15"/>
        <v>Q3</v>
      </c>
    </row>
    <row r="512" spans="1:14" x14ac:dyDescent="0.3">
      <c r="A512" t="s">
        <v>1020</v>
      </c>
      <c r="B512" t="s">
        <v>1021</v>
      </c>
      <c r="C512" t="s">
        <v>18</v>
      </c>
      <c r="D512">
        <v>411.1</v>
      </c>
      <c r="E512" s="8">
        <f t="shared" si="14"/>
        <v>0.3</v>
      </c>
      <c r="F512" s="22">
        <v>30</v>
      </c>
      <c r="G512" s="21">
        <v>287.77</v>
      </c>
      <c r="H512" t="s">
        <v>35</v>
      </c>
      <c r="I512" s="10">
        <v>45462</v>
      </c>
      <c r="J512">
        <v>511</v>
      </c>
      <c r="K512">
        <f>PRODUCT(Table1[[#This Row],[Price (Rs.)]],Table1[[#This Row],[Discount(%)]])</f>
        <v>123.33</v>
      </c>
      <c r="L512" t="str">
        <f>TEXT(Table1[[#This Row],[Purchase_Date]],"mmm")</f>
        <v>Jun</v>
      </c>
      <c r="M512">
        <f>YEAR(Table1[[#This Row],[Purchase_Date]])</f>
        <v>2024</v>
      </c>
      <c r="N512" t="str">
        <f t="shared" si="15"/>
        <v>Q2</v>
      </c>
    </row>
    <row r="513" spans="1:14" x14ac:dyDescent="0.3">
      <c r="A513" t="s">
        <v>1022</v>
      </c>
      <c r="B513" t="s">
        <v>1023</v>
      </c>
      <c r="C513" t="s">
        <v>13</v>
      </c>
      <c r="D513">
        <v>152.62</v>
      </c>
      <c r="E513" s="8">
        <f t="shared" si="14"/>
        <v>0.5</v>
      </c>
      <c r="F513" s="22">
        <v>50</v>
      </c>
      <c r="G513" s="21">
        <v>76.31</v>
      </c>
      <c r="H513" t="s">
        <v>16</v>
      </c>
      <c r="I513" s="10">
        <v>45427</v>
      </c>
      <c r="J513">
        <v>512</v>
      </c>
      <c r="K513">
        <f>PRODUCT(Table1[[#This Row],[Price (Rs.)]],Table1[[#This Row],[Discount(%)]])</f>
        <v>76.31</v>
      </c>
      <c r="L513" t="str">
        <f>TEXT(Table1[[#This Row],[Purchase_Date]],"mmm")</f>
        <v>May</v>
      </c>
      <c r="M513">
        <f>YEAR(Table1[[#This Row],[Purchase_Date]])</f>
        <v>2024</v>
      </c>
      <c r="N513" t="str">
        <f t="shared" si="15"/>
        <v>Q2</v>
      </c>
    </row>
    <row r="514" spans="1:14" x14ac:dyDescent="0.3">
      <c r="A514" t="s">
        <v>1024</v>
      </c>
      <c r="B514" t="s">
        <v>1025</v>
      </c>
      <c r="C514" t="s">
        <v>18</v>
      </c>
      <c r="D514">
        <v>141.24</v>
      </c>
      <c r="E514" s="8">
        <f t="shared" ref="E514:E577" si="16">F514/100</f>
        <v>0.5</v>
      </c>
      <c r="F514" s="22">
        <v>50</v>
      </c>
      <c r="G514" s="21">
        <v>70.62</v>
      </c>
      <c r="H514" t="s">
        <v>16</v>
      </c>
      <c r="I514" s="10">
        <v>45559</v>
      </c>
      <c r="J514">
        <v>513</v>
      </c>
      <c r="K514">
        <f>PRODUCT(Table1[[#This Row],[Price (Rs.)]],Table1[[#This Row],[Discount(%)]])</f>
        <v>70.62</v>
      </c>
      <c r="L514" t="str">
        <f>TEXT(Table1[[#This Row],[Purchase_Date]],"mmm")</f>
        <v>Sep</v>
      </c>
      <c r="M514">
        <f>YEAR(Table1[[#This Row],[Purchase_Date]])</f>
        <v>2024</v>
      </c>
      <c r="N514" t="str">
        <f t="shared" ref="N514:N577" si="17">"Q"&amp;ROUNDUP(MONTH(I514)/3,0)</f>
        <v>Q3</v>
      </c>
    </row>
    <row r="515" spans="1:14" x14ac:dyDescent="0.3">
      <c r="A515" t="s">
        <v>1026</v>
      </c>
      <c r="B515" t="s">
        <v>1027</v>
      </c>
      <c r="C515" t="s">
        <v>50</v>
      </c>
      <c r="D515">
        <v>419.81</v>
      </c>
      <c r="E515" s="8">
        <f t="shared" si="16"/>
        <v>0.15</v>
      </c>
      <c r="F515" s="22">
        <v>15</v>
      </c>
      <c r="G515" s="21">
        <v>356.84</v>
      </c>
      <c r="H515" t="s">
        <v>16</v>
      </c>
      <c r="I515" s="10">
        <v>45391</v>
      </c>
      <c r="J515">
        <v>514</v>
      </c>
      <c r="K515">
        <f>PRODUCT(Table1[[#This Row],[Price (Rs.)]],Table1[[#This Row],[Discount(%)]])</f>
        <v>62.971499999999999</v>
      </c>
      <c r="L515" t="str">
        <f>TEXT(Table1[[#This Row],[Purchase_Date]],"mmm")</f>
        <v>Apr</v>
      </c>
      <c r="M515">
        <f>YEAR(Table1[[#This Row],[Purchase_Date]])</f>
        <v>2024</v>
      </c>
      <c r="N515" t="str">
        <f t="shared" si="17"/>
        <v>Q2</v>
      </c>
    </row>
    <row r="516" spans="1:14" x14ac:dyDescent="0.3">
      <c r="A516" t="s">
        <v>1028</v>
      </c>
      <c r="B516" t="s">
        <v>1029</v>
      </c>
      <c r="C516" t="s">
        <v>13</v>
      </c>
      <c r="D516">
        <v>389.67</v>
      </c>
      <c r="E516" s="8">
        <f t="shared" si="16"/>
        <v>0</v>
      </c>
      <c r="F516" s="22">
        <v>0</v>
      </c>
      <c r="G516" s="21">
        <v>389.67</v>
      </c>
      <c r="H516" t="s">
        <v>53</v>
      </c>
      <c r="I516" s="10">
        <v>45447</v>
      </c>
      <c r="J516">
        <v>515</v>
      </c>
      <c r="K516">
        <f>PRODUCT(Table1[[#This Row],[Price (Rs.)]],Table1[[#This Row],[Discount(%)]])</f>
        <v>0</v>
      </c>
      <c r="L516" t="str">
        <f>TEXT(Table1[[#This Row],[Purchase_Date]],"mmm")</f>
        <v>Jun</v>
      </c>
      <c r="M516">
        <f>YEAR(Table1[[#This Row],[Purchase_Date]])</f>
        <v>2024</v>
      </c>
      <c r="N516" t="str">
        <f t="shared" si="17"/>
        <v>Q2</v>
      </c>
    </row>
    <row r="517" spans="1:14" x14ac:dyDescent="0.3">
      <c r="A517" t="s">
        <v>1030</v>
      </c>
      <c r="B517" t="s">
        <v>1031</v>
      </c>
      <c r="C517" t="s">
        <v>50</v>
      </c>
      <c r="D517">
        <v>426.13</v>
      </c>
      <c r="E517" s="8">
        <f t="shared" si="16"/>
        <v>0.2</v>
      </c>
      <c r="F517" s="22">
        <v>20</v>
      </c>
      <c r="G517" s="21">
        <v>340.9</v>
      </c>
      <c r="H517" t="s">
        <v>16</v>
      </c>
      <c r="I517" s="10">
        <v>45387</v>
      </c>
      <c r="J517">
        <v>516</v>
      </c>
      <c r="K517">
        <f>PRODUCT(Table1[[#This Row],[Price (Rs.)]],Table1[[#This Row],[Discount(%)]])</f>
        <v>85.225999999999999</v>
      </c>
      <c r="L517" t="str">
        <f>TEXT(Table1[[#This Row],[Purchase_Date]],"mmm")</f>
        <v>Apr</v>
      </c>
      <c r="M517">
        <f>YEAR(Table1[[#This Row],[Purchase_Date]])</f>
        <v>2024</v>
      </c>
      <c r="N517" t="str">
        <f t="shared" si="17"/>
        <v>Q2</v>
      </c>
    </row>
    <row r="518" spans="1:14" x14ac:dyDescent="0.3">
      <c r="A518" t="s">
        <v>1032</v>
      </c>
      <c r="B518" t="s">
        <v>1033</v>
      </c>
      <c r="C518" t="s">
        <v>50</v>
      </c>
      <c r="D518">
        <v>496.76</v>
      </c>
      <c r="E518" s="8">
        <f t="shared" si="16"/>
        <v>0.05</v>
      </c>
      <c r="F518" s="22">
        <v>5</v>
      </c>
      <c r="G518" s="21">
        <v>471.92</v>
      </c>
      <c r="H518" t="s">
        <v>35</v>
      </c>
      <c r="I518" s="10">
        <v>45361</v>
      </c>
      <c r="J518">
        <v>517</v>
      </c>
      <c r="K518">
        <f>PRODUCT(Table1[[#This Row],[Price (Rs.)]],Table1[[#This Row],[Discount(%)]])</f>
        <v>24.838000000000001</v>
      </c>
      <c r="L518" t="str">
        <f>TEXT(Table1[[#This Row],[Purchase_Date]],"mmm")</f>
        <v>Mar</v>
      </c>
      <c r="M518">
        <f>YEAR(Table1[[#This Row],[Purchase_Date]])</f>
        <v>2024</v>
      </c>
      <c r="N518" t="str">
        <f t="shared" si="17"/>
        <v>Q1</v>
      </c>
    </row>
    <row r="519" spans="1:14" x14ac:dyDescent="0.3">
      <c r="A519" t="s">
        <v>1034</v>
      </c>
      <c r="B519" t="s">
        <v>1035</v>
      </c>
      <c r="C519" t="s">
        <v>50</v>
      </c>
      <c r="D519">
        <v>109.99</v>
      </c>
      <c r="E519" s="8">
        <f t="shared" si="16"/>
        <v>0.15</v>
      </c>
      <c r="F519" s="22">
        <v>15</v>
      </c>
      <c r="G519" s="21">
        <v>93.49</v>
      </c>
      <c r="H519" t="s">
        <v>35</v>
      </c>
      <c r="I519" s="10">
        <v>45461</v>
      </c>
      <c r="J519">
        <v>518</v>
      </c>
      <c r="K519">
        <f>PRODUCT(Table1[[#This Row],[Price (Rs.)]],Table1[[#This Row],[Discount(%)]])</f>
        <v>16.4985</v>
      </c>
      <c r="L519" t="str">
        <f>TEXT(Table1[[#This Row],[Purchase_Date]],"mmm")</f>
        <v>Jun</v>
      </c>
      <c r="M519">
        <f>YEAR(Table1[[#This Row],[Purchase_Date]])</f>
        <v>2024</v>
      </c>
      <c r="N519" t="str">
        <f t="shared" si="17"/>
        <v>Q2</v>
      </c>
    </row>
    <row r="520" spans="1:14" x14ac:dyDescent="0.3">
      <c r="A520" t="s">
        <v>1036</v>
      </c>
      <c r="B520" t="s">
        <v>1037</v>
      </c>
      <c r="C520" t="s">
        <v>25</v>
      </c>
      <c r="D520">
        <v>423.41</v>
      </c>
      <c r="E520" s="8">
        <f t="shared" si="16"/>
        <v>0.25</v>
      </c>
      <c r="F520" s="22">
        <v>25</v>
      </c>
      <c r="G520" s="21">
        <v>317.56</v>
      </c>
      <c r="H520" t="s">
        <v>35</v>
      </c>
      <c r="I520" s="10">
        <v>45447</v>
      </c>
      <c r="J520">
        <v>519</v>
      </c>
      <c r="K520">
        <f>PRODUCT(Table1[[#This Row],[Price (Rs.)]],Table1[[#This Row],[Discount(%)]])</f>
        <v>105.85250000000001</v>
      </c>
      <c r="L520" t="str">
        <f>TEXT(Table1[[#This Row],[Purchase_Date]],"mmm")</f>
        <v>Jun</v>
      </c>
      <c r="M520">
        <f>YEAR(Table1[[#This Row],[Purchase_Date]])</f>
        <v>2024</v>
      </c>
      <c r="N520" t="str">
        <f t="shared" si="17"/>
        <v>Q2</v>
      </c>
    </row>
    <row r="521" spans="1:14" x14ac:dyDescent="0.3">
      <c r="A521" t="s">
        <v>1038</v>
      </c>
      <c r="B521" t="s">
        <v>1039</v>
      </c>
      <c r="C521" t="s">
        <v>33</v>
      </c>
      <c r="D521">
        <v>59.42</v>
      </c>
      <c r="E521" s="8">
        <f t="shared" si="16"/>
        <v>0.2</v>
      </c>
      <c r="F521" s="22">
        <v>20</v>
      </c>
      <c r="G521" s="21">
        <v>47.54</v>
      </c>
      <c r="H521" t="s">
        <v>19</v>
      </c>
      <c r="I521" s="10">
        <v>45614</v>
      </c>
      <c r="J521">
        <v>520</v>
      </c>
      <c r="K521">
        <f>PRODUCT(Table1[[#This Row],[Price (Rs.)]],Table1[[#This Row],[Discount(%)]])</f>
        <v>11.884</v>
      </c>
      <c r="L521" t="str">
        <f>TEXT(Table1[[#This Row],[Purchase_Date]],"mmm")</f>
        <v>Nov</v>
      </c>
      <c r="M521">
        <f>YEAR(Table1[[#This Row],[Purchase_Date]])</f>
        <v>2024</v>
      </c>
      <c r="N521" t="str">
        <f t="shared" si="17"/>
        <v>Q4</v>
      </c>
    </row>
    <row r="522" spans="1:14" x14ac:dyDescent="0.3">
      <c r="A522" t="s">
        <v>1040</v>
      </c>
      <c r="B522" t="s">
        <v>1041</v>
      </c>
      <c r="C522" t="s">
        <v>13</v>
      </c>
      <c r="D522">
        <v>14.4</v>
      </c>
      <c r="E522" s="8">
        <f t="shared" si="16"/>
        <v>0.2</v>
      </c>
      <c r="F522" s="22">
        <v>20</v>
      </c>
      <c r="G522" s="21">
        <v>11.52</v>
      </c>
      <c r="H522" t="s">
        <v>53</v>
      </c>
      <c r="I522" s="10">
        <v>45433</v>
      </c>
      <c r="J522">
        <v>521</v>
      </c>
      <c r="K522">
        <f>PRODUCT(Table1[[#This Row],[Price (Rs.)]],Table1[[#This Row],[Discount(%)]])</f>
        <v>2.8800000000000003</v>
      </c>
      <c r="L522" t="str">
        <f>TEXT(Table1[[#This Row],[Purchase_Date]],"mmm")</f>
        <v>May</v>
      </c>
      <c r="M522">
        <f>YEAR(Table1[[#This Row],[Purchase_Date]])</f>
        <v>2024</v>
      </c>
      <c r="N522" t="str">
        <f t="shared" si="17"/>
        <v>Q2</v>
      </c>
    </row>
    <row r="523" spans="1:14" x14ac:dyDescent="0.3">
      <c r="A523" t="s">
        <v>1042</v>
      </c>
      <c r="B523" t="s">
        <v>1043</v>
      </c>
      <c r="C523" t="s">
        <v>22</v>
      </c>
      <c r="D523">
        <v>127.92</v>
      </c>
      <c r="E523" s="8">
        <f t="shared" si="16"/>
        <v>0.1</v>
      </c>
      <c r="F523" s="22">
        <v>10</v>
      </c>
      <c r="G523" s="21">
        <v>115.13</v>
      </c>
      <c r="H523" t="s">
        <v>19</v>
      </c>
      <c r="I523" s="10">
        <v>45530</v>
      </c>
      <c r="J523">
        <v>522</v>
      </c>
      <c r="K523">
        <f>PRODUCT(Table1[[#This Row],[Price (Rs.)]],Table1[[#This Row],[Discount(%)]])</f>
        <v>12.792000000000002</v>
      </c>
      <c r="L523" t="str">
        <f>TEXT(Table1[[#This Row],[Purchase_Date]],"mmm")</f>
        <v>Aug</v>
      </c>
      <c r="M523">
        <f>YEAR(Table1[[#This Row],[Purchase_Date]])</f>
        <v>2024</v>
      </c>
      <c r="N523" t="str">
        <f t="shared" si="17"/>
        <v>Q3</v>
      </c>
    </row>
    <row r="524" spans="1:14" x14ac:dyDescent="0.3">
      <c r="A524" t="s">
        <v>1044</v>
      </c>
      <c r="B524" t="s">
        <v>1045</v>
      </c>
      <c r="C524" t="s">
        <v>9</v>
      </c>
      <c r="D524">
        <v>190.26</v>
      </c>
      <c r="E524" s="8">
        <f t="shared" si="16"/>
        <v>0</v>
      </c>
      <c r="F524" s="22">
        <v>0</v>
      </c>
      <c r="G524" s="21">
        <v>190.26</v>
      </c>
      <c r="H524" t="s">
        <v>53</v>
      </c>
      <c r="I524" s="10">
        <v>45306</v>
      </c>
      <c r="J524">
        <v>523</v>
      </c>
      <c r="K524">
        <f>PRODUCT(Table1[[#This Row],[Price (Rs.)]],Table1[[#This Row],[Discount(%)]])</f>
        <v>0</v>
      </c>
      <c r="L524" t="str">
        <f>TEXT(Table1[[#This Row],[Purchase_Date]],"mmm")</f>
        <v>Jan</v>
      </c>
      <c r="M524">
        <f>YEAR(Table1[[#This Row],[Purchase_Date]])</f>
        <v>2024</v>
      </c>
      <c r="N524" t="str">
        <f t="shared" si="17"/>
        <v>Q1</v>
      </c>
    </row>
    <row r="525" spans="1:14" x14ac:dyDescent="0.3">
      <c r="A525" t="s">
        <v>1046</v>
      </c>
      <c r="B525" t="s">
        <v>1047</v>
      </c>
      <c r="C525" t="s">
        <v>25</v>
      </c>
      <c r="D525">
        <v>366.79</v>
      </c>
      <c r="E525" s="8">
        <f t="shared" si="16"/>
        <v>0.2</v>
      </c>
      <c r="F525" s="22">
        <v>20</v>
      </c>
      <c r="G525" s="21">
        <v>293.43</v>
      </c>
      <c r="H525" t="s">
        <v>35</v>
      </c>
      <c r="I525" s="10">
        <v>45373</v>
      </c>
      <c r="J525">
        <v>524</v>
      </c>
      <c r="K525">
        <f>PRODUCT(Table1[[#This Row],[Price (Rs.)]],Table1[[#This Row],[Discount(%)]])</f>
        <v>73.358000000000004</v>
      </c>
      <c r="L525" t="str">
        <f>TEXT(Table1[[#This Row],[Purchase_Date]],"mmm")</f>
        <v>Mar</v>
      </c>
      <c r="M525">
        <f>YEAR(Table1[[#This Row],[Purchase_Date]])</f>
        <v>2024</v>
      </c>
      <c r="N525" t="str">
        <f t="shared" si="17"/>
        <v>Q1</v>
      </c>
    </row>
    <row r="526" spans="1:14" x14ac:dyDescent="0.3">
      <c r="A526" t="s">
        <v>1048</v>
      </c>
      <c r="B526" t="s">
        <v>1049</v>
      </c>
      <c r="C526" t="s">
        <v>33</v>
      </c>
      <c r="D526">
        <v>238.92</v>
      </c>
      <c r="E526" s="8">
        <f t="shared" si="16"/>
        <v>0.25</v>
      </c>
      <c r="F526" s="22">
        <v>25</v>
      </c>
      <c r="G526" s="21">
        <v>179.19</v>
      </c>
      <c r="H526" t="s">
        <v>35</v>
      </c>
      <c r="I526" s="10">
        <v>45608</v>
      </c>
      <c r="J526">
        <v>525</v>
      </c>
      <c r="K526">
        <f>PRODUCT(Table1[[#This Row],[Price (Rs.)]],Table1[[#This Row],[Discount(%)]])</f>
        <v>59.73</v>
      </c>
      <c r="L526" t="str">
        <f>TEXT(Table1[[#This Row],[Purchase_Date]],"mmm")</f>
        <v>Nov</v>
      </c>
      <c r="M526">
        <f>YEAR(Table1[[#This Row],[Purchase_Date]])</f>
        <v>2024</v>
      </c>
      <c r="N526" t="str">
        <f t="shared" si="17"/>
        <v>Q4</v>
      </c>
    </row>
    <row r="527" spans="1:14" x14ac:dyDescent="0.3">
      <c r="A527" t="s">
        <v>1050</v>
      </c>
      <c r="B527" t="s">
        <v>1051</v>
      </c>
      <c r="C527" t="s">
        <v>25</v>
      </c>
      <c r="D527">
        <v>105.61</v>
      </c>
      <c r="E527" s="8">
        <f t="shared" si="16"/>
        <v>0.1</v>
      </c>
      <c r="F527" s="22">
        <v>10</v>
      </c>
      <c r="G527" s="21">
        <v>95.05</v>
      </c>
      <c r="H527" t="s">
        <v>35</v>
      </c>
      <c r="I527" s="10">
        <v>45486</v>
      </c>
      <c r="J527">
        <v>526</v>
      </c>
      <c r="K527">
        <f>PRODUCT(Table1[[#This Row],[Price (Rs.)]],Table1[[#This Row],[Discount(%)]])</f>
        <v>10.561</v>
      </c>
      <c r="L527" t="str">
        <f>TEXT(Table1[[#This Row],[Purchase_Date]],"mmm")</f>
        <v>Jul</v>
      </c>
      <c r="M527">
        <f>YEAR(Table1[[#This Row],[Purchase_Date]])</f>
        <v>2024</v>
      </c>
      <c r="N527" t="str">
        <f t="shared" si="17"/>
        <v>Q3</v>
      </c>
    </row>
    <row r="528" spans="1:14" x14ac:dyDescent="0.3">
      <c r="A528" t="s">
        <v>1052</v>
      </c>
      <c r="B528" t="s">
        <v>1053</v>
      </c>
      <c r="C528" t="s">
        <v>22</v>
      </c>
      <c r="D528">
        <v>251.84</v>
      </c>
      <c r="E528" s="8">
        <f t="shared" si="16"/>
        <v>0.05</v>
      </c>
      <c r="F528" s="22">
        <v>5</v>
      </c>
      <c r="G528" s="21">
        <v>239.25</v>
      </c>
      <c r="H528" t="s">
        <v>16</v>
      </c>
      <c r="I528" s="10">
        <v>45314</v>
      </c>
      <c r="J528">
        <v>527</v>
      </c>
      <c r="K528">
        <f>PRODUCT(Table1[[#This Row],[Price (Rs.)]],Table1[[#This Row],[Discount(%)]])</f>
        <v>12.592000000000001</v>
      </c>
      <c r="L528" t="str">
        <f>TEXT(Table1[[#This Row],[Purchase_Date]],"mmm")</f>
        <v>Jan</v>
      </c>
      <c r="M528">
        <f>YEAR(Table1[[#This Row],[Purchase_Date]])</f>
        <v>2024</v>
      </c>
      <c r="N528" t="str">
        <f t="shared" si="17"/>
        <v>Q1</v>
      </c>
    </row>
    <row r="529" spans="1:14" x14ac:dyDescent="0.3">
      <c r="A529" t="s">
        <v>1054</v>
      </c>
      <c r="B529" t="s">
        <v>1055</v>
      </c>
      <c r="C529" t="s">
        <v>18</v>
      </c>
      <c r="D529">
        <v>482.78</v>
      </c>
      <c r="E529" s="8">
        <f t="shared" si="16"/>
        <v>0.3</v>
      </c>
      <c r="F529" s="22">
        <v>30</v>
      </c>
      <c r="G529" s="21">
        <v>337.95</v>
      </c>
      <c r="H529" t="s">
        <v>16</v>
      </c>
      <c r="I529" s="10">
        <v>45474</v>
      </c>
      <c r="J529">
        <v>528</v>
      </c>
      <c r="K529">
        <f>PRODUCT(Table1[[#This Row],[Price (Rs.)]],Table1[[#This Row],[Discount(%)]])</f>
        <v>144.83399999999997</v>
      </c>
      <c r="L529" t="str">
        <f>TEXT(Table1[[#This Row],[Purchase_Date]],"mmm")</f>
        <v>Jul</v>
      </c>
      <c r="M529">
        <f>YEAR(Table1[[#This Row],[Purchase_Date]])</f>
        <v>2024</v>
      </c>
      <c r="N529" t="str">
        <f t="shared" si="17"/>
        <v>Q3</v>
      </c>
    </row>
    <row r="530" spans="1:14" x14ac:dyDescent="0.3">
      <c r="A530" t="s">
        <v>1056</v>
      </c>
      <c r="B530" t="s">
        <v>1057</v>
      </c>
      <c r="C530" t="s">
        <v>18</v>
      </c>
      <c r="D530">
        <v>204.49</v>
      </c>
      <c r="E530" s="8">
        <f t="shared" si="16"/>
        <v>0.05</v>
      </c>
      <c r="F530" s="22">
        <v>5</v>
      </c>
      <c r="G530" s="21">
        <v>194.27</v>
      </c>
      <c r="H530" t="s">
        <v>53</v>
      </c>
      <c r="I530" s="10">
        <v>45346</v>
      </c>
      <c r="J530">
        <v>529</v>
      </c>
      <c r="K530">
        <f>PRODUCT(Table1[[#This Row],[Price (Rs.)]],Table1[[#This Row],[Discount(%)]])</f>
        <v>10.224500000000001</v>
      </c>
      <c r="L530" t="str">
        <f>TEXT(Table1[[#This Row],[Purchase_Date]],"mmm")</f>
        <v>Feb</v>
      </c>
      <c r="M530">
        <f>YEAR(Table1[[#This Row],[Purchase_Date]])</f>
        <v>2024</v>
      </c>
      <c r="N530" t="str">
        <f t="shared" si="17"/>
        <v>Q1</v>
      </c>
    </row>
    <row r="531" spans="1:14" x14ac:dyDescent="0.3">
      <c r="A531" t="s">
        <v>1058</v>
      </c>
      <c r="B531" t="s">
        <v>1059</v>
      </c>
      <c r="C531" t="s">
        <v>50</v>
      </c>
      <c r="D531">
        <v>364.65</v>
      </c>
      <c r="E531" s="8">
        <f t="shared" si="16"/>
        <v>0.05</v>
      </c>
      <c r="F531" s="22">
        <v>5</v>
      </c>
      <c r="G531" s="21">
        <v>346.42</v>
      </c>
      <c r="H531" t="s">
        <v>16</v>
      </c>
      <c r="I531" s="10">
        <v>45344</v>
      </c>
      <c r="J531">
        <v>530</v>
      </c>
      <c r="K531">
        <f>PRODUCT(Table1[[#This Row],[Price (Rs.)]],Table1[[#This Row],[Discount(%)]])</f>
        <v>18.232499999999998</v>
      </c>
      <c r="L531" t="str">
        <f>TEXT(Table1[[#This Row],[Purchase_Date]],"mmm")</f>
        <v>Feb</v>
      </c>
      <c r="M531">
        <f>YEAR(Table1[[#This Row],[Purchase_Date]])</f>
        <v>2024</v>
      </c>
      <c r="N531" t="str">
        <f t="shared" si="17"/>
        <v>Q1</v>
      </c>
    </row>
    <row r="532" spans="1:14" x14ac:dyDescent="0.3">
      <c r="A532" t="s">
        <v>1060</v>
      </c>
      <c r="B532" t="s">
        <v>1061</v>
      </c>
      <c r="C532" t="s">
        <v>25</v>
      </c>
      <c r="D532">
        <v>66.290000000000006</v>
      </c>
      <c r="E532" s="8">
        <f t="shared" si="16"/>
        <v>0.5</v>
      </c>
      <c r="F532" s="22">
        <v>50</v>
      </c>
      <c r="G532" s="21">
        <v>33.15</v>
      </c>
      <c r="H532" t="s">
        <v>19</v>
      </c>
      <c r="I532" s="10">
        <v>45551</v>
      </c>
      <c r="J532">
        <v>531</v>
      </c>
      <c r="K532">
        <f>PRODUCT(Table1[[#This Row],[Price (Rs.)]],Table1[[#This Row],[Discount(%)]])</f>
        <v>33.145000000000003</v>
      </c>
      <c r="L532" t="str">
        <f>TEXT(Table1[[#This Row],[Purchase_Date]],"mmm")</f>
        <v>Sep</v>
      </c>
      <c r="M532">
        <f>YEAR(Table1[[#This Row],[Purchase_Date]])</f>
        <v>2024</v>
      </c>
      <c r="N532" t="str">
        <f t="shared" si="17"/>
        <v>Q3</v>
      </c>
    </row>
    <row r="533" spans="1:14" x14ac:dyDescent="0.3">
      <c r="A533" t="s">
        <v>1062</v>
      </c>
      <c r="B533" t="s">
        <v>1063</v>
      </c>
      <c r="C533" t="s">
        <v>33</v>
      </c>
      <c r="D533">
        <v>122.79</v>
      </c>
      <c r="E533" s="8">
        <f t="shared" si="16"/>
        <v>0.25</v>
      </c>
      <c r="F533" s="22">
        <v>25</v>
      </c>
      <c r="G533" s="21">
        <v>92.09</v>
      </c>
      <c r="H533" t="s">
        <v>53</v>
      </c>
      <c r="I533" s="10">
        <v>45300</v>
      </c>
      <c r="J533">
        <v>532</v>
      </c>
      <c r="K533">
        <f>PRODUCT(Table1[[#This Row],[Price (Rs.)]],Table1[[#This Row],[Discount(%)]])</f>
        <v>30.697500000000002</v>
      </c>
      <c r="L533" t="str">
        <f>TEXT(Table1[[#This Row],[Purchase_Date]],"mmm")</f>
        <v>Jan</v>
      </c>
      <c r="M533">
        <f>YEAR(Table1[[#This Row],[Purchase_Date]])</f>
        <v>2024</v>
      </c>
      <c r="N533" t="str">
        <f t="shared" si="17"/>
        <v>Q1</v>
      </c>
    </row>
    <row r="534" spans="1:14" x14ac:dyDescent="0.3">
      <c r="A534" t="s">
        <v>1064</v>
      </c>
      <c r="B534" t="s">
        <v>1065</v>
      </c>
      <c r="C534" t="s">
        <v>33</v>
      </c>
      <c r="D534">
        <v>59.16</v>
      </c>
      <c r="E534" s="8">
        <f t="shared" si="16"/>
        <v>0.2</v>
      </c>
      <c r="F534" s="22">
        <v>20</v>
      </c>
      <c r="G534" s="21">
        <v>47.33</v>
      </c>
      <c r="H534" t="s">
        <v>35</v>
      </c>
      <c r="I534" s="10">
        <v>45376</v>
      </c>
      <c r="J534">
        <v>533</v>
      </c>
      <c r="K534">
        <f>PRODUCT(Table1[[#This Row],[Price (Rs.)]],Table1[[#This Row],[Discount(%)]])</f>
        <v>11.832000000000001</v>
      </c>
      <c r="L534" t="str">
        <f>TEXT(Table1[[#This Row],[Purchase_Date]],"mmm")</f>
        <v>Mar</v>
      </c>
      <c r="M534">
        <f>YEAR(Table1[[#This Row],[Purchase_Date]])</f>
        <v>2024</v>
      </c>
      <c r="N534" t="str">
        <f t="shared" si="17"/>
        <v>Q1</v>
      </c>
    </row>
    <row r="535" spans="1:14" x14ac:dyDescent="0.3">
      <c r="A535" t="s">
        <v>1066</v>
      </c>
      <c r="B535" t="s">
        <v>1067</v>
      </c>
      <c r="C535" t="s">
        <v>18</v>
      </c>
      <c r="D535">
        <v>482.74</v>
      </c>
      <c r="E535" s="8">
        <f t="shared" si="16"/>
        <v>0.2</v>
      </c>
      <c r="F535" s="22">
        <v>20</v>
      </c>
      <c r="G535" s="21">
        <v>386.19</v>
      </c>
      <c r="H535" t="s">
        <v>35</v>
      </c>
      <c r="I535" s="10">
        <v>45359</v>
      </c>
      <c r="J535">
        <v>534</v>
      </c>
      <c r="K535">
        <f>PRODUCT(Table1[[#This Row],[Price (Rs.)]],Table1[[#This Row],[Discount(%)]])</f>
        <v>96.548000000000002</v>
      </c>
      <c r="L535" t="str">
        <f>TEXT(Table1[[#This Row],[Purchase_Date]],"mmm")</f>
        <v>Mar</v>
      </c>
      <c r="M535">
        <f>YEAR(Table1[[#This Row],[Purchase_Date]])</f>
        <v>2024</v>
      </c>
      <c r="N535" t="str">
        <f t="shared" si="17"/>
        <v>Q1</v>
      </c>
    </row>
    <row r="536" spans="1:14" x14ac:dyDescent="0.3">
      <c r="A536" t="s">
        <v>1068</v>
      </c>
      <c r="B536" t="s">
        <v>1069</v>
      </c>
      <c r="C536" t="s">
        <v>18</v>
      </c>
      <c r="D536">
        <v>400.25</v>
      </c>
      <c r="E536" s="8">
        <f t="shared" si="16"/>
        <v>0.3</v>
      </c>
      <c r="F536" s="22">
        <v>30</v>
      </c>
      <c r="G536" s="21">
        <v>280.17</v>
      </c>
      <c r="H536" t="s">
        <v>16</v>
      </c>
      <c r="I536" s="10">
        <v>45480</v>
      </c>
      <c r="J536">
        <v>535</v>
      </c>
      <c r="K536">
        <f>PRODUCT(Table1[[#This Row],[Price (Rs.)]],Table1[[#This Row],[Discount(%)]])</f>
        <v>120.07499999999999</v>
      </c>
      <c r="L536" t="str">
        <f>TEXT(Table1[[#This Row],[Purchase_Date]],"mmm")</f>
        <v>Jul</v>
      </c>
      <c r="M536">
        <f>YEAR(Table1[[#This Row],[Purchase_Date]])</f>
        <v>2024</v>
      </c>
      <c r="N536" t="str">
        <f t="shared" si="17"/>
        <v>Q3</v>
      </c>
    </row>
    <row r="537" spans="1:14" x14ac:dyDescent="0.3">
      <c r="A537" t="s">
        <v>1070</v>
      </c>
      <c r="B537" t="s">
        <v>1071</v>
      </c>
      <c r="C537" t="s">
        <v>13</v>
      </c>
      <c r="D537">
        <v>278.69</v>
      </c>
      <c r="E537" s="8">
        <f t="shared" si="16"/>
        <v>0.3</v>
      </c>
      <c r="F537" s="22">
        <v>30</v>
      </c>
      <c r="G537" s="21">
        <v>195.08</v>
      </c>
      <c r="H537" t="s">
        <v>16</v>
      </c>
      <c r="I537" s="10">
        <v>45579</v>
      </c>
      <c r="J537">
        <v>536</v>
      </c>
      <c r="K537">
        <f>PRODUCT(Table1[[#This Row],[Price (Rs.)]],Table1[[#This Row],[Discount(%)]])</f>
        <v>83.606999999999999</v>
      </c>
      <c r="L537" t="str">
        <f>TEXT(Table1[[#This Row],[Purchase_Date]],"mmm")</f>
        <v>Oct</v>
      </c>
      <c r="M537">
        <f>YEAR(Table1[[#This Row],[Purchase_Date]])</f>
        <v>2024</v>
      </c>
      <c r="N537" t="str">
        <f t="shared" si="17"/>
        <v>Q4</v>
      </c>
    </row>
    <row r="538" spans="1:14" x14ac:dyDescent="0.3">
      <c r="A538" t="s">
        <v>1072</v>
      </c>
      <c r="B538" t="s">
        <v>1073</v>
      </c>
      <c r="C538" t="s">
        <v>25</v>
      </c>
      <c r="D538">
        <v>446.45</v>
      </c>
      <c r="E538" s="8">
        <f t="shared" si="16"/>
        <v>0.05</v>
      </c>
      <c r="F538" s="22">
        <v>5</v>
      </c>
      <c r="G538" s="21">
        <v>424.13</v>
      </c>
      <c r="H538" t="s">
        <v>19</v>
      </c>
      <c r="I538" s="10">
        <v>45580</v>
      </c>
      <c r="J538">
        <v>537</v>
      </c>
      <c r="K538">
        <f>PRODUCT(Table1[[#This Row],[Price (Rs.)]],Table1[[#This Row],[Discount(%)]])</f>
        <v>22.322500000000002</v>
      </c>
      <c r="L538" t="str">
        <f>TEXT(Table1[[#This Row],[Purchase_Date]],"mmm")</f>
        <v>Oct</v>
      </c>
      <c r="M538">
        <f>YEAR(Table1[[#This Row],[Purchase_Date]])</f>
        <v>2024</v>
      </c>
      <c r="N538" t="str">
        <f t="shared" si="17"/>
        <v>Q4</v>
      </c>
    </row>
    <row r="539" spans="1:14" x14ac:dyDescent="0.3">
      <c r="A539" t="s">
        <v>1074</v>
      </c>
      <c r="B539" t="s">
        <v>1075</v>
      </c>
      <c r="C539" t="s">
        <v>18</v>
      </c>
      <c r="D539">
        <v>77.790000000000006</v>
      </c>
      <c r="E539" s="8">
        <f t="shared" si="16"/>
        <v>0.1</v>
      </c>
      <c r="F539" s="22">
        <v>10</v>
      </c>
      <c r="G539" s="21">
        <v>70.010000000000005</v>
      </c>
      <c r="H539" t="s">
        <v>19</v>
      </c>
      <c r="I539" s="10">
        <v>45296</v>
      </c>
      <c r="J539">
        <v>538</v>
      </c>
      <c r="K539">
        <f>PRODUCT(Table1[[#This Row],[Price (Rs.)]],Table1[[#This Row],[Discount(%)]])</f>
        <v>7.7790000000000008</v>
      </c>
      <c r="L539" t="str">
        <f>TEXT(Table1[[#This Row],[Purchase_Date]],"mmm")</f>
        <v>Jan</v>
      </c>
      <c r="M539">
        <f>YEAR(Table1[[#This Row],[Purchase_Date]])</f>
        <v>2024</v>
      </c>
      <c r="N539" t="str">
        <f t="shared" si="17"/>
        <v>Q1</v>
      </c>
    </row>
    <row r="540" spans="1:14" x14ac:dyDescent="0.3">
      <c r="A540" t="s">
        <v>1076</v>
      </c>
      <c r="B540" t="s">
        <v>1077</v>
      </c>
      <c r="C540" t="s">
        <v>13</v>
      </c>
      <c r="D540">
        <v>126.91</v>
      </c>
      <c r="E540" s="8">
        <f t="shared" si="16"/>
        <v>0.2</v>
      </c>
      <c r="F540" s="22">
        <v>20</v>
      </c>
      <c r="G540" s="21">
        <v>101.53</v>
      </c>
      <c r="H540" t="s">
        <v>53</v>
      </c>
      <c r="I540" s="10">
        <v>45542</v>
      </c>
      <c r="J540">
        <v>539</v>
      </c>
      <c r="K540">
        <f>PRODUCT(Table1[[#This Row],[Price (Rs.)]],Table1[[#This Row],[Discount(%)]])</f>
        <v>25.382000000000001</v>
      </c>
      <c r="L540" t="str">
        <f>TEXT(Table1[[#This Row],[Purchase_Date]],"mmm")</f>
        <v>Sep</v>
      </c>
      <c r="M540">
        <f>YEAR(Table1[[#This Row],[Purchase_Date]])</f>
        <v>2024</v>
      </c>
      <c r="N540" t="str">
        <f t="shared" si="17"/>
        <v>Q3</v>
      </c>
    </row>
    <row r="541" spans="1:14" x14ac:dyDescent="0.3">
      <c r="A541" t="s">
        <v>1078</v>
      </c>
      <c r="B541" t="s">
        <v>1079</v>
      </c>
      <c r="C541" t="s">
        <v>18</v>
      </c>
      <c r="D541">
        <v>350.82</v>
      </c>
      <c r="E541" s="8">
        <f t="shared" si="16"/>
        <v>0.3</v>
      </c>
      <c r="F541" s="22">
        <v>30</v>
      </c>
      <c r="G541" s="21">
        <v>245.57</v>
      </c>
      <c r="H541" t="s">
        <v>19</v>
      </c>
      <c r="I541" s="10">
        <v>45441</v>
      </c>
      <c r="J541">
        <v>540</v>
      </c>
      <c r="K541">
        <f>PRODUCT(Table1[[#This Row],[Price (Rs.)]],Table1[[#This Row],[Discount(%)]])</f>
        <v>105.246</v>
      </c>
      <c r="L541" t="str">
        <f>TEXT(Table1[[#This Row],[Purchase_Date]],"mmm")</f>
        <v>May</v>
      </c>
      <c r="M541">
        <f>YEAR(Table1[[#This Row],[Purchase_Date]])</f>
        <v>2024</v>
      </c>
      <c r="N541" t="str">
        <f t="shared" si="17"/>
        <v>Q2</v>
      </c>
    </row>
    <row r="542" spans="1:14" x14ac:dyDescent="0.3">
      <c r="A542" t="s">
        <v>1080</v>
      </c>
      <c r="B542" t="s">
        <v>1081</v>
      </c>
      <c r="C542" t="s">
        <v>25</v>
      </c>
      <c r="D542">
        <v>43.02</v>
      </c>
      <c r="E542" s="8">
        <f t="shared" si="16"/>
        <v>0.1</v>
      </c>
      <c r="F542" s="22">
        <v>10</v>
      </c>
      <c r="G542" s="21">
        <v>38.72</v>
      </c>
      <c r="H542" t="s">
        <v>10</v>
      </c>
      <c r="I542" s="10">
        <v>45309</v>
      </c>
      <c r="J542">
        <v>541</v>
      </c>
      <c r="K542">
        <f>PRODUCT(Table1[[#This Row],[Price (Rs.)]],Table1[[#This Row],[Discount(%)]])</f>
        <v>4.3020000000000005</v>
      </c>
      <c r="L542" t="str">
        <f>TEXT(Table1[[#This Row],[Purchase_Date]],"mmm")</f>
        <v>Jan</v>
      </c>
      <c r="M542">
        <f>YEAR(Table1[[#This Row],[Purchase_Date]])</f>
        <v>2024</v>
      </c>
      <c r="N542" t="str">
        <f t="shared" si="17"/>
        <v>Q1</v>
      </c>
    </row>
    <row r="543" spans="1:14" x14ac:dyDescent="0.3">
      <c r="A543" t="s">
        <v>1082</v>
      </c>
      <c r="B543" t="s">
        <v>1083</v>
      </c>
      <c r="C543" t="s">
        <v>18</v>
      </c>
      <c r="D543">
        <v>416.29</v>
      </c>
      <c r="E543" s="8">
        <f t="shared" si="16"/>
        <v>0.25</v>
      </c>
      <c r="F543" s="22">
        <v>25</v>
      </c>
      <c r="G543" s="21">
        <v>312.22000000000003</v>
      </c>
      <c r="H543" t="s">
        <v>19</v>
      </c>
      <c r="I543" s="10">
        <v>45544</v>
      </c>
      <c r="J543">
        <v>542</v>
      </c>
      <c r="K543">
        <f>PRODUCT(Table1[[#This Row],[Price (Rs.)]],Table1[[#This Row],[Discount(%)]])</f>
        <v>104.07250000000001</v>
      </c>
      <c r="L543" t="str">
        <f>TEXT(Table1[[#This Row],[Purchase_Date]],"mmm")</f>
        <v>Sep</v>
      </c>
      <c r="M543">
        <f>YEAR(Table1[[#This Row],[Purchase_Date]])</f>
        <v>2024</v>
      </c>
      <c r="N543" t="str">
        <f t="shared" si="17"/>
        <v>Q3</v>
      </c>
    </row>
    <row r="544" spans="1:14" x14ac:dyDescent="0.3">
      <c r="A544" t="s">
        <v>1084</v>
      </c>
      <c r="B544" t="s">
        <v>1085</v>
      </c>
      <c r="C544" t="s">
        <v>25</v>
      </c>
      <c r="D544">
        <v>128.19999999999999</v>
      </c>
      <c r="E544" s="8">
        <f t="shared" si="16"/>
        <v>0.15</v>
      </c>
      <c r="F544" s="22">
        <v>15</v>
      </c>
      <c r="G544" s="21">
        <v>108.97</v>
      </c>
      <c r="H544" t="s">
        <v>53</v>
      </c>
      <c r="I544" s="10">
        <v>45565</v>
      </c>
      <c r="J544">
        <v>543</v>
      </c>
      <c r="K544">
        <f>PRODUCT(Table1[[#This Row],[Price (Rs.)]],Table1[[#This Row],[Discount(%)]])</f>
        <v>19.229999999999997</v>
      </c>
      <c r="L544" t="str">
        <f>TEXT(Table1[[#This Row],[Purchase_Date]],"mmm")</f>
        <v>Sep</v>
      </c>
      <c r="M544">
        <f>YEAR(Table1[[#This Row],[Purchase_Date]])</f>
        <v>2024</v>
      </c>
      <c r="N544" t="str">
        <f t="shared" si="17"/>
        <v>Q3</v>
      </c>
    </row>
    <row r="545" spans="1:14" x14ac:dyDescent="0.3">
      <c r="A545" t="s">
        <v>1086</v>
      </c>
      <c r="B545" t="s">
        <v>1087</v>
      </c>
      <c r="C545" t="s">
        <v>18</v>
      </c>
      <c r="D545">
        <v>112.97</v>
      </c>
      <c r="E545" s="8">
        <f t="shared" si="16"/>
        <v>0.25</v>
      </c>
      <c r="F545" s="22">
        <v>25</v>
      </c>
      <c r="G545" s="21">
        <v>84.73</v>
      </c>
      <c r="H545" t="s">
        <v>19</v>
      </c>
      <c r="I545" s="10">
        <v>45598</v>
      </c>
      <c r="J545">
        <v>544</v>
      </c>
      <c r="K545">
        <f>PRODUCT(Table1[[#This Row],[Price (Rs.)]],Table1[[#This Row],[Discount(%)]])</f>
        <v>28.2425</v>
      </c>
      <c r="L545" t="str">
        <f>TEXT(Table1[[#This Row],[Purchase_Date]],"mmm")</f>
        <v>Nov</v>
      </c>
      <c r="M545">
        <f>YEAR(Table1[[#This Row],[Purchase_Date]])</f>
        <v>2024</v>
      </c>
      <c r="N545" t="str">
        <f t="shared" si="17"/>
        <v>Q4</v>
      </c>
    </row>
    <row r="546" spans="1:14" x14ac:dyDescent="0.3">
      <c r="A546" t="s">
        <v>1088</v>
      </c>
      <c r="B546" t="s">
        <v>1089</v>
      </c>
      <c r="C546" t="s">
        <v>18</v>
      </c>
      <c r="D546">
        <v>221.92</v>
      </c>
      <c r="E546" s="8">
        <f t="shared" si="16"/>
        <v>0.2</v>
      </c>
      <c r="F546" s="22">
        <v>20</v>
      </c>
      <c r="G546" s="21">
        <v>177.54</v>
      </c>
      <c r="H546" t="s">
        <v>53</v>
      </c>
      <c r="I546" s="10">
        <v>45525</v>
      </c>
      <c r="J546">
        <v>545</v>
      </c>
      <c r="K546">
        <f>PRODUCT(Table1[[#This Row],[Price (Rs.)]],Table1[[#This Row],[Discount(%)]])</f>
        <v>44.384</v>
      </c>
      <c r="L546" t="str">
        <f>TEXT(Table1[[#This Row],[Purchase_Date]],"mmm")</f>
        <v>Aug</v>
      </c>
      <c r="M546">
        <f>YEAR(Table1[[#This Row],[Purchase_Date]])</f>
        <v>2024</v>
      </c>
      <c r="N546" t="str">
        <f t="shared" si="17"/>
        <v>Q3</v>
      </c>
    </row>
    <row r="547" spans="1:14" x14ac:dyDescent="0.3">
      <c r="A547" t="s">
        <v>1090</v>
      </c>
      <c r="B547" t="s">
        <v>1091</v>
      </c>
      <c r="C547" t="s">
        <v>18</v>
      </c>
      <c r="D547">
        <v>356.78</v>
      </c>
      <c r="E547" s="8">
        <f t="shared" si="16"/>
        <v>0.2</v>
      </c>
      <c r="F547" s="22">
        <v>20</v>
      </c>
      <c r="G547" s="21">
        <v>285.42</v>
      </c>
      <c r="H547" t="s">
        <v>53</v>
      </c>
      <c r="I547" s="10">
        <v>45373</v>
      </c>
      <c r="J547">
        <v>546</v>
      </c>
      <c r="K547">
        <f>PRODUCT(Table1[[#This Row],[Price (Rs.)]],Table1[[#This Row],[Discount(%)]])</f>
        <v>71.355999999999995</v>
      </c>
      <c r="L547" t="str">
        <f>TEXT(Table1[[#This Row],[Purchase_Date]],"mmm")</f>
        <v>Mar</v>
      </c>
      <c r="M547">
        <f>YEAR(Table1[[#This Row],[Purchase_Date]])</f>
        <v>2024</v>
      </c>
      <c r="N547" t="str">
        <f t="shared" si="17"/>
        <v>Q1</v>
      </c>
    </row>
    <row r="548" spans="1:14" x14ac:dyDescent="0.3">
      <c r="A548" t="s">
        <v>1092</v>
      </c>
      <c r="B548" t="s">
        <v>1093</v>
      </c>
      <c r="C548" t="s">
        <v>9</v>
      </c>
      <c r="D548">
        <v>309.92</v>
      </c>
      <c r="E548" s="8">
        <f t="shared" si="16"/>
        <v>0.3</v>
      </c>
      <c r="F548" s="22">
        <v>30</v>
      </c>
      <c r="G548" s="21">
        <v>216.94</v>
      </c>
      <c r="H548" t="s">
        <v>10</v>
      </c>
      <c r="I548" s="10">
        <v>45526</v>
      </c>
      <c r="J548">
        <v>547</v>
      </c>
      <c r="K548">
        <f>PRODUCT(Table1[[#This Row],[Price (Rs.)]],Table1[[#This Row],[Discount(%)]])</f>
        <v>92.975999999999999</v>
      </c>
      <c r="L548" t="str">
        <f>TEXT(Table1[[#This Row],[Purchase_Date]],"mmm")</f>
        <v>Aug</v>
      </c>
      <c r="M548">
        <f>YEAR(Table1[[#This Row],[Purchase_Date]])</f>
        <v>2024</v>
      </c>
      <c r="N548" t="str">
        <f t="shared" si="17"/>
        <v>Q3</v>
      </c>
    </row>
    <row r="549" spans="1:14" x14ac:dyDescent="0.3">
      <c r="A549" t="s">
        <v>1094</v>
      </c>
      <c r="B549" t="s">
        <v>1095</v>
      </c>
      <c r="C549" t="s">
        <v>25</v>
      </c>
      <c r="D549">
        <v>400.63</v>
      </c>
      <c r="E549" s="8">
        <f t="shared" si="16"/>
        <v>0.3</v>
      </c>
      <c r="F549" s="22">
        <v>30</v>
      </c>
      <c r="G549" s="21">
        <v>280.44</v>
      </c>
      <c r="H549" t="s">
        <v>19</v>
      </c>
      <c r="I549" s="10">
        <v>45366</v>
      </c>
      <c r="J549">
        <v>548</v>
      </c>
      <c r="K549">
        <f>PRODUCT(Table1[[#This Row],[Price (Rs.)]],Table1[[#This Row],[Discount(%)]])</f>
        <v>120.18899999999999</v>
      </c>
      <c r="L549" t="str">
        <f>TEXT(Table1[[#This Row],[Purchase_Date]],"mmm")</f>
        <v>Mar</v>
      </c>
      <c r="M549">
        <f>YEAR(Table1[[#This Row],[Purchase_Date]])</f>
        <v>2024</v>
      </c>
      <c r="N549" t="str">
        <f t="shared" si="17"/>
        <v>Q1</v>
      </c>
    </row>
    <row r="550" spans="1:14" x14ac:dyDescent="0.3">
      <c r="A550">
        <v>24315376</v>
      </c>
      <c r="B550" t="s">
        <v>1096</v>
      </c>
      <c r="C550" t="s">
        <v>25</v>
      </c>
      <c r="D550">
        <v>377.55</v>
      </c>
      <c r="E550" s="8">
        <f t="shared" si="16"/>
        <v>0.5</v>
      </c>
      <c r="F550" s="22">
        <v>50</v>
      </c>
      <c r="G550" s="21">
        <v>188.78</v>
      </c>
      <c r="H550" t="s">
        <v>19</v>
      </c>
      <c r="I550" s="10">
        <v>45529</v>
      </c>
      <c r="J550">
        <v>549</v>
      </c>
      <c r="K550">
        <f>PRODUCT(Table1[[#This Row],[Price (Rs.)]],Table1[[#This Row],[Discount(%)]])</f>
        <v>188.77500000000001</v>
      </c>
      <c r="L550" t="str">
        <f>TEXT(Table1[[#This Row],[Purchase_Date]],"mmm")</f>
        <v>Aug</v>
      </c>
      <c r="M550">
        <f>YEAR(Table1[[#This Row],[Purchase_Date]])</f>
        <v>2024</v>
      </c>
      <c r="N550" t="str">
        <f t="shared" si="17"/>
        <v>Q3</v>
      </c>
    </row>
    <row r="551" spans="1:14" x14ac:dyDescent="0.3">
      <c r="A551" t="s">
        <v>1097</v>
      </c>
      <c r="B551" t="s">
        <v>1098</v>
      </c>
      <c r="C551" t="s">
        <v>22</v>
      </c>
      <c r="D551">
        <v>382.33</v>
      </c>
      <c r="E551" s="8">
        <f t="shared" si="16"/>
        <v>0.15</v>
      </c>
      <c r="F551" s="22">
        <v>15</v>
      </c>
      <c r="G551" s="21">
        <v>324.98</v>
      </c>
      <c r="H551" t="s">
        <v>16</v>
      </c>
      <c r="I551" s="10">
        <v>45544</v>
      </c>
      <c r="J551">
        <v>550</v>
      </c>
      <c r="K551">
        <f>PRODUCT(Table1[[#This Row],[Price (Rs.)]],Table1[[#This Row],[Discount(%)]])</f>
        <v>57.349499999999999</v>
      </c>
      <c r="L551" t="str">
        <f>TEXT(Table1[[#This Row],[Purchase_Date]],"mmm")</f>
        <v>Sep</v>
      </c>
      <c r="M551">
        <f>YEAR(Table1[[#This Row],[Purchase_Date]])</f>
        <v>2024</v>
      </c>
      <c r="N551" t="str">
        <f t="shared" si="17"/>
        <v>Q3</v>
      </c>
    </row>
    <row r="552" spans="1:14" x14ac:dyDescent="0.3">
      <c r="A552" t="s">
        <v>1099</v>
      </c>
      <c r="B552" t="s">
        <v>1100</v>
      </c>
      <c r="C552" t="s">
        <v>22</v>
      </c>
      <c r="D552">
        <v>215.61</v>
      </c>
      <c r="E552" s="8">
        <f t="shared" si="16"/>
        <v>0.15</v>
      </c>
      <c r="F552" s="22">
        <v>15</v>
      </c>
      <c r="G552" s="21">
        <v>183.27</v>
      </c>
      <c r="H552" t="s">
        <v>16</v>
      </c>
      <c r="I552" s="10">
        <v>45352</v>
      </c>
      <c r="J552">
        <v>551</v>
      </c>
      <c r="K552">
        <f>PRODUCT(Table1[[#This Row],[Price (Rs.)]],Table1[[#This Row],[Discount(%)]])</f>
        <v>32.341500000000003</v>
      </c>
      <c r="L552" t="str">
        <f>TEXT(Table1[[#This Row],[Purchase_Date]],"mmm")</f>
        <v>Mar</v>
      </c>
      <c r="M552">
        <f>YEAR(Table1[[#This Row],[Purchase_Date]])</f>
        <v>2024</v>
      </c>
      <c r="N552" t="str">
        <f t="shared" si="17"/>
        <v>Q1</v>
      </c>
    </row>
    <row r="553" spans="1:14" x14ac:dyDescent="0.3">
      <c r="A553" t="s">
        <v>1101</v>
      </c>
      <c r="B553" t="s">
        <v>1102</v>
      </c>
      <c r="C553" t="s">
        <v>25</v>
      </c>
      <c r="D553">
        <v>352.89</v>
      </c>
      <c r="E553" s="8">
        <f t="shared" si="16"/>
        <v>0.1</v>
      </c>
      <c r="F553" s="22">
        <v>10</v>
      </c>
      <c r="G553" s="21">
        <v>317.60000000000002</v>
      </c>
      <c r="H553" t="s">
        <v>19</v>
      </c>
      <c r="I553" s="10">
        <v>45324</v>
      </c>
      <c r="J553">
        <v>552</v>
      </c>
      <c r="K553">
        <f>PRODUCT(Table1[[#This Row],[Price (Rs.)]],Table1[[#This Row],[Discount(%)]])</f>
        <v>35.289000000000001</v>
      </c>
      <c r="L553" t="str">
        <f>TEXT(Table1[[#This Row],[Purchase_Date]],"mmm")</f>
        <v>Feb</v>
      </c>
      <c r="M553">
        <f>YEAR(Table1[[#This Row],[Purchase_Date]])</f>
        <v>2024</v>
      </c>
      <c r="N553" t="str">
        <f t="shared" si="17"/>
        <v>Q1</v>
      </c>
    </row>
    <row r="554" spans="1:14" x14ac:dyDescent="0.3">
      <c r="A554" t="s">
        <v>1103</v>
      </c>
      <c r="B554" t="s">
        <v>1104</v>
      </c>
      <c r="C554" t="s">
        <v>13</v>
      </c>
      <c r="D554">
        <v>403.98</v>
      </c>
      <c r="E554" s="8">
        <f t="shared" si="16"/>
        <v>0.15</v>
      </c>
      <c r="F554" s="22">
        <v>15</v>
      </c>
      <c r="G554" s="21">
        <v>343.38</v>
      </c>
      <c r="H554" t="s">
        <v>10</v>
      </c>
      <c r="I554" s="10">
        <v>45543</v>
      </c>
      <c r="J554">
        <v>553</v>
      </c>
      <c r="K554">
        <f>PRODUCT(Table1[[#This Row],[Price (Rs.)]],Table1[[#This Row],[Discount(%)]])</f>
        <v>60.597000000000001</v>
      </c>
      <c r="L554" t="str">
        <f>TEXT(Table1[[#This Row],[Purchase_Date]],"mmm")</f>
        <v>Sep</v>
      </c>
      <c r="M554">
        <f>YEAR(Table1[[#This Row],[Purchase_Date]])</f>
        <v>2024</v>
      </c>
      <c r="N554" t="str">
        <f t="shared" si="17"/>
        <v>Q3</v>
      </c>
    </row>
    <row r="555" spans="1:14" x14ac:dyDescent="0.3">
      <c r="A555" t="s">
        <v>1105</v>
      </c>
      <c r="B555" t="s">
        <v>1106</v>
      </c>
      <c r="C555" t="s">
        <v>22</v>
      </c>
      <c r="D555">
        <v>19.440000000000001</v>
      </c>
      <c r="E555" s="8">
        <f t="shared" si="16"/>
        <v>0.15</v>
      </c>
      <c r="F555" s="22">
        <v>15</v>
      </c>
      <c r="G555" s="21">
        <v>16.52</v>
      </c>
      <c r="H555" t="s">
        <v>10</v>
      </c>
      <c r="I555" s="10">
        <v>45503</v>
      </c>
      <c r="J555">
        <v>554</v>
      </c>
      <c r="K555">
        <f>PRODUCT(Table1[[#This Row],[Price (Rs.)]],Table1[[#This Row],[Discount(%)]])</f>
        <v>2.9159999999999999</v>
      </c>
      <c r="L555" t="str">
        <f>TEXT(Table1[[#This Row],[Purchase_Date]],"mmm")</f>
        <v>Jul</v>
      </c>
      <c r="M555">
        <f>YEAR(Table1[[#This Row],[Purchase_Date]])</f>
        <v>2024</v>
      </c>
      <c r="N555" t="str">
        <f t="shared" si="17"/>
        <v>Q3</v>
      </c>
    </row>
    <row r="556" spans="1:14" x14ac:dyDescent="0.3">
      <c r="A556" t="s">
        <v>1107</v>
      </c>
      <c r="B556" t="s">
        <v>1108</v>
      </c>
      <c r="C556" t="s">
        <v>18</v>
      </c>
      <c r="D556">
        <v>422.63</v>
      </c>
      <c r="E556" s="8">
        <f t="shared" si="16"/>
        <v>0.5</v>
      </c>
      <c r="F556" s="22">
        <v>50</v>
      </c>
      <c r="G556" s="21">
        <v>211.31</v>
      </c>
      <c r="H556" t="s">
        <v>19</v>
      </c>
      <c r="I556" s="10">
        <v>45586</v>
      </c>
      <c r="J556">
        <v>555</v>
      </c>
      <c r="K556">
        <f>PRODUCT(Table1[[#This Row],[Price (Rs.)]],Table1[[#This Row],[Discount(%)]])</f>
        <v>211.315</v>
      </c>
      <c r="L556" t="str">
        <f>TEXT(Table1[[#This Row],[Purchase_Date]],"mmm")</f>
        <v>Oct</v>
      </c>
      <c r="M556">
        <f>YEAR(Table1[[#This Row],[Purchase_Date]])</f>
        <v>2024</v>
      </c>
      <c r="N556" t="str">
        <f t="shared" si="17"/>
        <v>Q4</v>
      </c>
    </row>
    <row r="557" spans="1:14" x14ac:dyDescent="0.3">
      <c r="A557" t="s">
        <v>1109</v>
      </c>
      <c r="B557" t="s">
        <v>1110</v>
      </c>
      <c r="C557" t="s">
        <v>18</v>
      </c>
      <c r="D557">
        <v>302.73</v>
      </c>
      <c r="E557" s="8">
        <f t="shared" si="16"/>
        <v>0.3</v>
      </c>
      <c r="F557" s="22">
        <v>30</v>
      </c>
      <c r="G557" s="21">
        <v>211.91</v>
      </c>
      <c r="H557" t="s">
        <v>19</v>
      </c>
      <c r="I557" s="10">
        <v>45436</v>
      </c>
      <c r="J557">
        <v>556</v>
      </c>
      <c r="K557">
        <f>PRODUCT(Table1[[#This Row],[Price (Rs.)]],Table1[[#This Row],[Discount(%)]])</f>
        <v>90.819000000000003</v>
      </c>
      <c r="L557" t="str">
        <f>TEXT(Table1[[#This Row],[Purchase_Date]],"mmm")</f>
        <v>May</v>
      </c>
      <c r="M557">
        <f>YEAR(Table1[[#This Row],[Purchase_Date]])</f>
        <v>2024</v>
      </c>
      <c r="N557" t="str">
        <f t="shared" si="17"/>
        <v>Q2</v>
      </c>
    </row>
    <row r="558" spans="1:14" x14ac:dyDescent="0.3">
      <c r="A558" t="s">
        <v>1111</v>
      </c>
      <c r="B558" t="s">
        <v>1112</v>
      </c>
      <c r="C558" t="s">
        <v>22</v>
      </c>
      <c r="D558">
        <v>71.260000000000005</v>
      </c>
      <c r="E558" s="8">
        <f t="shared" si="16"/>
        <v>0</v>
      </c>
      <c r="F558" s="22">
        <v>0</v>
      </c>
      <c r="G558" s="21">
        <v>71.260000000000005</v>
      </c>
      <c r="H558" t="s">
        <v>16</v>
      </c>
      <c r="I558" s="10">
        <v>45538</v>
      </c>
      <c r="J558">
        <v>557</v>
      </c>
      <c r="K558">
        <f>PRODUCT(Table1[[#This Row],[Price (Rs.)]],Table1[[#This Row],[Discount(%)]])</f>
        <v>0</v>
      </c>
      <c r="L558" t="str">
        <f>TEXT(Table1[[#This Row],[Purchase_Date]],"mmm")</f>
        <v>Sep</v>
      </c>
      <c r="M558">
        <f>YEAR(Table1[[#This Row],[Purchase_Date]])</f>
        <v>2024</v>
      </c>
      <c r="N558" t="str">
        <f t="shared" si="17"/>
        <v>Q3</v>
      </c>
    </row>
    <row r="559" spans="1:14" x14ac:dyDescent="0.3">
      <c r="A559" t="s">
        <v>1113</v>
      </c>
      <c r="B559" t="s">
        <v>1114</v>
      </c>
      <c r="C559" t="s">
        <v>25</v>
      </c>
      <c r="D559">
        <v>332.89</v>
      </c>
      <c r="E559" s="8">
        <f t="shared" si="16"/>
        <v>0</v>
      </c>
      <c r="F559" s="22">
        <v>0</v>
      </c>
      <c r="G559" s="21">
        <v>332.89</v>
      </c>
      <c r="H559" t="s">
        <v>10</v>
      </c>
      <c r="I559" s="10">
        <v>45498</v>
      </c>
      <c r="J559">
        <v>558</v>
      </c>
      <c r="K559">
        <f>PRODUCT(Table1[[#This Row],[Price (Rs.)]],Table1[[#This Row],[Discount(%)]])</f>
        <v>0</v>
      </c>
      <c r="L559" t="str">
        <f>TEXT(Table1[[#This Row],[Purchase_Date]],"mmm")</f>
        <v>Jul</v>
      </c>
      <c r="M559">
        <f>YEAR(Table1[[#This Row],[Purchase_Date]])</f>
        <v>2024</v>
      </c>
      <c r="N559" t="str">
        <f t="shared" si="17"/>
        <v>Q3</v>
      </c>
    </row>
    <row r="560" spans="1:14" x14ac:dyDescent="0.3">
      <c r="A560" t="s">
        <v>1115</v>
      </c>
      <c r="B560" t="s">
        <v>1116</v>
      </c>
      <c r="C560" t="s">
        <v>13</v>
      </c>
      <c r="D560">
        <v>254.19</v>
      </c>
      <c r="E560" s="8">
        <f t="shared" si="16"/>
        <v>0.1</v>
      </c>
      <c r="F560" s="22">
        <v>10</v>
      </c>
      <c r="G560" s="21">
        <v>228.77</v>
      </c>
      <c r="H560" t="s">
        <v>16</v>
      </c>
      <c r="I560" s="10">
        <v>45502</v>
      </c>
      <c r="J560">
        <v>559</v>
      </c>
      <c r="K560">
        <f>PRODUCT(Table1[[#This Row],[Price (Rs.)]],Table1[[#This Row],[Discount(%)]])</f>
        <v>25.419</v>
      </c>
      <c r="L560" t="str">
        <f>TEXT(Table1[[#This Row],[Purchase_Date]],"mmm")</f>
        <v>Jul</v>
      </c>
      <c r="M560">
        <f>YEAR(Table1[[#This Row],[Purchase_Date]])</f>
        <v>2024</v>
      </c>
      <c r="N560" t="str">
        <f t="shared" si="17"/>
        <v>Q3</v>
      </c>
    </row>
    <row r="561" spans="1:14" x14ac:dyDescent="0.3">
      <c r="A561" t="s">
        <v>1117</v>
      </c>
      <c r="B561" t="s">
        <v>1118</v>
      </c>
      <c r="C561" t="s">
        <v>22</v>
      </c>
      <c r="D561">
        <v>436.15</v>
      </c>
      <c r="E561" s="8">
        <f t="shared" si="16"/>
        <v>0.3</v>
      </c>
      <c r="F561" s="22">
        <v>30</v>
      </c>
      <c r="G561" s="21">
        <v>305.3</v>
      </c>
      <c r="H561" t="s">
        <v>19</v>
      </c>
      <c r="I561" s="10">
        <v>45518</v>
      </c>
      <c r="J561">
        <v>560</v>
      </c>
      <c r="K561">
        <f>PRODUCT(Table1[[#This Row],[Price (Rs.)]],Table1[[#This Row],[Discount(%)]])</f>
        <v>130.845</v>
      </c>
      <c r="L561" t="str">
        <f>TEXT(Table1[[#This Row],[Purchase_Date]],"mmm")</f>
        <v>Aug</v>
      </c>
      <c r="M561">
        <f>YEAR(Table1[[#This Row],[Purchase_Date]])</f>
        <v>2024</v>
      </c>
      <c r="N561" t="str">
        <f t="shared" si="17"/>
        <v>Q3</v>
      </c>
    </row>
    <row r="562" spans="1:14" x14ac:dyDescent="0.3">
      <c r="A562" t="s">
        <v>1119</v>
      </c>
      <c r="B562" t="s">
        <v>1120</v>
      </c>
      <c r="C562" t="s">
        <v>18</v>
      </c>
      <c r="D562">
        <v>379.65</v>
      </c>
      <c r="E562" s="8">
        <f t="shared" si="16"/>
        <v>0.3</v>
      </c>
      <c r="F562" s="22">
        <v>30</v>
      </c>
      <c r="G562" s="21">
        <v>265.75</v>
      </c>
      <c r="H562" t="s">
        <v>16</v>
      </c>
      <c r="I562" s="10">
        <v>45600</v>
      </c>
      <c r="J562">
        <v>561</v>
      </c>
      <c r="K562">
        <f>PRODUCT(Table1[[#This Row],[Price (Rs.)]],Table1[[#This Row],[Discount(%)]])</f>
        <v>113.895</v>
      </c>
      <c r="L562" t="str">
        <f>TEXT(Table1[[#This Row],[Purchase_Date]],"mmm")</f>
        <v>Nov</v>
      </c>
      <c r="M562">
        <f>YEAR(Table1[[#This Row],[Purchase_Date]])</f>
        <v>2024</v>
      </c>
      <c r="N562" t="str">
        <f t="shared" si="17"/>
        <v>Q4</v>
      </c>
    </row>
    <row r="563" spans="1:14" x14ac:dyDescent="0.3">
      <c r="A563" t="s">
        <v>1121</v>
      </c>
      <c r="B563" t="s">
        <v>1122</v>
      </c>
      <c r="C563" t="s">
        <v>18</v>
      </c>
      <c r="D563">
        <v>440.27</v>
      </c>
      <c r="E563" s="8">
        <f t="shared" si="16"/>
        <v>0.2</v>
      </c>
      <c r="F563" s="22">
        <v>20</v>
      </c>
      <c r="G563" s="21">
        <v>352.22</v>
      </c>
      <c r="H563" t="s">
        <v>35</v>
      </c>
      <c r="I563" s="10">
        <v>45383</v>
      </c>
      <c r="J563">
        <v>562</v>
      </c>
      <c r="K563">
        <f>PRODUCT(Table1[[#This Row],[Price (Rs.)]],Table1[[#This Row],[Discount(%)]])</f>
        <v>88.054000000000002</v>
      </c>
      <c r="L563" t="str">
        <f>TEXT(Table1[[#This Row],[Purchase_Date]],"mmm")</f>
        <v>Apr</v>
      </c>
      <c r="M563">
        <f>YEAR(Table1[[#This Row],[Purchase_Date]])</f>
        <v>2024</v>
      </c>
      <c r="N563" t="str">
        <f t="shared" si="17"/>
        <v>Q2</v>
      </c>
    </row>
    <row r="564" spans="1:14" x14ac:dyDescent="0.3">
      <c r="A564" t="s">
        <v>1123</v>
      </c>
      <c r="B564" t="s">
        <v>1124</v>
      </c>
      <c r="C564" t="s">
        <v>18</v>
      </c>
      <c r="D564">
        <v>358.89</v>
      </c>
      <c r="E564" s="8">
        <f t="shared" si="16"/>
        <v>0</v>
      </c>
      <c r="F564" s="22">
        <v>0</v>
      </c>
      <c r="G564" s="21">
        <v>358.89</v>
      </c>
      <c r="H564" t="s">
        <v>10</v>
      </c>
      <c r="I564" s="10">
        <v>45309</v>
      </c>
      <c r="J564">
        <v>563</v>
      </c>
      <c r="K564">
        <f>PRODUCT(Table1[[#This Row],[Price (Rs.)]],Table1[[#This Row],[Discount(%)]])</f>
        <v>0</v>
      </c>
      <c r="L564" t="str">
        <f>TEXT(Table1[[#This Row],[Purchase_Date]],"mmm")</f>
        <v>Jan</v>
      </c>
      <c r="M564">
        <f>YEAR(Table1[[#This Row],[Purchase_Date]])</f>
        <v>2024</v>
      </c>
      <c r="N564" t="str">
        <f t="shared" si="17"/>
        <v>Q1</v>
      </c>
    </row>
    <row r="565" spans="1:14" x14ac:dyDescent="0.3">
      <c r="A565" t="s">
        <v>1125</v>
      </c>
      <c r="B565" t="s">
        <v>1126</v>
      </c>
      <c r="C565" t="s">
        <v>33</v>
      </c>
      <c r="D565">
        <v>463.05</v>
      </c>
      <c r="E565" s="8">
        <f t="shared" si="16"/>
        <v>0.15</v>
      </c>
      <c r="F565" s="22">
        <v>15</v>
      </c>
      <c r="G565" s="21">
        <v>393.59</v>
      </c>
      <c r="H565" t="s">
        <v>53</v>
      </c>
      <c r="I565" s="10">
        <v>45388</v>
      </c>
      <c r="J565">
        <v>564</v>
      </c>
      <c r="K565">
        <f>PRODUCT(Table1[[#This Row],[Price (Rs.)]],Table1[[#This Row],[Discount(%)]])</f>
        <v>69.457499999999996</v>
      </c>
      <c r="L565" t="str">
        <f>TEXT(Table1[[#This Row],[Purchase_Date]],"mmm")</f>
        <v>Apr</v>
      </c>
      <c r="M565">
        <f>YEAR(Table1[[#This Row],[Purchase_Date]])</f>
        <v>2024</v>
      </c>
      <c r="N565" t="str">
        <f t="shared" si="17"/>
        <v>Q2</v>
      </c>
    </row>
    <row r="566" spans="1:14" x14ac:dyDescent="0.3">
      <c r="A566" t="s">
        <v>1127</v>
      </c>
      <c r="B566" t="s">
        <v>1128</v>
      </c>
      <c r="C566" t="s">
        <v>13</v>
      </c>
      <c r="D566">
        <v>14.66</v>
      </c>
      <c r="E566" s="8">
        <f t="shared" si="16"/>
        <v>0.5</v>
      </c>
      <c r="F566" s="22">
        <v>50</v>
      </c>
      <c r="G566" s="21">
        <v>7.33</v>
      </c>
      <c r="H566" t="s">
        <v>16</v>
      </c>
      <c r="I566" s="10">
        <v>45427</v>
      </c>
      <c r="J566">
        <v>565</v>
      </c>
      <c r="K566">
        <f>PRODUCT(Table1[[#This Row],[Price (Rs.)]],Table1[[#This Row],[Discount(%)]])</f>
        <v>7.33</v>
      </c>
      <c r="L566" t="str">
        <f>TEXT(Table1[[#This Row],[Purchase_Date]],"mmm")</f>
        <v>May</v>
      </c>
      <c r="M566">
        <f>YEAR(Table1[[#This Row],[Purchase_Date]])</f>
        <v>2024</v>
      </c>
      <c r="N566" t="str">
        <f t="shared" si="17"/>
        <v>Q2</v>
      </c>
    </row>
    <row r="567" spans="1:14" x14ac:dyDescent="0.3">
      <c r="A567" t="s">
        <v>1129</v>
      </c>
      <c r="B567" t="s">
        <v>1130</v>
      </c>
      <c r="C567" t="s">
        <v>13</v>
      </c>
      <c r="D567">
        <v>374.15</v>
      </c>
      <c r="E567" s="8">
        <f t="shared" si="16"/>
        <v>0.1</v>
      </c>
      <c r="F567" s="22">
        <v>10</v>
      </c>
      <c r="G567" s="21">
        <v>336.74</v>
      </c>
      <c r="H567" t="s">
        <v>10</v>
      </c>
      <c r="I567" s="10">
        <v>45512</v>
      </c>
      <c r="J567">
        <v>566</v>
      </c>
      <c r="K567">
        <f>PRODUCT(Table1[[#This Row],[Price (Rs.)]],Table1[[#This Row],[Discount(%)]])</f>
        <v>37.414999999999999</v>
      </c>
      <c r="L567" t="str">
        <f>TEXT(Table1[[#This Row],[Purchase_Date]],"mmm")</f>
        <v>Aug</v>
      </c>
      <c r="M567">
        <f>YEAR(Table1[[#This Row],[Purchase_Date]])</f>
        <v>2024</v>
      </c>
      <c r="N567" t="str">
        <f t="shared" si="17"/>
        <v>Q3</v>
      </c>
    </row>
    <row r="568" spans="1:14" x14ac:dyDescent="0.3">
      <c r="A568" t="s">
        <v>1131</v>
      </c>
      <c r="B568" t="s">
        <v>1132</v>
      </c>
      <c r="C568" t="s">
        <v>22</v>
      </c>
      <c r="D568">
        <v>330.67</v>
      </c>
      <c r="E568" s="8">
        <f t="shared" si="16"/>
        <v>0.15</v>
      </c>
      <c r="F568" s="22">
        <v>15</v>
      </c>
      <c r="G568" s="21">
        <v>281.07</v>
      </c>
      <c r="H568" t="s">
        <v>16</v>
      </c>
      <c r="I568" s="10">
        <v>45439</v>
      </c>
      <c r="J568">
        <v>567</v>
      </c>
      <c r="K568">
        <f>PRODUCT(Table1[[#This Row],[Price (Rs.)]],Table1[[#This Row],[Discount(%)]])</f>
        <v>49.600500000000004</v>
      </c>
      <c r="L568" t="str">
        <f>TEXT(Table1[[#This Row],[Purchase_Date]],"mmm")</f>
        <v>May</v>
      </c>
      <c r="M568">
        <f>YEAR(Table1[[#This Row],[Purchase_Date]])</f>
        <v>2024</v>
      </c>
      <c r="N568" t="str">
        <f t="shared" si="17"/>
        <v>Q2</v>
      </c>
    </row>
    <row r="569" spans="1:14" x14ac:dyDescent="0.3">
      <c r="A569" t="s">
        <v>1133</v>
      </c>
      <c r="B569" t="s">
        <v>1134</v>
      </c>
      <c r="C569" t="s">
        <v>25</v>
      </c>
      <c r="D569">
        <v>367.14</v>
      </c>
      <c r="E569" s="8">
        <f t="shared" si="16"/>
        <v>0.05</v>
      </c>
      <c r="F569" s="22">
        <v>5</v>
      </c>
      <c r="G569" s="21">
        <v>348.78</v>
      </c>
      <c r="H569" t="s">
        <v>10</v>
      </c>
      <c r="I569" s="10">
        <v>45561</v>
      </c>
      <c r="J569">
        <v>568</v>
      </c>
      <c r="K569">
        <f>PRODUCT(Table1[[#This Row],[Price (Rs.)]],Table1[[#This Row],[Discount(%)]])</f>
        <v>18.356999999999999</v>
      </c>
      <c r="L569" t="str">
        <f>TEXT(Table1[[#This Row],[Purchase_Date]],"mmm")</f>
        <v>Sep</v>
      </c>
      <c r="M569">
        <f>YEAR(Table1[[#This Row],[Purchase_Date]])</f>
        <v>2024</v>
      </c>
      <c r="N569" t="str">
        <f t="shared" si="17"/>
        <v>Q3</v>
      </c>
    </row>
    <row r="570" spans="1:14" x14ac:dyDescent="0.3">
      <c r="A570" t="s">
        <v>1135</v>
      </c>
      <c r="B570" t="s">
        <v>1136</v>
      </c>
      <c r="C570" t="s">
        <v>50</v>
      </c>
      <c r="D570">
        <v>96.93</v>
      </c>
      <c r="E570" s="8">
        <f t="shared" si="16"/>
        <v>0.5</v>
      </c>
      <c r="F570" s="22">
        <v>50</v>
      </c>
      <c r="G570" s="21">
        <v>48.47</v>
      </c>
      <c r="H570" t="s">
        <v>35</v>
      </c>
      <c r="I570" s="10">
        <v>45519</v>
      </c>
      <c r="J570">
        <v>569</v>
      </c>
      <c r="K570">
        <f>PRODUCT(Table1[[#This Row],[Price (Rs.)]],Table1[[#This Row],[Discount(%)]])</f>
        <v>48.465000000000003</v>
      </c>
      <c r="L570" t="str">
        <f>TEXT(Table1[[#This Row],[Purchase_Date]],"mmm")</f>
        <v>Aug</v>
      </c>
      <c r="M570">
        <f>YEAR(Table1[[#This Row],[Purchase_Date]])</f>
        <v>2024</v>
      </c>
      <c r="N570" t="str">
        <f t="shared" si="17"/>
        <v>Q3</v>
      </c>
    </row>
    <row r="571" spans="1:14" x14ac:dyDescent="0.3">
      <c r="A571" t="s">
        <v>1137</v>
      </c>
      <c r="B571" t="s">
        <v>1138</v>
      </c>
      <c r="C571" t="s">
        <v>33</v>
      </c>
      <c r="D571">
        <v>326.94</v>
      </c>
      <c r="E571" s="8">
        <f t="shared" si="16"/>
        <v>0.05</v>
      </c>
      <c r="F571" s="22">
        <v>5</v>
      </c>
      <c r="G571" s="21">
        <v>310.58999999999997</v>
      </c>
      <c r="H571" t="s">
        <v>10</v>
      </c>
      <c r="I571" s="10">
        <v>45561</v>
      </c>
      <c r="J571">
        <v>570</v>
      </c>
      <c r="K571">
        <f>PRODUCT(Table1[[#This Row],[Price (Rs.)]],Table1[[#This Row],[Discount(%)]])</f>
        <v>16.347000000000001</v>
      </c>
      <c r="L571" t="str">
        <f>TEXT(Table1[[#This Row],[Purchase_Date]],"mmm")</f>
        <v>Sep</v>
      </c>
      <c r="M571">
        <f>YEAR(Table1[[#This Row],[Purchase_Date]])</f>
        <v>2024</v>
      </c>
      <c r="N571" t="str">
        <f t="shared" si="17"/>
        <v>Q3</v>
      </c>
    </row>
    <row r="572" spans="1:14" x14ac:dyDescent="0.3">
      <c r="A572" t="s">
        <v>1139</v>
      </c>
      <c r="B572" t="s">
        <v>1140</v>
      </c>
      <c r="C572" t="s">
        <v>9</v>
      </c>
      <c r="D572">
        <v>133.61000000000001</v>
      </c>
      <c r="E572" s="8">
        <f t="shared" si="16"/>
        <v>0.1</v>
      </c>
      <c r="F572" s="22">
        <v>10</v>
      </c>
      <c r="G572" s="21">
        <v>120.25</v>
      </c>
      <c r="H572" t="s">
        <v>35</v>
      </c>
      <c r="I572" s="10">
        <v>45297</v>
      </c>
      <c r="J572">
        <v>571</v>
      </c>
      <c r="K572">
        <f>PRODUCT(Table1[[#This Row],[Price (Rs.)]],Table1[[#This Row],[Discount(%)]])</f>
        <v>13.361000000000002</v>
      </c>
      <c r="L572" t="str">
        <f>TEXT(Table1[[#This Row],[Purchase_Date]],"mmm")</f>
        <v>Jan</v>
      </c>
      <c r="M572">
        <f>YEAR(Table1[[#This Row],[Purchase_Date]])</f>
        <v>2024</v>
      </c>
      <c r="N572" t="str">
        <f t="shared" si="17"/>
        <v>Q1</v>
      </c>
    </row>
    <row r="573" spans="1:14" x14ac:dyDescent="0.3">
      <c r="A573" t="s">
        <v>1141</v>
      </c>
      <c r="B573" t="s">
        <v>1142</v>
      </c>
      <c r="C573" t="s">
        <v>50</v>
      </c>
      <c r="D573">
        <v>319.29000000000002</v>
      </c>
      <c r="E573" s="8">
        <f t="shared" si="16"/>
        <v>0.5</v>
      </c>
      <c r="F573" s="22">
        <v>50</v>
      </c>
      <c r="G573" s="21">
        <v>159.65</v>
      </c>
      <c r="H573" t="s">
        <v>19</v>
      </c>
      <c r="I573" s="10">
        <v>45495</v>
      </c>
      <c r="J573">
        <v>572</v>
      </c>
      <c r="K573">
        <f>PRODUCT(Table1[[#This Row],[Price (Rs.)]],Table1[[#This Row],[Discount(%)]])</f>
        <v>159.64500000000001</v>
      </c>
      <c r="L573" t="str">
        <f>TEXT(Table1[[#This Row],[Purchase_Date]],"mmm")</f>
        <v>Jul</v>
      </c>
      <c r="M573">
        <f>YEAR(Table1[[#This Row],[Purchase_Date]])</f>
        <v>2024</v>
      </c>
      <c r="N573" t="str">
        <f t="shared" si="17"/>
        <v>Q3</v>
      </c>
    </row>
    <row r="574" spans="1:14" x14ac:dyDescent="0.3">
      <c r="A574">
        <v>82036553</v>
      </c>
      <c r="B574" t="s">
        <v>1143</v>
      </c>
      <c r="C574" t="s">
        <v>33</v>
      </c>
      <c r="D574">
        <v>473.16</v>
      </c>
      <c r="E574" s="8">
        <f t="shared" si="16"/>
        <v>0.3</v>
      </c>
      <c r="F574" s="22">
        <v>30</v>
      </c>
      <c r="G574" s="21">
        <v>331.21</v>
      </c>
      <c r="H574" t="s">
        <v>10</v>
      </c>
      <c r="I574" s="10">
        <v>45558</v>
      </c>
      <c r="J574">
        <v>573</v>
      </c>
      <c r="K574">
        <f>PRODUCT(Table1[[#This Row],[Price (Rs.)]],Table1[[#This Row],[Discount(%)]])</f>
        <v>141.94800000000001</v>
      </c>
      <c r="L574" t="str">
        <f>TEXT(Table1[[#This Row],[Purchase_Date]],"mmm")</f>
        <v>Sep</v>
      </c>
      <c r="M574">
        <f>YEAR(Table1[[#This Row],[Purchase_Date]])</f>
        <v>2024</v>
      </c>
      <c r="N574" t="str">
        <f t="shared" si="17"/>
        <v>Q3</v>
      </c>
    </row>
    <row r="575" spans="1:14" x14ac:dyDescent="0.3">
      <c r="A575" t="s">
        <v>1144</v>
      </c>
      <c r="B575" t="s">
        <v>1145</v>
      </c>
      <c r="C575" t="s">
        <v>50</v>
      </c>
      <c r="D575">
        <v>261.33</v>
      </c>
      <c r="E575" s="8">
        <f t="shared" si="16"/>
        <v>0.3</v>
      </c>
      <c r="F575" s="22">
        <v>30</v>
      </c>
      <c r="G575" s="21">
        <v>182.93</v>
      </c>
      <c r="H575" t="s">
        <v>16</v>
      </c>
      <c r="I575" s="10">
        <v>45405</v>
      </c>
      <c r="J575">
        <v>574</v>
      </c>
      <c r="K575">
        <f>PRODUCT(Table1[[#This Row],[Price (Rs.)]],Table1[[#This Row],[Discount(%)]])</f>
        <v>78.398999999999987</v>
      </c>
      <c r="L575" t="str">
        <f>TEXT(Table1[[#This Row],[Purchase_Date]],"mmm")</f>
        <v>Apr</v>
      </c>
      <c r="M575">
        <f>YEAR(Table1[[#This Row],[Purchase_Date]])</f>
        <v>2024</v>
      </c>
      <c r="N575" t="str">
        <f t="shared" si="17"/>
        <v>Q2</v>
      </c>
    </row>
    <row r="576" spans="1:14" x14ac:dyDescent="0.3">
      <c r="A576" t="s">
        <v>1146</v>
      </c>
      <c r="B576" t="s">
        <v>1147</v>
      </c>
      <c r="C576" t="s">
        <v>33</v>
      </c>
      <c r="D576">
        <v>332.48</v>
      </c>
      <c r="E576" s="8">
        <f t="shared" si="16"/>
        <v>0.05</v>
      </c>
      <c r="F576" s="22">
        <v>5</v>
      </c>
      <c r="G576" s="21">
        <v>315.86</v>
      </c>
      <c r="H576" t="s">
        <v>19</v>
      </c>
      <c r="I576" s="10">
        <v>45552</v>
      </c>
      <c r="J576">
        <v>575</v>
      </c>
      <c r="K576">
        <f>PRODUCT(Table1[[#This Row],[Price (Rs.)]],Table1[[#This Row],[Discount(%)]])</f>
        <v>16.624000000000002</v>
      </c>
      <c r="L576" t="str">
        <f>TEXT(Table1[[#This Row],[Purchase_Date]],"mmm")</f>
        <v>Sep</v>
      </c>
      <c r="M576">
        <f>YEAR(Table1[[#This Row],[Purchase_Date]])</f>
        <v>2024</v>
      </c>
      <c r="N576" t="str">
        <f t="shared" si="17"/>
        <v>Q3</v>
      </c>
    </row>
    <row r="577" spans="1:14" x14ac:dyDescent="0.3">
      <c r="A577" t="s">
        <v>1148</v>
      </c>
      <c r="B577" t="s">
        <v>1149</v>
      </c>
      <c r="C577" t="s">
        <v>13</v>
      </c>
      <c r="D577">
        <v>180.06</v>
      </c>
      <c r="E577" s="8">
        <f t="shared" si="16"/>
        <v>0.05</v>
      </c>
      <c r="F577" s="22">
        <v>5</v>
      </c>
      <c r="G577" s="21">
        <v>171.06</v>
      </c>
      <c r="H577" t="s">
        <v>53</v>
      </c>
      <c r="I577" s="10">
        <v>45371</v>
      </c>
      <c r="J577">
        <v>576</v>
      </c>
      <c r="K577">
        <f>PRODUCT(Table1[[#This Row],[Price (Rs.)]],Table1[[#This Row],[Discount(%)]])</f>
        <v>9.0030000000000001</v>
      </c>
      <c r="L577" t="str">
        <f>TEXT(Table1[[#This Row],[Purchase_Date]],"mmm")</f>
        <v>Mar</v>
      </c>
      <c r="M577">
        <f>YEAR(Table1[[#This Row],[Purchase_Date]])</f>
        <v>2024</v>
      </c>
      <c r="N577" t="str">
        <f t="shared" si="17"/>
        <v>Q1</v>
      </c>
    </row>
    <row r="578" spans="1:14" x14ac:dyDescent="0.3">
      <c r="A578" t="s">
        <v>1150</v>
      </c>
      <c r="B578" t="s">
        <v>1151</v>
      </c>
      <c r="C578" t="s">
        <v>33</v>
      </c>
      <c r="D578">
        <v>478.62</v>
      </c>
      <c r="E578" s="8">
        <f t="shared" ref="E578:E641" si="18">F578/100</f>
        <v>0.05</v>
      </c>
      <c r="F578" s="22">
        <v>5</v>
      </c>
      <c r="G578" s="21">
        <v>454.69</v>
      </c>
      <c r="H578" t="s">
        <v>35</v>
      </c>
      <c r="I578" s="10">
        <v>45360</v>
      </c>
      <c r="J578">
        <v>577</v>
      </c>
      <c r="K578">
        <f>PRODUCT(Table1[[#This Row],[Price (Rs.)]],Table1[[#This Row],[Discount(%)]])</f>
        <v>23.931000000000001</v>
      </c>
      <c r="L578" t="str">
        <f>TEXT(Table1[[#This Row],[Purchase_Date]],"mmm")</f>
        <v>Mar</v>
      </c>
      <c r="M578">
        <f>YEAR(Table1[[#This Row],[Purchase_Date]])</f>
        <v>2024</v>
      </c>
      <c r="N578" t="str">
        <f t="shared" ref="N578:N641" si="19">"Q"&amp;ROUNDUP(MONTH(I578)/3,0)</f>
        <v>Q1</v>
      </c>
    </row>
    <row r="579" spans="1:14" x14ac:dyDescent="0.3">
      <c r="A579" t="s">
        <v>1152</v>
      </c>
      <c r="B579" t="s">
        <v>1153</v>
      </c>
      <c r="C579" t="s">
        <v>9</v>
      </c>
      <c r="D579">
        <v>391.77</v>
      </c>
      <c r="E579" s="8">
        <f t="shared" si="18"/>
        <v>0.3</v>
      </c>
      <c r="F579" s="22">
        <v>30</v>
      </c>
      <c r="G579" s="21">
        <v>274.24</v>
      </c>
      <c r="H579" t="s">
        <v>19</v>
      </c>
      <c r="I579" s="10">
        <v>45435</v>
      </c>
      <c r="J579">
        <v>578</v>
      </c>
      <c r="K579">
        <f>PRODUCT(Table1[[#This Row],[Price (Rs.)]],Table1[[#This Row],[Discount(%)]])</f>
        <v>117.53099999999999</v>
      </c>
      <c r="L579" t="str">
        <f>TEXT(Table1[[#This Row],[Purchase_Date]],"mmm")</f>
        <v>May</v>
      </c>
      <c r="M579">
        <f>YEAR(Table1[[#This Row],[Purchase_Date]])</f>
        <v>2024</v>
      </c>
      <c r="N579" t="str">
        <f t="shared" si="19"/>
        <v>Q2</v>
      </c>
    </row>
    <row r="580" spans="1:14" x14ac:dyDescent="0.3">
      <c r="A580" t="s">
        <v>1154</v>
      </c>
      <c r="B580" t="s">
        <v>1155</v>
      </c>
      <c r="C580" t="s">
        <v>22</v>
      </c>
      <c r="D580">
        <v>194.6</v>
      </c>
      <c r="E580" s="8">
        <f t="shared" si="18"/>
        <v>0.5</v>
      </c>
      <c r="F580" s="22">
        <v>50</v>
      </c>
      <c r="G580" s="21">
        <v>97.3</v>
      </c>
      <c r="H580" t="s">
        <v>19</v>
      </c>
      <c r="I580" s="10">
        <v>45615</v>
      </c>
      <c r="J580">
        <v>579</v>
      </c>
      <c r="K580">
        <f>PRODUCT(Table1[[#This Row],[Price (Rs.)]],Table1[[#This Row],[Discount(%)]])</f>
        <v>97.3</v>
      </c>
      <c r="L580" t="str">
        <f>TEXT(Table1[[#This Row],[Purchase_Date]],"mmm")</f>
        <v>Nov</v>
      </c>
      <c r="M580">
        <f>YEAR(Table1[[#This Row],[Purchase_Date]])</f>
        <v>2024</v>
      </c>
      <c r="N580" t="str">
        <f t="shared" si="19"/>
        <v>Q4</v>
      </c>
    </row>
    <row r="581" spans="1:14" x14ac:dyDescent="0.3">
      <c r="A581" t="s">
        <v>1156</v>
      </c>
      <c r="B581" t="s">
        <v>1157</v>
      </c>
      <c r="C581" t="s">
        <v>50</v>
      </c>
      <c r="D581">
        <v>145.56</v>
      </c>
      <c r="E581" s="8">
        <f t="shared" si="18"/>
        <v>0.5</v>
      </c>
      <c r="F581" s="22">
        <v>50</v>
      </c>
      <c r="G581" s="21">
        <v>72.78</v>
      </c>
      <c r="H581" t="s">
        <v>35</v>
      </c>
      <c r="I581" s="10">
        <v>45342</v>
      </c>
      <c r="J581">
        <v>580</v>
      </c>
      <c r="K581">
        <f>PRODUCT(Table1[[#This Row],[Price (Rs.)]],Table1[[#This Row],[Discount(%)]])</f>
        <v>72.78</v>
      </c>
      <c r="L581" t="str">
        <f>TEXT(Table1[[#This Row],[Purchase_Date]],"mmm")</f>
        <v>Feb</v>
      </c>
      <c r="M581">
        <f>YEAR(Table1[[#This Row],[Purchase_Date]])</f>
        <v>2024</v>
      </c>
      <c r="N581" t="str">
        <f t="shared" si="19"/>
        <v>Q1</v>
      </c>
    </row>
    <row r="582" spans="1:14" x14ac:dyDescent="0.3">
      <c r="A582" t="s">
        <v>1158</v>
      </c>
      <c r="B582" t="s">
        <v>1159</v>
      </c>
      <c r="C582" t="s">
        <v>18</v>
      </c>
      <c r="D582">
        <v>149.93</v>
      </c>
      <c r="E582" s="8">
        <f t="shared" si="18"/>
        <v>0</v>
      </c>
      <c r="F582" s="22">
        <v>0</v>
      </c>
      <c r="G582" s="21">
        <v>149.93</v>
      </c>
      <c r="H582" t="s">
        <v>19</v>
      </c>
      <c r="I582" s="10">
        <v>45332</v>
      </c>
      <c r="J582">
        <v>581</v>
      </c>
      <c r="K582">
        <f>PRODUCT(Table1[[#This Row],[Price (Rs.)]],Table1[[#This Row],[Discount(%)]])</f>
        <v>0</v>
      </c>
      <c r="L582" t="str">
        <f>TEXT(Table1[[#This Row],[Purchase_Date]],"mmm")</f>
        <v>Feb</v>
      </c>
      <c r="M582">
        <f>YEAR(Table1[[#This Row],[Purchase_Date]])</f>
        <v>2024</v>
      </c>
      <c r="N582" t="str">
        <f t="shared" si="19"/>
        <v>Q1</v>
      </c>
    </row>
    <row r="583" spans="1:14" x14ac:dyDescent="0.3">
      <c r="A583" t="s">
        <v>1160</v>
      </c>
      <c r="B583" t="s">
        <v>1161</v>
      </c>
      <c r="C583" t="s">
        <v>25</v>
      </c>
      <c r="D583">
        <v>197.26</v>
      </c>
      <c r="E583" s="8">
        <f t="shared" si="18"/>
        <v>0.2</v>
      </c>
      <c r="F583" s="22">
        <v>20</v>
      </c>
      <c r="G583" s="21">
        <v>157.81</v>
      </c>
      <c r="H583" t="s">
        <v>35</v>
      </c>
      <c r="I583" s="10">
        <v>45446</v>
      </c>
      <c r="J583">
        <v>582</v>
      </c>
      <c r="K583">
        <f>PRODUCT(Table1[[#This Row],[Price (Rs.)]],Table1[[#This Row],[Discount(%)]])</f>
        <v>39.451999999999998</v>
      </c>
      <c r="L583" t="str">
        <f>TEXT(Table1[[#This Row],[Purchase_Date]],"mmm")</f>
        <v>Jun</v>
      </c>
      <c r="M583">
        <f>YEAR(Table1[[#This Row],[Purchase_Date]])</f>
        <v>2024</v>
      </c>
      <c r="N583" t="str">
        <f t="shared" si="19"/>
        <v>Q2</v>
      </c>
    </row>
    <row r="584" spans="1:14" x14ac:dyDescent="0.3">
      <c r="A584" t="s">
        <v>1162</v>
      </c>
      <c r="B584" t="s">
        <v>1163</v>
      </c>
      <c r="C584" t="s">
        <v>25</v>
      </c>
      <c r="D584">
        <v>125.47</v>
      </c>
      <c r="E584" s="8">
        <f t="shared" si="18"/>
        <v>0.15</v>
      </c>
      <c r="F584" s="22">
        <v>15</v>
      </c>
      <c r="G584" s="21">
        <v>106.65</v>
      </c>
      <c r="H584" t="s">
        <v>35</v>
      </c>
      <c r="I584" s="10">
        <v>45557</v>
      </c>
      <c r="J584">
        <v>583</v>
      </c>
      <c r="K584">
        <f>PRODUCT(Table1[[#This Row],[Price (Rs.)]],Table1[[#This Row],[Discount(%)]])</f>
        <v>18.820499999999999</v>
      </c>
      <c r="L584" t="str">
        <f>TEXT(Table1[[#This Row],[Purchase_Date]],"mmm")</f>
        <v>Sep</v>
      </c>
      <c r="M584">
        <f>YEAR(Table1[[#This Row],[Purchase_Date]])</f>
        <v>2024</v>
      </c>
      <c r="N584" t="str">
        <f t="shared" si="19"/>
        <v>Q3</v>
      </c>
    </row>
    <row r="585" spans="1:14" x14ac:dyDescent="0.3">
      <c r="A585" t="s">
        <v>1164</v>
      </c>
      <c r="B585" t="s">
        <v>1165</v>
      </c>
      <c r="C585" t="s">
        <v>9</v>
      </c>
      <c r="D585">
        <v>221.24</v>
      </c>
      <c r="E585" s="8">
        <f t="shared" si="18"/>
        <v>0</v>
      </c>
      <c r="F585" s="22">
        <v>0</v>
      </c>
      <c r="G585" s="21">
        <v>221.24</v>
      </c>
      <c r="H585" t="s">
        <v>10</v>
      </c>
      <c r="I585" s="10">
        <v>45295</v>
      </c>
      <c r="J585">
        <v>584</v>
      </c>
      <c r="K585">
        <f>PRODUCT(Table1[[#This Row],[Price (Rs.)]],Table1[[#This Row],[Discount(%)]])</f>
        <v>0</v>
      </c>
      <c r="L585" t="str">
        <f>TEXT(Table1[[#This Row],[Purchase_Date]],"mmm")</f>
        <v>Jan</v>
      </c>
      <c r="M585">
        <f>YEAR(Table1[[#This Row],[Purchase_Date]])</f>
        <v>2024</v>
      </c>
      <c r="N585" t="str">
        <f t="shared" si="19"/>
        <v>Q1</v>
      </c>
    </row>
    <row r="586" spans="1:14" x14ac:dyDescent="0.3">
      <c r="A586" t="s">
        <v>1166</v>
      </c>
      <c r="B586" t="s">
        <v>1167</v>
      </c>
      <c r="C586" t="s">
        <v>13</v>
      </c>
      <c r="D586">
        <v>421.76</v>
      </c>
      <c r="E586" s="8">
        <f t="shared" si="18"/>
        <v>0.5</v>
      </c>
      <c r="F586" s="22">
        <v>50</v>
      </c>
      <c r="G586" s="21">
        <v>210.88</v>
      </c>
      <c r="H586" t="s">
        <v>16</v>
      </c>
      <c r="I586" s="10">
        <v>45372</v>
      </c>
      <c r="J586">
        <v>585</v>
      </c>
      <c r="K586">
        <f>PRODUCT(Table1[[#This Row],[Price (Rs.)]],Table1[[#This Row],[Discount(%)]])</f>
        <v>210.88</v>
      </c>
      <c r="L586" t="str">
        <f>TEXT(Table1[[#This Row],[Purchase_Date]],"mmm")</f>
        <v>Mar</v>
      </c>
      <c r="M586">
        <f>YEAR(Table1[[#This Row],[Purchase_Date]])</f>
        <v>2024</v>
      </c>
      <c r="N586" t="str">
        <f t="shared" si="19"/>
        <v>Q1</v>
      </c>
    </row>
    <row r="587" spans="1:14" x14ac:dyDescent="0.3">
      <c r="A587" t="s">
        <v>1168</v>
      </c>
      <c r="B587" t="s">
        <v>1169</v>
      </c>
      <c r="C587" t="s">
        <v>9</v>
      </c>
      <c r="D587">
        <v>342.6</v>
      </c>
      <c r="E587" s="8">
        <f t="shared" si="18"/>
        <v>0.2</v>
      </c>
      <c r="F587" s="22">
        <v>20</v>
      </c>
      <c r="G587" s="21">
        <v>274.08</v>
      </c>
      <c r="H587" t="s">
        <v>10</v>
      </c>
      <c r="I587" s="10">
        <v>45326</v>
      </c>
      <c r="J587">
        <v>586</v>
      </c>
      <c r="K587">
        <f>PRODUCT(Table1[[#This Row],[Price (Rs.)]],Table1[[#This Row],[Discount(%)]])</f>
        <v>68.52000000000001</v>
      </c>
      <c r="L587" t="str">
        <f>TEXT(Table1[[#This Row],[Purchase_Date]],"mmm")</f>
        <v>Feb</v>
      </c>
      <c r="M587">
        <f>YEAR(Table1[[#This Row],[Purchase_Date]])</f>
        <v>2024</v>
      </c>
      <c r="N587" t="str">
        <f t="shared" si="19"/>
        <v>Q1</v>
      </c>
    </row>
    <row r="588" spans="1:14" x14ac:dyDescent="0.3">
      <c r="A588" t="s">
        <v>1170</v>
      </c>
      <c r="B588" t="s">
        <v>1171</v>
      </c>
      <c r="C588" t="s">
        <v>22</v>
      </c>
      <c r="D588">
        <v>380.5</v>
      </c>
      <c r="E588" s="8">
        <f t="shared" si="18"/>
        <v>0.25</v>
      </c>
      <c r="F588" s="22">
        <v>25</v>
      </c>
      <c r="G588" s="21">
        <v>285.38</v>
      </c>
      <c r="H588" t="s">
        <v>19</v>
      </c>
      <c r="I588" s="10">
        <v>45511</v>
      </c>
      <c r="J588">
        <v>587</v>
      </c>
      <c r="K588">
        <f>PRODUCT(Table1[[#This Row],[Price (Rs.)]],Table1[[#This Row],[Discount(%)]])</f>
        <v>95.125</v>
      </c>
      <c r="L588" t="str">
        <f>TEXT(Table1[[#This Row],[Purchase_Date]],"mmm")</f>
        <v>Aug</v>
      </c>
      <c r="M588">
        <f>YEAR(Table1[[#This Row],[Purchase_Date]])</f>
        <v>2024</v>
      </c>
      <c r="N588" t="str">
        <f t="shared" si="19"/>
        <v>Q3</v>
      </c>
    </row>
    <row r="589" spans="1:14" x14ac:dyDescent="0.3">
      <c r="A589" t="s">
        <v>1172</v>
      </c>
      <c r="B589" t="s">
        <v>1173</v>
      </c>
      <c r="C589" t="s">
        <v>50</v>
      </c>
      <c r="D589">
        <v>435.45</v>
      </c>
      <c r="E589" s="8">
        <f t="shared" si="18"/>
        <v>0</v>
      </c>
      <c r="F589" s="22">
        <v>0</v>
      </c>
      <c r="G589" s="21">
        <v>435.45</v>
      </c>
      <c r="H589" t="s">
        <v>16</v>
      </c>
      <c r="I589" s="10">
        <v>45305</v>
      </c>
      <c r="J589">
        <v>588</v>
      </c>
      <c r="K589">
        <f>PRODUCT(Table1[[#This Row],[Price (Rs.)]],Table1[[#This Row],[Discount(%)]])</f>
        <v>0</v>
      </c>
      <c r="L589" t="str">
        <f>TEXT(Table1[[#This Row],[Purchase_Date]],"mmm")</f>
        <v>Jan</v>
      </c>
      <c r="M589">
        <f>YEAR(Table1[[#This Row],[Purchase_Date]])</f>
        <v>2024</v>
      </c>
      <c r="N589" t="str">
        <f t="shared" si="19"/>
        <v>Q1</v>
      </c>
    </row>
    <row r="590" spans="1:14" x14ac:dyDescent="0.3">
      <c r="A590" t="s">
        <v>1174</v>
      </c>
      <c r="B590" t="s">
        <v>1175</v>
      </c>
      <c r="C590" t="s">
        <v>25</v>
      </c>
      <c r="D590">
        <v>255.26</v>
      </c>
      <c r="E590" s="8">
        <f t="shared" si="18"/>
        <v>0.25</v>
      </c>
      <c r="F590" s="22">
        <v>25</v>
      </c>
      <c r="G590" s="21">
        <v>191.44</v>
      </c>
      <c r="H590" t="s">
        <v>10</v>
      </c>
      <c r="I590" s="10">
        <v>45599</v>
      </c>
      <c r="J590">
        <v>589</v>
      </c>
      <c r="K590">
        <f>PRODUCT(Table1[[#This Row],[Price (Rs.)]],Table1[[#This Row],[Discount(%)]])</f>
        <v>63.814999999999998</v>
      </c>
      <c r="L590" t="str">
        <f>TEXT(Table1[[#This Row],[Purchase_Date]],"mmm")</f>
        <v>Nov</v>
      </c>
      <c r="M590">
        <f>YEAR(Table1[[#This Row],[Purchase_Date]])</f>
        <v>2024</v>
      </c>
      <c r="N590" t="str">
        <f t="shared" si="19"/>
        <v>Q4</v>
      </c>
    </row>
    <row r="591" spans="1:14" x14ac:dyDescent="0.3">
      <c r="A591" t="s">
        <v>1176</v>
      </c>
      <c r="B591" t="s">
        <v>1177</v>
      </c>
      <c r="C591" t="s">
        <v>9</v>
      </c>
      <c r="D591">
        <v>142.91999999999999</v>
      </c>
      <c r="E591" s="8">
        <f t="shared" si="18"/>
        <v>0.25</v>
      </c>
      <c r="F591" s="22">
        <v>25</v>
      </c>
      <c r="G591" s="21">
        <v>107.19</v>
      </c>
      <c r="H591" t="s">
        <v>10</v>
      </c>
      <c r="I591" s="10">
        <v>45528</v>
      </c>
      <c r="J591">
        <v>590</v>
      </c>
      <c r="K591">
        <f>PRODUCT(Table1[[#This Row],[Price (Rs.)]],Table1[[#This Row],[Discount(%)]])</f>
        <v>35.729999999999997</v>
      </c>
      <c r="L591" t="str">
        <f>TEXT(Table1[[#This Row],[Purchase_Date]],"mmm")</f>
        <v>Aug</v>
      </c>
      <c r="M591">
        <f>YEAR(Table1[[#This Row],[Purchase_Date]])</f>
        <v>2024</v>
      </c>
      <c r="N591" t="str">
        <f t="shared" si="19"/>
        <v>Q3</v>
      </c>
    </row>
    <row r="592" spans="1:14" x14ac:dyDescent="0.3">
      <c r="A592" t="s">
        <v>1178</v>
      </c>
      <c r="B592" t="s">
        <v>1179</v>
      </c>
      <c r="C592" t="s">
        <v>50</v>
      </c>
      <c r="D592">
        <v>203.54</v>
      </c>
      <c r="E592" s="8">
        <f t="shared" si="18"/>
        <v>0.25</v>
      </c>
      <c r="F592" s="22">
        <v>25</v>
      </c>
      <c r="G592" s="21">
        <v>152.66</v>
      </c>
      <c r="H592" t="s">
        <v>19</v>
      </c>
      <c r="I592" s="10">
        <v>45363</v>
      </c>
      <c r="J592">
        <v>591</v>
      </c>
      <c r="K592">
        <f>PRODUCT(Table1[[#This Row],[Price (Rs.)]],Table1[[#This Row],[Discount(%)]])</f>
        <v>50.884999999999998</v>
      </c>
      <c r="L592" t="str">
        <f>TEXT(Table1[[#This Row],[Purchase_Date]],"mmm")</f>
        <v>Mar</v>
      </c>
      <c r="M592">
        <f>YEAR(Table1[[#This Row],[Purchase_Date]])</f>
        <v>2024</v>
      </c>
      <c r="N592" t="str">
        <f t="shared" si="19"/>
        <v>Q1</v>
      </c>
    </row>
    <row r="593" spans="1:14" x14ac:dyDescent="0.3">
      <c r="A593" t="s">
        <v>1180</v>
      </c>
      <c r="B593" t="s">
        <v>1181</v>
      </c>
      <c r="C593" t="s">
        <v>50</v>
      </c>
      <c r="D593">
        <v>71.16</v>
      </c>
      <c r="E593" s="8">
        <f t="shared" si="18"/>
        <v>0</v>
      </c>
      <c r="F593" s="22">
        <v>0</v>
      </c>
      <c r="G593" s="21">
        <v>71.16</v>
      </c>
      <c r="H593" t="s">
        <v>10</v>
      </c>
      <c r="I593" s="10">
        <v>45505</v>
      </c>
      <c r="J593">
        <v>592</v>
      </c>
      <c r="K593">
        <f>PRODUCT(Table1[[#This Row],[Price (Rs.)]],Table1[[#This Row],[Discount(%)]])</f>
        <v>0</v>
      </c>
      <c r="L593" t="str">
        <f>TEXT(Table1[[#This Row],[Purchase_Date]],"mmm")</f>
        <v>Aug</v>
      </c>
      <c r="M593">
        <f>YEAR(Table1[[#This Row],[Purchase_Date]])</f>
        <v>2024</v>
      </c>
      <c r="N593" t="str">
        <f t="shared" si="19"/>
        <v>Q3</v>
      </c>
    </row>
    <row r="594" spans="1:14" x14ac:dyDescent="0.3">
      <c r="A594" t="s">
        <v>1182</v>
      </c>
      <c r="B594" t="s">
        <v>1183</v>
      </c>
      <c r="C594" t="s">
        <v>25</v>
      </c>
      <c r="D594">
        <v>484.89</v>
      </c>
      <c r="E594" s="8">
        <f t="shared" si="18"/>
        <v>0.2</v>
      </c>
      <c r="F594" s="22">
        <v>20</v>
      </c>
      <c r="G594" s="21">
        <v>387.91</v>
      </c>
      <c r="H594" t="s">
        <v>16</v>
      </c>
      <c r="I594" s="10">
        <v>45413</v>
      </c>
      <c r="J594">
        <v>593</v>
      </c>
      <c r="K594">
        <f>PRODUCT(Table1[[#This Row],[Price (Rs.)]],Table1[[#This Row],[Discount(%)]])</f>
        <v>96.978000000000009</v>
      </c>
      <c r="L594" t="str">
        <f>TEXT(Table1[[#This Row],[Purchase_Date]],"mmm")</f>
        <v>May</v>
      </c>
      <c r="M594">
        <f>YEAR(Table1[[#This Row],[Purchase_Date]])</f>
        <v>2024</v>
      </c>
      <c r="N594" t="str">
        <f t="shared" si="19"/>
        <v>Q2</v>
      </c>
    </row>
    <row r="595" spans="1:14" x14ac:dyDescent="0.3">
      <c r="A595" t="s">
        <v>1184</v>
      </c>
      <c r="B595" t="s">
        <v>1185</v>
      </c>
      <c r="C595" t="s">
        <v>33</v>
      </c>
      <c r="D595">
        <v>431.84</v>
      </c>
      <c r="E595" s="8">
        <f t="shared" si="18"/>
        <v>0.1</v>
      </c>
      <c r="F595" s="22">
        <v>10</v>
      </c>
      <c r="G595" s="21">
        <v>388.66</v>
      </c>
      <c r="H595" t="s">
        <v>16</v>
      </c>
      <c r="I595" s="10">
        <v>45491</v>
      </c>
      <c r="J595">
        <v>594</v>
      </c>
      <c r="K595">
        <f>PRODUCT(Table1[[#This Row],[Price (Rs.)]],Table1[[#This Row],[Discount(%)]])</f>
        <v>43.183999999999997</v>
      </c>
      <c r="L595" t="str">
        <f>TEXT(Table1[[#This Row],[Purchase_Date]],"mmm")</f>
        <v>Jul</v>
      </c>
      <c r="M595">
        <f>YEAR(Table1[[#This Row],[Purchase_Date]])</f>
        <v>2024</v>
      </c>
      <c r="N595" t="str">
        <f t="shared" si="19"/>
        <v>Q3</v>
      </c>
    </row>
    <row r="596" spans="1:14" x14ac:dyDescent="0.3">
      <c r="A596" t="s">
        <v>1186</v>
      </c>
      <c r="B596" t="s">
        <v>1187</v>
      </c>
      <c r="C596" t="s">
        <v>25</v>
      </c>
      <c r="D596">
        <v>236.16</v>
      </c>
      <c r="E596" s="8">
        <f t="shared" si="18"/>
        <v>0.15</v>
      </c>
      <c r="F596" s="22">
        <v>15</v>
      </c>
      <c r="G596" s="21">
        <v>200.74</v>
      </c>
      <c r="H596" t="s">
        <v>10</v>
      </c>
      <c r="I596" s="10">
        <v>45351</v>
      </c>
      <c r="J596">
        <v>595</v>
      </c>
      <c r="K596">
        <f>PRODUCT(Table1[[#This Row],[Price (Rs.)]],Table1[[#This Row],[Discount(%)]])</f>
        <v>35.423999999999999</v>
      </c>
      <c r="L596" t="str">
        <f>TEXT(Table1[[#This Row],[Purchase_Date]],"mmm")</f>
        <v>Feb</v>
      </c>
      <c r="M596">
        <f>YEAR(Table1[[#This Row],[Purchase_Date]])</f>
        <v>2024</v>
      </c>
      <c r="N596" t="str">
        <f t="shared" si="19"/>
        <v>Q1</v>
      </c>
    </row>
    <row r="597" spans="1:14" x14ac:dyDescent="0.3">
      <c r="A597" t="s">
        <v>1188</v>
      </c>
      <c r="B597" t="s">
        <v>1189</v>
      </c>
      <c r="C597" t="s">
        <v>50</v>
      </c>
      <c r="D597">
        <v>319.55</v>
      </c>
      <c r="E597" s="8">
        <f t="shared" si="18"/>
        <v>0.25</v>
      </c>
      <c r="F597" s="22">
        <v>25</v>
      </c>
      <c r="G597" s="21">
        <v>239.66</v>
      </c>
      <c r="H597" t="s">
        <v>19</v>
      </c>
      <c r="I597" s="10">
        <v>45556</v>
      </c>
      <c r="J597">
        <v>596</v>
      </c>
      <c r="K597">
        <f>PRODUCT(Table1[[#This Row],[Price (Rs.)]],Table1[[#This Row],[Discount(%)]])</f>
        <v>79.887500000000003</v>
      </c>
      <c r="L597" t="str">
        <f>TEXT(Table1[[#This Row],[Purchase_Date]],"mmm")</f>
        <v>Sep</v>
      </c>
      <c r="M597">
        <f>YEAR(Table1[[#This Row],[Purchase_Date]])</f>
        <v>2024</v>
      </c>
      <c r="N597" t="str">
        <f t="shared" si="19"/>
        <v>Q3</v>
      </c>
    </row>
    <row r="598" spans="1:14" x14ac:dyDescent="0.3">
      <c r="A598" t="s">
        <v>1190</v>
      </c>
      <c r="B598" t="s">
        <v>1191</v>
      </c>
      <c r="C598" t="s">
        <v>13</v>
      </c>
      <c r="D598">
        <v>132.66999999999999</v>
      </c>
      <c r="E598" s="8">
        <f t="shared" si="18"/>
        <v>0.15</v>
      </c>
      <c r="F598" s="22">
        <v>15</v>
      </c>
      <c r="G598" s="21">
        <v>112.77</v>
      </c>
      <c r="H598" t="s">
        <v>35</v>
      </c>
      <c r="I598" s="10">
        <v>45585</v>
      </c>
      <c r="J598">
        <v>597</v>
      </c>
      <c r="K598">
        <f>PRODUCT(Table1[[#This Row],[Price (Rs.)]],Table1[[#This Row],[Discount(%)]])</f>
        <v>19.900499999999997</v>
      </c>
      <c r="L598" t="str">
        <f>TEXT(Table1[[#This Row],[Purchase_Date]],"mmm")</f>
        <v>Oct</v>
      </c>
      <c r="M598">
        <f>YEAR(Table1[[#This Row],[Purchase_Date]])</f>
        <v>2024</v>
      </c>
      <c r="N598" t="str">
        <f t="shared" si="19"/>
        <v>Q4</v>
      </c>
    </row>
    <row r="599" spans="1:14" x14ac:dyDescent="0.3">
      <c r="A599" t="s">
        <v>1192</v>
      </c>
      <c r="B599" t="s">
        <v>1193</v>
      </c>
      <c r="C599" t="s">
        <v>18</v>
      </c>
      <c r="D599">
        <v>112.35</v>
      </c>
      <c r="E599" s="8">
        <f t="shared" si="18"/>
        <v>0.05</v>
      </c>
      <c r="F599" s="22">
        <v>5</v>
      </c>
      <c r="G599" s="21">
        <v>106.73</v>
      </c>
      <c r="H599" t="s">
        <v>16</v>
      </c>
      <c r="I599" s="10">
        <v>45344</v>
      </c>
      <c r="J599">
        <v>598</v>
      </c>
      <c r="K599">
        <f>PRODUCT(Table1[[#This Row],[Price (Rs.)]],Table1[[#This Row],[Discount(%)]])</f>
        <v>5.6174999999999997</v>
      </c>
      <c r="L599" t="str">
        <f>TEXT(Table1[[#This Row],[Purchase_Date]],"mmm")</f>
        <v>Feb</v>
      </c>
      <c r="M599">
        <f>YEAR(Table1[[#This Row],[Purchase_Date]])</f>
        <v>2024</v>
      </c>
      <c r="N599" t="str">
        <f t="shared" si="19"/>
        <v>Q1</v>
      </c>
    </row>
    <row r="600" spans="1:14" x14ac:dyDescent="0.3">
      <c r="A600">
        <v>26503871</v>
      </c>
      <c r="B600" t="s">
        <v>1194</v>
      </c>
      <c r="C600" t="s">
        <v>25</v>
      </c>
      <c r="D600">
        <v>170.5</v>
      </c>
      <c r="E600" s="8">
        <f t="shared" si="18"/>
        <v>0.1</v>
      </c>
      <c r="F600" s="22">
        <v>10</v>
      </c>
      <c r="G600" s="21">
        <v>153.44999999999999</v>
      </c>
      <c r="H600" t="s">
        <v>35</v>
      </c>
      <c r="I600" s="10">
        <v>45587</v>
      </c>
      <c r="J600">
        <v>599</v>
      </c>
      <c r="K600">
        <f>PRODUCT(Table1[[#This Row],[Price (Rs.)]],Table1[[#This Row],[Discount(%)]])</f>
        <v>17.05</v>
      </c>
      <c r="L600" t="str">
        <f>TEXT(Table1[[#This Row],[Purchase_Date]],"mmm")</f>
        <v>Oct</v>
      </c>
      <c r="M600">
        <f>YEAR(Table1[[#This Row],[Purchase_Date]])</f>
        <v>2024</v>
      </c>
      <c r="N600" t="str">
        <f t="shared" si="19"/>
        <v>Q4</v>
      </c>
    </row>
    <row r="601" spans="1:14" x14ac:dyDescent="0.3">
      <c r="A601" t="s">
        <v>1195</v>
      </c>
      <c r="B601" t="s">
        <v>1196</v>
      </c>
      <c r="C601" t="s">
        <v>50</v>
      </c>
      <c r="D601">
        <v>287.69</v>
      </c>
      <c r="E601" s="8">
        <f t="shared" si="18"/>
        <v>0.1</v>
      </c>
      <c r="F601" s="22">
        <v>10</v>
      </c>
      <c r="G601" s="21">
        <v>258.92</v>
      </c>
      <c r="H601" t="s">
        <v>19</v>
      </c>
      <c r="I601" s="10">
        <v>45335</v>
      </c>
      <c r="J601">
        <v>600</v>
      </c>
      <c r="K601">
        <f>PRODUCT(Table1[[#This Row],[Price (Rs.)]],Table1[[#This Row],[Discount(%)]])</f>
        <v>28.769000000000002</v>
      </c>
      <c r="L601" t="str">
        <f>TEXT(Table1[[#This Row],[Purchase_Date]],"mmm")</f>
        <v>Feb</v>
      </c>
      <c r="M601">
        <f>YEAR(Table1[[#This Row],[Purchase_Date]])</f>
        <v>2024</v>
      </c>
      <c r="N601" t="str">
        <f t="shared" si="19"/>
        <v>Q1</v>
      </c>
    </row>
    <row r="602" spans="1:14" x14ac:dyDescent="0.3">
      <c r="A602" t="s">
        <v>1197</v>
      </c>
      <c r="B602" t="s">
        <v>1198</v>
      </c>
      <c r="C602" t="s">
        <v>18</v>
      </c>
      <c r="D602">
        <v>216.75</v>
      </c>
      <c r="E602" s="8">
        <f t="shared" si="18"/>
        <v>0</v>
      </c>
      <c r="F602" s="22">
        <v>0</v>
      </c>
      <c r="G602" s="21">
        <v>216.75</v>
      </c>
      <c r="H602" t="s">
        <v>19</v>
      </c>
      <c r="I602" s="10">
        <v>45440</v>
      </c>
      <c r="J602">
        <v>601</v>
      </c>
      <c r="K602">
        <f>PRODUCT(Table1[[#This Row],[Price (Rs.)]],Table1[[#This Row],[Discount(%)]])</f>
        <v>0</v>
      </c>
      <c r="L602" t="str">
        <f>TEXT(Table1[[#This Row],[Purchase_Date]],"mmm")</f>
        <v>May</v>
      </c>
      <c r="M602">
        <f>YEAR(Table1[[#This Row],[Purchase_Date]])</f>
        <v>2024</v>
      </c>
      <c r="N602" t="str">
        <f t="shared" si="19"/>
        <v>Q2</v>
      </c>
    </row>
    <row r="603" spans="1:14" x14ac:dyDescent="0.3">
      <c r="A603" t="s">
        <v>1199</v>
      </c>
      <c r="B603" t="s">
        <v>1200</v>
      </c>
      <c r="C603" t="s">
        <v>50</v>
      </c>
      <c r="D603">
        <v>37.79</v>
      </c>
      <c r="E603" s="8">
        <f t="shared" si="18"/>
        <v>0.1</v>
      </c>
      <c r="F603" s="22">
        <v>10</v>
      </c>
      <c r="G603" s="21">
        <v>34.01</v>
      </c>
      <c r="H603" t="s">
        <v>10</v>
      </c>
      <c r="I603" s="10">
        <v>45420</v>
      </c>
      <c r="J603">
        <v>602</v>
      </c>
      <c r="K603">
        <f>PRODUCT(Table1[[#This Row],[Price (Rs.)]],Table1[[#This Row],[Discount(%)]])</f>
        <v>3.7789999999999999</v>
      </c>
      <c r="L603" t="str">
        <f>TEXT(Table1[[#This Row],[Purchase_Date]],"mmm")</f>
        <v>May</v>
      </c>
      <c r="M603">
        <f>YEAR(Table1[[#This Row],[Purchase_Date]])</f>
        <v>2024</v>
      </c>
      <c r="N603" t="str">
        <f t="shared" si="19"/>
        <v>Q2</v>
      </c>
    </row>
    <row r="604" spans="1:14" x14ac:dyDescent="0.3">
      <c r="A604" t="s">
        <v>1201</v>
      </c>
      <c r="B604" t="s">
        <v>1202</v>
      </c>
      <c r="C604" t="s">
        <v>25</v>
      </c>
      <c r="D604">
        <v>100.23</v>
      </c>
      <c r="E604" s="8">
        <f t="shared" si="18"/>
        <v>0.5</v>
      </c>
      <c r="F604" s="22">
        <v>50</v>
      </c>
      <c r="G604" s="21">
        <v>50.12</v>
      </c>
      <c r="H604" t="s">
        <v>10</v>
      </c>
      <c r="I604" s="10">
        <v>45443</v>
      </c>
      <c r="J604">
        <v>603</v>
      </c>
      <c r="K604">
        <f>PRODUCT(Table1[[#This Row],[Price (Rs.)]],Table1[[#This Row],[Discount(%)]])</f>
        <v>50.115000000000002</v>
      </c>
      <c r="L604" t="str">
        <f>TEXT(Table1[[#This Row],[Purchase_Date]],"mmm")</f>
        <v>May</v>
      </c>
      <c r="M604">
        <f>YEAR(Table1[[#This Row],[Purchase_Date]])</f>
        <v>2024</v>
      </c>
      <c r="N604" t="str">
        <f t="shared" si="19"/>
        <v>Q2</v>
      </c>
    </row>
    <row r="605" spans="1:14" x14ac:dyDescent="0.3">
      <c r="A605" t="s">
        <v>1203</v>
      </c>
      <c r="B605" t="s">
        <v>1204</v>
      </c>
      <c r="C605" t="s">
        <v>22</v>
      </c>
      <c r="D605">
        <v>453.66</v>
      </c>
      <c r="E605" s="8">
        <f t="shared" si="18"/>
        <v>0</v>
      </c>
      <c r="F605" s="22">
        <v>0</v>
      </c>
      <c r="G605" s="21">
        <v>453.66</v>
      </c>
      <c r="H605" t="s">
        <v>35</v>
      </c>
      <c r="I605" s="10">
        <v>45502</v>
      </c>
      <c r="J605">
        <v>604</v>
      </c>
      <c r="K605">
        <f>PRODUCT(Table1[[#This Row],[Price (Rs.)]],Table1[[#This Row],[Discount(%)]])</f>
        <v>0</v>
      </c>
      <c r="L605" t="str">
        <f>TEXT(Table1[[#This Row],[Purchase_Date]],"mmm")</f>
        <v>Jul</v>
      </c>
      <c r="M605">
        <f>YEAR(Table1[[#This Row],[Purchase_Date]])</f>
        <v>2024</v>
      </c>
      <c r="N605" t="str">
        <f t="shared" si="19"/>
        <v>Q3</v>
      </c>
    </row>
    <row r="606" spans="1:14" x14ac:dyDescent="0.3">
      <c r="A606" t="s">
        <v>1205</v>
      </c>
      <c r="B606" t="s">
        <v>1206</v>
      </c>
      <c r="C606" t="s">
        <v>18</v>
      </c>
      <c r="D606">
        <v>401.54</v>
      </c>
      <c r="E606" s="8">
        <f t="shared" si="18"/>
        <v>0.1</v>
      </c>
      <c r="F606" s="22">
        <v>10</v>
      </c>
      <c r="G606" s="21">
        <v>361.39</v>
      </c>
      <c r="H606" t="s">
        <v>53</v>
      </c>
      <c r="I606" s="10">
        <v>45549</v>
      </c>
      <c r="J606">
        <v>605</v>
      </c>
      <c r="K606">
        <f>PRODUCT(Table1[[#This Row],[Price (Rs.)]],Table1[[#This Row],[Discount(%)]])</f>
        <v>40.154000000000003</v>
      </c>
      <c r="L606" t="str">
        <f>TEXT(Table1[[#This Row],[Purchase_Date]],"mmm")</f>
        <v>Sep</v>
      </c>
      <c r="M606">
        <f>YEAR(Table1[[#This Row],[Purchase_Date]])</f>
        <v>2024</v>
      </c>
      <c r="N606" t="str">
        <f t="shared" si="19"/>
        <v>Q3</v>
      </c>
    </row>
    <row r="607" spans="1:14" x14ac:dyDescent="0.3">
      <c r="A607" t="s">
        <v>1207</v>
      </c>
      <c r="B607" t="s">
        <v>1208</v>
      </c>
      <c r="C607" t="s">
        <v>22</v>
      </c>
      <c r="D607">
        <v>442.41</v>
      </c>
      <c r="E607" s="8">
        <f t="shared" si="18"/>
        <v>0.15</v>
      </c>
      <c r="F607" s="22">
        <v>15</v>
      </c>
      <c r="G607" s="21">
        <v>376.05</v>
      </c>
      <c r="H607" t="s">
        <v>53</v>
      </c>
      <c r="I607" s="10">
        <v>45370</v>
      </c>
      <c r="J607">
        <v>606</v>
      </c>
      <c r="K607">
        <f>PRODUCT(Table1[[#This Row],[Price (Rs.)]],Table1[[#This Row],[Discount(%)]])</f>
        <v>66.361500000000007</v>
      </c>
      <c r="L607" t="str">
        <f>TEXT(Table1[[#This Row],[Purchase_Date]],"mmm")</f>
        <v>Mar</v>
      </c>
      <c r="M607">
        <f>YEAR(Table1[[#This Row],[Purchase_Date]])</f>
        <v>2024</v>
      </c>
      <c r="N607" t="str">
        <f t="shared" si="19"/>
        <v>Q1</v>
      </c>
    </row>
    <row r="608" spans="1:14" x14ac:dyDescent="0.3">
      <c r="A608" t="s">
        <v>1209</v>
      </c>
      <c r="B608" t="s">
        <v>1210</v>
      </c>
      <c r="C608" t="s">
        <v>50</v>
      </c>
      <c r="D608">
        <v>224.56</v>
      </c>
      <c r="E608" s="8">
        <f t="shared" si="18"/>
        <v>0.5</v>
      </c>
      <c r="F608" s="22">
        <v>50</v>
      </c>
      <c r="G608" s="21">
        <v>112.28</v>
      </c>
      <c r="H608" t="s">
        <v>35</v>
      </c>
      <c r="I608" s="10">
        <v>45584</v>
      </c>
      <c r="J608">
        <v>607</v>
      </c>
      <c r="K608">
        <f>PRODUCT(Table1[[#This Row],[Price (Rs.)]],Table1[[#This Row],[Discount(%)]])</f>
        <v>112.28</v>
      </c>
      <c r="L608" t="str">
        <f>TEXT(Table1[[#This Row],[Purchase_Date]],"mmm")</f>
        <v>Oct</v>
      </c>
      <c r="M608">
        <f>YEAR(Table1[[#This Row],[Purchase_Date]])</f>
        <v>2024</v>
      </c>
      <c r="N608" t="str">
        <f t="shared" si="19"/>
        <v>Q4</v>
      </c>
    </row>
    <row r="609" spans="1:14" x14ac:dyDescent="0.3">
      <c r="A609" t="s">
        <v>1211</v>
      </c>
      <c r="B609" t="s">
        <v>1212</v>
      </c>
      <c r="C609" t="s">
        <v>13</v>
      </c>
      <c r="D609">
        <v>435.97</v>
      </c>
      <c r="E609" s="8">
        <f t="shared" si="18"/>
        <v>0.15</v>
      </c>
      <c r="F609" s="22">
        <v>15</v>
      </c>
      <c r="G609" s="21">
        <v>370.57</v>
      </c>
      <c r="H609" t="s">
        <v>19</v>
      </c>
      <c r="I609" s="10">
        <v>45522</v>
      </c>
      <c r="J609">
        <v>608</v>
      </c>
      <c r="K609">
        <f>PRODUCT(Table1[[#This Row],[Price (Rs.)]],Table1[[#This Row],[Discount(%)]])</f>
        <v>65.395499999999998</v>
      </c>
      <c r="L609" t="str">
        <f>TEXT(Table1[[#This Row],[Purchase_Date]],"mmm")</f>
        <v>Aug</v>
      </c>
      <c r="M609">
        <f>YEAR(Table1[[#This Row],[Purchase_Date]])</f>
        <v>2024</v>
      </c>
      <c r="N609" t="str">
        <f t="shared" si="19"/>
        <v>Q3</v>
      </c>
    </row>
    <row r="610" spans="1:14" x14ac:dyDescent="0.3">
      <c r="A610" t="s">
        <v>1213</v>
      </c>
      <c r="B610" t="s">
        <v>1214</v>
      </c>
      <c r="C610" t="s">
        <v>50</v>
      </c>
      <c r="D610">
        <v>398.25</v>
      </c>
      <c r="E610" s="8">
        <f t="shared" si="18"/>
        <v>0.15</v>
      </c>
      <c r="F610" s="22">
        <v>15</v>
      </c>
      <c r="G610" s="21">
        <v>338.51</v>
      </c>
      <c r="H610" t="s">
        <v>10</v>
      </c>
      <c r="I610" s="10">
        <v>45387</v>
      </c>
      <c r="J610">
        <v>609</v>
      </c>
      <c r="K610">
        <f>PRODUCT(Table1[[#This Row],[Price (Rs.)]],Table1[[#This Row],[Discount(%)]])</f>
        <v>59.737499999999997</v>
      </c>
      <c r="L610" t="str">
        <f>TEXT(Table1[[#This Row],[Purchase_Date]],"mmm")</f>
        <v>Apr</v>
      </c>
      <c r="M610">
        <f>YEAR(Table1[[#This Row],[Purchase_Date]])</f>
        <v>2024</v>
      </c>
      <c r="N610" t="str">
        <f t="shared" si="19"/>
        <v>Q2</v>
      </c>
    </row>
    <row r="611" spans="1:14" x14ac:dyDescent="0.3">
      <c r="A611" t="s">
        <v>1215</v>
      </c>
      <c r="B611" t="s">
        <v>1216</v>
      </c>
      <c r="C611" t="s">
        <v>18</v>
      </c>
      <c r="D611">
        <v>262.8</v>
      </c>
      <c r="E611" s="8">
        <f t="shared" si="18"/>
        <v>0</v>
      </c>
      <c r="F611" s="22">
        <v>0</v>
      </c>
      <c r="G611" s="21">
        <v>262.8</v>
      </c>
      <c r="H611" t="s">
        <v>16</v>
      </c>
      <c r="I611" s="10">
        <v>45369</v>
      </c>
      <c r="J611">
        <v>610</v>
      </c>
      <c r="K611">
        <f>PRODUCT(Table1[[#This Row],[Price (Rs.)]],Table1[[#This Row],[Discount(%)]])</f>
        <v>0</v>
      </c>
      <c r="L611" t="str">
        <f>TEXT(Table1[[#This Row],[Purchase_Date]],"mmm")</f>
        <v>Mar</v>
      </c>
      <c r="M611">
        <f>YEAR(Table1[[#This Row],[Purchase_Date]])</f>
        <v>2024</v>
      </c>
      <c r="N611" t="str">
        <f t="shared" si="19"/>
        <v>Q1</v>
      </c>
    </row>
    <row r="612" spans="1:14" x14ac:dyDescent="0.3">
      <c r="A612" t="s">
        <v>1217</v>
      </c>
      <c r="B612" t="s">
        <v>1218</v>
      </c>
      <c r="C612" t="s">
        <v>33</v>
      </c>
      <c r="D612">
        <v>257.67</v>
      </c>
      <c r="E612" s="8">
        <f t="shared" si="18"/>
        <v>0</v>
      </c>
      <c r="F612" s="22">
        <v>0</v>
      </c>
      <c r="G612" s="21">
        <v>257.67</v>
      </c>
      <c r="H612" t="s">
        <v>53</v>
      </c>
      <c r="I612" s="10">
        <v>45600</v>
      </c>
      <c r="J612">
        <v>611</v>
      </c>
      <c r="K612">
        <f>PRODUCT(Table1[[#This Row],[Price (Rs.)]],Table1[[#This Row],[Discount(%)]])</f>
        <v>0</v>
      </c>
      <c r="L612" t="str">
        <f>TEXT(Table1[[#This Row],[Purchase_Date]],"mmm")</f>
        <v>Nov</v>
      </c>
      <c r="M612">
        <f>YEAR(Table1[[#This Row],[Purchase_Date]])</f>
        <v>2024</v>
      </c>
      <c r="N612" t="str">
        <f t="shared" si="19"/>
        <v>Q4</v>
      </c>
    </row>
    <row r="613" spans="1:14" x14ac:dyDescent="0.3">
      <c r="A613" t="s">
        <v>1219</v>
      </c>
      <c r="B613" t="s">
        <v>1220</v>
      </c>
      <c r="C613" t="s">
        <v>18</v>
      </c>
      <c r="D613">
        <v>410.07</v>
      </c>
      <c r="E613" s="8">
        <f t="shared" si="18"/>
        <v>0.5</v>
      </c>
      <c r="F613" s="22">
        <v>50</v>
      </c>
      <c r="G613" s="21">
        <v>205.03</v>
      </c>
      <c r="H613" t="s">
        <v>35</v>
      </c>
      <c r="I613" s="10">
        <v>45540</v>
      </c>
      <c r="J613">
        <v>612</v>
      </c>
      <c r="K613">
        <f>PRODUCT(Table1[[#This Row],[Price (Rs.)]],Table1[[#This Row],[Discount(%)]])</f>
        <v>205.035</v>
      </c>
      <c r="L613" t="str">
        <f>TEXT(Table1[[#This Row],[Purchase_Date]],"mmm")</f>
        <v>Sep</v>
      </c>
      <c r="M613">
        <f>YEAR(Table1[[#This Row],[Purchase_Date]])</f>
        <v>2024</v>
      </c>
      <c r="N613" t="str">
        <f t="shared" si="19"/>
        <v>Q3</v>
      </c>
    </row>
    <row r="614" spans="1:14" x14ac:dyDescent="0.3">
      <c r="A614" t="s">
        <v>1221</v>
      </c>
      <c r="B614" t="s">
        <v>1222</v>
      </c>
      <c r="C614" t="s">
        <v>18</v>
      </c>
      <c r="D614">
        <v>51.33</v>
      </c>
      <c r="E614" s="8">
        <f t="shared" si="18"/>
        <v>0.2</v>
      </c>
      <c r="F614" s="22">
        <v>20</v>
      </c>
      <c r="G614" s="21">
        <v>41.06</v>
      </c>
      <c r="H614" t="s">
        <v>16</v>
      </c>
      <c r="I614" s="10">
        <v>45543</v>
      </c>
      <c r="J614">
        <v>613</v>
      </c>
      <c r="K614">
        <f>PRODUCT(Table1[[#This Row],[Price (Rs.)]],Table1[[#This Row],[Discount(%)]])</f>
        <v>10.266</v>
      </c>
      <c r="L614" t="str">
        <f>TEXT(Table1[[#This Row],[Purchase_Date]],"mmm")</f>
        <v>Sep</v>
      </c>
      <c r="M614">
        <f>YEAR(Table1[[#This Row],[Purchase_Date]])</f>
        <v>2024</v>
      </c>
      <c r="N614" t="str">
        <f t="shared" si="19"/>
        <v>Q3</v>
      </c>
    </row>
    <row r="615" spans="1:14" x14ac:dyDescent="0.3">
      <c r="A615" t="s">
        <v>1223</v>
      </c>
      <c r="B615" t="s">
        <v>1224</v>
      </c>
      <c r="C615" t="s">
        <v>22</v>
      </c>
      <c r="D615">
        <v>28.77</v>
      </c>
      <c r="E615" s="8">
        <f t="shared" si="18"/>
        <v>0.1</v>
      </c>
      <c r="F615" s="22">
        <v>10</v>
      </c>
      <c r="G615" s="21">
        <v>25.89</v>
      </c>
      <c r="H615" t="s">
        <v>53</v>
      </c>
      <c r="I615" s="10">
        <v>45541</v>
      </c>
      <c r="J615">
        <v>614</v>
      </c>
      <c r="K615">
        <f>PRODUCT(Table1[[#This Row],[Price (Rs.)]],Table1[[#This Row],[Discount(%)]])</f>
        <v>2.8770000000000002</v>
      </c>
      <c r="L615" t="str">
        <f>TEXT(Table1[[#This Row],[Purchase_Date]],"mmm")</f>
        <v>Sep</v>
      </c>
      <c r="M615">
        <f>YEAR(Table1[[#This Row],[Purchase_Date]])</f>
        <v>2024</v>
      </c>
      <c r="N615" t="str">
        <f t="shared" si="19"/>
        <v>Q3</v>
      </c>
    </row>
    <row r="616" spans="1:14" x14ac:dyDescent="0.3">
      <c r="A616" t="s">
        <v>1225</v>
      </c>
      <c r="B616" t="s">
        <v>1226</v>
      </c>
      <c r="C616" t="s">
        <v>13</v>
      </c>
      <c r="D616">
        <v>130.27000000000001</v>
      </c>
      <c r="E616" s="8">
        <f t="shared" si="18"/>
        <v>0.2</v>
      </c>
      <c r="F616" s="22">
        <v>20</v>
      </c>
      <c r="G616" s="21">
        <v>104.22</v>
      </c>
      <c r="H616" t="s">
        <v>35</v>
      </c>
      <c r="I616" s="10">
        <v>45400</v>
      </c>
      <c r="J616">
        <v>615</v>
      </c>
      <c r="K616">
        <f>PRODUCT(Table1[[#This Row],[Price (Rs.)]],Table1[[#This Row],[Discount(%)]])</f>
        <v>26.054000000000002</v>
      </c>
      <c r="L616" t="str">
        <f>TEXT(Table1[[#This Row],[Purchase_Date]],"mmm")</f>
        <v>Apr</v>
      </c>
      <c r="M616">
        <f>YEAR(Table1[[#This Row],[Purchase_Date]])</f>
        <v>2024</v>
      </c>
      <c r="N616" t="str">
        <f t="shared" si="19"/>
        <v>Q2</v>
      </c>
    </row>
    <row r="617" spans="1:14" x14ac:dyDescent="0.3">
      <c r="A617" t="s">
        <v>1227</v>
      </c>
      <c r="B617" t="s">
        <v>1228</v>
      </c>
      <c r="C617" t="s">
        <v>22</v>
      </c>
      <c r="D617">
        <v>113.72</v>
      </c>
      <c r="E617" s="8">
        <f t="shared" si="18"/>
        <v>0.5</v>
      </c>
      <c r="F617" s="22">
        <v>50</v>
      </c>
      <c r="G617" s="21">
        <v>56.86</v>
      </c>
      <c r="H617" t="s">
        <v>19</v>
      </c>
      <c r="I617" s="10">
        <v>45597</v>
      </c>
      <c r="J617">
        <v>616</v>
      </c>
      <c r="K617">
        <f>PRODUCT(Table1[[#This Row],[Price (Rs.)]],Table1[[#This Row],[Discount(%)]])</f>
        <v>56.86</v>
      </c>
      <c r="L617" t="str">
        <f>TEXT(Table1[[#This Row],[Purchase_Date]],"mmm")</f>
        <v>Nov</v>
      </c>
      <c r="M617">
        <f>YEAR(Table1[[#This Row],[Purchase_Date]])</f>
        <v>2024</v>
      </c>
      <c r="N617" t="str">
        <f t="shared" si="19"/>
        <v>Q4</v>
      </c>
    </row>
    <row r="618" spans="1:14" x14ac:dyDescent="0.3">
      <c r="A618" t="s">
        <v>1229</v>
      </c>
      <c r="B618" t="s">
        <v>1230</v>
      </c>
      <c r="C618" t="s">
        <v>22</v>
      </c>
      <c r="D618">
        <v>306.77</v>
      </c>
      <c r="E618" s="8">
        <f t="shared" si="18"/>
        <v>0.5</v>
      </c>
      <c r="F618" s="22">
        <v>50</v>
      </c>
      <c r="G618" s="21">
        <v>153.38</v>
      </c>
      <c r="H618" t="s">
        <v>10</v>
      </c>
      <c r="I618" s="10">
        <v>45444</v>
      </c>
      <c r="J618">
        <v>617</v>
      </c>
      <c r="K618">
        <f>PRODUCT(Table1[[#This Row],[Price (Rs.)]],Table1[[#This Row],[Discount(%)]])</f>
        <v>153.38499999999999</v>
      </c>
      <c r="L618" t="str">
        <f>TEXT(Table1[[#This Row],[Purchase_Date]],"mmm")</f>
        <v>Jun</v>
      </c>
      <c r="M618">
        <f>YEAR(Table1[[#This Row],[Purchase_Date]])</f>
        <v>2024</v>
      </c>
      <c r="N618" t="str">
        <f t="shared" si="19"/>
        <v>Q2</v>
      </c>
    </row>
    <row r="619" spans="1:14" x14ac:dyDescent="0.3">
      <c r="A619" t="s">
        <v>1231</v>
      </c>
      <c r="B619" t="s">
        <v>1232</v>
      </c>
      <c r="C619" t="s">
        <v>33</v>
      </c>
      <c r="D619">
        <v>68.53</v>
      </c>
      <c r="E619" s="8">
        <f t="shared" si="18"/>
        <v>0</v>
      </c>
      <c r="F619" s="22">
        <v>0</v>
      </c>
      <c r="G619" s="21">
        <v>68.53</v>
      </c>
      <c r="H619" t="s">
        <v>53</v>
      </c>
      <c r="I619" s="10">
        <v>45586</v>
      </c>
      <c r="J619">
        <v>618</v>
      </c>
      <c r="K619">
        <f>PRODUCT(Table1[[#This Row],[Price (Rs.)]],Table1[[#This Row],[Discount(%)]])</f>
        <v>0</v>
      </c>
      <c r="L619" t="str">
        <f>TEXT(Table1[[#This Row],[Purchase_Date]],"mmm")</f>
        <v>Oct</v>
      </c>
      <c r="M619">
        <f>YEAR(Table1[[#This Row],[Purchase_Date]])</f>
        <v>2024</v>
      </c>
      <c r="N619" t="str">
        <f t="shared" si="19"/>
        <v>Q4</v>
      </c>
    </row>
    <row r="620" spans="1:14" x14ac:dyDescent="0.3">
      <c r="A620" t="s">
        <v>1233</v>
      </c>
      <c r="B620" t="s">
        <v>1234</v>
      </c>
      <c r="C620" t="s">
        <v>50</v>
      </c>
      <c r="D620">
        <v>186.96</v>
      </c>
      <c r="E620" s="8">
        <f t="shared" si="18"/>
        <v>0.2</v>
      </c>
      <c r="F620" s="22">
        <v>20</v>
      </c>
      <c r="G620" s="21">
        <v>149.57</v>
      </c>
      <c r="H620" t="s">
        <v>16</v>
      </c>
      <c r="I620" s="10">
        <v>45510</v>
      </c>
      <c r="J620">
        <v>619</v>
      </c>
      <c r="K620">
        <f>PRODUCT(Table1[[#This Row],[Price (Rs.)]],Table1[[#This Row],[Discount(%)]])</f>
        <v>37.392000000000003</v>
      </c>
      <c r="L620" t="str">
        <f>TEXT(Table1[[#This Row],[Purchase_Date]],"mmm")</f>
        <v>Aug</v>
      </c>
      <c r="M620">
        <f>YEAR(Table1[[#This Row],[Purchase_Date]])</f>
        <v>2024</v>
      </c>
      <c r="N620" t="str">
        <f t="shared" si="19"/>
        <v>Q3</v>
      </c>
    </row>
    <row r="621" spans="1:14" x14ac:dyDescent="0.3">
      <c r="A621" t="s">
        <v>1235</v>
      </c>
      <c r="B621" t="s">
        <v>1236</v>
      </c>
      <c r="C621" t="s">
        <v>9</v>
      </c>
      <c r="D621">
        <v>496.79</v>
      </c>
      <c r="E621" s="8">
        <f t="shared" si="18"/>
        <v>0.05</v>
      </c>
      <c r="F621" s="22">
        <v>5</v>
      </c>
      <c r="G621" s="21">
        <v>471.95</v>
      </c>
      <c r="H621" t="s">
        <v>16</v>
      </c>
      <c r="I621" s="10">
        <v>45422</v>
      </c>
      <c r="J621">
        <v>620</v>
      </c>
      <c r="K621">
        <f>PRODUCT(Table1[[#This Row],[Price (Rs.)]],Table1[[#This Row],[Discount(%)]])</f>
        <v>24.839500000000001</v>
      </c>
      <c r="L621" t="str">
        <f>TEXT(Table1[[#This Row],[Purchase_Date]],"mmm")</f>
        <v>May</v>
      </c>
      <c r="M621">
        <f>YEAR(Table1[[#This Row],[Purchase_Date]])</f>
        <v>2024</v>
      </c>
      <c r="N621" t="str">
        <f t="shared" si="19"/>
        <v>Q2</v>
      </c>
    </row>
    <row r="622" spans="1:14" x14ac:dyDescent="0.3">
      <c r="A622" t="s">
        <v>1237</v>
      </c>
      <c r="B622" t="s">
        <v>1238</v>
      </c>
      <c r="C622" t="s">
        <v>25</v>
      </c>
      <c r="D622">
        <v>479.63</v>
      </c>
      <c r="E622" s="8">
        <f t="shared" si="18"/>
        <v>0</v>
      </c>
      <c r="F622" s="22">
        <v>0</v>
      </c>
      <c r="G622" s="21">
        <v>479.63</v>
      </c>
      <c r="H622" t="s">
        <v>19</v>
      </c>
      <c r="I622" s="10">
        <v>45394</v>
      </c>
      <c r="J622">
        <v>621</v>
      </c>
      <c r="K622">
        <f>PRODUCT(Table1[[#This Row],[Price (Rs.)]],Table1[[#This Row],[Discount(%)]])</f>
        <v>0</v>
      </c>
      <c r="L622" t="str">
        <f>TEXT(Table1[[#This Row],[Purchase_Date]],"mmm")</f>
        <v>Apr</v>
      </c>
      <c r="M622">
        <f>YEAR(Table1[[#This Row],[Purchase_Date]])</f>
        <v>2024</v>
      </c>
      <c r="N622" t="str">
        <f t="shared" si="19"/>
        <v>Q2</v>
      </c>
    </row>
    <row r="623" spans="1:14" x14ac:dyDescent="0.3">
      <c r="A623" t="s">
        <v>1239</v>
      </c>
      <c r="B623" t="s">
        <v>1240</v>
      </c>
      <c r="C623" t="s">
        <v>9</v>
      </c>
      <c r="D623">
        <v>235.86</v>
      </c>
      <c r="E623" s="8">
        <f t="shared" si="18"/>
        <v>0.2</v>
      </c>
      <c r="F623" s="22">
        <v>20</v>
      </c>
      <c r="G623" s="21">
        <v>188.69</v>
      </c>
      <c r="H623" t="s">
        <v>10</v>
      </c>
      <c r="I623" s="10">
        <v>45596</v>
      </c>
      <c r="J623">
        <v>622</v>
      </c>
      <c r="K623">
        <f>PRODUCT(Table1[[#This Row],[Price (Rs.)]],Table1[[#This Row],[Discount(%)]])</f>
        <v>47.172000000000004</v>
      </c>
      <c r="L623" t="str">
        <f>TEXT(Table1[[#This Row],[Purchase_Date]],"mmm")</f>
        <v>Oct</v>
      </c>
      <c r="M623">
        <f>YEAR(Table1[[#This Row],[Purchase_Date]])</f>
        <v>2024</v>
      </c>
      <c r="N623" t="str">
        <f t="shared" si="19"/>
        <v>Q4</v>
      </c>
    </row>
    <row r="624" spans="1:14" x14ac:dyDescent="0.3">
      <c r="A624" t="s">
        <v>1241</v>
      </c>
      <c r="B624" t="s">
        <v>1242</v>
      </c>
      <c r="C624" t="s">
        <v>22</v>
      </c>
      <c r="D624">
        <v>74.55</v>
      </c>
      <c r="E624" s="8">
        <f t="shared" si="18"/>
        <v>0.3</v>
      </c>
      <c r="F624" s="22">
        <v>30</v>
      </c>
      <c r="G624" s="21">
        <v>52.18</v>
      </c>
      <c r="H624" t="s">
        <v>35</v>
      </c>
      <c r="I624" s="10">
        <v>45496</v>
      </c>
      <c r="J624">
        <v>623</v>
      </c>
      <c r="K624">
        <f>PRODUCT(Table1[[#This Row],[Price (Rs.)]],Table1[[#This Row],[Discount(%)]])</f>
        <v>22.364999999999998</v>
      </c>
      <c r="L624" t="str">
        <f>TEXT(Table1[[#This Row],[Purchase_Date]],"mmm")</f>
        <v>Jul</v>
      </c>
      <c r="M624">
        <f>YEAR(Table1[[#This Row],[Purchase_Date]])</f>
        <v>2024</v>
      </c>
      <c r="N624" t="str">
        <f t="shared" si="19"/>
        <v>Q3</v>
      </c>
    </row>
    <row r="625" spans="1:14" x14ac:dyDescent="0.3">
      <c r="A625" t="s">
        <v>1243</v>
      </c>
      <c r="B625" t="s">
        <v>1244</v>
      </c>
      <c r="C625" t="s">
        <v>33</v>
      </c>
      <c r="D625">
        <v>269.25</v>
      </c>
      <c r="E625" s="8">
        <f t="shared" si="18"/>
        <v>0.3</v>
      </c>
      <c r="F625" s="22">
        <v>30</v>
      </c>
      <c r="G625" s="21">
        <v>188.47</v>
      </c>
      <c r="H625" t="s">
        <v>19</v>
      </c>
      <c r="I625" s="10">
        <v>45574</v>
      </c>
      <c r="J625">
        <v>624</v>
      </c>
      <c r="K625">
        <f>PRODUCT(Table1[[#This Row],[Price (Rs.)]],Table1[[#This Row],[Discount(%)]])</f>
        <v>80.774999999999991</v>
      </c>
      <c r="L625" t="str">
        <f>TEXT(Table1[[#This Row],[Purchase_Date]],"mmm")</f>
        <v>Oct</v>
      </c>
      <c r="M625">
        <f>YEAR(Table1[[#This Row],[Purchase_Date]])</f>
        <v>2024</v>
      </c>
      <c r="N625" t="str">
        <f t="shared" si="19"/>
        <v>Q4</v>
      </c>
    </row>
    <row r="626" spans="1:14" x14ac:dyDescent="0.3">
      <c r="A626" t="s">
        <v>1245</v>
      </c>
      <c r="B626" t="s">
        <v>1246</v>
      </c>
      <c r="C626" t="s">
        <v>25</v>
      </c>
      <c r="D626">
        <v>66.37</v>
      </c>
      <c r="E626" s="8">
        <f t="shared" si="18"/>
        <v>0.25</v>
      </c>
      <c r="F626" s="22">
        <v>25</v>
      </c>
      <c r="G626" s="21">
        <v>49.78</v>
      </c>
      <c r="H626" t="s">
        <v>35</v>
      </c>
      <c r="I626" s="10">
        <v>45544</v>
      </c>
      <c r="J626">
        <v>625</v>
      </c>
      <c r="K626">
        <f>PRODUCT(Table1[[#This Row],[Price (Rs.)]],Table1[[#This Row],[Discount(%)]])</f>
        <v>16.592500000000001</v>
      </c>
      <c r="L626" t="str">
        <f>TEXT(Table1[[#This Row],[Purchase_Date]],"mmm")</f>
        <v>Sep</v>
      </c>
      <c r="M626">
        <f>YEAR(Table1[[#This Row],[Purchase_Date]])</f>
        <v>2024</v>
      </c>
      <c r="N626" t="str">
        <f t="shared" si="19"/>
        <v>Q3</v>
      </c>
    </row>
    <row r="627" spans="1:14" x14ac:dyDescent="0.3">
      <c r="A627" t="s">
        <v>1247</v>
      </c>
      <c r="B627" t="s">
        <v>1248</v>
      </c>
      <c r="C627" t="s">
        <v>18</v>
      </c>
      <c r="D627">
        <v>122.84</v>
      </c>
      <c r="E627" s="8">
        <f t="shared" si="18"/>
        <v>0.05</v>
      </c>
      <c r="F627" s="22">
        <v>5</v>
      </c>
      <c r="G627" s="21">
        <v>116.7</v>
      </c>
      <c r="H627" t="s">
        <v>19</v>
      </c>
      <c r="I627" s="10">
        <v>45408</v>
      </c>
      <c r="J627">
        <v>626</v>
      </c>
      <c r="K627">
        <f>PRODUCT(Table1[[#This Row],[Price (Rs.)]],Table1[[#This Row],[Discount(%)]])</f>
        <v>6.1420000000000003</v>
      </c>
      <c r="L627" t="str">
        <f>TEXT(Table1[[#This Row],[Purchase_Date]],"mmm")</f>
        <v>Apr</v>
      </c>
      <c r="M627">
        <f>YEAR(Table1[[#This Row],[Purchase_Date]])</f>
        <v>2024</v>
      </c>
      <c r="N627" t="str">
        <f t="shared" si="19"/>
        <v>Q2</v>
      </c>
    </row>
    <row r="628" spans="1:14" x14ac:dyDescent="0.3">
      <c r="A628" t="s">
        <v>1249</v>
      </c>
      <c r="B628" t="s">
        <v>1250</v>
      </c>
      <c r="C628" t="s">
        <v>50</v>
      </c>
      <c r="D628">
        <v>209.68</v>
      </c>
      <c r="E628" s="8">
        <f t="shared" si="18"/>
        <v>0.05</v>
      </c>
      <c r="F628" s="22">
        <v>5</v>
      </c>
      <c r="G628" s="21">
        <v>199.2</v>
      </c>
      <c r="H628" t="s">
        <v>35</v>
      </c>
      <c r="I628" s="10">
        <v>45410</v>
      </c>
      <c r="J628">
        <v>627</v>
      </c>
      <c r="K628">
        <f>PRODUCT(Table1[[#This Row],[Price (Rs.)]],Table1[[#This Row],[Discount(%)]])</f>
        <v>10.484000000000002</v>
      </c>
      <c r="L628" t="str">
        <f>TEXT(Table1[[#This Row],[Purchase_Date]],"mmm")</f>
        <v>Apr</v>
      </c>
      <c r="M628">
        <f>YEAR(Table1[[#This Row],[Purchase_Date]])</f>
        <v>2024</v>
      </c>
      <c r="N628" t="str">
        <f t="shared" si="19"/>
        <v>Q2</v>
      </c>
    </row>
    <row r="629" spans="1:14" x14ac:dyDescent="0.3">
      <c r="A629" t="s">
        <v>1251</v>
      </c>
      <c r="B629" t="s">
        <v>1252</v>
      </c>
      <c r="C629" t="s">
        <v>33</v>
      </c>
      <c r="D629">
        <v>243.62</v>
      </c>
      <c r="E629" s="8">
        <f t="shared" si="18"/>
        <v>0.2</v>
      </c>
      <c r="F629" s="22">
        <v>20</v>
      </c>
      <c r="G629" s="21">
        <v>194.9</v>
      </c>
      <c r="H629" t="s">
        <v>16</v>
      </c>
      <c r="I629" s="10">
        <v>45486</v>
      </c>
      <c r="J629">
        <v>628</v>
      </c>
      <c r="K629">
        <f>PRODUCT(Table1[[#This Row],[Price (Rs.)]],Table1[[#This Row],[Discount(%)]])</f>
        <v>48.724000000000004</v>
      </c>
      <c r="L629" t="str">
        <f>TEXT(Table1[[#This Row],[Purchase_Date]],"mmm")</f>
        <v>Jul</v>
      </c>
      <c r="M629">
        <f>YEAR(Table1[[#This Row],[Purchase_Date]])</f>
        <v>2024</v>
      </c>
      <c r="N629" t="str">
        <f t="shared" si="19"/>
        <v>Q3</v>
      </c>
    </row>
    <row r="630" spans="1:14" x14ac:dyDescent="0.3">
      <c r="A630" t="s">
        <v>1253</v>
      </c>
      <c r="B630" t="s">
        <v>1254</v>
      </c>
      <c r="C630" t="s">
        <v>9</v>
      </c>
      <c r="D630">
        <v>421.25</v>
      </c>
      <c r="E630" s="8">
        <f t="shared" si="18"/>
        <v>0.25</v>
      </c>
      <c r="F630" s="22">
        <v>25</v>
      </c>
      <c r="G630" s="21">
        <v>315.94</v>
      </c>
      <c r="H630" t="s">
        <v>35</v>
      </c>
      <c r="I630" s="10">
        <v>45398</v>
      </c>
      <c r="J630">
        <v>629</v>
      </c>
      <c r="K630">
        <f>PRODUCT(Table1[[#This Row],[Price (Rs.)]],Table1[[#This Row],[Discount(%)]])</f>
        <v>105.3125</v>
      </c>
      <c r="L630" t="str">
        <f>TEXT(Table1[[#This Row],[Purchase_Date]],"mmm")</f>
        <v>Apr</v>
      </c>
      <c r="M630">
        <f>YEAR(Table1[[#This Row],[Purchase_Date]])</f>
        <v>2024</v>
      </c>
      <c r="N630" t="str">
        <f t="shared" si="19"/>
        <v>Q2</v>
      </c>
    </row>
    <row r="631" spans="1:14" x14ac:dyDescent="0.3">
      <c r="A631" t="s">
        <v>1255</v>
      </c>
      <c r="B631" t="s">
        <v>1256</v>
      </c>
      <c r="C631" t="s">
        <v>22</v>
      </c>
      <c r="D631">
        <v>281.60000000000002</v>
      </c>
      <c r="E631" s="8">
        <f t="shared" si="18"/>
        <v>0.5</v>
      </c>
      <c r="F631" s="22">
        <v>50</v>
      </c>
      <c r="G631" s="21">
        <v>140.80000000000001</v>
      </c>
      <c r="H631" t="s">
        <v>10</v>
      </c>
      <c r="I631" s="10">
        <v>45411</v>
      </c>
      <c r="J631">
        <v>630</v>
      </c>
      <c r="K631">
        <f>PRODUCT(Table1[[#This Row],[Price (Rs.)]],Table1[[#This Row],[Discount(%)]])</f>
        <v>140.80000000000001</v>
      </c>
      <c r="L631" t="str">
        <f>TEXT(Table1[[#This Row],[Purchase_Date]],"mmm")</f>
        <v>Apr</v>
      </c>
      <c r="M631">
        <f>YEAR(Table1[[#This Row],[Purchase_Date]])</f>
        <v>2024</v>
      </c>
      <c r="N631" t="str">
        <f t="shared" si="19"/>
        <v>Q2</v>
      </c>
    </row>
    <row r="632" spans="1:14" x14ac:dyDescent="0.3">
      <c r="A632" t="s">
        <v>1257</v>
      </c>
      <c r="B632" t="s">
        <v>1258</v>
      </c>
      <c r="C632" t="s">
        <v>13</v>
      </c>
      <c r="D632">
        <v>355.16</v>
      </c>
      <c r="E632" s="8">
        <f t="shared" si="18"/>
        <v>0.1</v>
      </c>
      <c r="F632" s="22">
        <v>10</v>
      </c>
      <c r="G632" s="21">
        <v>319.64</v>
      </c>
      <c r="H632" t="s">
        <v>19</v>
      </c>
      <c r="I632" s="10">
        <v>45410</v>
      </c>
      <c r="J632">
        <v>631</v>
      </c>
      <c r="K632">
        <f>PRODUCT(Table1[[#This Row],[Price (Rs.)]],Table1[[#This Row],[Discount(%)]])</f>
        <v>35.516000000000005</v>
      </c>
      <c r="L632" t="str">
        <f>TEXT(Table1[[#This Row],[Purchase_Date]],"mmm")</f>
        <v>Apr</v>
      </c>
      <c r="M632">
        <f>YEAR(Table1[[#This Row],[Purchase_Date]])</f>
        <v>2024</v>
      </c>
      <c r="N632" t="str">
        <f t="shared" si="19"/>
        <v>Q2</v>
      </c>
    </row>
    <row r="633" spans="1:14" x14ac:dyDescent="0.3">
      <c r="A633" t="s">
        <v>1259</v>
      </c>
      <c r="B633" t="s">
        <v>1260</v>
      </c>
      <c r="C633" t="s">
        <v>13</v>
      </c>
      <c r="D633">
        <v>172.78</v>
      </c>
      <c r="E633" s="8">
        <f t="shared" si="18"/>
        <v>0.05</v>
      </c>
      <c r="F633" s="22">
        <v>5</v>
      </c>
      <c r="G633" s="21">
        <v>164.14</v>
      </c>
      <c r="H633" t="s">
        <v>53</v>
      </c>
      <c r="I633" s="10">
        <v>45444</v>
      </c>
      <c r="J633">
        <v>632</v>
      </c>
      <c r="K633">
        <f>PRODUCT(Table1[[#This Row],[Price (Rs.)]],Table1[[#This Row],[Discount(%)]])</f>
        <v>8.6390000000000011</v>
      </c>
      <c r="L633" t="str">
        <f>TEXT(Table1[[#This Row],[Purchase_Date]],"mmm")</f>
        <v>Jun</v>
      </c>
      <c r="M633">
        <f>YEAR(Table1[[#This Row],[Purchase_Date]])</f>
        <v>2024</v>
      </c>
      <c r="N633" t="str">
        <f t="shared" si="19"/>
        <v>Q2</v>
      </c>
    </row>
    <row r="634" spans="1:14" x14ac:dyDescent="0.3">
      <c r="A634" t="s">
        <v>1261</v>
      </c>
      <c r="B634" t="s">
        <v>1262</v>
      </c>
      <c r="C634" t="s">
        <v>50</v>
      </c>
      <c r="D634">
        <v>96.27</v>
      </c>
      <c r="E634" s="8">
        <f t="shared" si="18"/>
        <v>0.3</v>
      </c>
      <c r="F634" s="22">
        <v>30</v>
      </c>
      <c r="G634" s="21">
        <v>67.39</v>
      </c>
      <c r="H634" t="s">
        <v>16</v>
      </c>
      <c r="I634" s="10">
        <v>45558</v>
      </c>
      <c r="J634">
        <v>633</v>
      </c>
      <c r="K634">
        <f>PRODUCT(Table1[[#This Row],[Price (Rs.)]],Table1[[#This Row],[Discount(%)]])</f>
        <v>28.880999999999997</v>
      </c>
      <c r="L634" t="str">
        <f>TEXT(Table1[[#This Row],[Purchase_Date]],"mmm")</f>
        <v>Sep</v>
      </c>
      <c r="M634">
        <f>YEAR(Table1[[#This Row],[Purchase_Date]])</f>
        <v>2024</v>
      </c>
      <c r="N634" t="str">
        <f t="shared" si="19"/>
        <v>Q3</v>
      </c>
    </row>
    <row r="635" spans="1:14" x14ac:dyDescent="0.3">
      <c r="A635" t="s">
        <v>1263</v>
      </c>
      <c r="B635" t="s">
        <v>1264</v>
      </c>
      <c r="C635" t="s">
        <v>9</v>
      </c>
      <c r="D635">
        <v>286.08999999999997</v>
      </c>
      <c r="E635" s="8">
        <f t="shared" si="18"/>
        <v>0.1</v>
      </c>
      <c r="F635" s="22">
        <v>10</v>
      </c>
      <c r="G635" s="21">
        <v>257.48</v>
      </c>
      <c r="H635" t="s">
        <v>35</v>
      </c>
      <c r="I635" s="10">
        <v>45547</v>
      </c>
      <c r="J635">
        <v>634</v>
      </c>
      <c r="K635">
        <f>PRODUCT(Table1[[#This Row],[Price (Rs.)]],Table1[[#This Row],[Discount(%)]])</f>
        <v>28.608999999999998</v>
      </c>
      <c r="L635" t="str">
        <f>TEXT(Table1[[#This Row],[Purchase_Date]],"mmm")</f>
        <v>Sep</v>
      </c>
      <c r="M635">
        <f>YEAR(Table1[[#This Row],[Purchase_Date]])</f>
        <v>2024</v>
      </c>
      <c r="N635" t="str">
        <f t="shared" si="19"/>
        <v>Q3</v>
      </c>
    </row>
    <row r="636" spans="1:14" x14ac:dyDescent="0.3">
      <c r="A636">
        <v>70536778</v>
      </c>
      <c r="B636" t="s">
        <v>1265</v>
      </c>
      <c r="C636" t="s">
        <v>33</v>
      </c>
      <c r="D636">
        <v>407.47</v>
      </c>
      <c r="E636" s="8">
        <f t="shared" si="18"/>
        <v>0.3</v>
      </c>
      <c r="F636" s="22">
        <v>30</v>
      </c>
      <c r="G636" s="21">
        <v>285.23</v>
      </c>
      <c r="H636" t="s">
        <v>16</v>
      </c>
      <c r="I636" s="10">
        <v>45570</v>
      </c>
      <c r="J636">
        <v>635</v>
      </c>
      <c r="K636">
        <f>PRODUCT(Table1[[#This Row],[Price (Rs.)]],Table1[[#This Row],[Discount(%)]])</f>
        <v>122.241</v>
      </c>
      <c r="L636" t="str">
        <f>TEXT(Table1[[#This Row],[Purchase_Date]],"mmm")</f>
        <v>Oct</v>
      </c>
      <c r="M636">
        <f>YEAR(Table1[[#This Row],[Purchase_Date]])</f>
        <v>2024</v>
      </c>
      <c r="N636" t="str">
        <f t="shared" si="19"/>
        <v>Q4</v>
      </c>
    </row>
    <row r="637" spans="1:14" x14ac:dyDescent="0.3">
      <c r="A637" t="s">
        <v>1266</v>
      </c>
      <c r="B637" t="s">
        <v>1267</v>
      </c>
      <c r="C637" t="s">
        <v>13</v>
      </c>
      <c r="D637">
        <v>230.18</v>
      </c>
      <c r="E637" s="8">
        <f t="shared" si="18"/>
        <v>0.1</v>
      </c>
      <c r="F637" s="22">
        <v>10</v>
      </c>
      <c r="G637" s="21">
        <v>207.16</v>
      </c>
      <c r="H637" t="s">
        <v>10</v>
      </c>
      <c r="I637" s="10">
        <v>45591</v>
      </c>
      <c r="J637">
        <v>636</v>
      </c>
      <c r="K637">
        <f>PRODUCT(Table1[[#This Row],[Price (Rs.)]],Table1[[#This Row],[Discount(%)]])</f>
        <v>23.018000000000001</v>
      </c>
      <c r="L637" t="str">
        <f>TEXT(Table1[[#This Row],[Purchase_Date]],"mmm")</f>
        <v>Oct</v>
      </c>
      <c r="M637">
        <f>YEAR(Table1[[#This Row],[Purchase_Date]])</f>
        <v>2024</v>
      </c>
      <c r="N637" t="str">
        <f t="shared" si="19"/>
        <v>Q4</v>
      </c>
    </row>
    <row r="638" spans="1:14" x14ac:dyDescent="0.3">
      <c r="A638" t="s">
        <v>1268</v>
      </c>
      <c r="B638" t="s">
        <v>1269</v>
      </c>
      <c r="C638" t="s">
        <v>33</v>
      </c>
      <c r="D638">
        <v>473.05</v>
      </c>
      <c r="E638" s="8">
        <f t="shared" si="18"/>
        <v>0.5</v>
      </c>
      <c r="F638" s="22">
        <v>50</v>
      </c>
      <c r="G638" s="21">
        <v>236.53</v>
      </c>
      <c r="H638" t="s">
        <v>10</v>
      </c>
      <c r="I638" s="10">
        <v>45527</v>
      </c>
      <c r="J638">
        <v>637</v>
      </c>
      <c r="K638">
        <f>PRODUCT(Table1[[#This Row],[Price (Rs.)]],Table1[[#This Row],[Discount(%)]])</f>
        <v>236.52500000000001</v>
      </c>
      <c r="L638" t="str">
        <f>TEXT(Table1[[#This Row],[Purchase_Date]],"mmm")</f>
        <v>Aug</v>
      </c>
      <c r="M638">
        <f>YEAR(Table1[[#This Row],[Purchase_Date]])</f>
        <v>2024</v>
      </c>
      <c r="N638" t="str">
        <f t="shared" si="19"/>
        <v>Q3</v>
      </c>
    </row>
    <row r="639" spans="1:14" x14ac:dyDescent="0.3">
      <c r="A639" t="s">
        <v>1270</v>
      </c>
      <c r="B639" t="s">
        <v>1271</v>
      </c>
      <c r="C639" t="s">
        <v>13</v>
      </c>
      <c r="D639">
        <v>126.42</v>
      </c>
      <c r="E639" s="8">
        <f t="shared" si="18"/>
        <v>0.05</v>
      </c>
      <c r="F639" s="22">
        <v>5</v>
      </c>
      <c r="G639" s="21">
        <v>120.1</v>
      </c>
      <c r="H639" t="s">
        <v>10</v>
      </c>
      <c r="I639" s="10">
        <v>45322</v>
      </c>
      <c r="J639">
        <v>638</v>
      </c>
      <c r="K639">
        <f>PRODUCT(Table1[[#This Row],[Price (Rs.)]],Table1[[#This Row],[Discount(%)]])</f>
        <v>6.3210000000000006</v>
      </c>
      <c r="L639" t="str">
        <f>TEXT(Table1[[#This Row],[Purchase_Date]],"mmm")</f>
        <v>Jan</v>
      </c>
      <c r="M639">
        <f>YEAR(Table1[[#This Row],[Purchase_Date]])</f>
        <v>2024</v>
      </c>
      <c r="N639" t="str">
        <f t="shared" si="19"/>
        <v>Q1</v>
      </c>
    </row>
    <row r="640" spans="1:14" x14ac:dyDescent="0.3">
      <c r="A640" t="s">
        <v>1272</v>
      </c>
      <c r="B640" t="s">
        <v>1273</v>
      </c>
      <c r="C640" t="s">
        <v>50</v>
      </c>
      <c r="D640">
        <v>357.02</v>
      </c>
      <c r="E640" s="8">
        <f t="shared" si="18"/>
        <v>0.05</v>
      </c>
      <c r="F640" s="22">
        <v>5</v>
      </c>
      <c r="G640" s="21">
        <v>339.17</v>
      </c>
      <c r="H640" t="s">
        <v>16</v>
      </c>
      <c r="I640" s="10">
        <v>45333</v>
      </c>
      <c r="J640">
        <v>639</v>
      </c>
      <c r="K640">
        <f>PRODUCT(Table1[[#This Row],[Price (Rs.)]],Table1[[#This Row],[Discount(%)]])</f>
        <v>17.850999999999999</v>
      </c>
      <c r="L640" t="str">
        <f>TEXT(Table1[[#This Row],[Purchase_Date]],"mmm")</f>
        <v>Feb</v>
      </c>
      <c r="M640">
        <f>YEAR(Table1[[#This Row],[Purchase_Date]])</f>
        <v>2024</v>
      </c>
      <c r="N640" t="str">
        <f t="shared" si="19"/>
        <v>Q1</v>
      </c>
    </row>
    <row r="641" spans="1:14" x14ac:dyDescent="0.3">
      <c r="A641" t="s">
        <v>1274</v>
      </c>
      <c r="B641" t="s">
        <v>1275</v>
      </c>
      <c r="C641" t="s">
        <v>33</v>
      </c>
      <c r="D641">
        <v>114.6</v>
      </c>
      <c r="E641" s="8">
        <f t="shared" si="18"/>
        <v>0.05</v>
      </c>
      <c r="F641" s="22">
        <v>5</v>
      </c>
      <c r="G641" s="21">
        <v>108.87</v>
      </c>
      <c r="H641" t="s">
        <v>35</v>
      </c>
      <c r="I641" s="10">
        <v>45591</v>
      </c>
      <c r="J641">
        <v>640</v>
      </c>
      <c r="K641">
        <f>PRODUCT(Table1[[#This Row],[Price (Rs.)]],Table1[[#This Row],[Discount(%)]])</f>
        <v>5.73</v>
      </c>
      <c r="L641" t="str">
        <f>TEXT(Table1[[#This Row],[Purchase_Date]],"mmm")</f>
        <v>Oct</v>
      </c>
      <c r="M641">
        <f>YEAR(Table1[[#This Row],[Purchase_Date]])</f>
        <v>2024</v>
      </c>
      <c r="N641" t="str">
        <f t="shared" si="19"/>
        <v>Q4</v>
      </c>
    </row>
    <row r="642" spans="1:14" x14ac:dyDescent="0.3">
      <c r="A642" t="s">
        <v>1276</v>
      </c>
      <c r="B642" t="s">
        <v>1277</v>
      </c>
      <c r="C642" t="s">
        <v>22</v>
      </c>
      <c r="D642">
        <v>483.93</v>
      </c>
      <c r="E642" s="8">
        <f t="shared" ref="E642:E705" si="20">F642/100</f>
        <v>0.5</v>
      </c>
      <c r="F642" s="22">
        <v>50</v>
      </c>
      <c r="G642" s="21">
        <v>241.97</v>
      </c>
      <c r="H642" t="s">
        <v>53</v>
      </c>
      <c r="I642" s="10">
        <v>45545</v>
      </c>
      <c r="J642">
        <v>641</v>
      </c>
      <c r="K642">
        <f>PRODUCT(Table1[[#This Row],[Price (Rs.)]],Table1[[#This Row],[Discount(%)]])</f>
        <v>241.965</v>
      </c>
      <c r="L642" t="str">
        <f>TEXT(Table1[[#This Row],[Purchase_Date]],"mmm")</f>
        <v>Sep</v>
      </c>
      <c r="M642">
        <f>YEAR(Table1[[#This Row],[Purchase_Date]])</f>
        <v>2024</v>
      </c>
      <c r="N642" t="str">
        <f t="shared" ref="N642:N705" si="21">"Q"&amp;ROUNDUP(MONTH(I642)/3,0)</f>
        <v>Q3</v>
      </c>
    </row>
    <row r="643" spans="1:14" x14ac:dyDescent="0.3">
      <c r="A643" t="s">
        <v>1278</v>
      </c>
      <c r="B643" t="s">
        <v>1279</v>
      </c>
      <c r="C643" t="s">
        <v>50</v>
      </c>
      <c r="D643">
        <v>410.02</v>
      </c>
      <c r="E643" s="8">
        <f t="shared" si="20"/>
        <v>0.3</v>
      </c>
      <c r="F643" s="22">
        <v>30</v>
      </c>
      <c r="G643" s="21">
        <v>287.01</v>
      </c>
      <c r="H643" t="s">
        <v>10</v>
      </c>
      <c r="I643" s="10">
        <v>45380</v>
      </c>
      <c r="J643">
        <v>642</v>
      </c>
      <c r="K643">
        <f>PRODUCT(Table1[[#This Row],[Price (Rs.)]],Table1[[#This Row],[Discount(%)]])</f>
        <v>123.00599999999999</v>
      </c>
      <c r="L643" t="str">
        <f>TEXT(Table1[[#This Row],[Purchase_Date]],"mmm")</f>
        <v>Mar</v>
      </c>
      <c r="M643">
        <f>YEAR(Table1[[#This Row],[Purchase_Date]])</f>
        <v>2024</v>
      </c>
      <c r="N643" t="str">
        <f t="shared" si="21"/>
        <v>Q1</v>
      </c>
    </row>
    <row r="644" spans="1:14" x14ac:dyDescent="0.3">
      <c r="A644" t="s">
        <v>1280</v>
      </c>
      <c r="B644" t="s">
        <v>1281</v>
      </c>
      <c r="C644" t="s">
        <v>33</v>
      </c>
      <c r="D644">
        <v>39.29</v>
      </c>
      <c r="E644" s="8">
        <f t="shared" si="20"/>
        <v>0.15</v>
      </c>
      <c r="F644" s="22">
        <v>15</v>
      </c>
      <c r="G644" s="21">
        <v>33.4</v>
      </c>
      <c r="H644" t="s">
        <v>16</v>
      </c>
      <c r="I644" s="10">
        <v>45557</v>
      </c>
      <c r="J644">
        <v>643</v>
      </c>
      <c r="K644">
        <f>PRODUCT(Table1[[#This Row],[Price (Rs.)]],Table1[[#This Row],[Discount(%)]])</f>
        <v>5.8934999999999995</v>
      </c>
      <c r="L644" t="str">
        <f>TEXT(Table1[[#This Row],[Purchase_Date]],"mmm")</f>
        <v>Sep</v>
      </c>
      <c r="M644">
        <f>YEAR(Table1[[#This Row],[Purchase_Date]])</f>
        <v>2024</v>
      </c>
      <c r="N644" t="str">
        <f t="shared" si="21"/>
        <v>Q3</v>
      </c>
    </row>
    <row r="645" spans="1:14" x14ac:dyDescent="0.3">
      <c r="A645" t="s">
        <v>1282</v>
      </c>
      <c r="B645" t="s">
        <v>1283</v>
      </c>
      <c r="C645" t="s">
        <v>33</v>
      </c>
      <c r="D645">
        <v>143.25</v>
      </c>
      <c r="E645" s="8">
        <f t="shared" si="20"/>
        <v>0.2</v>
      </c>
      <c r="F645" s="22">
        <v>20</v>
      </c>
      <c r="G645" s="21">
        <v>114.6</v>
      </c>
      <c r="H645" t="s">
        <v>19</v>
      </c>
      <c r="I645" s="10">
        <v>45488</v>
      </c>
      <c r="J645">
        <v>644</v>
      </c>
      <c r="K645">
        <f>PRODUCT(Table1[[#This Row],[Price (Rs.)]],Table1[[#This Row],[Discount(%)]])</f>
        <v>28.650000000000002</v>
      </c>
      <c r="L645" t="str">
        <f>TEXT(Table1[[#This Row],[Purchase_Date]],"mmm")</f>
        <v>Jul</v>
      </c>
      <c r="M645">
        <f>YEAR(Table1[[#This Row],[Purchase_Date]])</f>
        <v>2024</v>
      </c>
      <c r="N645" t="str">
        <f t="shared" si="21"/>
        <v>Q3</v>
      </c>
    </row>
    <row r="646" spans="1:14" x14ac:dyDescent="0.3">
      <c r="A646" t="s">
        <v>1284</v>
      </c>
      <c r="B646" t="s">
        <v>1285</v>
      </c>
      <c r="C646" t="s">
        <v>9</v>
      </c>
      <c r="D646">
        <v>487.54</v>
      </c>
      <c r="E646" s="8">
        <f t="shared" si="20"/>
        <v>0.5</v>
      </c>
      <c r="F646" s="22">
        <v>50</v>
      </c>
      <c r="G646" s="21">
        <v>243.77</v>
      </c>
      <c r="H646" t="s">
        <v>10</v>
      </c>
      <c r="I646" s="10">
        <v>45396</v>
      </c>
      <c r="J646">
        <v>645</v>
      </c>
      <c r="K646">
        <f>PRODUCT(Table1[[#This Row],[Price (Rs.)]],Table1[[#This Row],[Discount(%)]])</f>
        <v>243.77</v>
      </c>
      <c r="L646" t="str">
        <f>TEXT(Table1[[#This Row],[Purchase_Date]],"mmm")</f>
        <v>Apr</v>
      </c>
      <c r="M646">
        <f>YEAR(Table1[[#This Row],[Purchase_Date]])</f>
        <v>2024</v>
      </c>
      <c r="N646" t="str">
        <f t="shared" si="21"/>
        <v>Q2</v>
      </c>
    </row>
    <row r="647" spans="1:14" x14ac:dyDescent="0.3">
      <c r="A647" t="s">
        <v>1286</v>
      </c>
      <c r="B647" t="s">
        <v>1287</v>
      </c>
      <c r="C647" t="s">
        <v>18</v>
      </c>
      <c r="D647">
        <v>84.34</v>
      </c>
      <c r="E647" s="8">
        <f t="shared" si="20"/>
        <v>0.5</v>
      </c>
      <c r="F647" s="22">
        <v>50</v>
      </c>
      <c r="G647" s="21">
        <v>42.17</v>
      </c>
      <c r="H647" t="s">
        <v>10</v>
      </c>
      <c r="I647" s="10">
        <v>45524</v>
      </c>
      <c r="J647">
        <v>646</v>
      </c>
      <c r="K647">
        <f>PRODUCT(Table1[[#This Row],[Price (Rs.)]],Table1[[#This Row],[Discount(%)]])</f>
        <v>42.17</v>
      </c>
      <c r="L647" t="str">
        <f>TEXT(Table1[[#This Row],[Purchase_Date]],"mmm")</f>
        <v>Aug</v>
      </c>
      <c r="M647">
        <f>YEAR(Table1[[#This Row],[Purchase_Date]])</f>
        <v>2024</v>
      </c>
      <c r="N647" t="str">
        <f t="shared" si="21"/>
        <v>Q3</v>
      </c>
    </row>
    <row r="648" spans="1:14" x14ac:dyDescent="0.3">
      <c r="A648" t="s">
        <v>1288</v>
      </c>
      <c r="B648" t="s">
        <v>1289</v>
      </c>
      <c r="C648" t="s">
        <v>50</v>
      </c>
      <c r="D648">
        <v>83.69</v>
      </c>
      <c r="E648" s="8">
        <f t="shared" si="20"/>
        <v>0.1</v>
      </c>
      <c r="F648" s="22">
        <v>10</v>
      </c>
      <c r="G648" s="21">
        <v>75.319999999999993</v>
      </c>
      <c r="H648" t="s">
        <v>19</v>
      </c>
      <c r="I648" s="10">
        <v>45417</v>
      </c>
      <c r="J648">
        <v>647</v>
      </c>
      <c r="K648">
        <f>PRODUCT(Table1[[#This Row],[Price (Rs.)]],Table1[[#This Row],[Discount(%)]])</f>
        <v>8.3689999999999998</v>
      </c>
      <c r="L648" t="str">
        <f>TEXT(Table1[[#This Row],[Purchase_Date]],"mmm")</f>
        <v>May</v>
      </c>
      <c r="M648">
        <f>YEAR(Table1[[#This Row],[Purchase_Date]])</f>
        <v>2024</v>
      </c>
      <c r="N648" t="str">
        <f t="shared" si="21"/>
        <v>Q2</v>
      </c>
    </row>
    <row r="649" spans="1:14" x14ac:dyDescent="0.3">
      <c r="A649" t="s">
        <v>1290</v>
      </c>
      <c r="B649" t="s">
        <v>1291</v>
      </c>
      <c r="C649" t="s">
        <v>50</v>
      </c>
      <c r="D649">
        <v>412.56</v>
      </c>
      <c r="E649" s="8">
        <f t="shared" si="20"/>
        <v>0.5</v>
      </c>
      <c r="F649" s="22">
        <v>50</v>
      </c>
      <c r="G649" s="21">
        <v>206.28</v>
      </c>
      <c r="H649" t="s">
        <v>10</v>
      </c>
      <c r="I649" s="10">
        <v>45459</v>
      </c>
      <c r="J649">
        <v>648</v>
      </c>
      <c r="K649">
        <f>PRODUCT(Table1[[#This Row],[Price (Rs.)]],Table1[[#This Row],[Discount(%)]])</f>
        <v>206.28</v>
      </c>
      <c r="L649" t="str">
        <f>TEXT(Table1[[#This Row],[Purchase_Date]],"mmm")</f>
        <v>Jun</v>
      </c>
      <c r="M649">
        <f>YEAR(Table1[[#This Row],[Purchase_Date]])</f>
        <v>2024</v>
      </c>
      <c r="N649" t="str">
        <f t="shared" si="21"/>
        <v>Q2</v>
      </c>
    </row>
    <row r="650" spans="1:14" x14ac:dyDescent="0.3">
      <c r="A650" t="s">
        <v>1292</v>
      </c>
      <c r="B650" t="s">
        <v>1293</v>
      </c>
      <c r="C650" t="s">
        <v>18</v>
      </c>
      <c r="D650">
        <v>83.48</v>
      </c>
      <c r="E650" s="8">
        <f t="shared" si="20"/>
        <v>0.5</v>
      </c>
      <c r="F650" s="22">
        <v>50</v>
      </c>
      <c r="G650" s="21">
        <v>41.74</v>
      </c>
      <c r="H650" t="s">
        <v>10</v>
      </c>
      <c r="I650" s="10">
        <v>45355</v>
      </c>
      <c r="J650">
        <v>649</v>
      </c>
      <c r="K650">
        <f>PRODUCT(Table1[[#This Row],[Price (Rs.)]],Table1[[#This Row],[Discount(%)]])</f>
        <v>41.74</v>
      </c>
      <c r="L650" t="str">
        <f>TEXT(Table1[[#This Row],[Purchase_Date]],"mmm")</f>
        <v>Mar</v>
      </c>
      <c r="M650">
        <f>YEAR(Table1[[#This Row],[Purchase_Date]])</f>
        <v>2024</v>
      </c>
      <c r="N650" t="str">
        <f t="shared" si="21"/>
        <v>Q1</v>
      </c>
    </row>
    <row r="651" spans="1:14" x14ac:dyDescent="0.3">
      <c r="A651" t="s">
        <v>1294</v>
      </c>
      <c r="B651" t="s">
        <v>1295</v>
      </c>
      <c r="C651" t="s">
        <v>13</v>
      </c>
      <c r="D651">
        <v>422.69</v>
      </c>
      <c r="E651" s="8">
        <f t="shared" si="20"/>
        <v>0.2</v>
      </c>
      <c r="F651" s="22">
        <v>20</v>
      </c>
      <c r="G651" s="21">
        <v>338.15</v>
      </c>
      <c r="H651" t="s">
        <v>10</v>
      </c>
      <c r="I651" s="10">
        <v>45410</v>
      </c>
      <c r="J651">
        <v>650</v>
      </c>
      <c r="K651">
        <f>PRODUCT(Table1[[#This Row],[Price (Rs.)]],Table1[[#This Row],[Discount(%)]])</f>
        <v>84.538000000000011</v>
      </c>
      <c r="L651" t="str">
        <f>TEXT(Table1[[#This Row],[Purchase_Date]],"mmm")</f>
        <v>Apr</v>
      </c>
      <c r="M651">
        <f>YEAR(Table1[[#This Row],[Purchase_Date]])</f>
        <v>2024</v>
      </c>
      <c r="N651" t="str">
        <f t="shared" si="21"/>
        <v>Q2</v>
      </c>
    </row>
    <row r="652" spans="1:14" x14ac:dyDescent="0.3">
      <c r="A652" t="s">
        <v>1296</v>
      </c>
      <c r="B652" t="s">
        <v>1297</v>
      </c>
      <c r="C652" t="s">
        <v>18</v>
      </c>
      <c r="D652">
        <v>110.52</v>
      </c>
      <c r="E652" s="8">
        <f t="shared" si="20"/>
        <v>0.2</v>
      </c>
      <c r="F652" s="22">
        <v>20</v>
      </c>
      <c r="G652" s="21">
        <v>88.42</v>
      </c>
      <c r="H652" t="s">
        <v>16</v>
      </c>
      <c r="I652" s="10">
        <v>45569</v>
      </c>
      <c r="J652">
        <v>651</v>
      </c>
      <c r="K652">
        <f>PRODUCT(Table1[[#This Row],[Price (Rs.)]],Table1[[#This Row],[Discount(%)]])</f>
        <v>22.103999999999999</v>
      </c>
      <c r="L652" t="str">
        <f>TEXT(Table1[[#This Row],[Purchase_Date]],"mmm")</f>
        <v>Oct</v>
      </c>
      <c r="M652">
        <f>YEAR(Table1[[#This Row],[Purchase_Date]])</f>
        <v>2024</v>
      </c>
      <c r="N652" t="str">
        <f t="shared" si="21"/>
        <v>Q4</v>
      </c>
    </row>
    <row r="653" spans="1:14" x14ac:dyDescent="0.3">
      <c r="A653" t="s">
        <v>1298</v>
      </c>
      <c r="B653" t="s">
        <v>1299</v>
      </c>
      <c r="C653" t="s">
        <v>50</v>
      </c>
      <c r="D653">
        <v>307.25</v>
      </c>
      <c r="E653" s="8">
        <f t="shared" si="20"/>
        <v>0.1</v>
      </c>
      <c r="F653" s="22">
        <v>10</v>
      </c>
      <c r="G653" s="21">
        <v>276.52999999999997</v>
      </c>
      <c r="H653" t="s">
        <v>35</v>
      </c>
      <c r="I653" s="10">
        <v>45588</v>
      </c>
      <c r="J653">
        <v>652</v>
      </c>
      <c r="K653">
        <f>PRODUCT(Table1[[#This Row],[Price (Rs.)]],Table1[[#This Row],[Discount(%)]])</f>
        <v>30.725000000000001</v>
      </c>
      <c r="L653" t="str">
        <f>TEXT(Table1[[#This Row],[Purchase_Date]],"mmm")</f>
        <v>Oct</v>
      </c>
      <c r="M653">
        <f>YEAR(Table1[[#This Row],[Purchase_Date]])</f>
        <v>2024</v>
      </c>
      <c r="N653" t="str">
        <f t="shared" si="21"/>
        <v>Q4</v>
      </c>
    </row>
    <row r="654" spans="1:14" x14ac:dyDescent="0.3">
      <c r="A654" t="s">
        <v>1300</v>
      </c>
      <c r="B654" t="s">
        <v>1301</v>
      </c>
      <c r="C654" t="s">
        <v>25</v>
      </c>
      <c r="D654">
        <v>83.16</v>
      </c>
      <c r="E654" s="8">
        <f t="shared" si="20"/>
        <v>0</v>
      </c>
      <c r="F654" s="22">
        <v>0</v>
      </c>
      <c r="G654" s="21">
        <v>83.16</v>
      </c>
      <c r="H654" t="s">
        <v>10</v>
      </c>
      <c r="I654" s="10">
        <v>45406</v>
      </c>
      <c r="J654">
        <v>653</v>
      </c>
      <c r="K654">
        <f>PRODUCT(Table1[[#This Row],[Price (Rs.)]],Table1[[#This Row],[Discount(%)]])</f>
        <v>0</v>
      </c>
      <c r="L654" t="str">
        <f>TEXT(Table1[[#This Row],[Purchase_Date]],"mmm")</f>
        <v>Apr</v>
      </c>
      <c r="M654">
        <f>YEAR(Table1[[#This Row],[Purchase_Date]])</f>
        <v>2024</v>
      </c>
      <c r="N654" t="str">
        <f t="shared" si="21"/>
        <v>Q2</v>
      </c>
    </row>
    <row r="655" spans="1:14" x14ac:dyDescent="0.3">
      <c r="A655" t="s">
        <v>1302</v>
      </c>
      <c r="B655" t="s">
        <v>1303</v>
      </c>
      <c r="C655" t="s">
        <v>22</v>
      </c>
      <c r="D655">
        <v>33.33</v>
      </c>
      <c r="E655" s="8">
        <f t="shared" si="20"/>
        <v>0.1</v>
      </c>
      <c r="F655" s="22">
        <v>10</v>
      </c>
      <c r="G655" s="21">
        <v>30</v>
      </c>
      <c r="H655" t="s">
        <v>16</v>
      </c>
      <c r="I655" s="10">
        <v>45613</v>
      </c>
      <c r="J655">
        <v>654</v>
      </c>
      <c r="K655">
        <f>PRODUCT(Table1[[#This Row],[Price (Rs.)]],Table1[[#This Row],[Discount(%)]])</f>
        <v>3.3330000000000002</v>
      </c>
      <c r="L655" t="str">
        <f>TEXT(Table1[[#This Row],[Purchase_Date]],"mmm")</f>
        <v>Nov</v>
      </c>
      <c r="M655">
        <f>YEAR(Table1[[#This Row],[Purchase_Date]])</f>
        <v>2024</v>
      </c>
      <c r="N655" t="str">
        <f t="shared" si="21"/>
        <v>Q4</v>
      </c>
    </row>
    <row r="656" spans="1:14" x14ac:dyDescent="0.3">
      <c r="A656" t="s">
        <v>1304</v>
      </c>
      <c r="B656" t="s">
        <v>1305</v>
      </c>
      <c r="C656" t="s">
        <v>25</v>
      </c>
      <c r="D656">
        <v>96.23</v>
      </c>
      <c r="E656" s="8">
        <f t="shared" si="20"/>
        <v>0.2</v>
      </c>
      <c r="F656" s="22">
        <v>20</v>
      </c>
      <c r="G656" s="21">
        <v>76.98</v>
      </c>
      <c r="H656" t="s">
        <v>53</v>
      </c>
      <c r="I656" s="10">
        <v>45492</v>
      </c>
      <c r="J656">
        <v>655</v>
      </c>
      <c r="K656">
        <f>PRODUCT(Table1[[#This Row],[Price (Rs.)]],Table1[[#This Row],[Discount(%)]])</f>
        <v>19.246000000000002</v>
      </c>
      <c r="L656" t="str">
        <f>TEXT(Table1[[#This Row],[Purchase_Date]],"mmm")</f>
        <v>Jul</v>
      </c>
      <c r="M656">
        <f>YEAR(Table1[[#This Row],[Purchase_Date]])</f>
        <v>2024</v>
      </c>
      <c r="N656" t="str">
        <f t="shared" si="21"/>
        <v>Q3</v>
      </c>
    </row>
    <row r="657" spans="1:14" x14ac:dyDescent="0.3">
      <c r="A657" t="s">
        <v>1306</v>
      </c>
      <c r="B657" t="s">
        <v>1307</v>
      </c>
      <c r="C657" t="s">
        <v>13</v>
      </c>
      <c r="D657">
        <v>246.49</v>
      </c>
      <c r="E657" s="8">
        <f t="shared" si="20"/>
        <v>0.15</v>
      </c>
      <c r="F657" s="22">
        <v>15</v>
      </c>
      <c r="G657" s="21">
        <v>209.52</v>
      </c>
      <c r="H657" t="s">
        <v>19</v>
      </c>
      <c r="I657" s="10">
        <v>45532</v>
      </c>
      <c r="J657">
        <v>656</v>
      </c>
      <c r="K657">
        <f>PRODUCT(Table1[[#This Row],[Price (Rs.)]],Table1[[#This Row],[Discount(%)]])</f>
        <v>36.973500000000001</v>
      </c>
      <c r="L657" t="str">
        <f>TEXT(Table1[[#This Row],[Purchase_Date]],"mmm")</f>
        <v>Aug</v>
      </c>
      <c r="M657">
        <f>YEAR(Table1[[#This Row],[Purchase_Date]])</f>
        <v>2024</v>
      </c>
      <c r="N657" t="str">
        <f t="shared" si="21"/>
        <v>Q3</v>
      </c>
    </row>
    <row r="658" spans="1:14" x14ac:dyDescent="0.3">
      <c r="A658" t="s">
        <v>1308</v>
      </c>
      <c r="B658" t="s">
        <v>1309</v>
      </c>
      <c r="C658" t="s">
        <v>25</v>
      </c>
      <c r="D658">
        <v>414.86</v>
      </c>
      <c r="E658" s="8">
        <f t="shared" si="20"/>
        <v>0.5</v>
      </c>
      <c r="F658" s="22">
        <v>50</v>
      </c>
      <c r="G658" s="21">
        <v>207.43</v>
      </c>
      <c r="H658" t="s">
        <v>10</v>
      </c>
      <c r="I658" s="10">
        <v>45406</v>
      </c>
      <c r="J658">
        <v>657</v>
      </c>
      <c r="K658">
        <f>PRODUCT(Table1[[#This Row],[Price (Rs.)]],Table1[[#This Row],[Discount(%)]])</f>
        <v>207.43</v>
      </c>
      <c r="L658" t="str">
        <f>TEXT(Table1[[#This Row],[Purchase_Date]],"mmm")</f>
        <v>Apr</v>
      </c>
      <c r="M658">
        <f>YEAR(Table1[[#This Row],[Purchase_Date]])</f>
        <v>2024</v>
      </c>
      <c r="N658" t="str">
        <f t="shared" si="21"/>
        <v>Q2</v>
      </c>
    </row>
    <row r="659" spans="1:14" x14ac:dyDescent="0.3">
      <c r="A659" t="s">
        <v>1310</v>
      </c>
      <c r="B659" t="s">
        <v>1311</v>
      </c>
      <c r="C659" t="s">
        <v>50</v>
      </c>
      <c r="D659">
        <v>87.2</v>
      </c>
      <c r="E659" s="8">
        <f t="shared" si="20"/>
        <v>0.05</v>
      </c>
      <c r="F659" s="22">
        <v>5</v>
      </c>
      <c r="G659" s="21">
        <v>82.84</v>
      </c>
      <c r="H659" t="s">
        <v>19</v>
      </c>
      <c r="I659" s="10">
        <v>45580</v>
      </c>
      <c r="J659">
        <v>658</v>
      </c>
      <c r="K659">
        <f>PRODUCT(Table1[[#This Row],[Price (Rs.)]],Table1[[#This Row],[Discount(%)]])</f>
        <v>4.3600000000000003</v>
      </c>
      <c r="L659" t="str">
        <f>TEXT(Table1[[#This Row],[Purchase_Date]],"mmm")</f>
        <v>Oct</v>
      </c>
      <c r="M659">
        <f>YEAR(Table1[[#This Row],[Purchase_Date]])</f>
        <v>2024</v>
      </c>
      <c r="N659" t="str">
        <f t="shared" si="21"/>
        <v>Q4</v>
      </c>
    </row>
    <row r="660" spans="1:14" x14ac:dyDescent="0.3">
      <c r="A660" t="s">
        <v>1312</v>
      </c>
      <c r="B660" t="s">
        <v>1313</v>
      </c>
      <c r="C660" t="s">
        <v>50</v>
      </c>
      <c r="D660">
        <v>15.67</v>
      </c>
      <c r="E660" s="8">
        <f t="shared" si="20"/>
        <v>0.05</v>
      </c>
      <c r="F660" s="22">
        <v>5</v>
      </c>
      <c r="G660" s="21">
        <v>14.89</v>
      </c>
      <c r="H660" t="s">
        <v>10</v>
      </c>
      <c r="I660" s="10">
        <v>45301</v>
      </c>
      <c r="J660">
        <v>659</v>
      </c>
      <c r="K660">
        <f>PRODUCT(Table1[[#This Row],[Price (Rs.)]],Table1[[#This Row],[Discount(%)]])</f>
        <v>0.78350000000000009</v>
      </c>
      <c r="L660" t="str">
        <f>TEXT(Table1[[#This Row],[Purchase_Date]],"mmm")</f>
        <v>Jan</v>
      </c>
      <c r="M660">
        <f>YEAR(Table1[[#This Row],[Purchase_Date]])</f>
        <v>2024</v>
      </c>
      <c r="N660" t="str">
        <f t="shared" si="21"/>
        <v>Q1</v>
      </c>
    </row>
    <row r="661" spans="1:14" x14ac:dyDescent="0.3">
      <c r="A661" t="s">
        <v>1314</v>
      </c>
      <c r="B661" t="s">
        <v>1315</v>
      </c>
      <c r="C661" t="s">
        <v>22</v>
      </c>
      <c r="D661">
        <v>396.59</v>
      </c>
      <c r="E661" s="8">
        <f t="shared" si="20"/>
        <v>0.15</v>
      </c>
      <c r="F661" s="22">
        <v>15</v>
      </c>
      <c r="G661" s="21">
        <v>337.1</v>
      </c>
      <c r="H661" t="s">
        <v>53</v>
      </c>
      <c r="I661" s="10">
        <v>45429</v>
      </c>
      <c r="J661">
        <v>660</v>
      </c>
      <c r="K661">
        <f>PRODUCT(Table1[[#This Row],[Price (Rs.)]],Table1[[#This Row],[Discount(%)]])</f>
        <v>59.488499999999995</v>
      </c>
      <c r="L661" t="str">
        <f>TEXT(Table1[[#This Row],[Purchase_Date]],"mmm")</f>
        <v>May</v>
      </c>
      <c r="M661">
        <f>YEAR(Table1[[#This Row],[Purchase_Date]])</f>
        <v>2024</v>
      </c>
      <c r="N661" t="str">
        <f t="shared" si="21"/>
        <v>Q2</v>
      </c>
    </row>
    <row r="662" spans="1:14" x14ac:dyDescent="0.3">
      <c r="A662" t="s">
        <v>1316</v>
      </c>
      <c r="B662" t="s">
        <v>1317</v>
      </c>
      <c r="C662" t="s">
        <v>25</v>
      </c>
      <c r="D662">
        <v>64.47</v>
      </c>
      <c r="E662" s="8">
        <f t="shared" si="20"/>
        <v>0.15</v>
      </c>
      <c r="F662" s="22">
        <v>15</v>
      </c>
      <c r="G662" s="21">
        <v>54.8</v>
      </c>
      <c r="H662" t="s">
        <v>10</v>
      </c>
      <c r="I662" s="10">
        <v>45553</v>
      </c>
      <c r="J662">
        <v>661</v>
      </c>
      <c r="K662">
        <f>PRODUCT(Table1[[#This Row],[Price (Rs.)]],Table1[[#This Row],[Discount(%)]])</f>
        <v>9.6704999999999988</v>
      </c>
      <c r="L662" t="str">
        <f>TEXT(Table1[[#This Row],[Purchase_Date]],"mmm")</f>
        <v>Sep</v>
      </c>
      <c r="M662">
        <f>YEAR(Table1[[#This Row],[Purchase_Date]])</f>
        <v>2024</v>
      </c>
      <c r="N662" t="str">
        <f t="shared" si="21"/>
        <v>Q3</v>
      </c>
    </row>
    <row r="663" spans="1:14" x14ac:dyDescent="0.3">
      <c r="A663" t="s">
        <v>1318</v>
      </c>
      <c r="B663" t="s">
        <v>1319</v>
      </c>
      <c r="C663" t="s">
        <v>25</v>
      </c>
      <c r="D663">
        <v>364.19</v>
      </c>
      <c r="E663" s="8">
        <f t="shared" si="20"/>
        <v>0.1</v>
      </c>
      <c r="F663" s="22">
        <v>10</v>
      </c>
      <c r="G663" s="21">
        <v>327.77</v>
      </c>
      <c r="H663" t="s">
        <v>10</v>
      </c>
      <c r="I663" s="10">
        <v>45413</v>
      </c>
      <c r="J663">
        <v>662</v>
      </c>
      <c r="K663">
        <f>PRODUCT(Table1[[#This Row],[Price (Rs.)]],Table1[[#This Row],[Discount(%)]])</f>
        <v>36.419000000000004</v>
      </c>
      <c r="L663" t="str">
        <f>TEXT(Table1[[#This Row],[Purchase_Date]],"mmm")</f>
        <v>May</v>
      </c>
      <c r="M663">
        <f>YEAR(Table1[[#This Row],[Purchase_Date]])</f>
        <v>2024</v>
      </c>
      <c r="N663" t="str">
        <f t="shared" si="21"/>
        <v>Q2</v>
      </c>
    </row>
    <row r="664" spans="1:14" x14ac:dyDescent="0.3">
      <c r="A664" t="s">
        <v>1320</v>
      </c>
      <c r="B664" t="s">
        <v>1321</v>
      </c>
      <c r="C664" t="s">
        <v>22</v>
      </c>
      <c r="D664">
        <v>265.86</v>
      </c>
      <c r="E664" s="8">
        <f t="shared" si="20"/>
        <v>0.15</v>
      </c>
      <c r="F664" s="22">
        <v>15</v>
      </c>
      <c r="G664" s="21">
        <v>225.98</v>
      </c>
      <c r="H664" t="s">
        <v>10</v>
      </c>
      <c r="I664" s="10">
        <v>45579</v>
      </c>
      <c r="J664">
        <v>663</v>
      </c>
      <c r="K664">
        <f>PRODUCT(Table1[[#This Row],[Price (Rs.)]],Table1[[#This Row],[Discount(%)]])</f>
        <v>39.878999999999998</v>
      </c>
      <c r="L664" t="str">
        <f>TEXT(Table1[[#This Row],[Purchase_Date]],"mmm")</f>
        <v>Oct</v>
      </c>
      <c r="M664">
        <f>YEAR(Table1[[#This Row],[Purchase_Date]])</f>
        <v>2024</v>
      </c>
      <c r="N664" t="str">
        <f t="shared" si="21"/>
        <v>Q4</v>
      </c>
    </row>
    <row r="665" spans="1:14" x14ac:dyDescent="0.3">
      <c r="A665" t="s">
        <v>1322</v>
      </c>
      <c r="B665" t="s">
        <v>1323</v>
      </c>
      <c r="C665" t="s">
        <v>13</v>
      </c>
      <c r="D665">
        <v>202.03</v>
      </c>
      <c r="E665" s="8">
        <f t="shared" si="20"/>
        <v>0.25</v>
      </c>
      <c r="F665" s="22">
        <v>25</v>
      </c>
      <c r="G665" s="21">
        <v>151.52000000000001</v>
      </c>
      <c r="H665" t="s">
        <v>10</v>
      </c>
      <c r="I665" s="10">
        <v>45523</v>
      </c>
      <c r="J665">
        <v>664</v>
      </c>
      <c r="K665">
        <f>PRODUCT(Table1[[#This Row],[Price (Rs.)]],Table1[[#This Row],[Discount(%)]])</f>
        <v>50.5075</v>
      </c>
      <c r="L665" t="str">
        <f>TEXT(Table1[[#This Row],[Purchase_Date]],"mmm")</f>
        <v>Aug</v>
      </c>
      <c r="M665">
        <f>YEAR(Table1[[#This Row],[Purchase_Date]])</f>
        <v>2024</v>
      </c>
      <c r="N665" t="str">
        <f t="shared" si="21"/>
        <v>Q3</v>
      </c>
    </row>
    <row r="666" spans="1:14" x14ac:dyDescent="0.3">
      <c r="A666" t="s">
        <v>1324</v>
      </c>
      <c r="B666" t="s">
        <v>1325</v>
      </c>
      <c r="C666" t="s">
        <v>18</v>
      </c>
      <c r="D666">
        <v>340.26</v>
      </c>
      <c r="E666" s="8">
        <f t="shared" si="20"/>
        <v>0.05</v>
      </c>
      <c r="F666" s="22">
        <v>5</v>
      </c>
      <c r="G666" s="21">
        <v>323.25</v>
      </c>
      <c r="H666" t="s">
        <v>10</v>
      </c>
      <c r="I666" s="10">
        <v>45300</v>
      </c>
      <c r="J666">
        <v>665</v>
      </c>
      <c r="K666">
        <f>PRODUCT(Table1[[#This Row],[Price (Rs.)]],Table1[[#This Row],[Discount(%)]])</f>
        <v>17.013000000000002</v>
      </c>
      <c r="L666" t="str">
        <f>TEXT(Table1[[#This Row],[Purchase_Date]],"mmm")</f>
        <v>Jan</v>
      </c>
      <c r="M666">
        <f>YEAR(Table1[[#This Row],[Purchase_Date]])</f>
        <v>2024</v>
      </c>
      <c r="N666" t="str">
        <f t="shared" si="21"/>
        <v>Q1</v>
      </c>
    </row>
    <row r="667" spans="1:14" x14ac:dyDescent="0.3">
      <c r="A667" t="s">
        <v>1326</v>
      </c>
      <c r="B667" t="s">
        <v>1327</v>
      </c>
      <c r="C667" t="s">
        <v>13</v>
      </c>
      <c r="D667">
        <v>84.13</v>
      </c>
      <c r="E667" s="8">
        <f t="shared" si="20"/>
        <v>0.3</v>
      </c>
      <c r="F667" s="22">
        <v>30</v>
      </c>
      <c r="G667" s="21">
        <v>58.89</v>
      </c>
      <c r="H667" t="s">
        <v>16</v>
      </c>
      <c r="I667" s="10">
        <v>45409</v>
      </c>
      <c r="J667">
        <v>666</v>
      </c>
      <c r="K667">
        <f>PRODUCT(Table1[[#This Row],[Price (Rs.)]],Table1[[#This Row],[Discount(%)]])</f>
        <v>25.238999999999997</v>
      </c>
      <c r="L667" t="str">
        <f>TEXT(Table1[[#This Row],[Purchase_Date]],"mmm")</f>
        <v>Apr</v>
      </c>
      <c r="M667">
        <f>YEAR(Table1[[#This Row],[Purchase_Date]])</f>
        <v>2024</v>
      </c>
      <c r="N667" t="str">
        <f t="shared" si="21"/>
        <v>Q2</v>
      </c>
    </row>
    <row r="668" spans="1:14" x14ac:dyDescent="0.3">
      <c r="A668" t="s">
        <v>1328</v>
      </c>
      <c r="B668" t="s">
        <v>1329</v>
      </c>
      <c r="C668" t="s">
        <v>33</v>
      </c>
      <c r="D668">
        <v>72.959999999999994</v>
      </c>
      <c r="E668" s="8">
        <f t="shared" si="20"/>
        <v>0.05</v>
      </c>
      <c r="F668" s="22">
        <v>5</v>
      </c>
      <c r="G668" s="21">
        <v>69.31</v>
      </c>
      <c r="H668" t="s">
        <v>16</v>
      </c>
      <c r="I668" s="10">
        <v>45531</v>
      </c>
      <c r="J668">
        <v>667</v>
      </c>
      <c r="K668">
        <f>PRODUCT(Table1[[#This Row],[Price (Rs.)]],Table1[[#This Row],[Discount(%)]])</f>
        <v>3.6479999999999997</v>
      </c>
      <c r="L668" t="str">
        <f>TEXT(Table1[[#This Row],[Purchase_Date]],"mmm")</f>
        <v>Aug</v>
      </c>
      <c r="M668">
        <f>YEAR(Table1[[#This Row],[Purchase_Date]])</f>
        <v>2024</v>
      </c>
      <c r="N668" t="str">
        <f t="shared" si="21"/>
        <v>Q3</v>
      </c>
    </row>
    <row r="669" spans="1:14" x14ac:dyDescent="0.3">
      <c r="A669" t="s">
        <v>1330</v>
      </c>
      <c r="B669" t="s">
        <v>1331</v>
      </c>
      <c r="C669" t="s">
        <v>33</v>
      </c>
      <c r="D669">
        <v>412.27</v>
      </c>
      <c r="E669" s="8">
        <f t="shared" si="20"/>
        <v>0.2</v>
      </c>
      <c r="F669" s="22">
        <v>20</v>
      </c>
      <c r="G669" s="21">
        <v>329.82</v>
      </c>
      <c r="H669" t="s">
        <v>19</v>
      </c>
      <c r="I669" s="10">
        <v>45525</v>
      </c>
      <c r="J669">
        <v>668</v>
      </c>
      <c r="K669">
        <f>PRODUCT(Table1[[#This Row],[Price (Rs.)]],Table1[[#This Row],[Discount(%)]])</f>
        <v>82.454000000000008</v>
      </c>
      <c r="L669" t="str">
        <f>TEXT(Table1[[#This Row],[Purchase_Date]],"mmm")</f>
        <v>Aug</v>
      </c>
      <c r="M669">
        <f>YEAR(Table1[[#This Row],[Purchase_Date]])</f>
        <v>2024</v>
      </c>
      <c r="N669" t="str">
        <f t="shared" si="21"/>
        <v>Q3</v>
      </c>
    </row>
    <row r="670" spans="1:14" x14ac:dyDescent="0.3">
      <c r="A670" t="s">
        <v>1332</v>
      </c>
      <c r="B670" t="s">
        <v>1333</v>
      </c>
      <c r="C670" t="s">
        <v>50</v>
      </c>
      <c r="D670">
        <v>16.079999999999998</v>
      </c>
      <c r="E670" s="8">
        <f t="shared" si="20"/>
        <v>0.3</v>
      </c>
      <c r="F670" s="22">
        <v>30</v>
      </c>
      <c r="G670" s="21">
        <v>11.26</v>
      </c>
      <c r="H670" t="s">
        <v>16</v>
      </c>
      <c r="I670" s="10">
        <v>45366</v>
      </c>
      <c r="J670">
        <v>669</v>
      </c>
      <c r="K670">
        <f>PRODUCT(Table1[[#This Row],[Price (Rs.)]],Table1[[#This Row],[Discount(%)]])</f>
        <v>4.823999999999999</v>
      </c>
      <c r="L670" t="str">
        <f>TEXT(Table1[[#This Row],[Purchase_Date]],"mmm")</f>
        <v>Mar</v>
      </c>
      <c r="M670">
        <f>YEAR(Table1[[#This Row],[Purchase_Date]])</f>
        <v>2024</v>
      </c>
      <c r="N670" t="str">
        <f t="shared" si="21"/>
        <v>Q1</v>
      </c>
    </row>
    <row r="671" spans="1:14" x14ac:dyDescent="0.3">
      <c r="A671" s="1">
        <v>8.3976000000000003E+37</v>
      </c>
      <c r="B671" t="s">
        <v>1334</v>
      </c>
      <c r="C671" t="s">
        <v>22</v>
      </c>
      <c r="D671">
        <v>13.43</v>
      </c>
      <c r="E671" s="8">
        <f t="shared" si="20"/>
        <v>0.1</v>
      </c>
      <c r="F671" s="22">
        <v>10</v>
      </c>
      <c r="G671" s="21">
        <v>12.09</v>
      </c>
      <c r="H671" t="s">
        <v>16</v>
      </c>
      <c r="I671" s="10">
        <v>45382</v>
      </c>
      <c r="J671">
        <v>670</v>
      </c>
      <c r="K671">
        <f>PRODUCT(Table1[[#This Row],[Price (Rs.)]],Table1[[#This Row],[Discount(%)]])</f>
        <v>1.343</v>
      </c>
      <c r="L671" t="str">
        <f>TEXT(Table1[[#This Row],[Purchase_Date]],"mmm")</f>
        <v>Mar</v>
      </c>
      <c r="M671">
        <f>YEAR(Table1[[#This Row],[Purchase_Date]])</f>
        <v>2024</v>
      </c>
      <c r="N671" t="str">
        <f t="shared" si="21"/>
        <v>Q1</v>
      </c>
    </row>
    <row r="672" spans="1:14" x14ac:dyDescent="0.3">
      <c r="A672" t="s">
        <v>1335</v>
      </c>
      <c r="B672" t="s">
        <v>1336</v>
      </c>
      <c r="C672" t="s">
        <v>9</v>
      </c>
      <c r="D672">
        <v>375.79</v>
      </c>
      <c r="E672" s="8">
        <f t="shared" si="20"/>
        <v>0.3</v>
      </c>
      <c r="F672" s="22">
        <v>30</v>
      </c>
      <c r="G672" s="21">
        <v>263.05</v>
      </c>
      <c r="H672" t="s">
        <v>35</v>
      </c>
      <c r="I672" s="10">
        <v>45387</v>
      </c>
      <c r="J672">
        <v>671</v>
      </c>
      <c r="K672">
        <f>PRODUCT(Table1[[#This Row],[Price (Rs.)]],Table1[[#This Row],[Discount(%)]])</f>
        <v>112.73700000000001</v>
      </c>
      <c r="L672" t="str">
        <f>TEXT(Table1[[#This Row],[Purchase_Date]],"mmm")</f>
        <v>Apr</v>
      </c>
      <c r="M672">
        <f>YEAR(Table1[[#This Row],[Purchase_Date]])</f>
        <v>2024</v>
      </c>
      <c r="N672" t="str">
        <f t="shared" si="21"/>
        <v>Q2</v>
      </c>
    </row>
    <row r="673" spans="1:14" x14ac:dyDescent="0.3">
      <c r="A673" t="s">
        <v>1337</v>
      </c>
      <c r="B673" t="s">
        <v>1338</v>
      </c>
      <c r="C673" t="s">
        <v>25</v>
      </c>
      <c r="D673">
        <v>184.8</v>
      </c>
      <c r="E673" s="8">
        <f t="shared" si="20"/>
        <v>0.3</v>
      </c>
      <c r="F673" s="22">
        <v>30</v>
      </c>
      <c r="G673" s="21">
        <v>129.36000000000001</v>
      </c>
      <c r="H673" t="s">
        <v>53</v>
      </c>
      <c r="I673" s="10">
        <v>45566</v>
      </c>
      <c r="J673">
        <v>672</v>
      </c>
      <c r="K673">
        <f>PRODUCT(Table1[[#This Row],[Price (Rs.)]],Table1[[#This Row],[Discount(%)]])</f>
        <v>55.440000000000005</v>
      </c>
      <c r="L673" t="str">
        <f>TEXT(Table1[[#This Row],[Purchase_Date]],"mmm")</f>
        <v>Oct</v>
      </c>
      <c r="M673">
        <f>YEAR(Table1[[#This Row],[Purchase_Date]])</f>
        <v>2024</v>
      </c>
      <c r="N673" t="str">
        <f t="shared" si="21"/>
        <v>Q4</v>
      </c>
    </row>
    <row r="674" spans="1:14" x14ac:dyDescent="0.3">
      <c r="A674" t="s">
        <v>1339</v>
      </c>
      <c r="B674" t="s">
        <v>1340</v>
      </c>
      <c r="C674" t="s">
        <v>18</v>
      </c>
      <c r="D674">
        <v>15.56</v>
      </c>
      <c r="E674" s="8">
        <f t="shared" si="20"/>
        <v>0.1</v>
      </c>
      <c r="F674" s="22">
        <v>10</v>
      </c>
      <c r="G674" s="21">
        <v>14</v>
      </c>
      <c r="H674" t="s">
        <v>53</v>
      </c>
      <c r="I674" s="10">
        <v>45315</v>
      </c>
      <c r="J674">
        <v>673</v>
      </c>
      <c r="K674">
        <f>PRODUCT(Table1[[#This Row],[Price (Rs.)]],Table1[[#This Row],[Discount(%)]])</f>
        <v>1.556</v>
      </c>
      <c r="L674" t="str">
        <f>TEXT(Table1[[#This Row],[Purchase_Date]],"mmm")</f>
        <v>Jan</v>
      </c>
      <c r="M674">
        <f>YEAR(Table1[[#This Row],[Purchase_Date]])</f>
        <v>2024</v>
      </c>
      <c r="N674" t="str">
        <f t="shared" si="21"/>
        <v>Q1</v>
      </c>
    </row>
    <row r="675" spans="1:14" x14ac:dyDescent="0.3">
      <c r="A675" t="s">
        <v>1341</v>
      </c>
      <c r="B675" t="s">
        <v>1342</v>
      </c>
      <c r="C675" t="s">
        <v>9</v>
      </c>
      <c r="D675">
        <v>197.79</v>
      </c>
      <c r="E675" s="8">
        <f t="shared" si="20"/>
        <v>0.3</v>
      </c>
      <c r="F675" s="22">
        <v>30</v>
      </c>
      <c r="G675" s="21">
        <v>138.44999999999999</v>
      </c>
      <c r="H675" t="s">
        <v>19</v>
      </c>
      <c r="I675" s="10">
        <v>45340</v>
      </c>
      <c r="J675">
        <v>674</v>
      </c>
      <c r="K675">
        <f>PRODUCT(Table1[[#This Row],[Price (Rs.)]],Table1[[#This Row],[Discount(%)]])</f>
        <v>59.336999999999996</v>
      </c>
      <c r="L675" t="str">
        <f>TEXT(Table1[[#This Row],[Purchase_Date]],"mmm")</f>
        <v>Feb</v>
      </c>
      <c r="M675">
        <f>YEAR(Table1[[#This Row],[Purchase_Date]])</f>
        <v>2024</v>
      </c>
      <c r="N675" t="str">
        <f t="shared" si="21"/>
        <v>Q1</v>
      </c>
    </row>
    <row r="676" spans="1:14" x14ac:dyDescent="0.3">
      <c r="A676" t="s">
        <v>1343</v>
      </c>
      <c r="B676" t="s">
        <v>1344</v>
      </c>
      <c r="C676" t="s">
        <v>25</v>
      </c>
      <c r="D676">
        <v>175.77</v>
      </c>
      <c r="E676" s="8">
        <f t="shared" si="20"/>
        <v>0.25</v>
      </c>
      <c r="F676" s="22">
        <v>25</v>
      </c>
      <c r="G676" s="21">
        <v>131.83000000000001</v>
      </c>
      <c r="H676" t="s">
        <v>16</v>
      </c>
      <c r="I676" s="10">
        <v>45425</v>
      </c>
      <c r="J676">
        <v>675</v>
      </c>
      <c r="K676">
        <f>PRODUCT(Table1[[#This Row],[Price (Rs.)]],Table1[[#This Row],[Discount(%)]])</f>
        <v>43.942500000000003</v>
      </c>
      <c r="L676" t="str">
        <f>TEXT(Table1[[#This Row],[Purchase_Date]],"mmm")</f>
        <v>May</v>
      </c>
      <c r="M676">
        <f>YEAR(Table1[[#This Row],[Purchase_Date]])</f>
        <v>2024</v>
      </c>
      <c r="N676" t="str">
        <f t="shared" si="21"/>
        <v>Q2</v>
      </c>
    </row>
    <row r="677" spans="1:14" x14ac:dyDescent="0.3">
      <c r="A677" t="s">
        <v>1345</v>
      </c>
      <c r="B677" t="s">
        <v>1346</v>
      </c>
      <c r="C677" t="s">
        <v>22</v>
      </c>
      <c r="D677">
        <v>174.56</v>
      </c>
      <c r="E677" s="8">
        <f t="shared" si="20"/>
        <v>0</v>
      </c>
      <c r="F677" s="22">
        <v>0</v>
      </c>
      <c r="G677" s="21">
        <v>174.56</v>
      </c>
      <c r="H677" t="s">
        <v>16</v>
      </c>
      <c r="I677" s="10">
        <v>45559</v>
      </c>
      <c r="J677">
        <v>676</v>
      </c>
      <c r="K677">
        <f>PRODUCT(Table1[[#This Row],[Price (Rs.)]],Table1[[#This Row],[Discount(%)]])</f>
        <v>0</v>
      </c>
      <c r="L677" t="str">
        <f>TEXT(Table1[[#This Row],[Purchase_Date]],"mmm")</f>
        <v>Sep</v>
      </c>
      <c r="M677">
        <f>YEAR(Table1[[#This Row],[Purchase_Date]])</f>
        <v>2024</v>
      </c>
      <c r="N677" t="str">
        <f t="shared" si="21"/>
        <v>Q3</v>
      </c>
    </row>
    <row r="678" spans="1:14" x14ac:dyDescent="0.3">
      <c r="A678" t="s">
        <v>1347</v>
      </c>
      <c r="B678" t="s">
        <v>1348</v>
      </c>
      <c r="C678" t="s">
        <v>22</v>
      </c>
      <c r="D678">
        <v>279.38</v>
      </c>
      <c r="E678" s="8">
        <f t="shared" si="20"/>
        <v>0.2</v>
      </c>
      <c r="F678" s="22">
        <v>20</v>
      </c>
      <c r="G678" s="21">
        <v>223.5</v>
      </c>
      <c r="H678" t="s">
        <v>10</v>
      </c>
      <c r="I678" s="10">
        <v>45346</v>
      </c>
      <c r="J678">
        <v>677</v>
      </c>
      <c r="K678">
        <f>PRODUCT(Table1[[#This Row],[Price (Rs.)]],Table1[[#This Row],[Discount(%)]])</f>
        <v>55.876000000000005</v>
      </c>
      <c r="L678" t="str">
        <f>TEXT(Table1[[#This Row],[Purchase_Date]],"mmm")</f>
        <v>Feb</v>
      </c>
      <c r="M678">
        <f>YEAR(Table1[[#This Row],[Purchase_Date]])</f>
        <v>2024</v>
      </c>
      <c r="N678" t="str">
        <f t="shared" si="21"/>
        <v>Q1</v>
      </c>
    </row>
    <row r="679" spans="1:14" x14ac:dyDescent="0.3">
      <c r="A679" t="s">
        <v>1349</v>
      </c>
      <c r="B679" t="s">
        <v>1350</v>
      </c>
      <c r="C679" t="s">
        <v>13</v>
      </c>
      <c r="D679">
        <v>129.52000000000001</v>
      </c>
      <c r="E679" s="8">
        <f t="shared" si="20"/>
        <v>0.25</v>
      </c>
      <c r="F679" s="22">
        <v>25</v>
      </c>
      <c r="G679" s="21">
        <v>97.14</v>
      </c>
      <c r="H679" t="s">
        <v>35</v>
      </c>
      <c r="I679" s="10">
        <v>45604</v>
      </c>
      <c r="J679">
        <v>678</v>
      </c>
      <c r="K679">
        <f>PRODUCT(Table1[[#This Row],[Price (Rs.)]],Table1[[#This Row],[Discount(%)]])</f>
        <v>32.380000000000003</v>
      </c>
      <c r="L679" t="str">
        <f>TEXT(Table1[[#This Row],[Purchase_Date]],"mmm")</f>
        <v>Nov</v>
      </c>
      <c r="M679">
        <f>YEAR(Table1[[#This Row],[Purchase_Date]])</f>
        <v>2024</v>
      </c>
      <c r="N679" t="str">
        <f t="shared" si="21"/>
        <v>Q4</v>
      </c>
    </row>
    <row r="680" spans="1:14" x14ac:dyDescent="0.3">
      <c r="A680" t="s">
        <v>1351</v>
      </c>
      <c r="B680" t="s">
        <v>1352</v>
      </c>
      <c r="C680" t="s">
        <v>13</v>
      </c>
      <c r="D680">
        <v>125.93</v>
      </c>
      <c r="E680" s="8">
        <f t="shared" si="20"/>
        <v>0.2</v>
      </c>
      <c r="F680" s="22">
        <v>20</v>
      </c>
      <c r="G680" s="21">
        <v>100.74</v>
      </c>
      <c r="H680" t="s">
        <v>10</v>
      </c>
      <c r="I680" s="10">
        <v>45457</v>
      </c>
      <c r="J680">
        <v>679</v>
      </c>
      <c r="K680">
        <f>PRODUCT(Table1[[#This Row],[Price (Rs.)]],Table1[[#This Row],[Discount(%)]])</f>
        <v>25.186000000000003</v>
      </c>
      <c r="L680" t="str">
        <f>TEXT(Table1[[#This Row],[Purchase_Date]],"mmm")</f>
        <v>Jun</v>
      </c>
      <c r="M680">
        <f>YEAR(Table1[[#This Row],[Purchase_Date]])</f>
        <v>2024</v>
      </c>
      <c r="N680" t="str">
        <f t="shared" si="21"/>
        <v>Q2</v>
      </c>
    </row>
    <row r="681" spans="1:14" x14ac:dyDescent="0.3">
      <c r="A681" t="s">
        <v>1353</v>
      </c>
      <c r="B681" t="s">
        <v>1354</v>
      </c>
      <c r="C681" t="s">
        <v>25</v>
      </c>
      <c r="D681">
        <v>78.34</v>
      </c>
      <c r="E681" s="8">
        <f t="shared" si="20"/>
        <v>0.25</v>
      </c>
      <c r="F681" s="22">
        <v>25</v>
      </c>
      <c r="G681" s="21">
        <v>58.76</v>
      </c>
      <c r="H681" t="s">
        <v>10</v>
      </c>
      <c r="I681" s="10">
        <v>45452</v>
      </c>
      <c r="J681">
        <v>680</v>
      </c>
      <c r="K681">
        <f>PRODUCT(Table1[[#This Row],[Price (Rs.)]],Table1[[#This Row],[Discount(%)]])</f>
        <v>19.585000000000001</v>
      </c>
      <c r="L681" t="str">
        <f>TEXT(Table1[[#This Row],[Purchase_Date]],"mmm")</f>
        <v>Jun</v>
      </c>
      <c r="M681">
        <f>YEAR(Table1[[#This Row],[Purchase_Date]])</f>
        <v>2024</v>
      </c>
      <c r="N681" t="str">
        <f t="shared" si="21"/>
        <v>Q2</v>
      </c>
    </row>
    <row r="682" spans="1:14" x14ac:dyDescent="0.3">
      <c r="A682" t="s">
        <v>1355</v>
      </c>
      <c r="B682" t="s">
        <v>1356</v>
      </c>
      <c r="C682" t="s">
        <v>9</v>
      </c>
      <c r="D682">
        <v>23.85</v>
      </c>
      <c r="E682" s="8">
        <f t="shared" si="20"/>
        <v>0.2</v>
      </c>
      <c r="F682" s="22">
        <v>20</v>
      </c>
      <c r="G682" s="21">
        <v>19.079999999999998</v>
      </c>
      <c r="H682" t="s">
        <v>35</v>
      </c>
      <c r="I682" s="10">
        <v>45575</v>
      </c>
      <c r="J682">
        <v>681</v>
      </c>
      <c r="K682">
        <f>PRODUCT(Table1[[#This Row],[Price (Rs.)]],Table1[[#This Row],[Discount(%)]])</f>
        <v>4.7700000000000005</v>
      </c>
      <c r="L682" t="str">
        <f>TEXT(Table1[[#This Row],[Purchase_Date]],"mmm")</f>
        <v>Oct</v>
      </c>
      <c r="M682">
        <f>YEAR(Table1[[#This Row],[Purchase_Date]])</f>
        <v>2024</v>
      </c>
      <c r="N682" t="str">
        <f t="shared" si="21"/>
        <v>Q4</v>
      </c>
    </row>
    <row r="683" spans="1:14" x14ac:dyDescent="0.3">
      <c r="A683" t="s">
        <v>1357</v>
      </c>
      <c r="B683" t="s">
        <v>1358</v>
      </c>
      <c r="C683" t="s">
        <v>33</v>
      </c>
      <c r="D683">
        <v>209.44</v>
      </c>
      <c r="E683" s="8">
        <f t="shared" si="20"/>
        <v>0.15</v>
      </c>
      <c r="F683" s="22">
        <v>15</v>
      </c>
      <c r="G683" s="21">
        <v>178.02</v>
      </c>
      <c r="H683" t="s">
        <v>16</v>
      </c>
      <c r="I683" s="10">
        <v>45343</v>
      </c>
      <c r="J683">
        <v>682</v>
      </c>
      <c r="K683">
        <f>PRODUCT(Table1[[#This Row],[Price (Rs.)]],Table1[[#This Row],[Discount(%)]])</f>
        <v>31.415999999999997</v>
      </c>
      <c r="L683" t="str">
        <f>TEXT(Table1[[#This Row],[Purchase_Date]],"mmm")</f>
        <v>Feb</v>
      </c>
      <c r="M683">
        <f>YEAR(Table1[[#This Row],[Purchase_Date]])</f>
        <v>2024</v>
      </c>
      <c r="N683" t="str">
        <f t="shared" si="21"/>
        <v>Q1</v>
      </c>
    </row>
    <row r="684" spans="1:14" x14ac:dyDescent="0.3">
      <c r="A684" t="s">
        <v>1359</v>
      </c>
      <c r="B684" t="s">
        <v>1360</v>
      </c>
      <c r="C684" t="s">
        <v>50</v>
      </c>
      <c r="D684">
        <v>291.97000000000003</v>
      </c>
      <c r="E684" s="8">
        <f t="shared" si="20"/>
        <v>0.15</v>
      </c>
      <c r="F684" s="22">
        <v>15</v>
      </c>
      <c r="G684" s="21">
        <v>248.17</v>
      </c>
      <c r="H684" t="s">
        <v>53</v>
      </c>
      <c r="I684" s="10">
        <v>45328</v>
      </c>
      <c r="J684">
        <v>683</v>
      </c>
      <c r="K684">
        <f>PRODUCT(Table1[[#This Row],[Price (Rs.)]],Table1[[#This Row],[Discount(%)]])</f>
        <v>43.795500000000004</v>
      </c>
      <c r="L684" t="str">
        <f>TEXT(Table1[[#This Row],[Purchase_Date]],"mmm")</f>
        <v>Feb</v>
      </c>
      <c r="M684">
        <f>YEAR(Table1[[#This Row],[Purchase_Date]])</f>
        <v>2024</v>
      </c>
      <c r="N684" t="str">
        <f t="shared" si="21"/>
        <v>Q1</v>
      </c>
    </row>
    <row r="685" spans="1:14" x14ac:dyDescent="0.3">
      <c r="A685" t="s">
        <v>1361</v>
      </c>
      <c r="B685" t="s">
        <v>1362</v>
      </c>
      <c r="C685" t="s">
        <v>50</v>
      </c>
      <c r="D685">
        <v>401.11</v>
      </c>
      <c r="E685" s="8">
        <f t="shared" si="20"/>
        <v>0.05</v>
      </c>
      <c r="F685" s="22">
        <v>5</v>
      </c>
      <c r="G685" s="21">
        <v>381.05</v>
      </c>
      <c r="H685" t="s">
        <v>10</v>
      </c>
      <c r="I685" s="10">
        <v>45533</v>
      </c>
      <c r="J685">
        <v>684</v>
      </c>
      <c r="K685">
        <f>PRODUCT(Table1[[#This Row],[Price (Rs.)]],Table1[[#This Row],[Discount(%)]])</f>
        <v>20.055500000000002</v>
      </c>
      <c r="L685" t="str">
        <f>TEXT(Table1[[#This Row],[Purchase_Date]],"mmm")</f>
        <v>Aug</v>
      </c>
      <c r="M685">
        <f>YEAR(Table1[[#This Row],[Purchase_Date]])</f>
        <v>2024</v>
      </c>
      <c r="N685" t="str">
        <f t="shared" si="21"/>
        <v>Q3</v>
      </c>
    </row>
    <row r="686" spans="1:14" x14ac:dyDescent="0.3">
      <c r="A686" t="s">
        <v>1363</v>
      </c>
      <c r="B686" t="s">
        <v>1364</v>
      </c>
      <c r="C686" t="s">
        <v>25</v>
      </c>
      <c r="D686">
        <v>335.49</v>
      </c>
      <c r="E686" s="8">
        <f t="shared" si="20"/>
        <v>0</v>
      </c>
      <c r="F686" s="22">
        <v>0</v>
      </c>
      <c r="G686" s="21">
        <v>335.49</v>
      </c>
      <c r="H686" t="s">
        <v>10</v>
      </c>
      <c r="I686" s="10">
        <v>45553</v>
      </c>
      <c r="J686">
        <v>685</v>
      </c>
      <c r="K686">
        <f>PRODUCT(Table1[[#This Row],[Price (Rs.)]],Table1[[#This Row],[Discount(%)]])</f>
        <v>0</v>
      </c>
      <c r="L686" t="str">
        <f>TEXT(Table1[[#This Row],[Purchase_Date]],"mmm")</f>
        <v>Sep</v>
      </c>
      <c r="M686">
        <f>YEAR(Table1[[#This Row],[Purchase_Date]])</f>
        <v>2024</v>
      </c>
      <c r="N686" t="str">
        <f t="shared" si="21"/>
        <v>Q3</v>
      </c>
    </row>
    <row r="687" spans="1:14" x14ac:dyDescent="0.3">
      <c r="A687" t="s">
        <v>1365</v>
      </c>
      <c r="B687" t="s">
        <v>1366</v>
      </c>
      <c r="C687" t="s">
        <v>13</v>
      </c>
      <c r="D687">
        <v>58.24</v>
      </c>
      <c r="E687" s="8">
        <f t="shared" si="20"/>
        <v>0.5</v>
      </c>
      <c r="F687" s="22">
        <v>50</v>
      </c>
      <c r="G687" s="21">
        <v>29.12</v>
      </c>
      <c r="H687" t="s">
        <v>16</v>
      </c>
      <c r="I687" s="10">
        <v>45298</v>
      </c>
      <c r="J687">
        <v>686</v>
      </c>
      <c r="K687">
        <f>PRODUCT(Table1[[#This Row],[Price (Rs.)]],Table1[[#This Row],[Discount(%)]])</f>
        <v>29.12</v>
      </c>
      <c r="L687" t="str">
        <f>TEXT(Table1[[#This Row],[Purchase_Date]],"mmm")</f>
        <v>Jan</v>
      </c>
      <c r="M687">
        <f>YEAR(Table1[[#This Row],[Purchase_Date]])</f>
        <v>2024</v>
      </c>
      <c r="N687" t="str">
        <f t="shared" si="21"/>
        <v>Q1</v>
      </c>
    </row>
    <row r="688" spans="1:14" x14ac:dyDescent="0.3">
      <c r="A688" t="s">
        <v>1367</v>
      </c>
      <c r="B688" t="s">
        <v>1368</v>
      </c>
      <c r="C688" t="s">
        <v>18</v>
      </c>
      <c r="D688">
        <v>164.37</v>
      </c>
      <c r="E688" s="8">
        <f t="shared" si="20"/>
        <v>0.3</v>
      </c>
      <c r="F688" s="22">
        <v>30</v>
      </c>
      <c r="G688" s="21">
        <v>115.06</v>
      </c>
      <c r="H688" t="s">
        <v>10</v>
      </c>
      <c r="I688" s="10">
        <v>45340</v>
      </c>
      <c r="J688">
        <v>687</v>
      </c>
      <c r="K688">
        <f>PRODUCT(Table1[[#This Row],[Price (Rs.)]],Table1[[#This Row],[Discount(%)]])</f>
        <v>49.311</v>
      </c>
      <c r="L688" t="str">
        <f>TEXT(Table1[[#This Row],[Purchase_Date]],"mmm")</f>
        <v>Feb</v>
      </c>
      <c r="M688">
        <f>YEAR(Table1[[#This Row],[Purchase_Date]])</f>
        <v>2024</v>
      </c>
      <c r="N688" t="str">
        <f t="shared" si="21"/>
        <v>Q1</v>
      </c>
    </row>
    <row r="689" spans="1:14" x14ac:dyDescent="0.3">
      <c r="A689" t="s">
        <v>1369</v>
      </c>
      <c r="B689" t="s">
        <v>1370</v>
      </c>
      <c r="C689" t="s">
        <v>22</v>
      </c>
      <c r="D689">
        <v>99.36</v>
      </c>
      <c r="E689" s="8">
        <f t="shared" si="20"/>
        <v>0.05</v>
      </c>
      <c r="F689" s="22">
        <v>5</v>
      </c>
      <c r="G689" s="21">
        <v>94.39</v>
      </c>
      <c r="H689" t="s">
        <v>10</v>
      </c>
      <c r="I689" s="10">
        <v>45520</v>
      </c>
      <c r="J689">
        <v>688</v>
      </c>
      <c r="K689">
        <f>PRODUCT(Table1[[#This Row],[Price (Rs.)]],Table1[[#This Row],[Discount(%)]])</f>
        <v>4.968</v>
      </c>
      <c r="L689" t="str">
        <f>TEXT(Table1[[#This Row],[Purchase_Date]],"mmm")</f>
        <v>Aug</v>
      </c>
      <c r="M689">
        <f>YEAR(Table1[[#This Row],[Purchase_Date]])</f>
        <v>2024</v>
      </c>
      <c r="N689" t="str">
        <f t="shared" si="21"/>
        <v>Q3</v>
      </c>
    </row>
    <row r="690" spans="1:14" x14ac:dyDescent="0.3">
      <c r="A690" t="s">
        <v>1371</v>
      </c>
      <c r="B690" s="1" t="s">
        <v>1372</v>
      </c>
      <c r="C690" t="s">
        <v>9</v>
      </c>
      <c r="D690">
        <v>351.99</v>
      </c>
      <c r="E690" s="8">
        <f t="shared" si="20"/>
        <v>0.1</v>
      </c>
      <c r="F690" s="22">
        <v>10</v>
      </c>
      <c r="G690" s="21">
        <v>316.79000000000002</v>
      </c>
      <c r="H690" t="s">
        <v>10</v>
      </c>
      <c r="I690" s="10">
        <v>45552</v>
      </c>
      <c r="J690">
        <v>689</v>
      </c>
      <c r="K690">
        <f>PRODUCT(Table1[[#This Row],[Price (Rs.)]],Table1[[#This Row],[Discount(%)]])</f>
        <v>35.199000000000005</v>
      </c>
      <c r="L690" t="str">
        <f>TEXT(Table1[[#This Row],[Purchase_Date]],"mmm")</f>
        <v>Sep</v>
      </c>
      <c r="M690">
        <f>YEAR(Table1[[#This Row],[Purchase_Date]])</f>
        <v>2024</v>
      </c>
      <c r="N690" t="str">
        <f t="shared" si="21"/>
        <v>Q3</v>
      </c>
    </row>
    <row r="691" spans="1:14" x14ac:dyDescent="0.3">
      <c r="A691" t="s">
        <v>1373</v>
      </c>
      <c r="B691" t="s">
        <v>1374</v>
      </c>
      <c r="C691" t="s">
        <v>25</v>
      </c>
      <c r="D691">
        <v>365.39</v>
      </c>
      <c r="E691" s="8">
        <f t="shared" si="20"/>
        <v>0.05</v>
      </c>
      <c r="F691" s="22">
        <v>5</v>
      </c>
      <c r="G691" s="21">
        <v>347.12</v>
      </c>
      <c r="H691" t="s">
        <v>16</v>
      </c>
      <c r="I691" s="10">
        <v>45488</v>
      </c>
      <c r="J691">
        <v>690</v>
      </c>
      <c r="K691">
        <f>PRODUCT(Table1[[#This Row],[Price (Rs.)]],Table1[[#This Row],[Discount(%)]])</f>
        <v>18.269500000000001</v>
      </c>
      <c r="L691" t="str">
        <f>TEXT(Table1[[#This Row],[Purchase_Date]],"mmm")</f>
        <v>Jul</v>
      </c>
      <c r="M691">
        <f>YEAR(Table1[[#This Row],[Purchase_Date]])</f>
        <v>2024</v>
      </c>
      <c r="N691" t="str">
        <f t="shared" si="21"/>
        <v>Q3</v>
      </c>
    </row>
    <row r="692" spans="1:14" x14ac:dyDescent="0.3">
      <c r="A692">
        <v>52516742</v>
      </c>
      <c r="B692" t="s">
        <v>1375</v>
      </c>
      <c r="C692" t="s">
        <v>18</v>
      </c>
      <c r="D692">
        <v>12.32</v>
      </c>
      <c r="E692" s="8">
        <f t="shared" si="20"/>
        <v>0.1</v>
      </c>
      <c r="F692" s="22">
        <v>10</v>
      </c>
      <c r="G692" s="21">
        <v>11.09</v>
      </c>
      <c r="H692" t="s">
        <v>35</v>
      </c>
      <c r="I692" s="10">
        <v>45313</v>
      </c>
      <c r="J692">
        <v>691</v>
      </c>
      <c r="K692">
        <f>PRODUCT(Table1[[#This Row],[Price (Rs.)]],Table1[[#This Row],[Discount(%)]])</f>
        <v>1.2320000000000002</v>
      </c>
      <c r="L692" t="str">
        <f>TEXT(Table1[[#This Row],[Purchase_Date]],"mmm")</f>
        <v>Jan</v>
      </c>
      <c r="M692">
        <f>YEAR(Table1[[#This Row],[Purchase_Date]])</f>
        <v>2024</v>
      </c>
      <c r="N692" t="str">
        <f t="shared" si="21"/>
        <v>Q1</v>
      </c>
    </row>
    <row r="693" spans="1:14" x14ac:dyDescent="0.3">
      <c r="A693" t="s">
        <v>1376</v>
      </c>
      <c r="B693" t="s">
        <v>1377</v>
      </c>
      <c r="C693" t="s">
        <v>9</v>
      </c>
      <c r="D693">
        <v>355.88</v>
      </c>
      <c r="E693" s="8">
        <f t="shared" si="20"/>
        <v>0.05</v>
      </c>
      <c r="F693" s="22">
        <v>5</v>
      </c>
      <c r="G693" s="21">
        <v>338.09</v>
      </c>
      <c r="H693" t="s">
        <v>19</v>
      </c>
      <c r="I693" s="10">
        <v>45313</v>
      </c>
      <c r="J693">
        <v>692</v>
      </c>
      <c r="K693">
        <f>PRODUCT(Table1[[#This Row],[Price (Rs.)]],Table1[[#This Row],[Discount(%)]])</f>
        <v>17.794</v>
      </c>
      <c r="L693" t="str">
        <f>TEXT(Table1[[#This Row],[Purchase_Date]],"mmm")</f>
        <v>Jan</v>
      </c>
      <c r="M693">
        <f>YEAR(Table1[[#This Row],[Purchase_Date]])</f>
        <v>2024</v>
      </c>
      <c r="N693" t="str">
        <f t="shared" si="21"/>
        <v>Q1</v>
      </c>
    </row>
    <row r="694" spans="1:14" x14ac:dyDescent="0.3">
      <c r="A694" s="1" t="s">
        <v>1378</v>
      </c>
      <c r="B694" t="s">
        <v>1379</v>
      </c>
      <c r="C694" t="s">
        <v>22</v>
      </c>
      <c r="D694">
        <v>462.7</v>
      </c>
      <c r="E694" s="8">
        <f t="shared" si="20"/>
        <v>0.15</v>
      </c>
      <c r="F694" s="22">
        <v>15</v>
      </c>
      <c r="G694" s="21">
        <v>393.29</v>
      </c>
      <c r="H694" t="s">
        <v>53</v>
      </c>
      <c r="I694" s="10">
        <v>45560</v>
      </c>
      <c r="J694">
        <v>693</v>
      </c>
      <c r="K694">
        <f>PRODUCT(Table1[[#This Row],[Price (Rs.)]],Table1[[#This Row],[Discount(%)]])</f>
        <v>69.405000000000001</v>
      </c>
      <c r="L694" t="str">
        <f>TEXT(Table1[[#This Row],[Purchase_Date]],"mmm")</f>
        <v>Sep</v>
      </c>
      <c r="M694">
        <f>YEAR(Table1[[#This Row],[Purchase_Date]])</f>
        <v>2024</v>
      </c>
      <c r="N694" t="str">
        <f t="shared" si="21"/>
        <v>Q3</v>
      </c>
    </row>
    <row r="695" spans="1:14" x14ac:dyDescent="0.3">
      <c r="A695" t="s">
        <v>1380</v>
      </c>
      <c r="B695" t="s">
        <v>1381</v>
      </c>
      <c r="C695" t="s">
        <v>13</v>
      </c>
      <c r="D695">
        <v>308.66000000000003</v>
      </c>
      <c r="E695" s="8">
        <f t="shared" si="20"/>
        <v>0.05</v>
      </c>
      <c r="F695" s="22">
        <v>5</v>
      </c>
      <c r="G695" s="21">
        <v>293.23</v>
      </c>
      <c r="H695" t="s">
        <v>19</v>
      </c>
      <c r="I695" s="10">
        <v>45590</v>
      </c>
      <c r="J695">
        <v>694</v>
      </c>
      <c r="K695">
        <f>PRODUCT(Table1[[#This Row],[Price (Rs.)]],Table1[[#This Row],[Discount(%)]])</f>
        <v>15.433000000000002</v>
      </c>
      <c r="L695" t="str">
        <f>TEXT(Table1[[#This Row],[Purchase_Date]],"mmm")</f>
        <v>Oct</v>
      </c>
      <c r="M695">
        <f>YEAR(Table1[[#This Row],[Purchase_Date]])</f>
        <v>2024</v>
      </c>
      <c r="N695" t="str">
        <f t="shared" si="21"/>
        <v>Q4</v>
      </c>
    </row>
    <row r="696" spans="1:14" x14ac:dyDescent="0.3">
      <c r="A696" t="s">
        <v>1382</v>
      </c>
      <c r="B696" t="s">
        <v>1383</v>
      </c>
      <c r="C696" t="s">
        <v>9</v>
      </c>
      <c r="D696">
        <v>155.19999999999999</v>
      </c>
      <c r="E696" s="8">
        <f t="shared" si="20"/>
        <v>0.3</v>
      </c>
      <c r="F696" s="22">
        <v>30</v>
      </c>
      <c r="G696" s="21">
        <v>108.64</v>
      </c>
      <c r="H696" t="s">
        <v>16</v>
      </c>
      <c r="I696" s="10">
        <v>45415</v>
      </c>
      <c r="J696">
        <v>695</v>
      </c>
      <c r="K696">
        <f>PRODUCT(Table1[[#This Row],[Price (Rs.)]],Table1[[#This Row],[Discount(%)]])</f>
        <v>46.559999999999995</v>
      </c>
      <c r="L696" t="str">
        <f>TEXT(Table1[[#This Row],[Purchase_Date]],"mmm")</f>
        <v>May</v>
      </c>
      <c r="M696">
        <f>YEAR(Table1[[#This Row],[Purchase_Date]])</f>
        <v>2024</v>
      </c>
      <c r="N696" t="str">
        <f t="shared" si="21"/>
        <v>Q2</v>
      </c>
    </row>
    <row r="697" spans="1:14" x14ac:dyDescent="0.3">
      <c r="A697" t="s">
        <v>1384</v>
      </c>
      <c r="B697" t="s">
        <v>1385</v>
      </c>
      <c r="C697" t="s">
        <v>22</v>
      </c>
      <c r="D697">
        <v>143.63</v>
      </c>
      <c r="E697" s="8">
        <f t="shared" si="20"/>
        <v>0.25</v>
      </c>
      <c r="F697" s="22">
        <v>25</v>
      </c>
      <c r="G697" s="21">
        <v>107.72</v>
      </c>
      <c r="H697" t="s">
        <v>53</v>
      </c>
      <c r="I697" s="10">
        <v>45307</v>
      </c>
      <c r="J697">
        <v>696</v>
      </c>
      <c r="K697">
        <f>PRODUCT(Table1[[#This Row],[Price (Rs.)]],Table1[[#This Row],[Discount(%)]])</f>
        <v>35.907499999999999</v>
      </c>
      <c r="L697" t="str">
        <f>TEXT(Table1[[#This Row],[Purchase_Date]],"mmm")</f>
        <v>Jan</v>
      </c>
      <c r="M697">
        <f>YEAR(Table1[[#This Row],[Purchase_Date]])</f>
        <v>2024</v>
      </c>
      <c r="N697" t="str">
        <f t="shared" si="21"/>
        <v>Q1</v>
      </c>
    </row>
    <row r="698" spans="1:14" x14ac:dyDescent="0.3">
      <c r="A698" t="s">
        <v>1386</v>
      </c>
      <c r="B698" t="s">
        <v>1387</v>
      </c>
      <c r="C698" t="s">
        <v>13</v>
      </c>
      <c r="D698">
        <v>23.78</v>
      </c>
      <c r="E698" s="8">
        <f t="shared" si="20"/>
        <v>0.05</v>
      </c>
      <c r="F698" s="22">
        <v>5</v>
      </c>
      <c r="G698" s="21">
        <v>22.59</v>
      </c>
      <c r="H698" t="s">
        <v>10</v>
      </c>
      <c r="I698" s="10">
        <v>45411</v>
      </c>
      <c r="J698">
        <v>697</v>
      </c>
      <c r="K698">
        <f>PRODUCT(Table1[[#This Row],[Price (Rs.)]],Table1[[#This Row],[Discount(%)]])</f>
        <v>1.1890000000000001</v>
      </c>
      <c r="L698" t="str">
        <f>TEXT(Table1[[#This Row],[Purchase_Date]],"mmm")</f>
        <v>Apr</v>
      </c>
      <c r="M698">
        <f>YEAR(Table1[[#This Row],[Purchase_Date]])</f>
        <v>2024</v>
      </c>
      <c r="N698" t="str">
        <f t="shared" si="21"/>
        <v>Q2</v>
      </c>
    </row>
    <row r="699" spans="1:14" x14ac:dyDescent="0.3">
      <c r="A699" t="s">
        <v>1388</v>
      </c>
      <c r="B699" t="s">
        <v>1389</v>
      </c>
      <c r="C699" t="s">
        <v>50</v>
      </c>
      <c r="D699">
        <v>365.38</v>
      </c>
      <c r="E699" s="8">
        <f t="shared" si="20"/>
        <v>0.5</v>
      </c>
      <c r="F699" s="22">
        <v>50</v>
      </c>
      <c r="G699" s="21">
        <v>182.69</v>
      </c>
      <c r="H699" t="s">
        <v>19</v>
      </c>
      <c r="I699" s="10">
        <v>45506</v>
      </c>
      <c r="J699">
        <v>698</v>
      </c>
      <c r="K699">
        <f>PRODUCT(Table1[[#This Row],[Price (Rs.)]],Table1[[#This Row],[Discount(%)]])</f>
        <v>182.69</v>
      </c>
      <c r="L699" t="str">
        <f>TEXT(Table1[[#This Row],[Purchase_Date]],"mmm")</f>
        <v>Aug</v>
      </c>
      <c r="M699">
        <f>YEAR(Table1[[#This Row],[Purchase_Date]])</f>
        <v>2024</v>
      </c>
      <c r="N699" t="str">
        <f t="shared" si="21"/>
        <v>Q3</v>
      </c>
    </row>
    <row r="700" spans="1:14" x14ac:dyDescent="0.3">
      <c r="A700" t="s">
        <v>1390</v>
      </c>
      <c r="B700" t="s">
        <v>1391</v>
      </c>
      <c r="C700" t="s">
        <v>9</v>
      </c>
      <c r="D700">
        <v>156.88999999999999</v>
      </c>
      <c r="E700" s="8">
        <f t="shared" si="20"/>
        <v>0.5</v>
      </c>
      <c r="F700" s="22">
        <v>50</v>
      </c>
      <c r="G700" s="21">
        <v>78.44</v>
      </c>
      <c r="H700" t="s">
        <v>19</v>
      </c>
      <c r="I700" s="10">
        <v>45506</v>
      </c>
      <c r="J700">
        <v>699</v>
      </c>
      <c r="K700">
        <f>PRODUCT(Table1[[#This Row],[Price (Rs.)]],Table1[[#This Row],[Discount(%)]])</f>
        <v>78.444999999999993</v>
      </c>
      <c r="L700" t="str">
        <f>TEXT(Table1[[#This Row],[Purchase_Date]],"mmm")</f>
        <v>Aug</v>
      </c>
      <c r="M700">
        <f>YEAR(Table1[[#This Row],[Purchase_Date]])</f>
        <v>2024</v>
      </c>
      <c r="N700" t="str">
        <f t="shared" si="21"/>
        <v>Q3</v>
      </c>
    </row>
    <row r="701" spans="1:14" x14ac:dyDescent="0.3">
      <c r="A701" t="s">
        <v>1392</v>
      </c>
      <c r="B701" t="s">
        <v>1393</v>
      </c>
      <c r="C701" t="s">
        <v>25</v>
      </c>
      <c r="D701">
        <v>429.37</v>
      </c>
      <c r="E701" s="8">
        <f t="shared" si="20"/>
        <v>0.5</v>
      </c>
      <c r="F701" s="22">
        <v>50</v>
      </c>
      <c r="G701" s="21">
        <v>214.69</v>
      </c>
      <c r="H701" t="s">
        <v>16</v>
      </c>
      <c r="I701" s="10">
        <v>45596</v>
      </c>
      <c r="J701">
        <v>700</v>
      </c>
      <c r="K701">
        <f>PRODUCT(Table1[[#This Row],[Price (Rs.)]],Table1[[#This Row],[Discount(%)]])</f>
        <v>214.685</v>
      </c>
      <c r="L701" t="str">
        <f>TEXT(Table1[[#This Row],[Purchase_Date]],"mmm")</f>
        <v>Oct</v>
      </c>
      <c r="M701">
        <f>YEAR(Table1[[#This Row],[Purchase_Date]])</f>
        <v>2024</v>
      </c>
      <c r="N701" t="str">
        <f t="shared" si="21"/>
        <v>Q4</v>
      </c>
    </row>
    <row r="702" spans="1:14" x14ac:dyDescent="0.3">
      <c r="A702" t="s">
        <v>1394</v>
      </c>
      <c r="B702" t="s">
        <v>1395</v>
      </c>
      <c r="C702" t="s">
        <v>33</v>
      </c>
      <c r="D702">
        <v>197.66</v>
      </c>
      <c r="E702" s="8">
        <f t="shared" si="20"/>
        <v>0.15</v>
      </c>
      <c r="F702" s="22">
        <v>15</v>
      </c>
      <c r="G702" s="21">
        <v>168.01</v>
      </c>
      <c r="H702" t="s">
        <v>19</v>
      </c>
      <c r="I702" s="10">
        <v>45569</v>
      </c>
      <c r="J702">
        <v>701</v>
      </c>
      <c r="K702">
        <f>PRODUCT(Table1[[#This Row],[Price (Rs.)]],Table1[[#This Row],[Discount(%)]])</f>
        <v>29.648999999999997</v>
      </c>
      <c r="L702" t="str">
        <f>TEXT(Table1[[#This Row],[Purchase_Date]],"mmm")</f>
        <v>Oct</v>
      </c>
      <c r="M702">
        <f>YEAR(Table1[[#This Row],[Purchase_Date]])</f>
        <v>2024</v>
      </c>
      <c r="N702" t="str">
        <f t="shared" si="21"/>
        <v>Q4</v>
      </c>
    </row>
    <row r="703" spans="1:14" x14ac:dyDescent="0.3">
      <c r="A703" t="s">
        <v>1396</v>
      </c>
      <c r="B703" t="s">
        <v>1397</v>
      </c>
      <c r="C703" t="s">
        <v>22</v>
      </c>
      <c r="D703">
        <v>167.31</v>
      </c>
      <c r="E703" s="8">
        <f t="shared" si="20"/>
        <v>0.2</v>
      </c>
      <c r="F703" s="22">
        <v>20</v>
      </c>
      <c r="G703" s="21">
        <v>133.85</v>
      </c>
      <c r="H703" t="s">
        <v>35</v>
      </c>
      <c r="I703" s="10">
        <v>45301</v>
      </c>
      <c r="J703">
        <v>702</v>
      </c>
      <c r="K703">
        <f>PRODUCT(Table1[[#This Row],[Price (Rs.)]],Table1[[#This Row],[Discount(%)]])</f>
        <v>33.462000000000003</v>
      </c>
      <c r="L703" t="str">
        <f>TEXT(Table1[[#This Row],[Purchase_Date]],"mmm")</f>
        <v>Jan</v>
      </c>
      <c r="M703">
        <f>YEAR(Table1[[#This Row],[Purchase_Date]])</f>
        <v>2024</v>
      </c>
      <c r="N703" t="str">
        <f t="shared" si="21"/>
        <v>Q1</v>
      </c>
    </row>
    <row r="704" spans="1:14" x14ac:dyDescent="0.3">
      <c r="A704" t="s">
        <v>1398</v>
      </c>
      <c r="B704" t="s">
        <v>1399</v>
      </c>
      <c r="C704" t="s">
        <v>18</v>
      </c>
      <c r="D704">
        <v>494.3</v>
      </c>
      <c r="E704" s="8">
        <f t="shared" si="20"/>
        <v>0.2</v>
      </c>
      <c r="F704" s="22">
        <v>20</v>
      </c>
      <c r="G704" s="21">
        <v>395.44</v>
      </c>
      <c r="H704" t="s">
        <v>35</v>
      </c>
      <c r="I704" s="10">
        <v>45303</v>
      </c>
      <c r="J704">
        <v>703</v>
      </c>
      <c r="K704">
        <f>PRODUCT(Table1[[#This Row],[Price (Rs.)]],Table1[[#This Row],[Discount(%)]])</f>
        <v>98.860000000000014</v>
      </c>
      <c r="L704" t="str">
        <f>TEXT(Table1[[#This Row],[Purchase_Date]],"mmm")</f>
        <v>Jan</v>
      </c>
      <c r="M704">
        <f>YEAR(Table1[[#This Row],[Purchase_Date]])</f>
        <v>2024</v>
      </c>
      <c r="N704" t="str">
        <f t="shared" si="21"/>
        <v>Q1</v>
      </c>
    </row>
    <row r="705" spans="1:14" x14ac:dyDescent="0.3">
      <c r="A705" t="s">
        <v>1400</v>
      </c>
      <c r="B705" t="s">
        <v>1401</v>
      </c>
      <c r="C705" t="s">
        <v>33</v>
      </c>
      <c r="D705">
        <v>115.09</v>
      </c>
      <c r="E705" s="8">
        <f t="shared" si="20"/>
        <v>0.1</v>
      </c>
      <c r="F705" s="22">
        <v>10</v>
      </c>
      <c r="G705" s="21">
        <v>103.58</v>
      </c>
      <c r="H705" t="s">
        <v>53</v>
      </c>
      <c r="I705" s="10">
        <v>45520</v>
      </c>
      <c r="J705">
        <v>704</v>
      </c>
      <c r="K705">
        <f>PRODUCT(Table1[[#This Row],[Price (Rs.)]],Table1[[#This Row],[Discount(%)]])</f>
        <v>11.509</v>
      </c>
      <c r="L705" t="str">
        <f>TEXT(Table1[[#This Row],[Purchase_Date]],"mmm")</f>
        <v>Aug</v>
      </c>
      <c r="M705">
        <f>YEAR(Table1[[#This Row],[Purchase_Date]])</f>
        <v>2024</v>
      </c>
      <c r="N705" t="str">
        <f t="shared" si="21"/>
        <v>Q3</v>
      </c>
    </row>
    <row r="706" spans="1:14" x14ac:dyDescent="0.3">
      <c r="A706" t="s">
        <v>1402</v>
      </c>
      <c r="B706" t="s">
        <v>1403</v>
      </c>
      <c r="C706" t="s">
        <v>9</v>
      </c>
      <c r="D706">
        <v>140.41999999999999</v>
      </c>
      <c r="E706" s="8">
        <f t="shared" ref="E706:E769" si="22">F706/100</f>
        <v>0</v>
      </c>
      <c r="F706" s="22">
        <v>0</v>
      </c>
      <c r="G706" s="21">
        <v>140.41999999999999</v>
      </c>
      <c r="H706" t="s">
        <v>35</v>
      </c>
      <c r="I706" s="10">
        <v>45440</v>
      </c>
      <c r="J706">
        <v>705</v>
      </c>
      <c r="K706">
        <f>PRODUCT(Table1[[#This Row],[Price (Rs.)]],Table1[[#This Row],[Discount(%)]])</f>
        <v>0</v>
      </c>
      <c r="L706" t="str">
        <f>TEXT(Table1[[#This Row],[Purchase_Date]],"mmm")</f>
        <v>May</v>
      </c>
      <c r="M706">
        <f>YEAR(Table1[[#This Row],[Purchase_Date]])</f>
        <v>2024</v>
      </c>
      <c r="N706" t="str">
        <f t="shared" ref="N706:N769" si="23">"Q"&amp;ROUNDUP(MONTH(I706)/3,0)</f>
        <v>Q2</v>
      </c>
    </row>
    <row r="707" spans="1:14" x14ac:dyDescent="0.3">
      <c r="A707" t="s">
        <v>1404</v>
      </c>
      <c r="B707" t="s">
        <v>1405</v>
      </c>
      <c r="C707" t="s">
        <v>33</v>
      </c>
      <c r="D707">
        <v>263.55</v>
      </c>
      <c r="E707" s="8">
        <f t="shared" si="22"/>
        <v>0.5</v>
      </c>
      <c r="F707" s="22">
        <v>50</v>
      </c>
      <c r="G707" s="21">
        <v>131.78</v>
      </c>
      <c r="H707" t="s">
        <v>53</v>
      </c>
      <c r="I707" s="10">
        <v>45606</v>
      </c>
      <c r="J707">
        <v>706</v>
      </c>
      <c r="K707">
        <f>PRODUCT(Table1[[#This Row],[Price (Rs.)]],Table1[[#This Row],[Discount(%)]])</f>
        <v>131.77500000000001</v>
      </c>
      <c r="L707" t="str">
        <f>TEXT(Table1[[#This Row],[Purchase_Date]],"mmm")</f>
        <v>Nov</v>
      </c>
      <c r="M707">
        <f>YEAR(Table1[[#This Row],[Purchase_Date]])</f>
        <v>2024</v>
      </c>
      <c r="N707" t="str">
        <f t="shared" si="23"/>
        <v>Q4</v>
      </c>
    </row>
    <row r="708" spans="1:14" x14ac:dyDescent="0.3">
      <c r="A708" t="s">
        <v>1406</v>
      </c>
      <c r="B708" t="s">
        <v>1407</v>
      </c>
      <c r="C708" t="s">
        <v>33</v>
      </c>
      <c r="D708">
        <v>23.62</v>
      </c>
      <c r="E708" s="8">
        <f t="shared" si="22"/>
        <v>0.15</v>
      </c>
      <c r="F708" s="22">
        <v>15</v>
      </c>
      <c r="G708" s="21">
        <v>20.079999999999998</v>
      </c>
      <c r="H708" t="s">
        <v>19</v>
      </c>
      <c r="I708" s="10">
        <v>45404</v>
      </c>
      <c r="J708">
        <v>707</v>
      </c>
      <c r="K708">
        <f>PRODUCT(Table1[[#This Row],[Price (Rs.)]],Table1[[#This Row],[Discount(%)]])</f>
        <v>3.5430000000000001</v>
      </c>
      <c r="L708" t="str">
        <f>TEXT(Table1[[#This Row],[Purchase_Date]],"mmm")</f>
        <v>Apr</v>
      </c>
      <c r="M708">
        <f>YEAR(Table1[[#This Row],[Purchase_Date]])</f>
        <v>2024</v>
      </c>
      <c r="N708" t="str">
        <f t="shared" si="23"/>
        <v>Q2</v>
      </c>
    </row>
    <row r="709" spans="1:14" x14ac:dyDescent="0.3">
      <c r="A709" t="s">
        <v>1408</v>
      </c>
      <c r="B709" t="s">
        <v>1409</v>
      </c>
      <c r="C709" t="s">
        <v>13</v>
      </c>
      <c r="D709">
        <v>181.26</v>
      </c>
      <c r="E709" s="8">
        <f t="shared" si="22"/>
        <v>0.5</v>
      </c>
      <c r="F709" s="22">
        <v>50</v>
      </c>
      <c r="G709" s="21">
        <v>90.63</v>
      </c>
      <c r="H709" t="s">
        <v>35</v>
      </c>
      <c r="I709" s="10">
        <v>45469</v>
      </c>
      <c r="J709">
        <v>708</v>
      </c>
      <c r="K709">
        <f>PRODUCT(Table1[[#This Row],[Price (Rs.)]],Table1[[#This Row],[Discount(%)]])</f>
        <v>90.63</v>
      </c>
      <c r="L709" t="str">
        <f>TEXT(Table1[[#This Row],[Purchase_Date]],"mmm")</f>
        <v>Jun</v>
      </c>
      <c r="M709">
        <f>YEAR(Table1[[#This Row],[Purchase_Date]])</f>
        <v>2024</v>
      </c>
      <c r="N709" t="str">
        <f t="shared" si="23"/>
        <v>Q2</v>
      </c>
    </row>
    <row r="710" spans="1:14" x14ac:dyDescent="0.3">
      <c r="A710" t="s">
        <v>1410</v>
      </c>
      <c r="B710" t="s">
        <v>1411</v>
      </c>
      <c r="C710" t="s">
        <v>25</v>
      </c>
      <c r="D710">
        <v>389.82</v>
      </c>
      <c r="E710" s="8">
        <f t="shared" si="22"/>
        <v>0.25</v>
      </c>
      <c r="F710" s="22">
        <v>25</v>
      </c>
      <c r="G710" s="21">
        <v>292.37</v>
      </c>
      <c r="H710" t="s">
        <v>19</v>
      </c>
      <c r="I710" s="10">
        <v>45529</v>
      </c>
      <c r="J710">
        <v>709</v>
      </c>
      <c r="K710">
        <f>PRODUCT(Table1[[#This Row],[Price (Rs.)]],Table1[[#This Row],[Discount(%)]])</f>
        <v>97.454999999999998</v>
      </c>
      <c r="L710" t="str">
        <f>TEXT(Table1[[#This Row],[Purchase_Date]],"mmm")</f>
        <v>Aug</v>
      </c>
      <c r="M710">
        <f>YEAR(Table1[[#This Row],[Purchase_Date]])</f>
        <v>2024</v>
      </c>
      <c r="N710" t="str">
        <f t="shared" si="23"/>
        <v>Q3</v>
      </c>
    </row>
    <row r="711" spans="1:14" x14ac:dyDescent="0.3">
      <c r="A711" t="s">
        <v>1412</v>
      </c>
      <c r="B711" t="s">
        <v>1413</v>
      </c>
      <c r="C711" t="s">
        <v>9</v>
      </c>
      <c r="D711">
        <v>347.3</v>
      </c>
      <c r="E711" s="8">
        <f t="shared" si="22"/>
        <v>0</v>
      </c>
      <c r="F711" s="22">
        <v>0</v>
      </c>
      <c r="G711" s="21">
        <v>347.3</v>
      </c>
      <c r="H711" t="s">
        <v>19</v>
      </c>
      <c r="I711" s="10">
        <v>45483</v>
      </c>
      <c r="J711">
        <v>710</v>
      </c>
      <c r="K711">
        <f>PRODUCT(Table1[[#This Row],[Price (Rs.)]],Table1[[#This Row],[Discount(%)]])</f>
        <v>0</v>
      </c>
      <c r="L711" t="str">
        <f>TEXT(Table1[[#This Row],[Purchase_Date]],"mmm")</f>
        <v>Jul</v>
      </c>
      <c r="M711">
        <f>YEAR(Table1[[#This Row],[Purchase_Date]])</f>
        <v>2024</v>
      </c>
      <c r="N711" t="str">
        <f t="shared" si="23"/>
        <v>Q3</v>
      </c>
    </row>
    <row r="712" spans="1:14" x14ac:dyDescent="0.3">
      <c r="A712" t="s">
        <v>1414</v>
      </c>
      <c r="B712" t="s">
        <v>1415</v>
      </c>
      <c r="C712" t="s">
        <v>25</v>
      </c>
      <c r="D712">
        <v>73.290000000000006</v>
      </c>
      <c r="E712" s="8">
        <f t="shared" si="22"/>
        <v>0</v>
      </c>
      <c r="F712" s="22">
        <v>0</v>
      </c>
      <c r="G712" s="21">
        <v>73.290000000000006</v>
      </c>
      <c r="H712" t="s">
        <v>19</v>
      </c>
      <c r="I712" s="10">
        <v>45536</v>
      </c>
      <c r="J712">
        <v>711</v>
      </c>
      <c r="K712">
        <f>PRODUCT(Table1[[#This Row],[Price (Rs.)]],Table1[[#This Row],[Discount(%)]])</f>
        <v>0</v>
      </c>
      <c r="L712" t="str">
        <f>TEXT(Table1[[#This Row],[Purchase_Date]],"mmm")</f>
        <v>Sep</v>
      </c>
      <c r="M712">
        <f>YEAR(Table1[[#This Row],[Purchase_Date]])</f>
        <v>2024</v>
      </c>
      <c r="N712" t="str">
        <f t="shared" si="23"/>
        <v>Q3</v>
      </c>
    </row>
    <row r="713" spans="1:14" x14ac:dyDescent="0.3">
      <c r="A713" s="1" t="s">
        <v>1416</v>
      </c>
      <c r="B713" t="s">
        <v>1417</v>
      </c>
      <c r="C713" t="s">
        <v>50</v>
      </c>
      <c r="D713">
        <v>308.08999999999997</v>
      </c>
      <c r="E713" s="8">
        <f t="shared" si="22"/>
        <v>0</v>
      </c>
      <c r="F713" s="22">
        <v>0</v>
      </c>
      <c r="G713" s="21">
        <v>308.08999999999997</v>
      </c>
      <c r="H713" t="s">
        <v>16</v>
      </c>
      <c r="I713" s="10">
        <v>45362</v>
      </c>
      <c r="J713">
        <v>712</v>
      </c>
      <c r="K713">
        <f>PRODUCT(Table1[[#This Row],[Price (Rs.)]],Table1[[#This Row],[Discount(%)]])</f>
        <v>0</v>
      </c>
      <c r="L713" t="str">
        <f>TEXT(Table1[[#This Row],[Purchase_Date]],"mmm")</f>
        <v>Mar</v>
      </c>
      <c r="M713">
        <f>YEAR(Table1[[#This Row],[Purchase_Date]])</f>
        <v>2024</v>
      </c>
      <c r="N713" t="str">
        <f t="shared" si="23"/>
        <v>Q1</v>
      </c>
    </row>
    <row r="714" spans="1:14" x14ac:dyDescent="0.3">
      <c r="A714" t="s">
        <v>1418</v>
      </c>
      <c r="B714" t="s">
        <v>1419</v>
      </c>
      <c r="C714" t="s">
        <v>13</v>
      </c>
      <c r="D714">
        <v>341.04</v>
      </c>
      <c r="E714" s="8">
        <f t="shared" si="22"/>
        <v>0.1</v>
      </c>
      <c r="F714" s="22">
        <v>10</v>
      </c>
      <c r="G714" s="21">
        <v>306.94</v>
      </c>
      <c r="H714" t="s">
        <v>53</v>
      </c>
      <c r="I714" s="10">
        <v>45301</v>
      </c>
      <c r="J714">
        <v>713</v>
      </c>
      <c r="K714">
        <f>PRODUCT(Table1[[#This Row],[Price (Rs.)]],Table1[[#This Row],[Discount(%)]])</f>
        <v>34.104000000000006</v>
      </c>
      <c r="L714" t="str">
        <f>TEXT(Table1[[#This Row],[Purchase_Date]],"mmm")</f>
        <v>Jan</v>
      </c>
      <c r="M714">
        <f>YEAR(Table1[[#This Row],[Purchase_Date]])</f>
        <v>2024</v>
      </c>
      <c r="N714" t="str">
        <f t="shared" si="23"/>
        <v>Q1</v>
      </c>
    </row>
    <row r="715" spans="1:14" x14ac:dyDescent="0.3">
      <c r="A715" t="s">
        <v>1420</v>
      </c>
      <c r="B715" t="s">
        <v>1421</v>
      </c>
      <c r="C715" t="s">
        <v>13</v>
      </c>
      <c r="D715">
        <v>268.87</v>
      </c>
      <c r="E715" s="8">
        <f t="shared" si="22"/>
        <v>0.1</v>
      </c>
      <c r="F715" s="22">
        <v>10</v>
      </c>
      <c r="G715" s="21">
        <v>241.98</v>
      </c>
      <c r="H715" t="s">
        <v>53</v>
      </c>
      <c r="I715" s="10">
        <v>45544</v>
      </c>
      <c r="J715">
        <v>714</v>
      </c>
      <c r="K715">
        <f>PRODUCT(Table1[[#This Row],[Price (Rs.)]],Table1[[#This Row],[Discount(%)]])</f>
        <v>26.887</v>
      </c>
      <c r="L715" t="str">
        <f>TEXT(Table1[[#This Row],[Purchase_Date]],"mmm")</f>
        <v>Sep</v>
      </c>
      <c r="M715">
        <f>YEAR(Table1[[#This Row],[Purchase_Date]])</f>
        <v>2024</v>
      </c>
      <c r="N715" t="str">
        <f t="shared" si="23"/>
        <v>Q3</v>
      </c>
    </row>
    <row r="716" spans="1:14" x14ac:dyDescent="0.3">
      <c r="A716" s="1" t="s">
        <v>1422</v>
      </c>
      <c r="B716" t="s">
        <v>1423</v>
      </c>
      <c r="C716" t="s">
        <v>50</v>
      </c>
      <c r="D716">
        <v>30.54</v>
      </c>
      <c r="E716" s="8">
        <f t="shared" si="22"/>
        <v>0.25</v>
      </c>
      <c r="F716" s="22">
        <v>25</v>
      </c>
      <c r="G716" s="21">
        <v>22.91</v>
      </c>
      <c r="H716" t="s">
        <v>53</v>
      </c>
      <c r="I716" s="10">
        <v>45416</v>
      </c>
      <c r="J716">
        <v>715</v>
      </c>
      <c r="K716">
        <f>PRODUCT(Table1[[#This Row],[Price (Rs.)]],Table1[[#This Row],[Discount(%)]])</f>
        <v>7.6349999999999998</v>
      </c>
      <c r="L716" t="str">
        <f>TEXT(Table1[[#This Row],[Purchase_Date]],"mmm")</f>
        <v>May</v>
      </c>
      <c r="M716">
        <f>YEAR(Table1[[#This Row],[Purchase_Date]])</f>
        <v>2024</v>
      </c>
      <c r="N716" t="str">
        <f t="shared" si="23"/>
        <v>Q2</v>
      </c>
    </row>
    <row r="717" spans="1:14" x14ac:dyDescent="0.3">
      <c r="A717" t="s">
        <v>1424</v>
      </c>
      <c r="B717" t="s">
        <v>1425</v>
      </c>
      <c r="C717" t="s">
        <v>18</v>
      </c>
      <c r="D717">
        <v>326.97000000000003</v>
      </c>
      <c r="E717" s="8">
        <f t="shared" si="22"/>
        <v>0.2</v>
      </c>
      <c r="F717" s="22">
        <v>20</v>
      </c>
      <c r="G717" s="21">
        <v>261.58</v>
      </c>
      <c r="H717" t="s">
        <v>16</v>
      </c>
      <c r="I717" s="10">
        <v>45436</v>
      </c>
      <c r="J717">
        <v>716</v>
      </c>
      <c r="K717">
        <f>PRODUCT(Table1[[#This Row],[Price (Rs.)]],Table1[[#This Row],[Discount(%)]])</f>
        <v>65.394000000000005</v>
      </c>
      <c r="L717" t="str">
        <f>TEXT(Table1[[#This Row],[Purchase_Date]],"mmm")</f>
        <v>May</v>
      </c>
      <c r="M717">
        <f>YEAR(Table1[[#This Row],[Purchase_Date]])</f>
        <v>2024</v>
      </c>
      <c r="N717" t="str">
        <f t="shared" si="23"/>
        <v>Q2</v>
      </c>
    </row>
    <row r="718" spans="1:14" x14ac:dyDescent="0.3">
      <c r="A718" t="s">
        <v>1426</v>
      </c>
      <c r="B718" t="s">
        <v>1427</v>
      </c>
      <c r="C718" t="s">
        <v>9</v>
      </c>
      <c r="D718">
        <v>143.47</v>
      </c>
      <c r="E718" s="8">
        <f t="shared" si="22"/>
        <v>0.25</v>
      </c>
      <c r="F718" s="22">
        <v>25</v>
      </c>
      <c r="G718" s="21">
        <v>107.6</v>
      </c>
      <c r="H718" t="s">
        <v>53</v>
      </c>
      <c r="I718" s="10">
        <v>45450</v>
      </c>
      <c r="J718">
        <v>717</v>
      </c>
      <c r="K718">
        <f>PRODUCT(Table1[[#This Row],[Price (Rs.)]],Table1[[#This Row],[Discount(%)]])</f>
        <v>35.8675</v>
      </c>
      <c r="L718" t="str">
        <f>TEXT(Table1[[#This Row],[Purchase_Date]],"mmm")</f>
        <v>Jun</v>
      </c>
      <c r="M718">
        <f>YEAR(Table1[[#This Row],[Purchase_Date]])</f>
        <v>2024</v>
      </c>
      <c r="N718" t="str">
        <f t="shared" si="23"/>
        <v>Q2</v>
      </c>
    </row>
    <row r="719" spans="1:14" x14ac:dyDescent="0.3">
      <c r="A719" t="s">
        <v>1428</v>
      </c>
      <c r="B719" t="s">
        <v>1429</v>
      </c>
      <c r="C719" t="s">
        <v>25</v>
      </c>
      <c r="D719">
        <v>243.15</v>
      </c>
      <c r="E719" s="8">
        <f t="shared" si="22"/>
        <v>0.5</v>
      </c>
      <c r="F719" s="22">
        <v>50</v>
      </c>
      <c r="G719" s="21">
        <v>121.58</v>
      </c>
      <c r="H719" t="s">
        <v>53</v>
      </c>
      <c r="I719" s="10">
        <v>45580</v>
      </c>
      <c r="J719">
        <v>718</v>
      </c>
      <c r="K719">
        <f>PRODUCT(Table1[[#This Row],[Price (Rs.)]],Table1[[#This Row],[Discount(%)]])</f>
        <v>121.575</v>
      </c>
      <c r="L719" t="str">
        <f>TEXT(Table1[[#This Row],[Purchase_Date]],"mmm")</f>
        <v>Oct</v>
      </c>
      <c r="M719">
        <f>YEAR(Table1[[#This Row],[Purchase_Date]])</f>
        <v>2024</v>
      </c>
      <c r="N719" t="str">
        <f t="shared" si="23"/>
        <v>Q4</v>
      </c>
    </row>
    <row r="720" spans="1:14" x14ac:dyDescent="0.3">
      <c r="A720" t="s">
        <v>1430</v>
      </c>
      <c r="B720" t="s">
        <v>1431</v>
      </c>
      <c r="C720" t="s">
        <v>33</v>
      </c>
      <c r="D720">
        <v>422.47</v>
      </c>
      <c r="E720" s="8">
        <f t="shared" si="22"/>
        <v>0.15</v>
      </c>
      <c r="F720" s="22">
        <v>15</v>
      </c>
      <c r="G720" s="21">
        <v>359.1</v>
      </c>
      <c r="H720" t="s">
        <v>53</v>
      </c>
      <c r="I720" s="10">
        <v>45592</v>
      </c>
      <c r="J720">
        <v>719</v>
      </c>
      <c r="K720">
        <f>PRODUCT(Table1[[#This Row],[Price (Rs.)]],Table1[[#This Row],[Discount(%)]])</f>
        <v>63.3705</v>
      </c>
      <c r="L720" t="str">
        <f>TEXT(Table1[[#This Row],[Purchase_Date]],"mmm")</f>
        <v>Oct</v>
      </c>
      <c r="M720">
        <f>YEAR(Table1[[#This Row],[Purchase_Date]])</f>
        <v>2024</v>
      </c>
      <c r="N720" t="str">
        <f t="shared" si="23"/>
        <v>Q4</v>
      </c>
    </row>
    <row r="721" spans="1:14" x14ac:dyDescent="0.3">
      <c r="A721" t="s">
        <v>1432</v>
      </c>
      <c r="B721" t="s">
        <v>1433</v>
      </c>
      <c r="C721" t="s">
        <v>25</v>
      </c>
      <c r="D721">
        <v>243.06</v>
      </c>
      <c r="E721" s="8">
        <f t="shared" si="22"/>
        <v>0.1</v>
      </c>
      <c r="F721" s="22">
        <v>10</v>
      </c>
      <c r="G721" s="21">
        <v>218.75</v>
      </c>
      <c r="H721" t="s">
        <v>19</v>
      </c>
      <c r="I721" s="10">
        <v>45507</v>
      </c>
      <c r="J721">
        <v>720</v>
      </c>
      <c r="K721">
        <f>PRODUCT(Table1[[#This Row],[Price (Rs.)]],Table1[[#This Row],[Discount(%)]])</f>
        <v>24.306000000000001</v>
      </c>
      <c r="L721" t="str">
        <f>TEXT(Table1[[#This Row],[Purchase_Date]],"mmm")</f>
        <v>Aug</v>
      </c>
      <c r="M721">
        <f>YEAR(Table1[[#This Row],[Purchase_Date]])</f>
        <v>2024</v>
      </c>
      <c r="N721" t="str">
        <f t="shared" si="23"/>
        <v>Q3</v>
      </c>
    </row>
    <row r="722" spans="1:14" x14ac:dyDescent="0.3">
      <c r="A722" t="s">
        <v>1434</v>
      </c>
      <c r="B722" t="s">
        <v>1435</v>
      </c>
      <c r="C722" t="s">
        <v>33</v>
      </c>
      <c r="D722">
        <v>179.92</v>
      </c>
      <c r="E722" s="8">
        <f t="shared" si="22"/>
        <v>0.25</v>
      </c>
      <c r="F722" s="22">
        <v>25</v>
      </c>
      <c r="G722" s="21">
        <v>134.94</v>
      </c>
      <c r="H722" t="s">
        <v>10</v>
      </c>
      <c r="I722" s="10">
        <v>45298</v>
      </c>
      <c r="J722">
        <v>721</v>
      </c>
      <c r="K722">
        <f>PRODUCT(Table1[[#This Row],[Price (Rs.)]],Table1[[#This Row],[Discount(%)]])</f>
        <v>44.98</v>
      </c>
      <c r="L722" t="str">
        <f>TEXT(Table1[[#This Row],[Purchase_Date]],"mmm")</f>
        <v>Jan</v>
      </c>
      <c r="M722">
        <f>YEAR(Table1[[#This Row],[Purchase_Date]])</f>
        <v>2024</v>
      </c>
      <c r="N722" t="str">
        <f t="shared" si="23"/>
        <v>Q1</v>
      </c>
    </row>
    <row r="723" spans="1:14" x14ac:dyDescent="0.3">
      <c r="A723" t="s">
        <v>1436</v>
      </c>
      <c r="B723" t="s">
        <v>1437</v>
      </c>
      <c r="C723" t="s">
        <v>25</v>
      </c>
      <c r="D723">
        <v>95.75</v>
      </c>
      <c r="E723" s="8">
        <f t="shared" si="22"/>
        <v>0.05</v>
      </c>
      <c r="F723" s="22">
        <v>5</v>
      </c>
      <c r="G723" s="21">
        <v>90.96</v>
      </c>
      <c r="H723" t="s">
        <v>19</v>
      </c>
      <c r="I723" s="10">
        <v>45422</v>
      </c>
      <c r="J723">
        <v>722</v>
      </c>
      <c r="K723">
        <f>PRODUCT(Table1[[#This Row],[Price (Rs.)]],Table1[[#This Row],[Discount(%)]])</f>
        <v>4.7875000000000005</v>
      </c>
      <c r="L723" t="str">
        <f>TEXT(Table1[[#This Row],[Purchase_Date]],"mmm")</f>
        <v>May</v>
      </c>
      <c r="M723">
        <f>YEAR(Table1[[#This Row],[Purchase_Date]])</f>
        <v>2024</v>
      </c>
      <c r="N723" t="str">
        <f t="shared" si="23"/>
        <v>Q2</v>
      </c>
    </row>
    <row r="724" spans="1:14" x14ac:dyDescent="0.3">
      <c r="A724" t="s">
        <v>1438</v>
      </c>
      <c r="B724" t="s">
        <v>1439</v>
      </c>
      <c r="C724" t="s">
        <v>50</v>
      </c>
      <c r="D724">
        <v>398.4</v>
      </c>
      <c r="E724" s="8">
        <f t="shared" si="22"/>
        <v>0.1</v>
      </c>
      <c r="F724" s="22">
        <v>10</v>
      </c>
      <c r="G724" s="21">
        <v>358.56</v>
      </c>
      <c r="H724" t="s">
        <v>53</v>
      </c>
      <c r="I724" s="10">
        <v>45453</v>
      </c>
      <c r="J724">
        <v>723</v>
      </c>
      <c r="K724">
        <f>PRODUCT(Table1[[#This Row],[Price (Rs.)]],Table1[[#This Row],[Discount(%)]])</f>
        <v>39.840000000000003</v>
      </c>
      <c r="L724" t="str">
        <f>TEXT(Table1[[#This Row],[Purchase_Date]],"mmm")</f>
        <v>Jun</v>
      </c>
      <c r="M724">
        <f>YEAR(Table1[[#This Row],[Purchase_Date]])</f>
        <v>2024</v>
      </c>
      <c r="N724" t="str">
        <f t="shared" si="23"/>
        <v>Q2</v>
      </c>
    </row>
    <row r="725" spans="1:14" x14ac:dyDescent="0.3">
      <c r="A725" s="1" t="s">
        <v>1440</v>
      </c>
      <c r="B725" t="s">
        <v>1441</v>
      </c>
      <c r="C725" t="s">
        <v>18</v>
      </c>
      <c r="D725">
        <v>447.35</v>
      </c>
      <c r="E725" s="8">
        <f t="shared" si="22"/>
        <v>0</v>
      </c>
      <c r="F725" s="22">
        <v>0</v>
      </c>
      <c r="G725" s="21">
        <v>447.35</v>
      </c>
      <c r="H725" t="s">
        <v>10</v>
      </c>
      <c r="I725" s="10">
        <v>45425</v>
      </c>
      <c r="J725">
        <v>724</v>
      </c>
      <c r="K725">
        <f>PRODUCT(Table1[[#This Row],[Price (Rs.)]],Table1[[#This Row],[Discount(%)]])</f>
        <v>0</v>
      </c>
      <c r="L725" t="str">
        <f>TEXT(Table1[[#This Row],[Purchase_Date]],"mmm")</f>
        <v>May</v>
      </c>
      <c r="M725">
        <f>YEAR(Table1[[#This Row],[Purchase_Date]])</f>
        <v>2024</v>
      </c>
      <c r="N725" t="str">
        <f t="shared" si="23"/>
        <v>Q2</v>
      </c>
    </row>
    <row r="726" spans="1:14" x14ac:dyDescent="0.3">
      <c r="A726" t="s">
        <v>1442</v>
      </c>
      <c r="B726" t="s">
        <v>1443</v>
      </c>
      <c r="C726" t="s">
        <v>33</v>
      </c>
      <c r="D726">
        <v>481.84</v>
      </c>
      <c r="E726" s="8">
        <f t="shared" si="22"/>
        <v>0.05</v>
      </c>
      <c r="F726" s="22">
        <v>5</v>
      </c>
      <c r="G726" s="21">
        <v>457.75</v>
      </c>
      <c r="H726" t="s">
        <v>19</v>
      </c>
      <c r="I726" s="10">
        <v>45533</v>
      </c>
      <c r="J726">
        <v>725</v>
      </c>
      <c r="K726">
        <f>PRODUCT(Table1[[#This Row],[Price (Rs.)]],Table1[[#This Row],[Discount(%)]])</f>
        <v>24.091999999999999</v>
      </c>
      <c r="L726" t="str">
        <f>TEXT(Table1[[#This Row],[Purchase_Date]],"mmm")</f>
        <v>Aug</v>
      </c>
      <c r="M726">
        <f>YEAR(Table1[[#This Row],[Purchase_Date]])</f>
        <v>2024</v>
      </c>
      <c r="N726" t="str">
        <f t="shared" si="23"/>
        <v>Q3</v>
      </c>
    </row>
    <row r="727" spans="1:14" x14ac:dyDescent="0.3">
      <c r="A727" t="s">
        <v>1444</v>
      </c>
      <c r="B727" t="s">
        <v>1445</v>
      </c>
      <c r="C727" t="s">
        <v>18</v>
      </c>
      <c r="D727">
        <v>112.69</v>
      </c>
      <c r="E727" s="8">
        <f t="shared" si="22"/>
        <v>0.15</v>
      </c>
      <c r="F727" s="22">
        <v>15</v>
      </c>
      <c r="G727" s="21">
        <v>95.79</v>
      </c>
      <c r="H727" t="s">
        <v>16</v>
      </c>
      <c r="I727" s="10">
        <v>45364</v>
      </c>
      <c r="J727">
        <v>726</v>
      </c>
      <c r="K727">
        <f>PRODUCT(Table1[[#This Row],[Price (Rs.)]],Table1[[#This Row],[Discount(%)]])</f>
        <v>16.903499999999998</v>
      </c>
      <c r="L727" t="str">
        <f>TEXT(Table1[[#This Row],[Purchase_Date]],"mmm")</f>
        <v>Mar</v>
      </c>
      <c r="M727">
        <f>YEAR(Table1[[#This Row],[Purchase_Date]])</f>
        <v>2024</v>
      </c>
      <c r="N727" t="str">
        <f t="shared" si="23"/>
        <v>Q1</v>
      </c>
    </row>
    <row r="728" spans="1:14" x14ac:dyDescent="0.3">
      <c r="A728" t="s">
        <v>1446</v>
      </c>
      <c r="B728" t="s">
        <v>1447</v>
      </c>
      <c r="C728" t="s">
        <v>50</v>
      </c>
      <c r="D728">
        <v>466.59</v>
      </c>
      <c r="E728" s="8">
        <f t="shared" si="22"/>
        <v>0.5</v>
      </c>
      <c r="F728" s="22">
        <v>50</v>
      </c>
      <c r="G728" s="21">
        <v>233.29</v>
      </c>
      <c r="H728" t="s">
        <v>10</v>
      </c>
      <c r="I728" s="10">
        <v>45401</v>
      </c>
      <c r="J728">
        <v>727</v>
      </c>
      <c r="K728">
        <f>PRODUCT(Table1[[#This Row],[Price (Rs.)]],Table1[[#This Row],[Discount(%)]])</f>
        <v>233.29499999999999</v>
      </c>
      <c r="L728" t="str">
        <f>TEXT(Table1[[#This Row],[Purchase_Date]],"mmm")</f>
        <v>Apr</v>
      </c>
      <c r="M728">
        <f>YEAR(Table1[[#This Row],[Purchase_Date]])</f>
        <v>2024</v>
      </c>
      <c r="N728" t="str">
        <f t="shared" si="23"/>
        <v>Q2</v>
      </c>
    </row>
    <row r="729" spans="1:14" x14ac:dyDescent="0.3">
      <c r="A729" t="s">
        <v>1448</v>
      </c>
      <c r="B729" t="s">
        <v>1449</v>
      </c>
      <c r="C729" t="s">
        <v>18</v>
      </c>
      <c r="D729">
        <v>37.83</v>
      </c>
      <c r="E729" s="8">
        <f t="shared" si="22"/>
        <v>0.05</v>
      </c>
      <c r="F729" s="22">
        <v>5</v>
      </c>
      <c r="G729" s="21">
        <v>35.94</v>
      </c>
      <c r="H729" t="s">
        <v>16</v>
      </c>
      <c r="I729" s="10">
        <v>45577</v>
      </c>
      <c r="J729">
        <v>728</v>
      </c>
      <c r="K729">
        <f>PRODUCT(Table1[[#This Row],[Price (Rs.)]],Table1[[#This Row],[Discount(%)]])</f>
        <v>1.8915</v>
      </c>
      <c r="L729" t="str">
        <f>TEXT(Table1[[#This Row],[Purchase_Date]],"mmm")</f>
        <v>Oct</v>
      </c>
      <c r="M729">
        <f>YEAR(Table1[[#This Row],[Purchase_Date]])</f>
        <v>2024</v>
      </c>
      <c r="N729" t="str">
        <f t="shared" si="23"/>
        <v>Q4</v>
      </c>
    </row>
    <row r="730" spans="1:14" x14ac:dyDescent="0.3">
      <c r="A730" t="s">
        <v>1450</v>
      </c>
      <c r="B730" t="s">
        <v>1451</v>
      </c>
      <c r="C730" t="s">
        <v>22</v>
      </c>
      <c r="D730">
        <v>197.76</v>
      </c>
      <c r="E730" s="8">
        <f t="shared" si="22"/>
        <v>0</v>
      </c>
      <c r="F730" s="22">
        <v>0</v>
      </c>
      <c r="G730" s="21">
        <v>197.76</v>
      </c>
      <c r="H730" t="s">
        <v>53</v>
      </c>
      <c r="I730" s="10">
        <v>45593</v>
      </c>
      <c r="J730">
        <v>729</v>
      </c>
      <c r="K730">
        <f>PRODUCT(Table1[[#This Row],[Price (Rs.)]],Table1[[#This Row],[Discount(%)]])</f>
        <v>0</v>
      </c>
      <c r="L730" t="str">
        <f>TEXT(Table1[[#This Row],[Purchase_Date]],"mmm")</f>
        <v>Oct</v>
      </c>
      <c r="M730">
        <f>YEAR(Table1[[#This Row],[Purchase_Date]])</f>
        <v>2024</v>
      </c>
      <c r="N730" t="str">
        <f t="shared" si="23"/>
        <v>Q4</v>
      </c>
    </row>
    <row r="731" spans="1:14" x14ac:dyDescent="0.3">
      <c r="A731" t="s">
        <v>1452</v>
      </c>
      <c r="B731" t="s">
        <v>1453</v>
      </c>
      <c r="C731" t="s">
        <v>9</v>
      </c>
      <c r="D731">
        <v>308.89999999999998</v>
      </c>
      <c r="E731" s="8">
        <f t="shared" si="22"/>
        <v>0.3</v>
      </c>
      <c r="F731" s="22">
        <v>30</v>
      </c>
      <c r="G731" s="21">
        <v>216.23</v>
      </c>
      <c r="H731" t="s">
        <v>35</v>
      </c>
      <c r="I731" s="10">
        <v>45396</v>
      </c>
      <c r="J731">
        <v>730</v>
      </c>
      <c r="K731">
        <f>PRODUCT(Table1[[#This Row],[Price (Rs.)]],Table1[[#This Row],[Discount(%)]])</f>
        <v>92.669999999999987</v>
      </c>
      <c r="L731" t="str">
        <f>TEXT(Table1[[#This Row],[Purchase_Date]],"mmm")</f>
        <v>Apr</v>
      </c>
      <c r="M731">
        <f>YEAR(Table1[[#This Row],[Purchase_Date]])</f>
        <v>2024</v>
      </c>
      <c r="N731" t="str">
        <f t="shared" si="23"/>
        <v>Q2</v>
      </c>
    </row>
    <row r="732" spans="1:14" x14ac:dyDescent="0.3">
      <c r="A732" t="s">
        <v>1454</v>
      </c>
      <c r="B732" t="s">
        <v>1455</v>
      </c>
      <c r="C732" t="s">
        <v>33</v>
      </c>
      <c r="D732">
        <v>169.15</v>
      </c>
      <c r="E732" s="8">
        <f t="shared" si="22"/>
        <v>0</v>
      </c>
      <c r="F732" s="22">
        <v>0</v>
      </c>
      <c r="G732" s="21">
        <v>169.15</v>
      </c>
      <c r="H732" t="s">
        <v>53</v>
      </c>
      <c r="I732" s="10">
        <v>45368</v>
      </c>
      <c r="J732">
        <v>731</v>
      </c>
      <c r="K732">
        <f>PRODUCT(Table1[[#This Row],[Price (Rs.)]],Table1[[#This Row],[Discount(%)]])</f>
        <v>0</v>
      </c>
      <c r="L732" t="str">
        <f>TEXT(Table1[[#This Row],[Purchase_Date]],"mmm")</f>
        <v>Mar</v>
      </c>
      <c r="M732">
        <f>YEAR(Table1[[#This Row],[Purchase_Date]])</f>
        <v>2024</v>
      </c>
      <c r="N732" t="str">
        <f t="shared" si="23"/>
        <v>Q1</v>
      </c>
    </row>
    <row r="733" spans="1:14" x14ac:dyDescent="0.3">
      <c r="A733" t="s">
        <v>1456</v>
      </c>
      <c r="B733" t="s">
        <v>1457</v>
      </c>
      <c r="C733" t="s">
        <v>9</v>
      </c>
      <c r="D733">
        <v>220.98</v>
      </c>
      <c r="E733" s="8">
        <f t="shared" si="22"/>
        <v>0.3</v>
      </c>
      <c r="F733" s="22">
        <v>30</v>
      </c>
      <c r="G733" s="21">
        <v>154.69</v>
      </c>
      <c r="H733" t="s">
        <v>10</v>
      </c>
      <c r="I733" s="10">
        <v>45435</v>
      </c>
      <c r="J733">
        <v>732</v>
      </c>
      <c r="K733">
        <f>PRODUCT(Table1[[#This Row],[Price (Rs.)]],Table1[[#This Row],[Discount(%)]])</f>
        <v>66.293999999999997</v>
      </c>
      <c r="L733" t="str">
        <f>TEXT(Table1[[#This Row],[Purchase_Date]],"mmm")</f>
        <v>May</v>
      </c>
      <c r="M733">
        <f>YEAR(Table1[[#This Row],[Purchase_Date]])</f>
        <v>2024</v>
      </c>
      <c r="N733" t="str">
        <f t="shared" si="23"/>
        <v>Q2</v>
      </c>
    </row>
    <row r="734" spans="1:14" x14ac:dyDescent="0.3">
      <c r="A734" t="s">
        <v>1458</v>
      </c>
      <c r="B734" t="s">
        <v>1459</v>
      </c>
      <c r="C734" t="s">
        <v>33</v>
      </c>
      <c r="D734">
        <v>218.58</v>
      </c>
      <c r="E734" s="8">
        <f t="shared" si="22"/>
        <v>0.05</v>
      </c>
      <c r="F734" s="22">
        <v>5</v>
      </c>
      <c r="G734" s="21">
        <v>207.65</v>
      </c>
      <c r="H734" t="s">
        <v>53</v>
      </c>
      <c r="I734" s="10">
        <v>45510</v>
      </c>
      <c r="J734">
        <v>733</v>
      </c>
      <c r="K734">
        <f>PRODUCT(Table1[[#This Row],[Price (Rs.)]],Table1[[#This Row],[Discount(%)]])</f>
        <v>10.929000000000002</v>
      </c>
      <c r="L734" t="str">
        <f>TEXT(Table1[[#This Row],[Purchase_Date]],"mmm")</f>
        <v>Aug</v>
      </c>
      <c r="M734">
        <f>YEAR(Table1[[#This Row],[Purchase_Date]])</f>
        <v>2024</v>
      </c>
      <c r="N734" t="str">
        <f t="shared" si="23"/>
        <v>Q3</v>
      </c>
    </row>
    <row r="735" spans="1:14" x14ac:dyDescent="0.3">
      <c r="A735" t="s">
        <v>1460</v>
      </c>
      <c r="B735" t="s">
        <v>1461</v>
      </c>
      <c r="C735" t="s">
        <v>13</v>
      </c>
      <c r="D735">
        <v>259.42</v>
      </c>
      <c r="E735" s="8">
        <f t="shared" si="22"/>
        <v>0.2</v>
      </c>
      <c r="F735" s="22">
        <v>20</v>
      </c>
      <c r="G735" s="21">
        <v>207.54</v>
      </c>
      <c r="H735" t="s">
        <v>35</v>
      </c>
      <c r="I735" s="10">
        <v>45387</v>
      </c>
      <c r="J735">
        <v>734</v>
      </c>
      <c r="K735">
        <f>PRODUCT(Table1[[#This Row],[Price (Rs.)]],Table1[[#This Row],[Discount(%)]])</f>
        <v>51.884000000000007</v>
      </c>
      <c r="L735" t="str">
        <f>TEXT(Table1[[#This Row],[Purchase_Date]],"mmm")</f>
        <v>Apr</v>
      </c>
      <c r="M735">
        <f>YEAR(Table1[[#This Row],[Purchase_Date]])</f>
        <v>2024</v>
      </c>
      <c r="N735" t="str">
        <f t="shared" si="23"/>
        <v>Q2</v>
      </c>
    </row>
    <row r="736" spans="1:14" x14ac:dyDescent="0.3">
      <c r="A736">
        <v>20838914</v>
      </c>
      <c r="B736" t="s">
        <v>1462</v>
      </c>
      <c r="C736" t="s">
        <v>18</v>
      </c>
      <c r="D736">
        <v>369.33</v>
      </c>
      <c r="E736" s="8">
        <f t="shared" si="22"/>
        <v>0.05</v>
      </c>
      <c r="F736" s="22">
        <v>5</v>
      </c>
      <c r="G736" s="21">
        <v>350.86</v>
      </c>
      <c r="H736" t="s">
        <v>19</v>
      </c>
      <c r="I736" s="10">
        <v>45473</v>
      </c>
      <c r="J736">
        <v>735</v>
      </c>
      <c r="K736">
        <f>PRODUCT(Table1[[#This Row],[Price (Rs.)]],Table1[[#This Row],[Discount(%)]])</f>
        <v>18.4665</v>
      </c>
      <c r="L736" t="str">
        <f>TEXT(Table1[[#This Row],[Purchase_Date]],"mmm")</f>
        <v>Jun</v>
      </c>
      <c r="M736">
        <f>YEAR(Table1[[#This Row],[Purchase_Date]])</f>
        <v>2024</v>
      </c>
      <c r="N736" t="str">
        <f t="shared" si="23"/>
        <v>Q2</v>
      </c>
    </row>
    <row r="737" spans="1:14" x14ac:dyDescent="0.3">
      <c r="A737" t="s">
        <v>1463</v>
      </c>
      <c r="B737" t="s">
        <v>1464</v>
      </c>
      <c r="C737" t="s">
        <v>50</v>
      </c>
      <c r="D737">
        <v>424.82</v>
      </c>
      <c r="E737" s="8">
        <f t="shared" si="22"/>
        <v>0.5</v>
      </c>
      <c r="F737" s="22">
        <v>50</v>
      </c>
      <c r="G737" s="21">
        <v>212.41</v>
      </c>
      <c r="H737" t="s">
        <v>35</v>
      </c>
      <c r="I737" s="10">
        <v>45322</v>
      </c>
      <c r="J737">
        <v>736</v>
      </c>
      <c r="K737">
        <f>PRODUCT(Table1[[#This Row],[Price (Rs.)]],Table1[[#This Row],[Discount(%)]])</f>
        <v>212.41</v>
      </c>
      <c r="L737" t="str">
        <f>TEXT(Table1[[#This Row],[Purchase_Date]],"mmm")</f>
        <v>Jan</v>
      </c>
      <c r="M737">
        <f>YEAR(Table1[[#This Row],[Purchase_Date]])</f>
        <v>2024</v>
      </c>
      <c r="N737" t="str">
        <f t="shared" si="23"/>
        <v>Q1</v>
      </c>
    </row>
    <row r="738" spans="1:14" x14ac:dyDescent="0.3">
      <c r="A738" t="s">
        <v>1465</v>
      </c>
      <c r="B738" t="s">
        <v>1466</v>
      </c>
      <c r="C738" t="s">
        <v>9</v>
      </c>
      <c r="D738">
        <v>426.82</v>
      </c>
      <c r="E738" s="8">
        <f t="shared" si="22"/>
        <v>0.2</v>
      </c>
      <c r="F738" s="22">
        <v>20</v>
      </c>
      <c r="G738" s="21">
        <v>341.46</v>
      </c>
      <c r="H738" t="s">
        <v>16</v>
      </c>
      <c r="I738" s="10">
        <v>45380</v>
      </c>
      <c r="J738">
        <v>737</v>
      </c>
      <c r="K738">
        <f>PRODUCT(Table1[[#This Row],[Price (Rs.)]],Table1[[#This Row],[Discount(%)]])</f>
        <v>85.364000000000004</v>
      </c>
      <c r="L738" t="str">
        <f>TEXT(Table1[[#This Row],[Purchase_Date]],"mmm")</f>
        <v>Mar</v>
      </c>
      <c r="M738">
        <f>YEAR(Table1[[#This Row],[Purchase_Date]])</f>
        <v>2024</v>
      </c>
      <c r="N738" t="str">
        <f t="shared" si="23"/>
        <v>Q1</v>
      </c>
    </row>
    <row r="739" spans="1:14" x14ac:dyDescent="0.3">
      <c r="A739" t="s">
        <v>1467</v>
      </c>
      <c r="B739" t="s">
        <v>1468</v>
      </c>
      <c r="C739" t="s">
        <v>13</v>
      </c>
      <c r="D739">
        <v>50.89</v>
      </c>
      <c r="E739" s="8">
        <f t="shared" si="22"/>
        <v>0.2</v>
      </c>
      <c r="F739" s="22">
        <v>20</v>
      </c>
      <c r="G739" s="21">
        <v>40.71</v>
      </c>
      <c r="H739" t="s">
        <v>16</v>
      </c>
      <c r="I739" s="10">
        <v>45463</v>
      </c>
      <c r="J739">
        <v>738</v>
      </c>
      <c r="K739">
        <f>PRODUCT(Table1[[#This Row],[Price (Rs.)]],Table1[[#This Row],[Discount(%)]])</f>
        <v>10.178000000000001</v>
      </c>
      <c r="L739" t="str">
        <f>TEXT(Table1[[#This Row],[Purchase_Date]],"mmm")</f>
        <v>Jun</v>
      </c>
      <c r="M739">
        <f>YEAR(Table1[[#This Row],[Purchase_Date]])</f>
        <v>2024</v>
      </c>
      <c r="N739" t="str">
        <f t="shared" si="23"/>
        <v>Q2</v>
      </c>
    </row>
    <row r="740" spans="1:14" x14ac:dyDescent="0.3">
      <c r="A740" t="s">
        <v>1469</v>
      </c>
      <c r="B740" t="s">
        <v>1470</v>
      </c>
      <c r="C740" t="s">
        <v>18</v>
      </c>
      <c r="D740">
        <v>362.6</v>
      </c>
      <c r="E740" s="8">
        <f t="shared" si="22"/>
        <v>0.2</v>
      </c>
      <c r="F740" s="22">
        <v>20</v>
      </c>
      <c r="G740" s="21">
        <v>290.08</v>
      </c>
      <c r="H740" t="s">
        <v>35</v>
      </c>
      <c r="I740" s="10">
        <v>45429</v>
      </c>
      <c r="J740">
        <v>739</v>
      </c>
      <c r="K740">
        <f>PRODUCT(Table1[[#This Row],[Price (Rs.)]],Table1[[#This Row],[Discount(%)]])</f>
        <v>72.52000000000001</v>
      </c>
      <c r="L740" t="str">
        <f>TEXT(Table1[[#This Row],[Purchase_Date]],"mmm")</f>
        <v>May</v>
      </c>
      <c r="M740">
        <f>YEAR(Table1[[#This Row],[Purchase_Date]])</f>
        <v>2024</v>
      </c>
      <c r="N740" t="str">
        <f t="shared" si="23"/>
        <v>Q2</v>
      </c>
    </row>
    <row r="741" spans="1:14" x14ac:dyDescent="0.3">
      <c r="A741" t="s">
        <v>1471</v>
      </c>
      <c r="B741" t="s">
        <v>1472</v>
      </c>
      <c r="C741" t="s">
        <v>13</v>
      </c>
      <c r="D741">
        <v>150.55000000000001</v>
      </c>
      <c r="E741" s="8">
        <f t="shared" si="22"/>
        <v>0.25</v>
      </c>
      <c r="F741" s="22">
        <v>25</v>
      </c>
      <c r="G741" s="21">
        <v>112.91</v>
      </c>
      <c r="H741" t="s">
        <v>35</v>
      </c>
      <c r="I741" s="10">
        <v>45306</v>
      </c>
      <c r="J741">
        <v>740</v>
      </c>
      <c r="K741">
        <f>PRODUCT(Table1[[#This Row],[Price (Rs.)]],Table1[[#This Row],[Discount(%)]])</f>
        <v>37.637500000000003</v>
      </c>
      <c r="L741" t="str">
        <f>TEXT(Table1[[#This Row],[Purchase_Date]],"mmm")</f>
        <v>Jan</v>
      </c>
      <c r="M741">
        <f>YEAR(Table1[[#This Row],[Purchase_Date]])</f>
        <v>2024</v>
      </c>
      <c r="N741" t="str">
        <f t="shared" si="23"/>
        <v>Q1</v>
      </c>
    </row>
    <row r="742" spans="1:14" x14ac:dyDescent="0.3">
      <c r="A742" t="s">
        <v>1473</v>
      </c>
      <c r="B742" t="s">
        <v>1474</v>
      </c>
      <c r="C742" t="s">
        <v>22</v>
      </c>
      <c r="D742">
        <v>48.18</v>
      </c>
      <c r="E742" s="8">
        <f t="shared" si="22"/>
        <v>0.5</v>
      </c>
      <c r="F742" s="22">
        <v>50</v>
      </c>
      <c r="G742" s="21">
        <v>24.09</v>
      </c>
      <c r="H742" t="s">
        <v>35</v>
      </c>
      <c r="I742" s="10">
        <v>45566</v>
      </c>
      <c r="J742">
        <v>741</v>
      </c>
      <c r="K742">
        <f>PRODUCT(Table1[[#This Row],[Price (Rs.)]],Table1[[#This Row],[Discount(%)]])</f>
        <v>24.09</v>
      </c>
      <c r="L742" t="str">
        <f>TEXT(Table1[[#This Row],[Purchase_Date]],"mmm")</f>
        <v>Oct</v>
      </c>
      <c r="M742">
        <f>YEAR(Table1[[#This Row],[Purchase_Date]])</f>
        <v>2024</v>
      </c>
      <c r="N742" t="str">
        <f t="shared" si="23"/>
        <v>Q4</v>
      </c>
    </row>
    <row r="743" spans="1:14" x14ac:dyDescent="0.3">
      <c r="A743" t="s">
        <v>1475</v>
      </c>
      <c r="B743" t="s">
        <v>1476</v>
      </c>
      <c r="C743" t="s">
        <v>22</v>
      </c>
      <c r="D743">
        <v>138.63999999999999</v>
      </c>
      <c r="E743" s="8">
        <f t="shared" si="22"/>
        <v>0.2</v>
      </c>
      <c r="F743" s="22">
        <v>20</v>
      </c>
      <c r="G743" s="21">
        <v>110.91</v>
      </c>
      <c r="H743" t="s">
        <v>16</v>
      </c>
      <c r="I743" s="10">
        <v>45573</v>
      </c>
      <c r="J743">
        <v>742</v>
      </c>
      <c r="K743">
        <f>PRODUCT(Table1[[#This Row],[Price (Rs.)]],Table1[[#This Row],[Discount(%)]])</f>
        <v>27.727999999999998</v>
      </c>
      <c r="L743" t="str">
        <f>TEXT(Table1[[#This Row],[Purchase_Date]],"mmm")</f>
        <v>Oct</v>
      </c>
      <c r="M743">
        <f>YEAR(Table1[[#This Row],[Purchase_Date]])</f>
        <v>2024</v>
      </c>
      <c r="N743" t="str">
        <f t="shared" si="23"/>
        <v>Q4</v>
      </c>
    </row>
    <row r="744" spans="1:14" x14ac:dyDescent="0.3">
      <c r="A744" t="s">
        <v>1477</v>
      </c>
      <c r="B744" t="s">
        <v>1478</v>
      </c>
      <c r="C744" t="s">
        <v>50</v>
      </c>
      <c r="D744">
        <v>274.22000000000003</v>
      </c>
      <c r="E744" s="8">
        <f t="shared" si="22"/>
        <v>0.25</v>
      </c>
      <c r="F744" s="22">
        <v>25</v>
      </c>
      <c r="G744" s="21">
        <v>205.67</v>
      </c>
      <c r="H744" t="s">
        <v>10</v>
      </c>
      <c r="I744" s="10">
        <v>45370</v>
      </c>
      <c r="J744">
        <v>743</v>
      </c>
      <c r="K744">
        <f>PRODUCT(Table1[[#This Row],[Price (Rs.)]],Table1[[#This Row],[Discount(%)]])</f>
        <v>68.555000000000007</v>
      </c>
      <c r="L744" t="str">
        <f>TEXT(Table1[[#This Row],[Purchase_Date]],"mmm")</f>
        <v>Mar</v>
      </c>
      <c r="M744">
        <f>YEAR(Table1[[#This Row],[Purchase_Date]])</f>
        <v>2024</v>
      </c>
      <c r="N744" t="str">
        <f t="shared" si="23"/>
        <v>Q1</v>
      </c>
    </row>
    <row r="745" spans="1:14" x14ac:dyDescent="0.3">
      <c r="A745">
        <v>23921511</v>
      </c>
      <c r="B745" t="s">
        <v>1479</v>
      </c>
      <c r="C745" t="s">
        <v>22</v>
      </c>
      <c r="D745">
        <v>327.52999999999997</v>
      </c>
      <c r="E745" s="8">
        <f t="shared" si="22"/>
        <v>0.3</v>
      </c>
      <c r="F745" s="22">
        <v>30</v>
      </c>
      <c r="G745" s="21">
        <v>229.27</v>
      </c>
      <c r="H745" t="s">
        <v>16</v>
      </c>
      <c r="I745" s="10">
        <v>45323</v>
      </c>
      <c r="J745">
        <v>744</v>
      </c>
      <c r="K745">
        <f>PRODUCT(Table1[[#This Row],[Price (Rs.)]],Table1[[#This Row],[Discount(%)]])</f>
        <v>98.258999999999986</v>
      </c>
      <c r="L745" t="str">
        <f>TEXT(Table1[[#This Row],[Purchase_Date]],"mmm")</f>
        <v>Feb</v>
      </c>
      <c r="M745">
        <f>YEAR(Table1[[#This Row],[Purchase_Date]])</f>
        <v>2024</v>
      </c>
      <c r="N745" t="str">
        <f t="shared" si="23"/>
        <v>Q1</v>
      </c>
    </row>
    <row r="746" spans="1:14" x14ac:dyDescent="0.3">
      <c r="A746" t="s">
        <v>1480</v>
      </c>
      <c r="B746" t="s">
        <v>1481</v>
      </c>
      <c r="C746" t="s">
        <v>13</v>
      </c>
      <c r="D746">
        <v>477.1</v>
      </c>
      <c r="E746" s="8">
        <f t="shared" si="22"/>
        <v>0.15</v>
      </c>
      <c r="F746" s="22">
        <v>15</v>
      </c>
      <c r="G746" s="21">
        <v>405.54</v>
      </c>
      <c r="H746" t="s">
        <v>35</v>
      </c>
      <c r="I746" s="10">
        <v>45612</v>
      </c>
      <c r="J746">
        <v>745</v>
      </c>
      <c r="K746">
        <f>PRODUCT(Table1[[#This Row],[Price (Rs.)]],Table1[[#This Row],[Discount(%)]])</f>
        <v>71.564999999999998</v>
      </c>
      <c r="L746" t="str">
        <f>TEXT(Table1[[#This Row],[Purchase_Date]],"mmm")</f>
        <v>Nov</v>
      </c>
      <c r="M746">
        <f>YEAR(Table1[[#This Row],[Purchase_Date]])</f>
        <v>2024</v>
      </c>
      <c r="N746" t="str">
        <f t="shared" si="23"/>
        <v>Q4</v>
      </c>
    </row>
    <row r="747" spans="1:14" x14ac:dyDescent="0.3">
      <c r="A747" t="s">
        <v>1482</v>
      </c>
      <c r="B747" t="s">
        <v>1483</v>
      </c>
      <c r="C747" t="s">
        <v>22</v>
      </c>
      <c r="D747">
        <v>213.97</v>
      </c>
      <c r="E747" s="8">
        <f t="shared" si="22"/>
        <v>0.5</v>
      </c>
      <c r="F747" s="22">
        <v>50</v>
      </c>
      <c r="G747" s="21">
        <v>106.98</v>
      </c>
      <c r="H747" t="s">
        <v>19</v>
      </c>
      <c r="I747" s="10">
        <v>45590</v>
      </c>
      <c r="J747">
        <v>746</v>
      </c>
      <c r="K747">
        <f>PRODUCT(Table1[[#This Row],[Price (Rs.)]],Table1[[#This Row],[Discount(%)]])</f>
        <v>106.985</v>
      </c>
      <c r="L747" t="str">
        <f>TEXT(Table1[[#This Row],[Purchase_Date]],"mmm")</f>
        <v>Oct</v>
      </c>
      <c r="M747">
        <f>YEAR(Table1[[#This Row],[Purchase_Date]])</f>
        <v>2024</v>
      </c>
      <c r="N747" t="str">
        <f t="shared" si="23"/>
        <v>Q4</v>
      </c>
    </row>
    <row r="748" spans="1:14" x14ac:dyDescent="0.3">
      <c r="A748" t="s">
        <v>1484</v>
      </c>
      <c r="B748" t="s">
        <v>1485</v>
      </c>
      <c r="C748" t="s">
        <v>9</v>
      </c>
      <c r="D748">
        <v>305.91000000000003</v>
      </c>
      <c r="E748" s="8">
        <f t="shared" si="22"/>
        <v>0.2</v>
      </c>
      <c r="F748" s="22">
        <v>20</v>
      </c>
      <c r="G748" s="21">
        <v>244.73</v>
      </c>
      <c r="H748" t="s">
        <v>53</v>
      </c>
      <c r="I748" s="10">
        <v>45546</v>
      </c>
      <c r="J748">
        <v>747</v>
      </c>
      <c r="K748">
        <f>PRODUCT(Table1[[#This Row],[Price (Rs.)]],Table1[[#This Row],[Discount(%)]])</f>
        <v>61.182000000000009</v>
      </c>
      <c r="L748" t="str">
        <f>TEXT(Table1[[#This Row],[Purchase_Date]],"mmm")</f>
        <v>Sep</v>
      </c>
      <c r="M748">
        <f>YEAR(Table1[[#This Row],[Purchase_Date]])</f>
        <v>2024</v>
      </c>
      <c r="N748" t="str">
        <f t="shared" si="23"/>
        <v>Q3</v>
      </c>
    </row>
    <row r="749" spans="1:14" x14ac:dyDescent="0.3">
      <c r="A749" t="s">
        <v>1486</v>
      </c>
      <c r="B749" t="s">
        <v>1487</v>
      </c>
      <c r="C749" t="s">
        <v>25</v>
      </c>
      <c r="D749">
        <v>109.77</v>
      </c>
      <c r="E749" s="8">
        <f t="shared" si="22"/>
        <v>0.1</v>
      </c>
      <c r="F749" s="22">
        <v>10</v>
      </c>
      <c r="G749" s="21">
        <v>98.79</v>
      </c>
      <c r="H749" t="s">
        <v>16</v>
      </c>
      <c r="I749" s="10">
        <v>45612</v>
      </c>
      <c r="J749">
        <v>748</v>
      </c>
      <c r="K749">
        <f>PRODUCT(Table1[[#This Row],[Price (Rs.)]],Table1[[#This Row],[Discount(%)]])</f>
        <v>10.977</v>
      </c>
      <c r="L749" t="str">
        <f>TEXT(Table1[[#This Row],[Purchase_Date]],"mmm")</f>
        <v>Nov</v>
      </c>
      <c r="M749">
        <f>YEAR(Table1[[#This Row],[Purchase_Date]])</f>
        <v>2024</v>
      </c>
      <c r="N749" t="str">
        <f t="shared" si="23"/>
        <v>Q4</v>
      </c>
    </row>
    <row r="750" spans="1:14" x14ac:dyDescent="0.3">
      <c r="A750" t="s">
        <v>1488</v>
      </c>
      <c r="B750" t="s">
        <v>1489</v>
      </c>
      <c r="C750" t="s">
        <v>22</v>
      </c>
      <c r="D750">
        <v>42.93</v>
      </c>
      <c r="E750" s="8">
        <f t="shared" si="22"/>
        <v>0</v>
      </c>
      <c r="F750" s="22">
        <v>0</v>
      </c>
      <c r="G750" s="21">
        <v>42.93</v>
      </c>
      <c r="H750" t="s">
        <v>19</v>
      </c>
      <c r="I750" s="10">
        <v>45600</v>
      </c>
      <c r="J750">
        <v>749</v>
      </c>
      <c r="K750">
        <f>PRODUCT(Table1[[#This Row],[Price (Rs.)]],Table1[[#This Row],[Discount(%)]])</f>
        <v>0</v>
      </c>
      <c r="L750" t="str">
        <f>TEXT(Table1[[#This Row],[Purchase_Date]],"mmm")</f>
        <v>Nov</v>
      </c>
      <c r="M750">
        <f>YEAR(Table1[[#This Row],[Purchase_Date]])</f>
        <v>2024</v>
      </c>
      <c r="N750" t="str">
        <f t="shared" si="23"/>
        <v>Q4</v>
      </c>
    </row>
    <row r="751" spans="1:14" x14ac:dyDescent="0.3">
      <c r="A751" s="1" t="s">
        <v>1490</v>
      </c>
      <c r="B751" t="s">
        <v>1491</v>
      </c>
      <c r="C751" t="s">
        <v>25</v>
      </c>
      <c r="D751">
        <v>387.69</v>
      </c>
      <c r="E751" s="8">
        <f t="shared" si="22"/>
        <v>0.25</v>
      </c>
      <c r="F751" s="22">
        <v>25</v>
      </c>
      <c r="G751" s="21">
        <v>290.77</v>
      </c>
      <c r="H751" t="s">
        <v>10</v>
      </c>
      <c r="I751" s="10">
        <v>45554</v>
      </c>
      <c r="J751">
        <v>750</v>
      </c>
      <c r="K751">
        <f>PRODUCT(Table1[[#This Row],[Price (Rs.)]],Table1[[#This Row],[Discount(%)]])</f>
        <v>96.922499999999999</v>
      </c>
      <c r="L751" t="str">
        <f>TEXT(Table1[[#This Row],[Purchase_Date]],"mmm")</f>
        <v>Sep</v>
      </c>
      <c r="M751">
        <f>YEAR(Table1[[#This Row],[Purchase_Date]])</f>
        <v>2024</v>
      </c>
      <c r="N751" t="str">
        <f t="shared" si="23"/>
        <v>Q3</v>
      </c>
    </row>
    <row r="752" spans="1:14" x14ac:dyDescent="0.3">
      <c r="A752" t="s">
        <v>1492</v>
      </c>
      <c r="B752" t="s">
        <v>1493</v>
      </c>
      <c r="C752" t="s">
        <v>9</v>
      </c>
      <c r="D752">
        <v>64.680000000000007</v>
      </c>
      <c r="E752" s="8">
        <f t="shared" si="22"/>
        <v>0.3</v>
      </c>
      <c r="F752" s="22">
        <v>30</v>
      </c>
      <c r="G752" s="21">
        <v>45.28</v>
      </c>
      <c r="H752" t="s">
        <v>16</v>
      </c>
      <c r="I752" s="10">
        <v>45487</v>
      </c>
      <c r="J752">
        <v>751</v>
      </c>
      <c r="K752">
        <f>PRODUCT(Table1[[#This Row],[Price (Rs.)]],Table1[[#This Row],[Discount(%)]])</f>
        <v>19.404</v>
      </c>
      <c r="L752" t="str">
        <f>TEXT(Table1[[#This Row],[Purchase_Date]],"mmm")</f>
        <v>Jul</v>
      </c>
      <c r="M752">
        <f>YEAR(Table1[[#This Row],[Purchase_Date]])</f>
        <v>2024</v>
      </c>
      <c r="N752" t="str">
        <f t="shared" si="23"/>
        <v>Q3</v>
      </c>
    </row>
    <row r="753" spans="1:14" x14ac:dyDescent="0.3">
      <c r="A753" t="s">
        <v>1494</v>
      </c>
      <c r="B753" t="s">
        <v>1495</v>
      </c>
      <c r="C753" t="s">
        <v>33</v>
      </c>
      <c r="D753">
        <v>55</v>
      </c>
      <c r="E753" s="8">
        <f t="shared" si="22"/>
        <v>0.15</v>
      </c>
      <c r="F753" s="22">
        <v>15</v>
      </c>
      <c r="G753" s="21">
        <v>46.75</v>
      </c>
      <c r="H753" t="s">
        <v>19</v>
      </c>
      <c r="I753" s="10">
        <v>45576</v>
      </c>
      <c r="J753">
        <v>752</v>
      </c>
      <c r="K753">
        <f>PRODUCT(Table1[[#This Row],[Price (Rs.)]],Table1[[#This Row],[Discount(%)]])</f>
        <v>8.25</v>
      </c>
      <c r="L753" t="str">
        <f>TEXT(Table1[[#This Row],[Purchase_Date]],"mmm")</f>
        <v>Oct</v>
      </c>
      <c r="M753">
        <f>YEAR(Table1[[#This Row],[Purchase_Date]])</f>
        <v>2024</v>
      </c>
      <c r="N753" t="str">
        <f t="shared" si="23"/>
        <v>Q4</v>
      </c>
    </row>
    <row r="754" spans="1:14" x14ac:dyDescent="0.3">
      <c r="A754" t="s">
        <v>1496</v>
      </c>
      <c r="B754" t="s">
        <v>1497</v>
      </c>
      <c r="C754" t="s">
        <v>18</v>
      </c>
      <c r="D754">
        <v>261.36</v>
      </c>
      <c r="E754" s="8">
        <f t="shared" si="22"/>
        <v>0.1</v>
      </c>
      <c r="F754" s="22">
        <v>10</v>
      </c>
      <c r="G754" s="21">
        <v>235.22</v>
      </c>
      <c r="H754" t="s">
        <v>16</v>
      </c>
      <c r="I754" s="10">
        <v>45496</v>
      </c>
      <c r="J754">
        <v>753</v>
      </c>
      <c r="K754">
        <f>PRODUCT(Table1[[#This Row],[Price (Rs.)]],Table1[[#This Row],[Discount(%)]])</f>
        <v>26.136000000000003</v>
      </c>
      <c r="L754" t="str">
        <f>TEXT(Table1[[#This Row],[Purchase_Date]],"mmm")</f>
        <v>Jul</v>
      </c>
      <c r="M754">
        <f>YEAR(Table1[[#This Row],[Purchase_Date]])</f>
        <v>2024</v>
      </c>
      <c r="N754" t="str">
        <f t="shared" si="23"/>
        <v>Q3</v>
      </c>
    </row>
    <row r="755" spans="1:14" x14ac:dyDescent="0.3">
      <c r="A755" t="s">
        <v>1498</v>
      </c>
      <c r="B755" t="s">
        <v>1499</v>
      </c>
      <c r="C755" t="s">
        <v>33</v>
      </c>
      <c r="D755">
        <v>415.54</v>
      </c>
      <c r="E755" s="8">
        <f t="shared" si="22"/>
        <v>0.1</v>
      </c>
      <c r="F755" s="22">
        <v>10</v>
      </c>
      <c r="G755" s="21">
        <v>373.99</v>
      </c>
      <c r="H755" t="s">
        <v>35</v>
      </c>
      <c r="I755" s="10">
        <v>45356</v>
      </c>
      <c r="J755">
        <v>754</v>
      </c>
      <c r="K755">
        <f>PRODUCT(Table1[[#This Row],[Price (Rs.)]],Table1[[#This Row],[Discount(%)]])</f>
        <v>41.554000000000002</v>
      </c>
      <c r="L755" t="str">
        <f>TEXT(Table1[[#This Row],[Purchase_Date]],"mmm")</f>
        <v>Mar</v>
      </c>
      <c r="M755">
        <f>YEAR(Table1[[#This Row],[Purchase_Date]])</f>
        <v>2024</v>
      </c>
      <c r="N755" t="str">
        <f t="shared" si="23"/>
        <v>Q1</v>
      </c>
    </row>
    <row r="756" spans="1:14" x14ac:dyDescent="0.3">
      <c r="A756" t="s">
        <v>1500</v>
      </c>
      <c r="B756" t="s">
        <v>1501</v>
      </c>
      <c r="C756" t="s">
        <v>9</v>
      </c>
      <c r="D756">
        <v>291.5</v>
      </c>
      <c r="E756" s="8">
        <f t="shared" si="22"/>
        <v>0.25</v>
      </c>
      <c r="F756" s="22">
        <v>25</v>
      </c>
      <c r="G756" s="21">
        <v>218.62</v>
      </c>
      <c r="H756" t="s">
        <v>10</v>
      </c>
      <c r="I756" s="10">
        <v>45522</v>
      </c>
      <c r="J756">
        <v>755</v>
      </c>
      <c r="K756">
        <f>PRODUCT(Table1[[#This Row],[Price (Rs.)]],Table1[[#This Row],[Discount(%)]])</f>
        <v>72.875</v>
      </c>
      <c r="L756" t="str">
        <f>TEXT(Table1[[#This Row],[Purchase_Date]],"mmm")</f>
        <v>Aug</v>
      </c>
      <c r="M756">
        <f>YEAR(Table1[[#This Row],[Purchase_Date]])</f>
        <v>2024</v>
      </c>
      <c r="N756" t="str">
        <f t="shared" si="23"/>
        <v>Q3</v>
      </c>
    </row>
    <row r="757" spans="1:14" x14ac:dyDescent="0.3">
      <c r="A757" s="1" t="s">
        <v>1502</v>
      </c>
      <c r="B757" t="s">
        <v>1503</v>
      </c>
      <c r="C757" t="s">
        <v>25</v>
      </c>
      <c r="D757">
        <v>56.4</v>
      </c>
      <c r="E757" s="8">
        <f t="shared" si="22"/>
        <v>0.05</v>
      </c>
      <c r="F757" s="22">
        <v>5</v>
      </c>
      <c r="G757" s="21">
        <v>53.58</v>
      </c>
      <c r="H757" t="s">
        <v>53</v>
      </c>
      <c r="I757" s="10">
        <v>45534</v>
      </c>
      <c r="J757">
        <v>756</v>
      </c>
      <c r="K757">
        <f>PRODUCT(Table1[[#This Row],[Price (Rs.)]],Table1[[#This Row],[Discount(%)]])</f>
        <v>2.8200000000000003</v>
      </c>
      <c r="L757" t="str">
        <f>TEXT(Table1[[#This Row],[Purchase_Date]],"mmm")</f>
        <v>Aug</v>
      </c>
      <c r="M757">
        <f>YEAR(Table1[[#This Row],[Purchase_Date]])</f>
        <v>2024</v>
      </c>
      <c r="N757" t="str">
        <f t="shared" si="23"/>
        <v>Q3</v>
      </c>
    </row>
    <row r="758" spans="1:14" x14ac:dyDescent="0.3">
      <c r="A758" t="s">
        <v>1504</v>
      </c>
      <c r="B758" t="s">
        <v>1505</v>
      </c>
      <c r="C758" t="s">
        <v>18</v>
      </c>
      <c r="D758">
        <v>63.96</v>
      </c>
      <c r="E758" s="8">
        <f t="shared" si="22"/>
        <v>0.05</v>
      </c>
      <c r="F758" s="22">
        <v>5</v>
      </c>
      <c r="G758" s="21">
        <v>60.76</v>
      </c>
      <c r="H758" t="s">
        <v>19</v>
      </c>
      <c r="I758" s="10">
        <v>45550</v>
      </c>
      <c r="J758">
        <v>757</v>
      </c>
      <c r="K758">
        <f>PRODUCT(Table1[[#This Row],[Price (Rs.)]],Table1[[#This Row],[Discount(%)]])</f>
        <v>3.1980000000000004</v>
      </c>
      <c r="L758" t="str">
        <f>TEXT(Table1[[#This Row],[Purchase_Date]],"mmm")</f>
        <v>Sep</v>
      </c>
      <c r="M758">
        <f>YEAR(Table1[[#This Row],[Purchase_Date]])</f>
        <v>2024</v>
      </c>
      <c r="N758" t="str">
        <f t="shared" si="23"/>
        <v>Q3</v>
      </c>
    </row>
    <row r="759" spans="1:14" x14ac:dyDescent="0.3">
      <c r="A759" t="s">
        <v>1506</v>
      </c>
      <c r="B759" t="s">
        <v>1507</v>
      </c>
      <c r="C759" t="s">
        <v>33</v>
      </c>
      <c r="D759">
        <v>246.62</v>
      </c>
      <c r="E759" s="8">
        <f t="shared" si="22"/>
        <v>0</v>
      </c>
      <c r="F759" s="22">
        <v>0</v>
      </c>
      <c r="G759" s="21">
        <v>246.62</v>
      </c>
      <c r="H759" t="s">
        <v>53</v>
      </c>
      <c r="I759" s="10">
        <v>45443</v>
      </c>
      <c r="J759">
        <v>758</v>
      </c>
      <c r="K759">
        <f>PRODUCT(Table1[[#This Row],[Price (Rs.)]],Table1[[#This Row],[Discount(%)]])</f>
        <v>0</v>
      </c>
      <c r="L759" t="str">
        <f>TEXT(Table1[[#This Row],[Purchase_Date]],"mmm")</f>
        <v>May</v>
      </c>
      <c r="M759">
        <f>YEAR(Table1[[#This Row],[Purchase_Date]])</f>
        <v>2024</v>
      </c>
      <c r="N759" t="str">
        <f t="shared" si="23"/>
        <v>Q2</v>
      </c>
    </row>
    <row r="760" spans="1:14" x14ac:dyDescent="0.3">
      <c r="A760" t="s">
        <v>1508</v>
      </c>
      <c r="B760" t="s">
        <v>1509</v>
      </c>
      <c r="C760" t="s">
        <v>25</v>
      </c>
      <c r="D760">
        <v>61.7</v>
      </c>
      <c r="E760" s="8">
        <f t="shared" si="22"/>
        <v>0.05</v>
      </c>
      <c r="F760" s="22">
        <v>5</v>
      </c>
      <c r="G760" s="21">
        <v>58.62</v>
      </c>
      <c r="H760" t="s">
        <v>19</v>
      </c>
      <c r="I760" s="10">
        <v>45346</v>
      </c>
      <c r="J760">
        <v>759</v>
      </c>
      <c r="K760">
        <f>PRODUCT(Table1[[#This Row],[Price (Rs.)]],Table1[[#This Row],[Discount(%)]])</f>
        <v>3.0850000000000004</v>
      </c>
      <c r="L760" t="str">
        <f>TEXT(Table1[[#This Row],[Purchase_Date]],"mmm")</f>
        <v>Feb</v>
      </c>
      <c r="M760">
        <f>YEAR(Table1[[#This Row],[Purchase_Date]])</f>
        <v>2024</v>
      </c>
      <c r="N760" t="str">
        <f t="shared" si="23"/>
        <v>Q1</v>
      </c>
    </row>
    <row r="761" spans="1:14" x14ac:dyDescent="0.3">
      <c r="A761" t="s">
        <v>1510</v>
      </c>
      <c r="B761" s="1" t="s">
        <v>1511</v>
      </c>
      <c r="C761" t="s">
        <v>25</v>
      </c>
      <c r="D761">
        <v>434.51</v>
      </c>
      <c r="E761" s="8">
        <f t="shared" si="22"/>
        <v>0.15</v>
      </c>
      <c r="F761" s="22">
        <v>15</v>
      </c>
      <c r="G761" s="21">
        <v>369.33</v>
      </c>
      <c r="H761" t="s">
        <v>16</v>
      </c>
      <c r="I761" s="10">
        <v>45488</v>
      </c>
      <c r="J761">
        <v>760</v>
      </c>
      <c r="K761">
        <f>PRODUCT(Table1[[#This Row],[Price (Rs.)]],Table1[[#This Row],[Discount(%)]])</f>
        <v>65.17649999999999</v>
      </c>
      <c r="L761" t="str">
        <f>TEXT(Table1[[#This Row],[Purchase_Date]],"mmm")</f>
        <v>Jul</v>
      </c>
      <c r="M761">
        <f>YEAR(Table1[[#This Row],[Purchase_Date]])</f>
        <v>2024</v>
      </c>
      <c r="N761" t="str">
        <f t="shared" si="23"/>
        <v>Q3</v>
      </c>
    </row>
    <row r="762" spans="1:14" x14ac:dyDescent="0.3">
      <c r="A762" t="s">
        <v>1512</v>
      </c>
      <c r="B762" t="s">
        <v>1513</v>
      </c>
      <c r="C762" t="s">
        <v>13</v>
      </c>
      <c r="D762">
        <v>350.78</v>
      </c>
      <c r="E762" s="8">
        <f t="shared" si="22"/>
        <v>0.1</v>
      </c>
      <c r="F762" s="22">
        <v>10</v>
      </c>
      <c r="G762" s="21">
        <v>315.7</v>
      </c>
      <c r="H762" t="s">
        <v>53</v>
      </c>
      <c r="I762" s="10">
        <v>45467</v>
      </c>
      <c r="J762">
        <v>761</v>
      </c>
      <c r="K762">
        <f>PRODUCT(Table1[[#This Row],[Price (Rs.)]],Table1[[#This Row],[Discount(%)]])</f>
        <v>35.077999999999996</v>
      </c>
      <c r="L762" t="str">
        <f>TEXT(Table1[[#This Row],[Purchase_Date]],"mmm")</f>
        <v>Jun</v>
      </c>
      <c r="M762">
        <f>YEAR(Table1[[#This Row],[Purchase_Date]])</f>
        <v>2024</v>
      </c>
      <c r="N762" t="str">
        <f t="shared" si="23"/>
        <v>Q2</v>
      </c>
    </row>
    <row r="763" spans="1:14" x14ac:dyDescent="0.3">
      <c r="A763" t="s">
        <v>1514</v>
      </c>
      <c r="B763" t="s">
        <v>1515</v>
      </c>
      <c r="C763" t="s">
        <v>25</v>
      </c>
      <c r="D763">
        <v>137.81</v>
      </c>
      <c r="E763" s="8">
        <f t="shared" si="22"/>
        <v>0.1</v>
      </c>
      <c r="F763" s="22">
        <v>10</v>
      </c>
      <c r="G763" s="21">
        <v>124.03</v>
      </c>
      <c r="H763" t="s">
        <v>53</v>
      </c>
      <c r="I763" s="10">
        <v>45592</v>
      </c>
      <c r="J763">
        <v>762</v>
      </c>
      <c r="K763">
        <f>PRODUCT(Table1[[#This Row],[Price (Rs.)]],Table1[[#This Row],[Discount(%)]])</f>
        <v>13.781000000000001</v>
      </c>
      <c r="L763" t="str">
        <f>TEXT(Table1[[#This Row],[Purchase_Date]],"mmm")</f>
        <v>Oct</v>
      </c>
      <c r="M763">
        <f>YEAR(Table1[[#This Row],[Purchase_Date]])</f>
        <v>2024</v>
      </c>
      <c r="N763" t="str">
        <f t="shared" si="23"/>
        <v>Q4</v>
      </c>
    </row>
    <row r="764" spans="1:14" x14ac:dyDescent="0.3">
      <c r="A764" t="s">
        <v>1516</v>
      </c>
      <c r="B764" t="s">
        <v>1517</v>
      </c>
      <c r="C764" t="s">
        <v>22</v>
      </c>
      <c r="D764">
        <v>18.739999999999998</v>
      </c>
      <c r="E764" s="8">
        <f t="shared" si="22"/>
        <v>0.05</v>
      </c>
      <c r="F764" s="22">
        <v>5</v>
      </c>
      <c r="G764" s="21">
        <v>17.8</v>
      </c>
      <c r="H764" t="s">
        <v>53</v>
      </c>
      <c r="I764" s="10">
        <v>45554</v>
      </c>
      <c r="J764">
        <v>763</v>
      </c>
      <c r="K764">
        <f>PRODUCT(Table1[[#This Row],[Price (Rs.)]],Table1[[#This Row],[Discount(%)]])</f>
        <v>0.93699999999999994</v>
      </c>
      <c r="L764" t="str">
        <f>TEXT(Table1[[#This Row],[Purchase_Date]],"mmm")</f>
        <v>Sep</v>
      </c>
      <c r="M764">
        <f>YEAR(Table1[[#This Row],[Purchase_Date]])</f>
        <v>2024</v>
      </c>
      <c r="N764" t="str">
        <f t="shared" si="23"/>
        <v>Q3</v>
      </c>
    </row>
    <row r="765" spans="1:14" x14ac:dyDescent="0.3">
      <c r="A765" t="s">
        <v>1518</v>
      </c>
      <c r="B765" t="s">
        <v>1519</v>
      </c>
      <c r="C765" t="s">
        <v>18</v>
      </c>
      <c r="D765">
        <v>457.22</v>
      </c>
      <c r="E765" s="8">
        <f t="shared" si="22"/>
        <v>0.05</v>
      </c>
      <c r="F765" s="22">
        <v>5</v>
      </c>
      <c r="G765" s="21">
        <v>434.36</v>
      </c>
      <c r="H765" t="s">
        <v>10</v>
      </c>
      <c r="I765" s="10">
        <v>45567</v>
      </c>
      <c r="J765">
        <v>764</v>
      </c>
      <c r="K765">
        <f>PRODUCT(Table1[[#This Row],[Price (Rs.)]],Table1[[#This Row],[Discount(%)]])</f>
        <v>22.861000000000004</v>
      </c>
      <c r="L765" t="str">
        <f>TEXT(Table1[[#This Row],[Purchase_Date]],"mmm")</f>
        <v>Oct</v>
      </c>
      <c r="M765">
        <f>YEAR(Table1[[#This Row],[Purchase_Date]])</f>
        <v>2024</v>
      </c>
      <c r="N765" t="str">
        <f t="shared" si="23"/>
        <v>Q4</v>
      </c>
    </row>
    <row r="766" spans="1:14" x14ac:dyDescent="0.3">
      <c r="A766" t="s">
        <v>1520</v>
      </c>
      <c r="B766" t="s">
        <v>1521</v>
      </c>
      <c r="C766" t="s">
        <v>18</v>
      </c>
      <c r="D766">
        <v>233.57</v>
      </c>
      <c r="E766" s="8">
        <f t="shared" si="22"/>
        <v>0</v>
      </c>
      <c r="F766" s="22">
        <v>0</v>
      </c>
      <c r="G766" s="21">
        <v>233.57</v>
      </c>
      <c r="H766" t="s">
        <v>35</v>
      </c>
      <c r="I766" s="10">
        <v>45522</v>
      </c>
      <c r="J766">
        <v>765</v>
      </c>
      <c r="K766">
        <f>PRODUCT(Table1[[#This Row],[Price (Rs.)]],Table1[[#This Row],[Discount(%)]])</f>
        <v>0</v>
      </c>
      <c r="L766" t="str">
        <f>TEXT(Table1[[#This Row],[Purchase_Date]],"mmm")</f>
        <v>Aug</v>
      </c>
      <c r="M766">
        <f>YEAR(Table1[[#This Row],[Purchase_Date]])</f>
        <v>2024</v>
      </c>
      <c r="N766" t="str">
        <f t="shared" si="23"/>
        <v>Q3</v>
      </c>
    </row>
    <row r="767" spans="1:14" x14ac:dyDescent="0.3">
      <c r="A767" t="s">
        <v>1522</v>
      </c>
      <c r="B767" t="s">
        <v>1523</v>
      </c>
      <c r="C767" t="s">
        <v>50</v>
      </c>
      <c r="D767">
        <v>136.96</v>
      </c>
      <c r="E767" s="8">
        <f t="shared" si="22"/>
        <v>0.25</v>
      </c>
      <c r="F767" s="22">
        <v>25</v>
      </c>
      <c r="G767" s="21">
        <v>102.72</v>
      </c>
      <c r="H767" t="s">
        <v>19</v>
      </c>
      <c r="I767" s="10">
        <v>45596</v>
      </c>
      <c r="J767">
        <v>766</v>
      </c>
      <c r="K767">
        <f>PRODUCT(Table1[[#This Row],[Price (Rs.)]],Table1[[#This Row],[Discount(%)]])</f>
        <v>34.24</v>
      </c>
      <c r="L767" t="str">
        <f>TEXT(Table1[[#This Row],[Purchase_Date]],"mmm")</f>
        <v>Oct</v>
      </c>
      <c r="M767">
        <f>YEAR(Table1[[#This Row],[Purchase_Date]])</f>
        <v>2024</v>
      </c>
      <c r="N767" t="str">
        <f t="shared" si="23"/>
        <v>Q4</v>
      </c>
    </row>
    <row r="768" spans="1:14" x14ac:dyDescent="0.3">
      <c r="A768" t="s">
        <v>1524</v>
      </c>
      <c r="B768" s="1" t="s">
        <v>1525</v>
      </c>
      <c r="C768" t="s">
        <v>13</v>
      </c>
      <c r="D768">
        <v>440.6</v>
      </c>
      <c r="E768" s="8">
        <f t="shared" si="22"/>
        <v>0.25</v>
      </c>
      <c r="F768" s="22">
        <v>25</v>
      </c>
      <c r="G768" s="21">
        <v>330.45</v>
      </c>
      <c r="H768" t="s">
        <v>19</v>
      </c>
      <c r="I768" s="10">
        <v>45414</v>
      </c>
      <c r="J768">
        <v>767</v>
      </c>
      <c r="K768">
        <f>PRODUCT(Table1[[#This Row],[Price (Rs.)]],Table1[[#This Row],[Discount(%)]])</f>
        <v>110.15</v>
      </c>
      <c r="L768" t="str">
        <f>TEXT(Table1[[#This Row],[Purchase_Date]],"mmm")</f>
        <v>May</v>
      </c>
      <c r="M768">
        <f>YEAR(Table1[[#This Row],[Purchase_Date]])</f>
        <v>2024</v>
      </c>
      <c r="N768" t="str">
        <f t="shared" si="23"/>
        <v>Q2</v>
      </c>
    </row>
    <row r="769" spans="1:14" x14ac:dyDescent="0.3">
      <c r="A769" t="s">
        <v>1526</v>
      </c>
      <c r="B769" t="s">
        <v>1527</v>
      </c>
      <c r="C769" t="s">
        <v>50</v>
      </c>
      <c r="D769">
        <v>267.99</v>
      </c>
      <c r="E769" s="8">
        <f t="shared" si="22"/>
        <v>0.05</v>
      </c>
      <c r="F769" s="22">
        <v>5</v>
      </c>
      <c r="G769" s="21">
        <v>254.59</v>
      </c>
      <c r="H769" t="s">
        <v>35</v>
      </c>
      <c r="I769" s="10">
        <v>45599</v>
      </c>
      <c r="J769">
        <v>768</v>
      </c>
      <c r="K769">
        <f>PRODUCT(Table1[[#This Row],[Price (Rs.)]],Table1[[#This Row],[Discount(%)]])</f>
        <v>13.399500000000002</v>
      </c>
      <c r="L769" t="str">
        <f>TEXT(Table1[[#This Row],[Purchase_Date]],"mmm")</f>
        <v>Nov</v>
      </c>
      <c r="M769">
        <f>YEAR(Table1[[#This Row],[Purchase_Date]])</f>
        <v>2024</v>
      </c>
      <c r="N769" t="str">
        <f t="shared" si="23"/>
        <v>Q4</v>
      </c>
    </row>
    <row r="770" spans="1:14" x14ac:dyDescent="0.3">
      <c r="A770" t="s">
        <v>1528</v>
      </c>
      <c r="B770" t="s">
        <v>1529</v>
      </c>
      <c r="C770" t="s">
        <v>22</v>
      </c>
      <c r="D770">
        <v>80.569999999999993</v>
      </c>
      <c r="E770" s="8">
        <f t="shared" ref="E770:E833" si="24">F770/100</f>
        <v>0.25</v>
      </c>
      <c r="F770" s="22">
        <v>25</v>
      </c>
      <c r="G770" s="21">
        <v>60.43</v>
      </c>
      <c r="H770" t="s">
        <v>10</v>
      </c>
      <c r="I770" s="10">
        <v>45410</v>
      </c>
      <c r="J770">
        <v>769</v>
      </c>
      <c r="K770">
        <f>PRODUCT(Table1[[#This Row],[Price (Rs.)]],Table1[[#This Row],[Discount(%)]])</f>
        <v>20.142499999999998</v>
      </c>
      <c r="L770" t="str">
        <f>TEXT(Table1[[#This Row],[Purchase_Date]],"mmm")</f>
        <v>Apr</v>
      </c>
      <c r="M770">
        <f>YEAR(Table1[[#This Row],[Purchase_Date]])</f>
        <v>2024</v>
      </c>
      <c r="N770" t="str">
        <f t="shared" ref="N770:N833" si="25">"Q"&amp;ROUNDUP(MONTH(I770)/3,0)</f>
        <v>Q2</v>
      </c>
    </row>
    <row r="771" spans="1:14" x14ac:dyDescent="0.3">
      <c r="A771" t="s">
        <v>1530</v>
      </c>
      <c r="B771" t="s">
        <v>1531</v>
      </c>
      <c r="C771" t="s">
        <v>9</v>
      </c>
      <c r="D771">
        <v>417.36</v>
      </c>
      <c r="E771" s="8">
        <f t="shared" si="24"/>
        <v>0</v>
      </c>
      <c r="F771" s="22">
        <v>0</v>
      </c>
      <c r="G771" s="21">
        <v>417.36</v>
      </c>
      <c r="H771" t="s">
        <v>35</v>
      </c>
      <c r="I771" s="10">
        <v>45336</v>
      </c>
      <c r="J771">
        <v>770</v>
      </c>
      <c r="K771">
        <f>PRODUCT(Table1[[#This Row],[Price (Rs.)]],Table1[[#This Row],[Discount(%)]])</f>
        <v>0</v>
      </c>
      <c r="L771" t="str">
        <f>TEXT(Table1[[#This Row],[Purchase_Date]],"mmm")</f>
        <v>Feb</v>
      </c>
      <c r="M771">
        <f>YEAR(Table1[[#This Row],[Purchase_Date]])</f>
        <v>2024</v>
      </c>
      <c r="N771" t="str">
        <f t="shared" si="25"/>
        <v>Q1</v>
      </c>
    </row>
    <row r="772" spans="1:14" x14ac:dyDescent="0.3">
      <c r="A772" s="1" t="s">
        <v>1532</v>
      </c>
      <c r="B772" t="s">
        <v>1533</v>
      </c>
      <c r="C772" t="s">
        <v>50</v>
      </c>
      <c r="D772">
        <v>294.52</v>
      </c>
      <c r="E772" s="8">
        <f t="shared" si="24"/>
        <v>0.1</v>
      </c>
      <c r="F772" s="22">
        <v>10</v>
      </c>
      <c r="G772" s="21">
        <v>265.07</v>
      </c>
      <c r="H772" t="s">
        <v>10</v>
      </c>
      <c r="I772" s="10">
        <v>45315</v>
      </c>
      <c r="J772">
        <v>771</v>
      </c>
      <c r="K772">
        <f>PRODUCT(Table1[[#This Row],[Price (Rs.)]],Table1[[#This Row],[Discount(%)]])</f>
        <v>29.451999999999998</v>
      </c>
      <c r="L772" t="str">
        <f>TEXT(Table1[[#This Row],[Purchase_Date]],"mmm")</f>
        <v>Jan</v>
      </c>
      <c r="M772">
        <f>YEAR(Table1[[#This Row],[Purchase_Date]])</f>
        <v>2024</v>
      </c>
      <c r="N772" t="str">
        <f t="shared" si="25"/>
        <v>Q1</v>
      </c>
    </row>
    <row r="773" spans="1:14" x14ac:dyDescent="0.3">
      <c r="A773" t="s">
        <v>1534</v>
      </c>
      <c r="B773" t="s">
        <v>1535</v>
      </c>
      <c r="C773" t="s">
        <v>9</v>
      </c>
      <c r="D773">
        <v>375</v>
      </c>
      <c r="E773" s="8">
        <f t="shared" si="24"/>
        <v>0.2</v>
      </c>
      <c r="F773" s="22">
        <v>20</v>
      </c>
      <c r="G773" s="21">
        <v>300</v>
      </c>
      <c r="H773" t="s">
        <v>19</v>
      </c>
      <c r="I773" s="10">
        <v>45354</v>
      </c>
      <c r="J773">
        <v>772</v>
      </c>
      <c r="K773">
        <f>PRODUCT(Table1[[#This Row],[Price (Rs.)]],Table1[[#This Row],[Discount(%)]])</f>
        <v>75</v>
      </c>
      <c r="L773" t="str">
        <f>TEXT(Table1[[#This Row],[Purchase_Date]],"mmm")</f>
        <v>Mar</v>
      </c>
      <c r="M773">
        <f>YEAR(Table1[[#This Row],[Purchase_Date]])</f>
        <v>2024</v>
      </c>
      <c r="N773" t="str">
        <f t="shared" si="25"/>
        <v>Q1</v>
      </c>
    </row>
    <row r="774" spans="1:14" x14ac:dyDescent="0.3">
      <c r="A774" t="s">
        <v>1536</v>
      </c>
      <c r="B774" t="s">
        <v>1537</v>
      </c>
      <c r="C774" t="s">
        <v>9</v>
      </c>
      <c r="D774">
        <v>60.63</v>
      </c>
      <c r="E774" s="8">
        <f t="shared" si="24"/>
        <v>0.25</v>
      </c>
      <c r="F774" s="22">
        <v>25</v>
      </c>
      <c r="G774" s="21">
        <v>45.47</v>
      </c>
      <c r="H774" t="s">
        <v>19</v>
      </c>
      <c r="I774" s="10">
        <v>45372</v>
      </c>
      <c r="J774">
        <v>773</v>
      </c>
      <c r="K774">
        <f>PRODUCT(Table1[[#This Row],[Price (Rs.)]],Table1[[#This Row],[Discount(%)]])</f>
        <v>15.157500000000001</v>
      </c>
      <c r="L774" t="str">
        <f>TEXT(Table1[[#This Row],[Purchase_Date]],"mmm")</f>
        <v>Mar</v>
      </c>
      <c r="M774">
        <f>YEAR(Table1[[#This Row],[Purchase_Date]])</f>
        <v>2024</v>
      </c>
      <c r="N774" t="str">
        <f t="shared" si="25"/>
        <v>Q1</v>
      </c>
    </row>
    <row r="775" spans="1:14" x14ac:dyDescent="0.3">
      <c r="A775" t="s">
        <v>1538</v>
      </c>
      <c r="B775" t="s">
        <v>1539</v>
      </c>
      <c r="C775" t="s">
        <v>13</v>
      </c>
      <c r="D775">
        <v>214.26</v>
      </c>
      <c r="E775" s="8">
        <f t="shared" si="24"/>
        <v>0.1</v>
      </c>
      <c r="F775" s="22">
        <v>10</v>
      </c>
      <c r="G775" s="21">
        <v>192.83</v>
      </c>
      <c r="H775" t="s">
        <v>35</v>
      </c>
      <c r="I775" s="10">
        <v>45315</v>
      </c>
      <c r="J775">
        <v>774</v>
      </c>
      <c r="K775">
        <f>PRODUCT(Table1[[#This Row],[Price (Rs.)]],Table1[[#This Row],[Discount(%)]])</f>
        <v>21.426000000000002</v>
      </c>
      <c r="L775" t="str">
        <f>TEXT(Table1[[#This Row],[Purchase_Date]],"mmm")</f>
        <v>Jan</v>
      </c>
      <c r="M775">
        <f>YEAR(Table1[[#This Row],[Purchase_Date]])</f>
        <v>2024</v>
      </c>
      <c r="N775" t="str">
        <f t="shared" si="25"/>
        <v>Q1</v>
      </c>
    </row>
    <row r="776" spans="1:14" x14ac:dyDescent="0.3">
      <c r="A776" t="s">
        <v>1540</v>
      </c>
      <c r="B776" t="s">
        <v>1541</v>
      </c>
      <c r="C776" t="s">
        <v>33</v>
      </c>
      <c r="D776">
        <v>131.08000000000001</v>
      </c>
      <c r="E776" s="8">
        <f t="shared" si="24"/>
        <v>0.5</v>
      </c>
      <c r="F776" s="22">
        <v>50</v>
      </c>
      <c r="G776" s="21">
        <v>65.540000000000006</v>
      </c>
      <c r="H776" t="s">
        <v>10</v>
      </c>
      <c r="I776" s="10">
        <v>45404</v>
      </c>
      <c r="J776">
        <v>775</v>
      </c>
      <c r="K776">
        <f>PRODUCT(Table1[[#This Row],[Price (Rs.)]],Table1[[#This Row],[Discount(%)]])</f>
        <v>65.540000000000006</v>
      </c>
      <c r="L776" t="str">
        <f>TEXT(Table1[[#This Row],[Purchase_Date]],"mmm")</f>
        <v>Apr</v>
      </c>
      <c r="M776">
        <f>YEAR(Table1[[#This Row],[Purchase_Date]])</f>
        <v>2024</v>
      </c>
      <c r="N776" t="str">
        <f t="shared" si="25"/>
        <v>Q2</v>
      </c>
    </row>
    <row r="777" spans="1:14" x14ac:dyDescent="0.3">
      <c r="A777" t="s">
        <v>1542</v>
      </c>
      <c r="B777" t="s">
        <v>1543</v>
      </c>
      <c r="C777" t="s">
        <v>13</v>
      </c>
      <c r="D777">
        <v>395.41</v>
      </c>
      <c r="E777" s="8">
        <f t="shared" si="24"/>
        <v>0.1</v>
      </c>
      <c r="F777" s="22">
        <v>10</v>
      </c>
      <c r="G777" s="21">
        <v>355.87</v>
      </c>
      <c r="H777" t="s">
        <v>35</v>
      </c>
      <c r="I777" s="10">
        <v>45517</v>
      </c>
      <c r="J777">
        <v>776</v>
      </c>
      <c r="K777">
        <f>PRODUCT(Table1[[#This Row],[Price (Rs.)]],Table1[[#This Row],[Discount(%)]])</f>
        <v>39.541000000000004</v>
      </c>
      <c r="L777" t="str">
        <f>TEXT(Table1[[#This Row],[Purchase_Date]],"mmm")</f>
        <v>Aug</v>
      </c>
      <c r="M777">
        <f>YEAR(Table1[[#This Row],[Purchase_Date]])</f>
        <v>2024</v>
      </c>
      <c r="N777" t="str">
        <f t="shared" si="25"/>
        <v>Q3</v>
      </c>
    </row>
    <row r="778" spans="1:14" x14ac:dyDescent="0.3">
      <c r="A778" t="s">
        <v>1544</v>
      </c>
      <c r="B778" t="s">
        <v>1545</v>
      </c>
      <c r="C778" t="s">
        <v>50</v>
      </c>
      <c r="D778">
        <v>477</v>
      </c>
      <c r="E778" s="8">
        <f t="shared" si="24"/>
        <v>0.25</v>
      </c>
      <c r="F778" s="22">
        <v>25</v>
      </c>
      <c r="G778" s="21">
        <v>357.75</v>
      </c>
      <c r="H778" t="s">
        <v>16</v>
      </c>
      <c r="I778" s="10">
        <v>45502</v>
      </c>
      <c r="J778">
        <v>777</v>
      </c>
      <c r="K778">
        <f>PRODUCT(Table1[[#This Row],[Price (Rs.)]],Table1[[#This Row],[Discount(%)]])</f>
        <v>119.25</v>
      </c>
      <c r="L778" t="str">
        <f>TEXT(Table1[[#This Row],[Purchase_Date]],"mmm")</f>
        <v>Jul</v>
      </c>
      <c r="M778">
        <f>YEAR(Table1[[#This Row],[Purchase_Date]])</f>
        <v>2024</v>
      </c>
      <c r="N778" t="str">
        <f t="shared" si="25"/>
        <v>Q3</v>
      </c>
    </row>
    <row r="779" spans="1:14" x14ac:dyDescent="0.3">
      <c r="A779" t="s">
        <v>1546</v>
      </c>
      <c r="B779" t="s">
        <v>1547</v>
      </c>
      <c r="C779" t="s">
        <v>50</v>
      </c>
      <c r="D779">
        <v>314.33999999999997</v>
      </c>
      <c r="E779" s="8">
        <f t="shared" si="24"/>
        <v>0.5</v>
      </c>
      <c r="F779" s="22">
        <v>50</v>
      </c>
      <c r="G779" s="21">
        <v>157.16999999999999</v>
      </c>
      <c r="H779" t="s">
        <v>16</v>
      </c>
      <c r="I779" s="10">
        <v>45363</v>
      </c>
      <c r="J779">
        <v>778</v>
      </c>
      <c r="K779">
        <f>PRODUCT(Table1[[#This Row],[Price (Rs.)]],Table1[[#This Row],[Discount(%)]])</f>
        <v>157.16999999999999</v>
      </c>
      <c r="L779" t="str">
        <f>TEXT(Table1[[#This Row],[Purchase_Date]],"mmm")</f>
        <v>Mar</v>
      </c>
      <c r="M779">
        <f>YEAR(Table1[[#This Row],[Purchase_Date]])</f>
        <v>2024</v>
      </c>
      <c r="N779" t="str">
        <f t="shared" si="25"/>
        <v>Q1</v>
      </c>
    </row>
    <row r="780" spans="1:14" x14ac:dyDescent="0.3">
      <c r="A780" t="s">
        <v>1548</v>
      </c>
      <c r="B780" t="s">
        <v>1549</v>
      </c>
      <c r="C780" t="s">
        <v>13</v>
      </c>
      <c r="D780">
        <v>232.51</v>
      </c>
      <c r="E780" s="8">
        <f t="shared" si="24"/>
        <v>0.2</v>
      </c>
      <c r="F780" s="22">
        <v>20</v>
      </c>
      <c r="G780" s="21">
        <v>186.01</v>
      </c>
      <c r="H780" t="s">
        <v>53</v>
      </c>
      <c r="I780" s="10">
        <v>45337</v>
      </c>
      <c r="J780">
        <v>779</v>
      </c>
      <c r="K780">
        <f>PRODUCT(Table1[[#This Row],[Price (Rs.)]],Table1[[#This Row],[Discount(%)]])</f>
        <v>46.502000000000002</v>
      </c>
      <c r="L780" t="str">
        <f>TEXT(Table1[[#This Row],[Purchase_Date]],"mmm")</f>
        <v>Feb</v>
      </c>
      <c r="M780">
        <f>YEAR(Table1[[#This Row],[Purchase_Date]])</f>
        <v>2024</v>
      </c>
      <c r="N780" t="str">
        <f t="shared" si="25"/>
        <v>Q1</v>
      </c>
    </row>
    <row r="781" spans="1:14" x14ac:dyDescent="0.3">
      <c r="A781" t="s">
        <v>1550</v>
      </c>
      <c r="B781" t="s">
        <v>1551</v>
      </c>
      <c r="C781" t="s">
        <v>25</v>
      </c>
      <c r="D781">
        <v>306.61</v>
      </c>
      <c r="E781" s="8">
        <f t="shared" si="24"/>
        <v>0.2</v>
      </c>
      <c r="F781" s="22">
        <v>20</v>
      </c>
      <c r="G781" s="21">
        <v>245.29</v>
      </c>
      <c r="H781" t="s">
        <v>10</v>
      </c>
      <c r="I781" s="10">
        <v>45415</v>
      </c>
      <c r="J781">
        <v>780</v>
      </c>
      <c r="K781">
        <f>PRODUCT(Table1[[#This Row],[Price (Rs.)]],Table1[[#This Row],[Discount(%)]])</f>
        <v>61.322000000000003</v>
      </c>
      <c r="L781" t="str">
        <f>TEXT(Table1[[#This Row],[Purchase_Date]],"mmm")</f>
        <v>May</v>
      </c>
      <c r="M781">
        <f>YEAR(Table1[[#This Row],[Purchase_Date]])</f>
        <v>2024</v>
      </c>
      <c r="N781" t="str">
        <f t="shared" si="25"/>
        <v>Q2</v>
      </c>
    </row>
    <row r="782" spans="1:14" x14ac:dyDescent="0.3">
      <c r="A782" t="s">
        <v>1552</v>
      </c>
      <c r="B782" t="s">
        <v>1553</v>
      </c>
      <c r="C782" t="s">
        <v>22</v>
      </c>
      <c r="D782">
        <v>271.74</v>
      </c>
      <c r="E782" s="8">
        <f t="shared" si="24"/>
        <v>0.3</v>
      </c>
      <c r="F782" s="22">
        <v>30</v>
      </c>
      <c r="G782" s="21">
        <v>190.22</v>
      </c>
      <c r="H782" t="s">
        <v>35</v>
      </c>
      <c r="I782" s="10">
        <v>45374</v>
      </c>
      <c r="J782">
        <v>781</v>
      </c>
      <c r="K782">
        <f>PRODUCT(Table1[[#This Row],[Price (Rs.)]],Table1[[#This Row],[Discount(%)]])</f>
        <v>81.522000000000006</v>
      </c>
      <c r="L782" t="str">
        <f>TEXT(Table1[[#This Row],[Purchase_Date]],"mmm")</f>
        <v>Mar</v>
      </c>
      <c r="M782">
        <f>YEAR(Table1[[#This Row],[Purchase_Date]])</f>
        <v>2024</v>
      </c>
      <c r="N782" t="str">
        <f t="shared" si="25"/>
        <v>Q1</v>
      </c>
    </row>
    <row r="783" spans="1:14" x14ac:dyDescent="0.3">
      <c r="A783" t="s">
        <v>1554</v>
      </c>
      <c r="B783" t="s">
        <v>1555</v>
      </c>
      <c r="C783" t="s">
        <v>9</v>
      </c>
      <c r="D783">
        <v>363.52</v>
      </c>
      <c r="E783" s="8">
        <f t="shared" si="24"/>
        <v>0.3</v>
      </c>
      <c r="F783" s="22">
        <v>30</v>
      </c>
      <c r="G783" s="21">
        <v>254.46</v>
      </c>
      <c r="H783" t="s">
        <v>10</v>
      </c>
      <c r="I783" s="10">
        <v>45330</v>
      </c>
      <c r="J783">
        <v>782</v>
      </c>
      <c r="K783">
        <f>PRODUCT(Table1[[#This Row],[Price (Rs.)]],Table1[[#This Row],[Discount(%)]])</f>
        <v>109.056</v>
      </c>
      <c r="L783" t="str">
        <f>TEXT(Table1[[#This Row],[Purchase_Date]],"mmm")</f>
        <v>Feb</v>
      </c>
      <c r="M783">
        <f>YEAR(Table1[[#This Row],[Purchase_Date]])</f>
        <v>2024</v>
      </c>
      <c r="N783" t="str">
        <f t="shared" si="25"/>
        <v>Q1</v>
      </c>
    </row>
    <row r="784" spans="1:14" x14ac:dyDescent="0.3">
      <c r="A784" t="s">
        <v>1556</v>
      </c>
      <c r="B784" t="s">
        <v>1557</v>
      </c>
      <c r="C784" t="s">
        <v>50</v>
      </c>
      <c r="D784">
        <v>304.33</v>
      </c>
      <c r="E784" s="8">
        <f t="shared" si="24"/>
        <v>0.5</v>
      </c>
      <c r="F784" s="22">
        <v>50</v>
      </c>
      <c r="G784" s="21">
        <v>152.16</v>
      </c>
      <c r="H784" t="s">
        <v>16</v>
      </c>
      <c r="I784" s="10">
        <v>45292</v>
      </c>
      <c r="J784">
        <v>783</v>
      </c>
      <c r="K784">
        <f>PRODUCT(Table1[[#This Row],[Price (Rs.)]],Table1[[#This Row],[Discount(%)]])</f>
        <v>152.16499999999999</v>
      </c>
      <c r="L784" t="str">
        <f>TEXT(Table1[[#This Row],[Purchase_Date]],"mmm")</f>
        <v>Jan</v>
      </c>
      <c r="M784">
        <f>YEAR(Table1[[#This Row],[Purchase_Date]])</f>
        <v>2024</v>
      </c>
      <c r="N784" t="str">
        <f t="shared" si="25"/>
        <v>Q1</v>
      </c>
    </row>
    <row r="785" spans="1:14" x14ac:dyDescent="0.3">
      <c r="A785" t="s">
        <v>1558</v>
      </c>
      <c r="B785" t="s">
        <v>1559</v>
      </c>
      <c r="C785" t="s">
        <v>22</v>
      </c>
      <c r="D785">
        <v>403.2</v>
      </c>
      <c r="E785" s="8">
        <f t="shared" si="24"/>
        <v>0.1</v>
      </c>
      <c r="F785" s="22">
        <v>10</v>
      </c>
      <c r="G785" s="21">
        <v>362.88</v>
      </c>
      <c r="H785" t="s">
        <v>53</v>
      </c>
      <c r="I785" s="10">
        <v>45311</v>
      </c>
      <c r="J785">
        <v>784</v>
      </c>
      <c r="K785">
        <f>PRODUCT(Table1[[#This Row],[Price (Rs.)]],Table1[[#This Row],[Discount(%)]])</f>
        <v>40.32</v>
      </c>
      <c r="L785" t="str">
        <f>TEXT(Table1[[#This Row],[Purchase_Date]],"mmm")</f>
        <v>Jan</v>
      </c>
      <c r="M785">
        <f>YEAR(Table1[[#This Row],[Purchase_Date]])</f>
        <v>2024</v>
      </c>
      <c r="N785" t="str">
        <f t="shared" si="25"/>
        <v>Q1</v>
      </c>
    </row>
    <row r="786" spans="1:14" x14ac:dyDescent="0.3">
      <c r="A786" t="s">
        <v>1560</v>
      </c>
      <c r="B786" t="s">
        <v>1561</v>
      </c>
      <c r="C786" t="s">
        <v>50</v>
      </c>
      <c r="D786">
        <v>317.23</v>
      </c>
      <c r="E786" s="8">
        <f t="shared" si="24"/>
        <v>0.3</v>
      </c>
      <c r="F786" s="22">
        <v>30</v>
      </c>
      <c r="G786" s="21">
        <v>222.06</v>
      </c>
      <c r="H786" t="s">
        <v>19</v>
      </c>
      <c r="I786" s="10">
        <v>45462</v>
      </c>
      <c r="J786">
        <v>785</v>
      </c>
      <c r="K786">
        <f>PRODUCT(Table1[[#This Row],[Price (Rs.)]],Table1[[#This Row],[Discount(%)]])</f>
        <v>95.168999999999997</v>
      </c>
      <c r="L786" t="str">
        <f>TEXT(Table1[[#This Row],[Purchase_Date]],"mmm")</f>
        <v>Jun</v>
      </c>
      <c r="M786">
        <f>YEAR(Table1[[#This Row],[Purchase_Date]])</f>
        <v>2024</v>
      </c>
      <c r="N786" t="str">
        <f t="shared" si="25"/>
        <v>Q2</v>
      </c>
    </row>
    <row r="787" spans="1:14" x14ac:dyDescent="0.3">
      <c r="A787" t="s">
        <v>1562</v>
      </c>
      <c r="B787" t="s">
        <v>1563</v>
      </c>
      <c r="C787" t="s">
        <v>33</v>
      </c>
      <c r="D787">
        <v>325.63</v>
      </c>
      <c r="E787" s="8">
        <f t="shared" si="24"/>
        <v>0.5</v>
      </c>
      <c r="F787" s="22">
        <v>50</v>
      </c>
      <c r="G787" s="21">
        <v>162.81</v>
      </c>
      <c r="H787" t="s">
        <v>53</v>
      </c>
      <c r="I787" s="10">
        <v>45396</v>
      </c>
      <c r="J787">
        <v>786</v>
      </c>
      <c r="K787">
        <f>PRODUCT(Table1[[#This Row],[Price (Rs.)]],Table1[[#This Row],[Discount(%)]])</f>
        <v>162.815</v>
      </c>
      <c r="L787" t="str">
        <f>TEXT(Table1[[#This Row],[Purchase_Date]],"mmm")</f>
        <v>Apr</v>
      </c>
      <c r="M787">
        <f>YEAR(Table1[[#This Row],[Purchase_Date]])</f>
        <v>2024</v>
      </c>
      <c r="N787" t="str">
        <f t="shared" si="25"/>
        <v>Q2</v>
      </c>
    </row>
    <row r="788" spans="1:14" x14ac:dyDescent="0.3">
      <c r="A788" t="s">
        <v>1564</v>
      </c>
      <c r="B788" t="s">
        <v>1565</v>
      </c>
      <c r="C788" t="s">
        <v>50</v>
      </c>
      <c r="D788">
        <v>443.94</v>
      </c>
      <c r="E788" s="8">
        <f t="shared" si="24"/>
        <v>0.05</v>
      </c>
      <c r="F788" s="22">
        <v>5</v>
      </c>
      <c r="G788" s="21">
        <v>421.74</v>
      </c>
      <c r="H788" t="s">
        <v>35</v>
      </c>
      <c r="I788" s="10">
        <v>45423</v>
      </c>
      <c r="J788">
        <v>787</v>
      </c>
      <c r="K788">
        <f>PRODUCT(Table1[[#This Row],[Price (Rs.)]],Table1[[#This Row],[Discount(%)]])</f>
        <v>22.197000000000003</v>
      </c>
      <c r="L788" t="str">
        <f>TEXT(Table1[[#This Row],[Purchase_Date]],"mmm")</f>
        <v>May</v>
      </c>
      <c r="M788">
        <f>YEAR(Table1[[#This Row],[Purchase_Date]])</f>
        <v>2024</v>
      </c>
      <c r="N788" t="str">
        <f t="shared" si="25"/>
        <v>Q2</v>
      </c>
    </row>
    <row r="789" spans="1:14" x14ac:dyDescent="0.3">
      <c r="A789" t="s">
        <v>1566</v>
      </c>
      <c r="B789" t="s">
        <v>1567</v>
      </c>
      <c r="C789" t="s">
        <v>25</v>
      </c>
      <c r="D789">
        <v>105.16</v>
      </c>
      <c r="E789" s="8">
        <f t="shared" si="24"/>
        <v>0.05</v>
      </c>
      <c r="F789" s="22">
        <v>5</v>
      </c>
      <c r="G789" s="21">
        <v>99.9</v>
      </c>
      <c r="H789" t="s">
        <v>10</v>
      </c>
      <c r="I789" s="10">
        <v>45531</v>
      </c>
      <c r="J789">
        <v>788</v>
      </c>
      <c r="K789">
        <f>PRODUCT(Table1[[#This Row],[Price (Rs.)]],Table1[[#This Row],[Discount(%)]])</f>
        <v>5.258</v>
      </c>
      <c r="L789" t="str">
        <f>TEXT(Table1[[#This Row],[Purchase_Date]],"mmm")</f>
        <v>Aug</v>
      </c>
      <c r="M789">
        <f>YEAR(Table1[[#This Row],[Purchase_Date]])</f>
        <v>2024</v>
      </c>
      <c r="N789" t="str">
        <f t="shared" si="25"/>
        <v>Q3</v>
      </c>
    </row>
    <row r="790" spans="1:14" x14ac:dyDescent="0.3">
      <c r="A790" t="s">
        <v>1568</v>
      </c>
      <c r="B790" t="s">
        <v>1569</v>
      </c>
      <c r="C790" t="s">
        <v>33</v>
      </c>
      <c r="D790">
        <v>95.11</v>
      </c>
      <c r="E790" s="8">
        <f t="shared" si="24"/>
        <v>0.2</v>
      </c>
      <c r="F790" s="22">
        <v>20</v>
      </c>
      <c r="G790" s="21">
        <v>76.09</v>
      </c>
      <c r="H790" t="s">
        <v>35</v>
      </c>
      <c r="I790" s="10">
        <v>45556</v>
      </c>
      <c r="J790">
        <v>789</v>
      </c>
      <c r="K790">
        <f>PRODUCT(Table1[[#This Row],[Price (Rs.)]],Table1[[#This Row],[Discount(%)]])</f>
        <v>19.022000000000002</v>
      </c>
      <c r="L790" t="str">
        <f>TEXT(Table1[[#This Row],[Purchase_Date]],"mmm")</f>
        <v>Sep</v>
      </c>
      <c r="M790">
        <f>YEAR(Table1[[#This Row],[Purchase_Date]])</f>
        <v>2024</v>
      </c>
      <c r="N790" t="str">
        <f t="shared" si="25"/>
        <v>Q3</v>
      </c>
    </row>
    <row r="791" spans="1:14" x14ac:dyDescent="0.3">
      <c r="A791" t="s">
        <v>1570</v>
      </c>
      <c r="B791" t="s">
        <v>1571</v>
      </c>
      <c r="C791" t="s">
        <v>18</v>
      </c>
      <c r="D791">
        <v>231.11</v>
      </c>
      <c r="E791" s="8">
        <f t="shared" si="24"/>
        <v>0.2</v>
      </c>
      <c r="F791" s="22">
        <v>20</v>
      </c>
      <c r="G791" s="21">
        <v>184.89</v>
      </c>
      <c r="H791" t="s">
        <v>19</v>
      </c>
      <c r="I791" s="10">
        <v>45609</v>
      </c>
      <c r="J791">
        <v>790</v>
      </c>
      <c r="K791">
        <f>PRODUCT(Table1[[#This Row],[Price (Rs.)]],Table1[[#This Row],[Discount(%)]])</f>
        <v>46.222000000000008</v>
      </c>
      <c r="L791" t="str">
        <f>TEXT(Table1[[#This Row],[Purchase_Date]],"mmm")</f>
        <v>Nov</v>
      </c>
      <c r="M791">
        <f>YEAR(Table1[[#This Row],[Purchase_Date]])</f>
        <v>2024</v>
      </c>
      <c r="N791" t="str">
        <f t="shared" si="25"/>
        <v>Q4</v>
      </c>
    </row>
    <row r="792" spans="1:14" x14ac:dyDescent="0.3">
      <c r="A792" t="s">
        <v>1572</v>
      </c>
      <c r="B792" t="s">
        <v>1573</v>
      </c>
      <c r="C792" t="s">
        <v>33</v>
      </c>
      <c r="D792">
        <v>89.92</v>
      </c>
      <c r="E792" s="8">
        <f t="shared" si="24"/>
        <v>0.5</v>
      </c>
      <c r="F792" s="22">
        <v>50</v>
      </c>
      <c r="G792" s="21">
        <v>44.96</v>
      </c>
      <c r="H792" t="s">
        <v>10</v>
      </c>
      <c r="I792" s="10">
        <v>45314</v>
      </c>
      <c r="J792">
        <v>791</v>
      </c>
      <c r="K792">
        <f>PRODUCT(Table1[[#This Row],[Price (Rs.)]],Table1[[#This Row],[Discount(%)]])</f>
        <v>44.96</v>
      </c>
      <c r="L792" t="str">
        <f>TEXT(Table1[[#This Row],[Purchase_Date]],"mmm")</f>
        <v>Jan</v>
      </c>
      <c r="M792">
        <f>YEAR(Table1[[#This Row],[Purchase_Date]])</f>
        <v>2024</v>
      </c>
      <c r="N792" t="str">
        <f t="shared" si="25"/>
        <v>Q1</v>
      </c>
    </row>
    <row r="793" spans="1:14" x14ac:dyDescent="0.3">
      <c r="A793" t="s">
        <v>1574</v>
      </c>
      <c r="B793" t="s">
        <v>1575</v>
      </c>
      <c r="C793" t="s">
        <v>33</v>
      </c>
      <c r="D793">
        <v>293.2</v>
      </c>
      <c r="E793" s="8">
        <f t="shared" si="24"/>
        <v>0.5</v>
      </c>
      <c r="F793" s="22">
        <v>50</v>
      </c>
      <c r="G793" s="21">
        <v>146.6</v>
      </c>
      <c r="H793" t="s">
        <v>10</v>
      </c>
      <c r="I793" s="10">
        <v>45338</v>
      </c>
      <c r="J793">
        <v>792</v>
      </c>
      <c r="K793">
        <f>PRODUCT(Table1[[#This Row],[Price (Rs.)]],Table1[[#This Row],[Discount(%)]])</f>
        <v>146.6</v>
      </c>
      <c r="L793" t="str">
        <f>TEXT(Table1[[#This Row],[Purchase_Date]],"mmm")</f>
        <v>Feb</v>
      </c>
      <c r="M793">
        <f>YEAR(Table1[[#This Row],[Purchase_Date]])</f>
        <v>2024</v>
      </c>
      <c r="N793" t="str">
        <f t="shared" si="25"/>
        <v>Q1</v>
      </c>
    </row>
    <row r="794" spans="1:14" x14ac:dyDescent="0.3">
      <c r="A794" t="s">
        <v>1576</v>
      </c>
      <c r="B794" t="s">
        <v>1577</v>
      </c>
      <c r="C794" t="s">
        <v>50</v>
      </c>
      <c r="D794">
        <v>171.28</v>
      </c>
      <c r="E794" s="8">
        <f t="shared" si="24"/>
        <v>0.3</v>
      </c>
      <c r="F794" s="22">
        <v>30</v>
      </c>
      <c r="G794" s="21">
        <v>119.9</v>
      </c>
      <c r="H794" t="s">
        <v>53</v>
      </c>
      <c r="I794" s="10">
        <v>45595</v>
      </c>
      <c r="J794">
        <v>793</v>
      </c>
      <c r="K794">
        <f>PRODUCT(Table1[[#This Row],[Price (Rs.)]],Table1[[#This Row],[Discount(%)]])</f>
        <v>51.384</v>
      </c>
      <c r="L794" t="str">
        <f>TEXT(Table1[[#This Row],[Purchase_Date]],"mmm")</f>
        <v>Oct</v>
      </c>
      <c r="M794">
        <f>YEAR(Table1[[#This Row],[Purchase_Date]])</f>
        <v>2024</v>
      </c>
      <c r="N794" t="str">
        <f t="shared" si="25"/>
        <v>Q4</v>
      </c>
    </row>
    <row r="795" spans="1:14" x14ac:dyDescent="0.3">
      <c r="A795" t="s">
        <v>1578</v>
      </c>
      <c r="B795" t="s">
        <v>1579</v>
      </c>
      <c r="C795" t="s">
        <v>22</v>
      </c>
      <c r="D795">
        <v>476.57</v>
      </c>
      <c r="E795" s="8">
        <f t="shared" si="24"/>
        <v>0.05</v>
      </c>
      <c r="F795" s="22">
        <v>5</v>
      </c>
      <c r="G795" s="21">
        <v>452.74</v>
      </c>
      <c r="H795" t="s">
        <v>16</v>
      </c>
      <c r="I795" s="10">
        <v>45558</v>
      </c>
      <c r="J795">
        <v>794</v>
      </c>
      <c r="K795">
        <f>PRODUCT(Table1[[#This Row],[Price (Rs.)]],Table1[[#This Row],[Discount(%)]])</f>
        <v>23.828500000000002</v>
      </c>
      <c r="L795" t="str">
        <f>TEXT(Table1[[#This Row],[Purchase_Date]],"mmm")</f>
        <v>Sep</v>
      </c>
      <c r="M795">
        <f>YEAR(Table1[[#This Row],[Purchase_Date]])</f>
        <v>2024</v>
      </c>
      <c r="N795" t="str">
        <f t="shared" si="25"/>
        <v>Q3</v>
      </c>
    </row>
    <row r="796" spans="1:14" x14ac:dyDescent="0.3">
      <c r="A796" t="s">
        <v>1580</v>
      </c>
      <c r="B796" t="s">
        <v>1581</v>
      </c>
      <c r="C796" t="s">
        <v>9</v>
      </c>
      <c r="D796">
        <v>323.83999999999997</v>
      </c>
      <c r="E796" s="8">
        <f t="shared" si="24"/>
        <v>0.3</v>
      </c>
      <c r="F796" s="22">
        <v>30</v>
      </c>
      <c r="G796" s="21">
        <v>226.69</v>
      </c>
      <c r="H796" t="s">
        <v>53</v>
      </c>
      <c r="I796" s="10">
        <v>45338</v>
      </c>
      <c r="J796">
        <v>795</v>
      </c>
      <c r="K796">
        <f>PRODUCT(Table1[[#This Row],[Price (Rs.)]],Table1[[#This Row],[Discount(%)]])</f>
        <v>97.151999999999987</v>
      </c>
      <c r="L796" t="str">
        <f>TEXT(Table1[[#This Row],[Purchase_Date]],"mmm")</f>
        <v>Feb</v>
      </c>
      <c r="M796">
        <f>YEAR(Table1[[#This Row],[Purchase_Date]])</f>
        <v>2024</v>
      </c>
      <c r="N796" t="str">
        <f t="shared" si="25"/>
        <v>Q1</v>
      </c>
    </row>
    <row r="797" spans="1:14" x14ac:dyDescent="0.3">
      <c r="A797" t="s">
        <v>1582</v>
      </c>
      <c r="B797" t="s">
        <v>1583</v>
      </c>
      <c r="C797" t="s">
        <v>9</v>
      </c>
      <c r="D797">
        <v>430.99</v>
      </c>
      <c r="E797" s="8">
        <f t="shared" si="24"/>
        <v>0.3</v>
      </c>
      <c r="F797" s="22">
        <v>30</v>
      </c>
      <c r="G797" s="21">
        <v>301.69</v>
      </c>
      <c r="H797" t="s">
        <v>16</v>
      </c>
      <c r="I797" s="10">
        <v>45488</v>
      </c>
      <c r="J797">
        <v>796</v>
      </c>
      <c r="K797">
        <f>PRODUCT(Table1[[#This Row],[Price (Rs.)]],Table1[[#This Row],[Discount(%)]])</f>
        <v>129.297</v>
      </c>
      <c r="L797" t="str">
        <f>TEXT(Table1[[#This Row],[Purchase_Date]],"mmm")</f>
        <v>Jul</v>
      </c>
      <c r="M797">
        <f>YEAR(Table1[[#This Row],[Purchase_Date]])</f>
        <v>2024</v>
      </c>
      <c r="N797" t="str">
        <f t="shared" si="25"/>
        <v>Q3</v>
      </c>
    </row>
    <row r="798" spans="1:14" x14ac:dyDescent="0.3">
      <c r="A798" t="s">
        <v>1584</v>
      </c>
      <c r="B798" t="s">
        <v>1585</v>
      </c>
      <c r="C798" t="s">
        <v>33</v>
      </c>
      <c r="D798">
        <v>74.430000000000007</v>
      </c>
      <c r="E798" s="8">
        <f t="shared" si="24"/>
        <v>0.15</v>
      </c>
      <c r="F798" s="22">
        <v>15</v>
      </c>
      <c r="G798" s="21">
        <v>63.27</v>
      </c>
      <c r="H798" t="s">
        <v>35</v>
      </c>
      <c r="I798" s="10">
        <v>45349</v>
      </c>
      <c r="J798">
        <v>797</v>
      </c>
      <c r="K798">
        <f>PRODUCT(Table1[[#This Row],[Price (Rs.)]],Table1[[#This Row],[Discount(%)]])</f>
        <v>11.1645</v>
      </c>
      <c r="L798" t="str">
        <f>TEXT(Table1[[#This Row],[Purchase_Date]],"mmm")</f>
        <v>Feb</v>
      </c>
      <c r="M798">
        <f>YEAR(Table1[[#This Row],[Purchase_Date]])</f>
        <v>2024</v>
      </c>
      <c r="N798" t="str">
        <f t="shared" si="25"/>
        <v>Q1</v>
      </c>
    </row>
    <row r="799" spans="1:14" x14ac:dyDescent="0.3">
      <c r="A799" t="s">
        <v>1586</v>
      </c>
      <c r="B799" t="s">
        <v>1587</v>
      </c>
      <c r="C799" t="s">
        <v>13</v>
      </c>
      <c r="D799">
        <v>390.11</v>
      </c>
      <c r="E799" s="8">
        <f t="shared" si="24"/>
        <v>0</v>
      </c>
      <c r="F799" s="22">
        <v>0</v>
      </c>
      <c r="G799" s="21">
        <v>390.11</v>
      </c>
      <c r="H799" t="s">
        <v>10</v>
      </c>
      <c r="I799" s="10">
        <v>45375</v>
      </c>
      <c r="J799">
        <v>798</v>
      </c>
      <c r="K799">
        <f>PRODUCT(Table1[[#This Row],[Price (Rs.)]],Table1[[#This Row],[Discount(%)]])</f>
        <v>0</v>
      </c>
      <c r="L799" t="str">
        <f>TEXT(Table1[[#This Row],[Purchase_Date]],"mmm")</f>
        <v>Mar</v>
      </c>
      <c r="M799">
        <f>YEAR(Table1[[#This Row],[Purchase_Date]])</f>
        <v>2024</v>
      </c>
      <c r="N799" t="str">
        <f t="shared" si="25"/>
        <v>Q1</v>
      </c>
    </row>
    <row r="800" spans="1:14" x14ac:dyDescent="0.3">
      <c r="A800" t="s">
        <v>1588</v>
      </c>
      <c r="B800" t="s">
        <v>1589</v>
      </c>
      <c r="C800" t="s">
        <v>22</v>
      </c>
      <c r="D800">
        <v>311.55</v>
      </c>
      <c r="E800" s="8">
        <f t="shared" si="24"/>
        <v>0.25</v>
      </c>
      <c r="F800" s="22">
        <v>25</v>
      </c>
      <c r="G800" s="21">
        <v>233.66</v>
      </c>
      <c r="H800" t="s">
        <v>16</v>
      </c>
      <c r="I800" s="10">
        <v>45298</v>
      </c>
      <c r="J800">
        <v>799</v>
      </c>
      <c r="K800">
        <f>PRODUCT(Table1[[#This Row],[Price (Rs.)]],Table1[[#This Row],[Discount(%)]])</f>
        <v>77.887500000000003</v>
      </c>
      <c r="L800" t="str">
        <f>TEXT(Table1[[#This Row],[Purchase_Date]],"mmm")</f>
        <v>Jan</v>
      </c>
      <c r="M800">
        <f>YEAR(Table1[[#This Row],[Purchase_Date]])</f>
        <v>2024</v>
      </c>
      <c r="N800" t="str">
        <f t="shared" si="25"/>
        <v>Q1</v>
      </c>
    </row>
    <row r="801" spans="1:14" x14ac:dyDescent="0.3">
      <c r="A801" t="s">
        <v>1590</v>
      </c>
      <c r="B801" t="s">
        <v>1591</v>
      </c>
      <c r="C801" t="s">
        <v>18</v>
      </c>
      <c r="D801">
        <v>136.16999999999999</v>
      </c>
      <c r="E801" s="8">
        <f t="shared" si="24"/>
        <v>0.1</v>
      </c>
      <c r="F801" s="22">
        <v>10</v>
      </c>
      <c r="G801" s="21">
        <v>122.55</v>
      </c>
      <c r="H801" t="s">
        <v>10</v>
      </c>
      <c r="I801" s="10">
        <v>45458</v>
      </c>
      <c r="J801">
        <v>800</v>
      </c>
      <c r="K801">
        <f>PRODUCT(Table1[[#This Row],[Price (Rs.)]],Table1[[#This Row],[Discount(%)]])</f>
        <v>13.616999999999999</v>
      </c>
      <c r="L801" t="str">
        <f>TEXT(Table1[[#This Row],[Purchase_Date]],"mmm")</f>
        <v>Jun</v>
      </c>
      <c r="M801">
        <f>YEAR(Table1[[#This Row],[Purchase_Date]])</f>
        <v>2024</v>
      </c>
      <c r="N801" t="str">
        <f t="shared" si="25"/>
        <v>Q2</v>
      </c>
    </row>
    <row r="802" spans="1:14" x14ac:dyDescent="0.3">
      <c r="A802" t="s">
        <v>1592</v>
      </c>
      <c r="B802" t="s">
        <v>1593</v>
      </c>
      <c r="C802" t="s">
        <v>22</v>
      </c>
      <c r="D802">
        <v>290.57</v>
      </c>
      <c r="E802" s="8">
        <f t="shared" si="24"/>
        <v>0.05</v>
      </c>
      <c r="F802" s="22">
        <v>5</v>
      </c>
      <c r="G802" s="21">
        <v>276.04000000000002</v>
      </c>
      <c r="H802" t="s">
        <v>35</v>
      </c>
      <c r="I802" s="10">
        <v>45602</v>
      </c>
      <c r="J802">
        <v>801</v>
      </c>
      <c r="K802">
        <f>PRODUCT(Table1[[#This Row],[Price (Rs.)]],Table1[[#This Row],[Discount(%)]])</f>
        <v>14.528500000000001</v>
      </c>
      <c r="L802" t="str">
        <f>TEXT(Table1[[#This Row],[Purchase_Date]],"mmm")</f>
        <v>Nov</v>
      </c>
      <c r="M802">
        <f>YEAR(Table1[[#This Row],[Purchase_Date]])</f>
        <v>2024</v>
      </c>
      <c r="N802" t="str">
        <f t="shared" si="25"/>
        <v>Q4</v>
      </c>
    </row>
    <row r="803" spans="1:14" x14ac:dyDescent="0.3">
      <c r="A803" t="s">
        <v>1594</v>
      </c>
      <c r="B803" t="s">
        <v>1595</v>
      </c>
      <c r="C803" t="s">
        <v>22</v>
      </c>
      <c r="D803">
        <v>465.37</v>
      </c>
      <c r="E803" s="8">
        <f t="shared" si="24"/>
        <v>0.5</v>
      </c>
      <c r="F803" s="22">
        <v>50</v>
      </c>
      <c r="G803" s="21">
        <v>232.69</v>
      </c>
      <c r="H803" t="s">
        <v>16</v>
      </c>
      <c r="I803" s="10">
        <v>45539</v>
      </c>
      <c r="J803">
        <v>802</v>
      </c>
      <c r="K803">
        <f>PRODUCT(Table1[[#This Row],[Price (Rs.)]],Table1[[#This Row],[Discount(%)]])</f>
        <v>232.685</v>
      </c>
      <c r="L803" t="str">
        <f>TEXT(Table1[[#This Row],[Purchase_Date]],"mmm")</f>
        <v>Sep</v>
      </c>
      <c r="M803">
        <f>YEAR(Table1[[#This Row],[Purchase_Date]])</f>
        <v>2024</v>
      </c>
      <c r="N803" t="str">
        <f t="shared" si="25"/>
        <v>Q3</v>
      </c>
    </row>
    <row r="804" spans="1:14" x14ac:dyDescent="0.3">
      <c r="A804" t="s">
        <v>1596</v>
      </c>
      <c r="B804" t="s">
        <v>1597</v>
      </c>
      <c r="C804" t="s">
        <v>33</v>
      </c>
      <c r="D804">
        <v>98.93</v>
      </c>
      <c r="E804" s="8">
        <f t="shared" si="24"/>
        <v>0</v>
      </c>
      <c r="F804" s="22">
        <v>0</v>
      </c>
      <c r="G804" s="21">
        <v>98.93</v>
      </c>
      <c r="H804" t="s">
        <v>19</v>
      </c>
      <c r="I804" s="10">
        <v>45595</v>
      </c>
      <c r="J804">
        <v>803</v>
      </c>
      <c r="K804">
        <f>PRODUCT(Table1[[#This Row],[Price (Rs.)]],Table1[[#This Row],[Discount(%)]])</f>
        <v>0</v>
      </c>
      <c r="L804" t="str">
        <f>TEXT(Table1[[#This Row],[Purchase_Date]],"mmm")</f>
        <v>Oct</v>
      </c>
      <c r="M804">
        <f>YEAR(Table1[[#This Row],[Purchase_Date]])</f>
        <v>2024</v>
      </c>
      <c r="N804" t="str">
        <f t="shared" si="25"/>
        <v>Q4</v>
      </c>
    </row>
    <row r="805" spans="1:14" x14ac:dyDescent="0.3">
      <c r="A805" t="s">
        <v>1598</v>
      </c>
      <c r="B805" t="s">
        <v>1599</v>
      </c>
      <c r="C805" t="s">
        <v>9</v>
      </c>
      <c r="D805">
        <v>468.2</v>
      </c>
      <c r="E805" s="8">
        <f t="shared" si="24"/>
        <v>0.1</v>
      </c>
      <c r="F805" s="22">
        <v>10</v>
      </c>
      <c r="G805" s="21">
        <v>421.38</v>
      </c>
      <c r="H805" t="s">
        <v>16</v>
      </c>
      <c r="I805" s="10">
        <v>45605</v>
      </c>
      <c r="J805">
        <v>804</v>
      </c>
      <c r="K805">
        <f>PRODUCT(Table1[[#This Row],[Price (Rs.)]],Table1[[#This Row],[Discount(%)]])</f>
        <v>46.82</v>
      </c>
      <c r="L805" t="str">
        <f>TEXT(Table1[[#This Row],[Purchase_Date]],"mmm")</f>
        <v>Nov</v>
      </c>
      <c r="M805">
        <f>YEAR(Table1[[#This Row],[Purchase_Date]])</f>
        <v>2024</v>
      </c>
      <c r="N805" t="str">
        <f t="shared" si="25"/>
        <v>Q4</v>
      </c>
    </row>
    <row r="806" spans="1:14" x14ac:dyDescent="0.3">
      <c r="A806" t="s">
        <v>1600</v>
      </c>
      <c r="B806" t="s">
        <v>1601</v>
      </c>
      <c r="C806" t="s">
        <v>25</v>
      </c>
      <c r="D806">
        <v>146.93</v>
      </c>
      <c r="E806" s="8">
        <f t="shared" si="24"/>
        <v>0.2</v>
      </c>
      <c r="F806" s="22">
        <v>20</v>
      </c>
      <c r="G806" s="21">
        <v>117.54</v>
      </c>
      <c r="H806" t="s">
        <v>53</v>
      </c>
      <c r="I806" s="10">
        <v>45575</v>
      </c>
      <c r="J806">
        <v>805</v>
      </c>
      <c r="K806">
        <f>PRODUCT(Table1[[#This Row],[Price (Rs.)]],Table1[[#This Row],[Discount(%)]])</f>
        <v>29.386000000000003</v>
      </c>
      <c r="L806" t="str">
        <f>TEXT(Table1[[#This Row],[Purchase_Date]],"mmm")</f>
        <v>Oct</v>
      </c>
      <c r="M806">
        <f>YEAR(Table1[[#This Row],[Purchase_Date]])</f>
        <v>2024</v>
      </c>
      <c r="N806" t="str">
        <f t="shared" si="25"/>
        <v>Q4</v>
      </c>
    </row>
    <row r="807" spans="1:14" x14ac:dyDescent="0.3">
      <c r="A807" t="s">
        <v>1602</v>
      </c>
      <c r="B807" t="s">
        <v>1603</v>
      </c>
      <c r="C807" t="s">
        <v>18</v>
      </c>
      <c r="D807">
        <v>481.22</v>
      </c>
      <c r="E807" s="8">
        <f t="shared" si="24"/>
        <v>0.05</v>
      </c>
      <c r="F807" s="22">
        <v>5</v>
      </c>
      <c r="G807" s="21">
        <v>457.16</v>
      </c>
      <c r="H807" t="s">
        <v>53</v>
      </c>
      <c r="I807" s="10">
        <v>45601</v>
      </c>
      <c r="J807">
        <v>806</v>
      </c>
      <c r="K807">
        <f>PRODUCT(Table1[[#This Row],[Price (Rs.)]],Table1[[#This Row],[Discount(%)]])</f>
        <v>24.061000000000003</v>
      </c>
      <c r="L807" t="str">
        <f>TEXT(Table1[[#This Row],[Purchase_Date]],"mmm")</f>
        <v>Nov</v>
      </c>
      <c r="M807">
        <f>YEAR(Table1[[#This Row],[Purchase_Date]])</f>
        <v>2024</v>
      </c>
      <c r="N807" t="str">
        <f t="shared" si="25"/>
        <v>Q4</v>
      </c>
    </row>
    <row r="808" spans="1:14" x14ac:dyDescent="0.3">
      <c r="A808" t="s">
        <v>1604</v>
      </c>
      <c r="B808" t="s">
        <v>1605</v>
      </c>
      <c r="C808" t="s">
        <v>33</v>
      </c>
      <c r="D808">
        <v>51.83</v>
      </c>
      <c r="E808" s="8">
        <f t="shared" si="24"/>
        <v>0.5</v>
      </c>
      <c r="F808" s="22">
        <v>50</v>
      </c>
      <c r="G808" s="21">
        <v>25.91</v>
      </c>
      <c r="H808" t="s">
        <v>53</v>
      </c>
      <c r="I808" s="10">
        <v>45576</v>
      </c>
      <c r="J808">
        <v>807</v>
      </c>
      <c r="K808">
        <f>PRODUCT(Table1[[#This Row],[Price (Rs.)]],Table1[[#This Row],[Discount(%)]])</f>
        <v>25.914999999999999</v>
      </c>
      <c r="L808" t="str">
        <f>TEXT(Table1[[#This Row],[Purchase_Date]],"mmm")</f>
        <v>Oct</v>
      </c>
      <c r="M808">
        <f>YEAR(Table1[[#This Row],[Purchase_Date]])</f>
        <v>2024</v>
      </c>
      <c r="N808" t="str">
        <f t="shared" si="25"/>
        <v>Q4</v>
      </c>
    </row>
    <row r="809" spans="1:14" x14ac:dyDescent="0.3">
      <c r="A809" t="s">
        <v>1606</v>
      </c>
      <c r="B809" t="s">
        <v>1607</v>
      </c>
      <c r="C809" t="s">
        <v>25</v>
      </c>
      <c r="D809">
        <v>221.27</v>
      </c>
      <c r="E809" s="8">
        <f t="shared" si="24"/>
        <v>0.3</v>
      </c>
      <c r="F809" s="22">
        <v>30</v>
      </c>
      <c r="G809" s="21">
        <v>154.88999999999999</v>
      </c>
      <c r="H809" t="s">
        <v>35</v>
      </c>
      <c r="I809" s="10">
        <v>45513</v>
      </c>
      <c r="J809">
        <v>808</v>
      </c>
      <c r="K809">
        <f>PRODUCT(Table1[[#This Row],[Price (Rs.)]],Table1[[#This Row],[Discount(%)]])</f>
        <v>66.381</v>
      </c>
      <c r="L809" t="str">
        <f>TEXT(Table1[[#This Row],[Purchase_Date]],"mmm")</f>
        <v>Aug</v>
      </c>
      <c r="M809">
        <f>YEAR(Table1[[#This Row],[Purchase_Date]])</f>
        <v>2024</v>
      </c>
      <c r="N809" t="str">
        <f t="shared" si="25"/>
        <v>Q3</v>
      </c>
    </row>
    <row r="810" spans="1:14" x14ac:dyDescent="0.3">
      <c r="A810" t="s">
        <v>1608</v>
      </c>
      <c r="B810" t="s">
        <v>1609</v>
      </c>
      <c r="C810" t="s">
        <v>13</v>
      </c>
      <c r="D810">
        <v>39.97</v>
      </c>
      <c r="E810" s="8">
        <f t="shared" si="24"/>
        <v>0.2</v>
      </c>
      <c r="F810" s="22">
        <v>20</v>
      </c>
      <c r="G810" s="21">
        <v>31.98</v>
      </c>
      <c r="H810" t="s">
        <v>35</v>
      </c>
      <c r="I810" s="10">
        <v>45454</v>
      </c>
      <c r="J810">
        <v>809</v>
      </c>
      <c r="K810">
        <f>PRODUCT(Table1[[#This Row],[Price (Rs.)]],Table1[[#This Row],[Discount(%)]])</f>
        <v>7.9939999999999998</v>
      </c>
      <c r="L810" t="str">
        <f>TEXT(Table1[[#This Row],[Purchase_Date]],"mmm")</f>
        <v>Jun</v>
      </c>
      <c r="M810">
        <f>YEAR(Table1[[#This Row],[Purchase_Date]])</f>
        <v>2024</v>
      </c>
      <c r="N810" t="str">
        <f t="shared" si="25"/>
        <v>Q2</v>
      </c>
    </row>
    <row r="811" spans="1:14" x14ac:dyDescent="0.3">
      <c r="A811" t="s">
        <v>1610</v>
      </c>
      <c r="B811" t="s">
        <v>1611</v>
      </c>
      <c r="C811" t="s">
        <v>22</v>
      </c>
      <c r="D811">
        <v>219.61</v>
      </c>
      <c r="E811" s="8">
        <f t="shared" si="24"/>
        <v>0.15</v>
      </c>
      <c r="F811" s="22">
        <v>15</v>
      </c>
      <c r="G811" s="21">
        <v>186.67</v>
      </c>
      <c r="H811" t="s">
        <v>10</v>
      </c>
      <c r="I811" s="10">
        <v>45371</v>
      </c>
      <c r="J811">
        <v>810</v>
      </c>
      <c r="K811">
        <f>PRODUCT(Table1[[#This Row],[Price (Rs.)]],Table1[[#This Row],[Discount(%)]])</f>
        <v>32.941499999999998</v>
      </c>
      <c r="L811" t="str">
        <f>TEXT(Table1[[#This Row],[Purchase_Date]],"mmm")</f>
        <v>Mar</v>
      </c>
      <c r="M811">
        <f>YEAR(Table1[[#This Row],[Purchase_Date]])</f>
        <v>2024</v>
      </c>
      <c r="N811" t="str">
        <f t="shared" si="25"/>
        <v>Q1</v>
      </c>
    </row>
    <row r="812" spans="1:14" x14ac:dyDescent="0.3">
      <c r="A812" s="1" t="s">
        <v>1612</v>
      </c>
      <c r="B812" t="s">
        <v>1613</v>
      </c>
      <c r="C812" t="s">
        <v>9</v>
      </c>
      <c r="D812">
        <v>153.68</v>
      </c>
      <c r="E812" s="8">
        <f t="shared" si="24"/>
        <v>0.25</v>
      </c>
      <c r="F812" s="22">
        <v>25</v>
      </c>
      <c r="G812" s="21">
        <v>115.26</v>
      </c>
      <c r="H812" t="s">
        <v>19</v>
      </c>
      <c r="I812" s="10">
        <v>45494</v>
      </c>
      <c r="J812">
        <v>811</v>
      </c>
      <c r="K812">
        <f>PRODUCT(Table1[[#This Row],[Price (Rs.)]],Table1[[#This Row],[Discount(%)]])</f>
        <v>38.42</v>
      </c>
      <c r="L812" t="str">
        <f>TEXT(Table1[[#This Row],[Purchase_Date]],"mmm")</f>
        <v>Jul</v>
      </c>
      <c r="M812">
        <f>YEAR(Table1[[#This Row],[Purchase_Date]])</f>
        <v>2024</v>
      </c>
      <c r="N812" t="str">
        <f t="shared" si="25"/>
        <v>Q3</v>
      </c>
    </row>
    <row r="813" spans="1:14" x14ac:dyDescent="0.3">
      <c r="A813" t="s">
        <v>1614</v>
      </c>
      <c r="B813" t="s">
        <v>1615</v>
      </c>
      <c r="C813" t="s">
        <v>13</v>
      </c>
      <c r="D813">
        <v>393.56</v>
      </c>
      <c r="E813" s="8">
        <f t="shared" si="24"/>
        <v>0.25</v>
      </c>
      <c r="F813" s="22">
        <v>25</v>
      </c>
      <c r="G813" s="21">
        <v>295.17</v>
      </c>
      <c r="H813" t="s">
        <v>10</v>
      </c>
      <c r="I813" s="10">
        <v>45494</v>
      </c>
      <c r="J813">
        <v>812</v>
      </c>
      <c r="K813">
        <f>PRODUCT(Table1[[#This Row],[Price (Rs.)]],Table1[[#This Row],[Discount(%)]])</f>
        <v>98.39</v>
      </c>
      <c r="L813" t="str">
        <f>TEXT(Table1[[#This Row],[Purchase_Date]],"mmm")</f>
        <v>Jul</v>
      </c>
      <c r="M813">
        <f>YEAR(Table1[[#This Row],[Purchase_Date]])</f>
        <v>2024</v>
      </c>
      <c r="N813" t="str">
        <f t="shared" si="25"/>
        <v>Q3</v>
      </c>
    </row>
    <row r="814" spans="1:14" x14ac:dyDescent="0.3">
      <c r="A814" s="1" t="s">
        <v>1616</v>
      </c>
      <c r="B814" t="s">
        <v>1617</v>
      </c>
      <c r="C814" t="s">
        <v>13</v>
      </c>
      <c r="D814">
        <v>27.49</v>
      </c>
      <c r="E814" s="8">
        <f t="shared" si="24"/>
        <v>0.2</v>
      </c>
      <c r="F814" s="22">
        <v>20</v>
      </c>
      <c r="G814" s="21">
        <v>21.99</v>
      </c>
      <c r="H814" t="s">
        <v>10</v>
      </c>
      <c r="I814" s="10">
        <v>45414</v>
      </c>
      <c r="J814">
        <v>813</v>
      </c>
      <c r="K814">
        <f>PRODUCT(Table1[[#This Row],[Price (Rs.)]],Table1[[#This Row],[Discount(%)]])</f>
        <v>5.4980000000000002</v>
      </c>
      <c r="L814" t="str">
        <f>TEXT(Table1[[#This Row],[Purchase_Date]],"mmm")</f>
        <v>May</v>
      </c>
      <c r="M814">
        <f>YEAR(Table1[[#This Row],[Purchase_Date]])</f>
        <v>2024</v>
      </c>
      <c r="N814" t="str">
        <f t="shared" si="25"/>
        <v>Q2</v>
      </c>
    </row>
    <row r="815" spans="1:14" x14ac:dyDescent="0.3">
      <c r="A815" t="s">
        <v>1618</v>
      </c>
      <c r="B815" t="s">
        <v>1619</v>
      </c>
      <c r="C815" t="s">
        <v>33</v>
      </c>
      <c r="D815">
        <v>279.27999999999997</v>
      </c>
      <c r="E815" s="8">
        <f t="shared" si="24"/>
        <v>0.05</v>
      </c>
      <c r="F815" s="22">
        <v>5</v>
      </c>
      <c r="G815" s="21">
        <v>265.32</v>
      </c>
      <c r="H815" t="s">
        <v>16</v>
      </c>
      <c r="I815" s="10">
        <v>45445</v>
      </c>
      <c r="J815">
        <v>814</v>
      </c>
      <c r="K815">
        <f>PRODUCT(Table1[[#This Row],[Price (Rs.)]],Table1[[#This Row],[Discount(%)]])</f>
        <v>13.963999999999999</v>
      </c>
      <c r="L815" t="str">
        <f>TEXT(Table1[[#This Row],[Purchase_Date]],"mmm")</f>
        <v>Jun</v>
      </c>
      <c r="M815">
        <f>YEAR(Table1[[#This Row],[Purchase_Date]])</f>
        <v>2024</v>
      </c>
      <c r="N815" t="str">
        <f t="shared" si="25"/>
        <v>Q2</v>
      </c>
    </row>
    <row r="816" spans="1:14" x14ac:dyDescent="0.3">
      <c r="A816" t="s">
        <v>1620</v>
      </c>
      <c r="B816" t="s">
        <v>1621</v>
      </c>
      <c r="C816" t="s">
        <v>50</v>
      </c>
      <c r="D816">
        <v>77.45</v>
      </c>
      <c r="E816" s="8">
        <f t="shared" si="24"/>
        <v>0.2</v>
      </c>
      <c r="F816" s="22">
        <v>20</v>
      </c>
      <c r="G816" s="21">
        <v>61.96</v>
      </c>
      <c r="H816" t="s">
        <v>35</v>
      </c>
      <c r="I816" s="10">
        <v>45426</v>
      </c>
      <c r="J816">
        <v>815</v>
      </c>
      <c r="K816">
        <f>PRODUCT(Table1[[#This Row],[Price (Rs.)]],Table1[[#This Row],[Discount(%)]])</f>
        <v>15.490000000000002</v>
      </c>
      <c r="L816" t="str">
        <f>TEXT(Table1[[#This Row],[Purchase_Date]],"mmm")</f>
        <v>May</v>
      </c>
      <c r="M816">
        <f>YEAR(Table1[[#This Row],[Purchase_Date]])</f>
        <v>2024</v>
      </c>
      <c r="N816" t="str">
        <f t="shared" si="25"/>
        <v>Q2</v>
      </c>
    </row>
    <row r="817" spans="1:14" x14ac:dyDescent="0.3">
      <c r="A817" t="s">
        <v>1622</v>
      </c>
      <c r="B817" t="s">
        <v>1623</v>
      </c>
      <c r="C817" t="s">
        <v>9</v>
      </c>
      <c r="D817">
        <v>226.49</v>
      </c>
      <c r="E817" s="8">
        <f t="shared" si="24"/>
        <v>0.1</v>
      </c>
      <c r="F817" s="22">
        <v>10</v>
      </c>
      <c r="G817" s="21">
        <v>203.84</v>
      </c>
      <c r="H817" t="s">
        <v>53</v>
      </c>
      <c r="I817" s="10">
        <v>45569</v>
      </c>
      <c r="J817">
        <v>816</v>
      </c>
      <c r="K817">
        <f>PRODUCT(Table1[[#This Row],[Price (Rs.)]],Table1[[#This Row],[Discount(%)]])</f>
        <v>22.649000000000001</v>
      </c>
      <c r="L817" t="str">
        <f>TEXT(Table1[[#This Row],[Purchase_Date]],"mmm")</f>
        <v>Oct</v>
      </c>
      <c r="M817">
        <f>YEAR(Table1[[#This Row],[Purchase_Date]])</f>
        <v>2024</v>
      </c>
      <c r="N817" t="str">
        <f t="shared" si="25"/>
        <v>Q4</v>
      </c>
    </row>
    <row r="818" spans="1:14" x14ac:dyDescent="0.3">
      <c r="A818" t="s">
        <v>1624</v>
      </c>
      <c r="B818" t="s">
        <v>1625</v>
      </c>
      <c r="C818" t="s">
        <v>22</v>
      </c>
      <c r="D818">
        <v>111.14</v>
      </c>
      <c r="E818" s="8">
        <f t="shared" si="24"/>
        <v>0</v>
      </c>
      <c r="F818" s="22">
        <v>0</v>
      </c>
      <c r="G818" s="21">
        <v>111.14</v>
      </c>
      <c r="H818" t="s">
        <v>35</v>
      </c>
      <c r="I818" s="10">
        <v>45379</v>
      </c>
      <c r="J818">
        <v>817</v>
      </c>
      <c r="K818">
        <f>PRODUCT(Table1[[#This Row],[Price (Rs.)]],Table1[[#This Row],[Discount(%)]])</f>
        <v>0</v>
      </c>
      <c r="L818" t="str">
        <f>TEXT(Table1[[#This Row],[Purchase_Date]],"mmm")</f>
        <v>Mar</v>
      </c>
      <c r="M818">
        <f>YEAR(Table1[[#This Row],[Purchase_Date]])</f>
        <v>2024</v>
      </c>
      <c r="N818" t="str">
        <f t="shared" si="25"/>
        <v>Q1</v>
      </c>
    </row>
    <row r="819" spans="1:14" x14ac:dyDescent="0.3">
      <c r="A819" t="s">
        <v>1626</v>
      </c>
      <c r="B819" t="s">
        <v>1627</v>
      </c>
      <c r="C819" t="s">
        <v>9</v>
      </c>
      <c r="D819">
        <v>323.64</v>
      </c>
      <c r="E819" s="8">
        <f t="shared" si="24"/>
        <v>0.5</v>
      </c>
      <c r="F819" s="22">
        <v>50</v>
      </c>
      <c r="G819" s="21">
        <v>161.82</v>
      </c>
      <c r="H819" t="s">
        <v>53</v>
      </c>
      <c r="I819" s="10">
        <v>45327</v>
      </c>
      <c r="J819">
        <v>818</v>
      </c>
      <c r="K819">
        <f>PRODUCT(Table1[[#This Row],[Price (Rs.)]],Table1[[#This Row],[Discount(%)]])</f>
        <v>161.82</v>
      </c>
      <c r="L819" t="str">
        <f>TEXT(Table1[[#This Row],[Purchase_Date]],"mmm")</f>
        <v>Feb</v>
      </c>
      <c r="M819">
        <f>YEAR(Table1[[#This Row],[Purchase_Date]])</f>
        <v>2024</v>
      </c>
      <c r="N819" t="str">
        <f t="shared" si="25"/>
        <v>Q1</v>
      </c>
    </row>
    <row r="820" spans="1:14" x14ac:dyDescent="0.3">
      <c r="A820" t="s">
        <v>1628</v>
      </c>
      <c r="B820" t="s">
        <v>1629</v>
      </c>
      <c r="C820" t="s">
        <v>25</v>
      </c>
      <c r="D820">
        <v>235.75</v>
      </c>
      <c r="E820" s="8">
        <f t="shared" si="24"/>
        <v>0.2</v>
      </c>
      <c r="F820" s="22">
        <v>20</v>
      </c>
      <c r="G820" s="21">
        <v>188.6</v>
      </c>
      <c r="H820" t="s">
        <v>35</v>
      </c>
      <c r="I820" s="10">
        <v>45512</v>
      </c>
      <c r="J820">
        <v>819</v>
      </c>
      <c r="K820">
        <f>PRODUCT(Table1[[#This Row],[Price (Rs.)]],Table1[[#This Row],[Discount(%)]])</f>
        <v>47.150000000000006</v>
      </c>
      <c r="L820" t="str">
        <f>TEXT(Table1[[#This Row],[Purchase_Date]],"mmm")</f>
        <v>Aug</v>
      </c>
      <c r="M820">
        <f>YEAR(Table1[[#This Row],[Purchase_Date]])</f>
        <v>2024</v>
      </c>
      <c r="N820" t="str">
        <f t="shared" si="25"/>
        <v>Q3</v>
      </c>
    </row>
    <row r="821" spans="1:14" x14ac:dyDescent="0.3">
      <c r="A821" t="s">
        <v>1630</v>
      </c>
      <c r="B821" t="s">
        <v>1631</v>
      </c>
      <c r="C821" t="s">
        <v>33</v>
      </c>
      <c r="D821">
        <v>40.1</v>
      </c>
      <c r="E821" s="8">
        <f t="shared" si="24"/>
        <v>0.05</v>
      </c>
      <c r="F821" s="22">
        <v>5</v>
      </c>
      <c r="G821" s="21">
        <v>38.090000000000003</v>
      </c>
      <c r="H821" t="s">
        <v>35</v>
      </c>
      <c r="I821" s="10">
        <v>45295</v>
      </c>
      <c r="J821">
        <v>820</v>
      </c>
      <c r="K821">
        <f>PRODUCT(Table1[[#This Row],[Price (Rs.)]],Table1[[#This Row],[Discount(%)]])</f>
        <v>2.0050000000000003</v>
      </c>
      <c r="L821" t="str">
        <f>TEXT(Table1[[#This Row],[Purchase_Date]],"mmm")</f>
        <v>Jan</v>
      </c>
      <c r="M821">
        <f>YEAR(Table1[[#This Row],[Purchase_Date]])</f>
        <v>2024</v>
      </c>
      <c r="N821" t="str">
        <f t="shared" si="25"/>
        <v>Q1</v>
      </c>
    </row>
    <row r="822" spans="1:14" x14ac:dyDescent="0.3">
      <c r="A822" t="s">
        <v>1632</v>
      </c>
      <c r="B822" t="s">
        <v>1633</v>
      </c>
      <c r="C822" t="s">
        <v>33</v>
      </c>
      <c r="D822">
        <v>379.07</v>
      </c>
      <c r="E822" s="8">
        <f t="shared" si="24"/>
        <v>0.2</v>
      </c>
      <c r="F822" s="22">
        <v>20</v>
      </c>
      <c r="G822" s="21">
        <v>303.26</v>
      </c>
      <c r="H822" t="s">
        <v>10</v>
      </c>
      <c r="I822" s="10">
        <v>45568</v>
      </c>
      <c r="J822">
        <v>821</v>
      </c>
      <c r="K822">
        <f>PRODUCT(Table1[[#This Row],[Price (Rs.)]],Table1[[#This Row],[Discount(%)]])</f>
        <v>75.814000000000007</v>
      </c>
      <c r="L822" t="str">
        <f>TEXT(Table1[[#This Row],[Purchase_Date]],"mmm")</f>
        <v>Oct</v>
      </c>
      <c r="M822">
        <f>YEAR(Table1[[#This Row],[Purchase_Date]])</f>
        <v>2024</v>
      </c>
      <c r="N822" t="str">
        <f t="shared" si="25"/>
        <v>Q4</v>
      </c>
    </row>
    <row r="823" spans="1:14" x14ac:dyDescent="0.3">
      <c r="A823" t="s">
        <v>1634</v>
      </c>
      <c r="B823" t="s">
        <v>1635</v>
      </c>
      <c r="C823" t="s">
        <v>50</v>
      </c>
      <c r="D823">
        <v>25.28</v>
      </c>
      <c r="E823" s="8">
        <f t="shared" si="24"/>
        <v>0.05</v>
      </c>
      <c r="F823" s="22">
        <v>5</v>
      </c>
      <c r="G823" s="21">
        <v>24.02</v>
      </c>
      <c r="H823" t="s">
        <v>10</v>
      </c>
      <c r="I823" s="10">
        <v>45534</v>
      </c>
      <c r="J823">
        <v>822</v>
      </c>
      <c r="K823">
        <f>PRODUCT(Table1[[#This Row],[Price (Rs.)]],Table1[[#This Row],[Discount(%)]])</f>
        <v>1.2640000000000002</v>
      </c>
      <c r="L823" t="str">
        <f>TEXT(Table1[[#This Row],[Purchase_Date]],"mmm")</f>
        <v>Aug</v>
      </c>
      <c r="M823">
        <f>YEAR(Table1[[#This Row],[Purchase_Date]])</f>
        <v>2024</v>
      </c>
      <c r="N823" t="str">
        <f t="shared" si="25"/>
        <v>Q3</v>
      </c>
    </row>
    <row r="824" spans="1:14" x14ac:dyDescent="0.3">
      <c r="A824" t="s">
        <v>1636</v>
      </c>
      <c r="B824" t="s">
        <v>1637</v>
      </c>
      <c r="C824" t="s">
        <v>18</v>
      </c>
      <c r="D824">
        <v>340.18</v>
      </c>
      <c r="E824" s="8">
        <f t="shared" si="24"/>
        <v>0.2</v>
      </c>
      <c r="F824" s="22">
        <v>20</v>
      </c>
      <c r="G824" s="21">
        <v>272.14</v>
      </c>
      <c r="H824" t="s">
        <v>35</v>
      </c>
      <c r="I824" s="10">
        <v>45327</v>
      </c>
      <c r="J824">
        <v>823</v>
      </c>
      <c r="K824">
        <f>PRODUCT(Table1[[#This Row],[Price (Rs.)]],Table1[[#This Row],[Discount(%)]])</f>
        <v>68.036000000000001</v>
      </c>
      <c r="L824" t="str">
        <f>TEXT(Table1[[#This Row],[Purchase_Date]],"mmm")</f>
        <v>Feb</v>
      </c>
      <c r="M824">
        <f>YEAR(Table1[[#This Row],[Purchase_Date]])</f>
        <v>2024</v>
      </c>
      <c r="N824" t="str">
        <f t="shared" si="25"/>
        <v>Q1</v>
      </c>
    </row>
    <row r="825" spans="1:14" x14ac:dyDescent="0.3">
      <c r="A825" t="s">
        <v>1638</v>
      </c>
      <c r="B825" t="s">
        <v>1639</v>
      </c>
      <c r="C825" t="s">
        <v>33</v>
      </c>
      <c r="D825">
        <v>10.37</v>
      </c>
      <c r="E825" s="8">
        <f t="shared" si="24"/>
        <v>0.05</v>
      </c>
      <c r="F825" s="22">
        <v>5</v>
      </c>
      <c r="G825" s="21">
        <v>9.85</v>
      </c>
      <c r="H825" t="s">
        <v>16</v>
      </c>
      <c r="I825" s="10">
        <v>45581</v>
      </c>
      <c r="J825">
        <v>824</v>
      </c>
      <c r="K825">
        <f>PRODUCT(Table1[[#This Row],[Price (Rs.)]],Table1[[#This Row],[Discount(%)]])</f>
        <v>0.51849999999999996</v>
      </c>
      <c r="L825" t="str">
        <f>TEXT(Table1[[#This Row],[Purchase_Date]],"mmm")</f>
        <v>Oct</v>
      </c>
      <c r="M825">
        <f>YEAR(Table1[[#This Row],[Purchase_Date]])</f>
        <v>2024</v>
      </c>
      <c r="N825" t="str">
        <f t="shared" si="25"/>
        <v>Q4</v>
      </c>
    </row>
    <row r="826" spans="1:14" x14ac:dyDescent="0.3">
      <c r="A826" t="s">
        <v>1640</v>
      </c>
      <c r="B826" t="s">
        <v>1641</v>
      </c>
      <c r="C826" t="s">
        <v>13</v>
      </c>
      <c r="D826">
        <v>334.28</v>
      </c>
      <c r="E826" s="8">
        <f t="shared" si="24"/>
        <v>0.3</v>
      </c>
      <c r="F826" s="22">
        <v>30</v>
      </c>
      <c r="G826" s="21">
        <v>234</v>
      </c>
      <c r="H826" t="s">
        <v>16</v>
      </c>
      <c r="I826" s="10">
        <v>45358</v>
      </c>
      <c r="J826">
        <v>825</v>
      </c>
      <c r="K826">
        <f>PRODUCT(Table1[[#This Row],[Price (Rs.)]],Table1[[#This Row],[Discount(%)]])</f>
        <v>100.28399999999999</v>
      </c>
      <c r="L826" t="str">
        <f>TEXT(Table1[[#This Row],[Purchase_Date]],"mmm")</f>
        <v>Mar</v>
      </c>
      <c r="M826">
        <f>YEAR(Table1[[#This Row],[Purchase_Date]])</f>
        <v>2024</v>
      </c>
      <c r="N826" t="str">
        <f t="shared" si="25"/>
        <v>Q1</v>
      </c>
    </row>
    <row r="827" spans="1:14" x14ac:dyDescent="0.3">
      <c r="A827" t="s">
        <v>1642</v>
      </c>
      <c r="B827" t="s">
        <v>1643</v>
      </c>
      <c r="C827" t="s">
        <v>22</v>
      </c>
      <c r="D827">
        <v>160.13</v>
      </c>
      <c r="E827" s="8">
        <f t="shared" si="24"/>
        <v>0.15</v>
      </c>
      <c r="F827" s="22">
        <v>15</v>
      </c>
      <c r="G827" s="21">
        <v>136.11000000000001</v>
      </c>
      <c r="H827" t="s">
        <v>19</v>
      </c>
      <c r="I827" s="10">
        <v>45318</v>
      </c>
      <c r="J827">
        <v>826</v>
      </c>
      <c r="K827">
        <f>PRODUCT(Table1[[#This Row],[Price (Rs.)]],Table1[[#This Row],[Discount(%)]])</f>
        <v>24.019499999999997</v>
      </c>
      <c r="L827" t="str">
        <f>TEXT(Table1[[#This Row],[Purchase_Date]],"mmm")</f>
        <v>Jan</v>
      </c>
      <c r="M827">
        <f>YEAR(Table1[[#This Row],[Purchase_Date]])</f>
        <v>2024</v>
      </c>
      <c r="N827" t="str">
        <f t="shared" si="25"/>
        <v>Q1</v>
      </c>
    </row>
    <row r="828" spans="1:14" x14ac:dyDescent="0.3">
      <c r="A828" t="s">
        <v>1644</v>
      </c>
      <c r="B828" t="s">
        <v>1645</v>
      </c>
      <c r="C828" t="s">
        <v>9</v>
      </c>
      <c r="D828">
        <v>223.01</v>
      </c>
      <c r="E828" s="8">
        <f t="shared" si="24"/>
        <v>0.25</v>
      </c>
      <c r="F828" s="22">
        <v>25</v>
      </c>
      <c r="G828" s="21">
        <v>167.26</v>
      </c>
      <c r="H828" t="s">
        <v>19</v>
      </c>
      <c r="I828" s="10">
        <v>45545</v>
      </c>
      <c r="J828">
        <v>827</v>
      </c>
      <c r="K828">
        <f>PRODUCT(Table1[[#This Row],[Price (Rs.)]],Table1[[#This Row],[Discount(%)]])</f>
        <v>55.752499999999998</v>
      </c>
      <c r="L828" t="str">
        <f>TEXT(Table1[[#This Row],[Purchase_Date]],"mmm")</f>
        <v>Sep</v>
      </c>
      <c r="M828">
        <f>YEAR(Table1[[#This Row],[Purchase_Date]])</f>
        <v>2024</v>
      </c>
      <c r="N828" t="str">
        <f t="shared" si="25"/>
        <v>Q3</v>
      </c>
    </row>
    <row r="829" spans="1:14" x14ac:dyDescent="0.3">
      <c r="A829" t="s">
        <v>1646</v>
      </c>
      <c r="B829" t="s">
        <v>1647</v>
      </c>
      <c r="C829" t="s">
        <v>13</v>
      </c>
      <c r="D829">
        <v>330.76</v>
      </c>
      <c r="E829" s="8">
        <f t="shared" si="24"/>
        <v>0.1</v>
      </c>
      <c r="F829" s="22">
        <v>10</v>
      </c>
      <c r="G829" s="21">
        <v>297.68</v>
      </c>
      <c r="H829" t="s">
        <v>53</v>
      </c>
      <c r="I829" s="10">
        <v>45607</v>
      </c>
      <c r="J829">
        <v>828</v>
      </c>
      <c r="K829">
        <f>PRODUCT(Table1[[#This Row],[Price (Rs.)]],Table1[[#This Row],[Discount(%)]])</f>
        <v>33.076000000000001</v>
      </c>
      <c r="L829" t="str">
        <f>TEXT(Table1[[#This Row],[Purchase_Date]],"mmm")</f>
        <v>Nov</v>
      </c>
      <c r="M829">
        <f>YEAR(Table1[[#This Row],[Purchase_Date]])</f>
        <v>2024</v>
      </c>
      <c r="N829" t="str">
        <f t="shared" si="25"/>
        <v>Q4</v>
      </c>
    </row>
    <row r="830" spans="1:14" x14ac:dyDescent="0.3">
      <c r="A830" t="s">
        <v>1648</v>
      </c>
      <c r="B830" t="s">
        <v>1649</v>
      </c>
      <c r="C830" t="s">
        <v>9</v>
      </c>
      <c r="D830">
        <v>345.47</v>
      </c>
      <c r="E830" s="8">
        <f t="shared" si="24"/>
        <v>0.25</v>
      </c>
      <c r="F830" s="22">
        <v>25</v>
      </c>
      <c r="G830" s="21">
        <v>259.10000000000002</v>
      </c>
      <c r="H830" t="s">
        <v>35</v>
      </c>
      <c r="I830" s="10">
        <v>45320</v>
      </c>
      <c r="J830">
        <v>829</v>
      </c>
      <c r="K830">
        <f>PRODUCT(Table1[[#This Row],[Price (Rs.)]],Table1[[#This Row],[Discount(%)]])</f>
        <v>86.367500000000007</v>
      </c>
      <c r="L830" t="str">
        <f>TEXT(Table1[[#This Row],[Purchase_Date]],"mmm")</f>
        <v>Jan</v>
      </c>
      <c r="M830">
        <f>YEAR(Table1[[#This Row],[Purchase_Date]])</f>
        <v>2024</v>
      </c>
      <c r="N830" t="str">
        <f t="shared" si="25"/>
        <v>Q1</v>
      </c>
    </row>
    <row r="831" spans="1:14" x14ac:dyDescent="0.3">
      <c r="A831" t="s">
        <v>1650</v>
      </c>
      <c r="B831" t="s">
        <v>1651</v>
      </c>
      <c r="C831" t="s">
        <v>25</v>
      </c>
      <c r="D831">
        <v>404.19</v>
      </c>
      <c r="E831" s="8">
        <f t="shared" si="24"/>
        <v>0.15</v>
      </c>
      <c r="F831" s="22">
        <v>15</v>
      </c>
      <c r="G831" s="21">
        <v>343.56</v>
      </c>
      <c r="H831" t="s">
        <v>10</v>
      </c>
      <c r="I831" s="10">
        <v>45350</v>
      </c>
      <c r="J831">
        <v>830</v>
      </c>
      <c r="K831">
        <f>PRODUCT(Table1[[#This Row],[Price (Rs.)]],Table1[[#This Row],[Discount(%)]])</f>
        <v>60.628499999999995</v>
      </c>
      <c r="L831" t="str">
        <f>TEXT(Table1[[#This Row],[Purchase_Date]],"mmm")</f>
        <v>Feb</v>
      </c>
      <c r="M831">
        <f>YEAR(Table1[[#This Row],[Purchase_Date]])</f>
        <v>2024</v>
      </c>
      <c r="N831" t="str">
        <f t="shared" si="25"/>
        <v>Q1</v>
      </c>
    </row>
    <row r="832" spans="1:14" x14ac:dyDescent="0.3">
      <c r="A832" t="s">
        <v>1652</v>
      </c>
      <c r="B832" t="s">
        <v>1653</v>
      </c>
      <c r="C832" t="s">
        <v>13</v>
      </c>
      <c r="D832">
        <v>328.44</v>
      </c>
      <c r="E832" s="8">
        <f t="shared" si="24"/>
        <v>0.1</v>
      </c>
      <c r="F832" s="22">
        <v>10</v>
      </c>
      <c r="G832" s="21">
        <v>295.60000000000002</v>
      </c>
      <c r="H832" t="s">
        <v>16</v>
      </c>
      <c r="I832" s="10">
        <v>45563</v>
      </c>
      <c r="J832">
        <v>831</v>
      </c>
      <c r="K832">
        <f>PRODUCT(Table1[[#This Row],[Price (Rs.)]],Table1[[#This Row],[Discount(%)]])</f>
        <v>32.844000000000001</v>
      </c>
      <c r="L832" t="str">
        <f>TEXT(Table1[[#This Row],[Purchase_Date]],"mmm")</f>
        <v>Sep</v>
      </c>
      <c r="M832">
        <f>YEAR(Table1[[#This Row],[Purchase_Date]])</f>
        <v>2024</v>
      </c>
      <c r="N832" t="str">
        <f t="shared" si="25"/>
        <v>Q3</v>
      </c>
    </row>
    <row r="833" spans="1:14" x14ac:dyDescent="0.3">
      <c r="A833" t="s">
        <v>1654</v>
      </c>
      <c r="B833" t="s">
        <v>1655</v>
      </c>
      <c r="C833" t="s">
        <v>25</v>
      </c>
      <c r="D833">
        <v>152.84</v>
      </c>
      <c r="E833" s="8">
        <f t="shared" si="24"/>
        <v>0.05</v>
      </c>
      <c r="F833" s="22">
        <v>5</v>
      </c>
      <c r="G833" s="21">
        <v>145.19999999999999</v>
      </c>
      <c r="H833" t="s">
        <v>35</v>
      </c>
      <c r="I833" s="10">
        <v>45407</v>
      </c>
      <c r="J833">
        <v>832</v>
      </c>
      <c r="K833">
        <f>PRODUCT(Table1[[#This Row],[Price (Rs.)]],Table1[[#This Row],[Discount(%)]])</f>
        <v>7.6420000000000003</v>
      </c>
      <c r="L833" t="str">
        <f>TEXT(Table1[[#This Row],[Purchase_Date]],"mmm")</f>
        <v>Apr</v>
      </c>
      <c r="M833">
        <f>YEAR(Table1[[#This Row],[Purchase_Date]])</f>
        <v>2024</v>
      </c>
      <c r="N833" t="str">
        <f t="shared" si="25"/>
        <v>Q2</v>
      </c>
    </row>
    <row r="834" spans="1:14" x14ac:dyDescent="0.3">
      <c r="A834" t="s">
        <v>1656</v>
      </c>
      <c r="B834" t="s">
        <v>1657</v>
      </c>
      <c r="C834" t="s">
        <v>9</v>
      </c>
      <c r="D834">
        <v>353.96</v>
      </c>
      <c r="E834" s="8">
        <f t="shared" ref="E834:E897" si="26">F834/100</f>
        <v>0.1</v>
      </c>
      <c r="F834" s="22">
        <v>10</v>
      </c>
      <c r="G834" s="21">
        <v>318.56</v>
      </c>
      <c r="H834" t="s">
        <v>35</v>
      </c>
      <c r="I834" s="10">
        <v>45443</v>
      </c>
      <c r="J834">
        <v>833</v>
      </c>
      <c r="K834">
        <f>PRODUCT(Table1[[#This Row],[Price (Rs.)]],Table1[[#This Row],[Discount(%)]])</f>
        <v>35.396000000000001</v>
      </c>
      <c r="L834" t="str">
        <f>TEXT(Table1[[#This Row],[Purchase_Date]],"mmm")</f>
        <v>May</v>
      </c>
      <c r="M834">
        <f>YEAR(Table1[[#This Row],[Purchase_Date]])</f>
        <v>2024</v>
      </c>
      <c r="N834" t="str">
        <f t="shared" ref="N834:N897" si="27">"Q"&amp;ROUNDUP(MONTH(I834)/3,0)</f>
        <v>Q2</v>
      </c>
    </row>
    <row r="835" spans="1:14" x14ac:dyDescent="0.3">
      <c r="A835" t="s">
        <v>1658</v>
      </c>
      <c r="B835" t="s">
        <v>1659</v>
      </c>
      <c r="C835" t="s">
        <v>13</v>
      </c>
      <c r="D835">
        <v>151.55000000000001</v>
      </c>
      <c r="E835" s="8">
        <f t="shared" si="26"/>
        <v>0.1</v>
      </c>
      <c r="F835" s="22">
        <v>10</v>
      </c>
      <c r="G835" s="21">
        <v>136.4</v>
      </c>
      <c r="H835" t="s">
        <v>10</v>
      </c>
      <c r="I835" s="10">
        <v>45609</v>
      </c>
      <c r="J835">
        <v>834</v>
      </c>
      <c r="K835">
        <f>PRODUCT(Table1[[#This Row],[Price (Rs.)]],Table1[[#This Row],[Discount(%)]])</f>
        <v>15.155000000000001</v>
      </c>
      <c r="L835" t="str">
        <f>TEXT(Table1[[#This Row],[Purchase_Date]],"mmm")</f>
        <v>Nov</v>
      </c>
      <c r="M835">
        <f>YEAR(Table1[[#This Row],[Purchase_Date]])</f>
        <v>2024</v>
      </c>
      <c r="N835" t="str">
        <f t="shared" si="27"/>
        <v>Q4</v>
      </c>
    </row>
    <row r="836" spans="1:14" x14ac:dyDescent="0.3">
      <c r="A836" t="s">
        <v>1660</v>
      </c>
      <c r="B836" t="s">
        <v>1661</v>
      </c>
      <c r="C836" t="s">
        <v>13</v>
      </c>
      <c r="D836">
        <v>412.92</v>
      </c>
      <c r="E836" s="8">
        <f t="shared" si="26"/>
        <v>0.5</v>
      </c>
      <c r="F836" s="22">
        <v>50</v>
      </c>
      <c r="G836" s="21">
        <v>206.46</v>
      </c>
      <c r="H836" t="s">
        <v>35</v>
      </c>
      <c r="I836" s="10">
        <v>45358</v>
      </c>
      <c r="J836">
        <v>835</v>
      </c>
      <c r="K836">
        <f>PRODUCT(Table1[[#This Row],[Price (Rs.)]],Table1[[#This Row],[Discount(%)]])</f>
        <v>206.46</v>
      </c>
      <c r="L836" t="str">
        <f>TEXT(Table1[[#This Row],[Purchase_Date]],"mmm")</f>
        <v>Mar</v>
      </c>
      <c r="M836">
        <f>YEAR(Table1[[#This Row],[Purchase_Date]])</f>
        <v>2024</v>
      </c>
      <c r="N836" t="str">
        <f t="shared" si="27"/>
        <v>Q1</v>
      </c>
    </row>
    <row r="837" spans="1:14" x14ac:dyDescent="0.3">
      <c r="A837" t="s">
        <v>1662</v>
      </c>
      <c r="B837" t="s">
        <v>1663</v>
      </c>
      <c r="C837" t="s">
        <v>13</v>
      </c>
      <c r="D837">
        <v>326.52</v>
      </c>
      <c r="E837" s="8">
        <f t="shared" si="26"/>
        <v>0.1</v>
      </c>
      <c r="F837" s="22">
        <v>10</v>
      </c>
      <c r="G837" s="21">
        <v>293.87</v>
      </c>
      <c r="H837" t="s">
        <v>35</v>
      </c>
      <c r="I837" s="10">
        <v>45353</v>
      </c>
      <c r="J837">
        <v>836</v>
      </c>
      <c r="K837">
        <f>PRODUCT(Table1[[#This Row],[Price (Rs.)]],Table1[[#This Row],[Discount(%)]])</f>
        <v>32.652000000000001</v>
      </c>
      <c r="L837" t="str">
        <f>TEXT(Table1[[#This Row],[Purchase_Date]],"mmm")</f>
        <v>Mar</v>
      </c>
      <c r="M837">
        <f>YEAR(Table1[[#This Row],[Purchase_Date]])</f>
        <v>2024</v>
      </c>
      <c r="N837" t="str">
        <f t="shared" si="27"/>
        <v>Q1</v>
      </c>
    </row>
    <row r="838" spans="1:14" x14ac:dyDescent="0.3">
      <c r="A838" t="s">
        <v>1664</v>
      </c>
      <c r="B838" t="s">
        <v>1665</v>
      </c>
      <c r="C838" t="s">
        <v>50</v>
      </c>
      <c r="D838">
        <v>198.45</v>
      </c>
      <c r="E838" s="8">
        <f t="shared" si="26"/>
        <v>0.25</v>
      </c>
      <c r="F838" s="22">
        <v>25</v>
      </c>
      <c r="G838" s="21">
        <v>148.84</v>
      </c>
      <c r="H838" t="s">
        <v>35</v>
      </c>
      <c r="I838" s="10">
        <v>45435</v>
      </c>
      <c r="J838">
        <v>837</v>
      </c>
      <c r="K838">
        <f>PRODUCT(Table1[[#This Row],[Price (Rs.)]],Table1[[#This Row],[Discount(%)]])</f>
        <v>49.612499999999997</v>
      </c>
      <c r="L838" t="str">
        <f>TEXT(Table1[[#This Row],[Purchase_Date]],"mmm")</f>
        <v>May</v>
      </c>
      <c r="M838">
        <f>YEAR(Table1[[#This Row],[Purchase_Date]])</f>
        <v>2024</v>
      </c>
      <c r="N838" t="str">
        <f t="shared" si="27"/>
        <v>Q2</v>
      </c>
    </row>
    <row r="839" spans="1:14" x14ac:dyDescent="0.3">
      <c r="A839" t="s">
        <v>1666</v>
      </c>
      <c r="B839" t="s">
        <v>1667</v>
      </c>
      <c r="C839" t="s">
        <v>50</v>
      </c>
      <c r="D839">
        <v>132.31</v>
      </c>
      <c r="E839" s="8">
        <f t="shared" si="26"/>
        <v>0.1</v>
      </c>
      <c r="F839" s="22">
        <v>10</v>
      </c>
      <c r="G839" s="21">
        <v>119.08</v>
      </c>
      <c r="H839" t="s">
        <v>16</v>
      </c>
      <c r="I839" s="10">
        <v>45583</v>
      </c>
      <c r="J839">
        <v>838</v>
      </c>
      <c r="K839">
        <f>PRODUCT(Table1[[#This Row],[Price (Rs.)]],Table1[[#This Row],[Discount(%)]])</f>
        <v>13.231000000000002</v>
      </c>
      <c r="L839" t="str">
        <f>TEXT(Table1[[#This Row],[Purchase_Date]],"mmm")</f>
        <v>Oct</v>
      </c>
      <c r="M839">
        <f>YEAR(Table1[[#This Row],[Purchase_Date]])</f>
        <v>2024</v>
      </c>
      <c r="N839" t="str">
        <f t="shared" si="27"/>
        <v>Q4</v>
      </c>
    </row>
    <row r="840" spans="1:14" x14ac:dyDescent="0.3">
      <c r="A840" t="s">
        <v>1668</v>
      </c>
      <c r="B840" t="s">
        <v>1669</v>
      </c>
      <c r="C840" t="s">
        <v>50</v>
      </c>
      <c r="D840">
        <v>359.46</v>
      </c>
      <c r="E840" s="8">
        <f t="shared" si="26"/>
        <v>0.5</v>
      </c>
      <c r="F840" s="22">
        <v>50</v>
      </c>
      <c r="G840" s="21">
        <v>179.73</v>
      </c>
      <c r="H840" t="s">
        <v>53</v>
      </c>
      <c r="I840" s="10">
        <v>45345</v>
      </c>
      <c r="J840">
        <v>839</v>
      </c>
      <c r="K840">
        <f>PRODUCT(Table1[[#This Row],[Price (Rs.)]],Table1[[#This Row],[Discount(%)]])</f>
        <v>179.73</v>
      </c>
      <c r="L840" t="str">
        <f>TEXT(Table1[[#This Row],[Purchase_Date]],"mmm")</f>
        <v>Feb</v>
      </c>
      <c r="M840">
        <f>YEAR(Table1[[#This Row],[Purchase_Date]])</f>
        <v>2024</v>
      </c>
      <c r="N840" t="str">
        <f t="shared" si="27"/>
        <v>Q1</v>
      </c>
    </row>
    <row r="841" spans="1:14" x14ac:dyDescent="0.3">
      <c r="A841" t="s">
        <v>1670</v>
      </c>
      <c r="B841" t="s">
        <v>1671</v>
      </c>
      <c r="C841" t="s">
        <v>25</v>
      </c>
      <c r="D841">
        <v>466.36</v>
      </c>
      <c r="E841" s="8">
        <f t="shared" si="26"/>
        <v>0.25</v>
      </c>
      <c r="F841" s="22">
        <v>25</v>
      </c>
      <c r="G841" s="21">
        <v>349.77</v>
      </c>
      <c r="H841" t="s">
        <v>19</v>
      </c>
      <c r="I841" s="10">
        <v>45548</v>
      </c>
      <c r="J841">
        <v>840</v>
      </c>
      <c r="K841">
        <f>PRODUCT(Table1[[#This Row],[Price (Rs.)]],Table1[[#This Row],[Discount(%)]])</f>
        <v>116.59</v>
      </c>
      <c r="L841" t="str">
        <f>TEXT(Table1[[#This Row],[Purchase_Date]],"mmm")</f>
        <v>Sep</v>
      </c>
      <c r="M841">
        <f>YEAR(Table1[[#This Row],[Purchase_Date]])</f>
        <v>2024</v>
      </c>
      <c r="N841" t="str">
        <f t="shared" si="27"/>
        <v>Q3</v>
      </c>
    </row>
    <row r="842" spans="1:14" x14ac:dyDescent="0.3">
      <c r="A842" t="s">
        <v>1672</v>
      </c>
      <c r="B842" t="s">
        <v>1673</v>
      </c>
      <c r="C842" t="s">
        <v>22</v>
      </c>
      <c r="D842">
        <v>368.62</v>
      </c>
      <c r="E842" s="8">
        <f t="shared" si="26"/>
        <v>0.25</v>
      </c>
      <c r="F842" s="22">
        <v>25</v>
      </c>
      <c r="G842" s="21">
        <v>276.47000000000003</v>
      </c>
      <c r="H842" t="s">
        <v>53</v>
      </c>
      <c r="I842" s="10">
        <v>45371</v>
      </c>
      <c r="J842">
        <v>841</v>
      </c>
      <c r="K842">
        <f>PRODUCT(Table1[[#This Row],[Price (Rs.)]],Table1[[#This Row],[Discount(%)]])</f>
        <v>92.155000000000001</v>
      </c>
      <c r="L842" t="str">
        <f>TEXT(Table1[[#This Row],[Purchase_Date]],"mmm")</f>
        <v>Mar</v>
      </c>
      <c r="M842">
        <f>YEAR(Table1[[#This Row],[Purchase_Date]])</f>
        <v>2024</v>
      </c>
      <c r="N842" t="str">
        <f t="shared" si="27"/>
        <v>Q1</v>
      </c>
    </row>
    <row r="843" spans="1:14" x14ac:dyDescent="0.3">
      <c r="A843" t="s">
        <v>1674</v>
      </c>
      <c r="B843" t="s">
        <v>1675</v>
      </c>
      <c r="C843" t="s">
        <v>33</v>
      </c>
      <c r="D843">
        <v>374.41</v>
      </c>
      <c r="E843" s="8">
        <f t="shared" si="26"/>
        <v>0.2</v>
      </c>
      <c r="F843" s="22">
        <v>20</v>
      </c>
      <c r="G843" s="21">
        <v>299.52999999999997</v>
      </c>
      <c r="H843" t="s">
        <v>53</v>
      </c>
      <c r="I843" s="10">
        <v>45470</v>
      </c>
      <c r="J843">
        <v>842</v>
      </c>
      <c r="K843">
        <f>PRODUCT(Table1[[#This Row],[Price (Rs.)]],Table1[[#This Row],[Discount(%)]])</f>
        <v>74.882000000000005</v>
      </c>
      <c r="L843" t="str">
        <f>TEXT(Table1[[#This Row],[Purchase_Date]],"mmm")</f>
        <v>Jun</v>
      </c>
      <c r="M843">
        <f>YEAR(Table1[[#This Row],[Purchase_Date]])</f>
        <v>2024</v>
      </c>
      <c r="N843" t="str">
        <f t="shared" si="27"/>
        <v>Q2</v>
      </c>
    </row>
    <row r="844" spans="1:14" x14ac:dyDescent="0.3">
      <c r="A844" t="s">
        <v>1676</v>
      </c>
      <c r="B844" t="s">
        <v>1677</v>
      </c>
      <c r="C844" t="s">
        <v>50</v>
      </c>
      <c r="D844">
        <v>408.46</v>
      </c>
      <c r="E844" s="8">
        <f t="shared" si="26"/>
        <v>0.5</v>
      </c>
      <c r="F844" s="22">
        <v>50</v>
      </c>
      <c r="G844" s="21">
        <v>204.23</v>
      </c>
      <c r="H844" t="s">
        <v>19</v>
      </c>
      <c r="I844" s="10">
        <v>45595</v>
      </c>
      <c r="J844">
        <v>843</v>
      </c>
      <c r="K844">
        <f>PRODUCT(Table1[[#This Row],[Price (Rs.)]],Table1[[#This Row],[Discount(%)]])</f>
        <v>204.23</v>
      </c>
      <c r="L844" t="str">
        <f>TEXT(Table1[[#This Row],[Purchase_Date]],"mmm")</f>
        <v>Oct</v>
      </c>
      <c r="M844">
        <f>YEAR(Table1[[#This Row],[Purchase_Date]])</f>
        <v>2024</v>
      </c>
      <c r="N844" t="str">
        <f t="shared" si="27"/>
        <v>Q4</v>
      </c>
    </row>
    <row r="845" spans="1:14" x14ac:dyDescent="0.3">
      <c r="A845" t="s">
        <v>1678</v>
      </c>
      <c r="B845" t="s">
        <v>1679</v>
      </c>
      <c r="C845" t="s">
        <v>18</v>
      </c>
      <c r="D845">
        <v>252.68</v>
      </c>
      <c r="E845" s="8">
        <f t="shared" si="26"/>
        <v>0</v>
      </c>
      <c r="F845" s="22">
        <v>0</v>
      </c>
      <c r="G845" s="21">
        <v>252.68</v>
      </c>
      <c r="H845" t="s">
        <v>19</v>
      </c>
      <c r="I845" s="10">
        <v>45517</v>
      </c>
      <c r="J845">
        <v>844</v>
      </c>
      <c r="K845">
        <f>PRODUCT(Table1[[#This Row],[Price (Rs.)]],Table1[[#This Row],[Discount(%)]])</f>
        <v>0</v>
      </c>
      <c r="L845" t="str">
        <f>TEXT(Table1[[#This Row],[Purchase_Date]],"mmm")</f>
        <v>Aug</v>
      </c>
      <c r="M845">
        <f>YEAR(Table1[[#This Row],[Purchase_Date]])</f>
        <v>2024</v>
      </c>
      <c r="N845" t="str">
        <f t="shared" si="27"/>
        <v>Q3</v>
      </c>
    </row>
    <row r="846" spans="1:14" x14ac:dyDescent="0.3">
      <c r="A846" t="s">
        <v>1680</v>
      </c>
      <c r="B846" t="s">
        <v>1681</v>
      </c>
      <c r="C846" t="s">
        <v>25</v>
      </c>
      <c r="D846">
        <v>302.72000000000003</v>
      </c>
      <c r="E846" s="8">
        <f t="shared" si="26"/>
        <v>0.5</v>
      </c>
      <c r="F846" s="22">
        <v>50</v>
      </c>
      <c r="G846" s="21">
        <v>151.36000000000001</v>
      </c>
      <c r="H846" t="s">
        <v>19</v>
      </c>
      <c r="I846" s="10">
        <v>45572</v>
      </c>
      <c r="J846">
        <v>845</v>
      </c>
      <c r="K846">
        <f>PRODUCT(Table1[[#This Row],[Price (Rs.)]],Table1[[#This Row],[Discount(%)]])</f>
        <v>151.36000000000001</v>
      </c>
      <c r="L846" t="str">
        <f>TEXT(Table1[[#This Row],[Purchase_Date]],"mmm")</f>
        <v>Oct</v>
      </c>
      <c r="M846">
        <f>YEAR(Table1[[#This Row],[Purchase_Date]])</f>
        <v>2024</v>
      </c>
      <c r="N846" t="str">
        <f t="shared" si="27"/>
        <v>Q4</v>
      </c>
    </row>
    <row r="847" spans="1:14" x14ac:dyDescent="0.3">
      <c r="A847" t="s">
        <v>1682</v>
      </c>
      <c r="B847" t="s">
        <v>1683</v>
      </c>
      <c r="C847" t="s">
        <v>50</v>
      </c>
      <c r="D847">
        <v>335.31</v>
      </c>
      <c r="E847" s="8">
        <f t="shared" si="26"/>
        <v>0.25</v>
      </c>
      <c r="F847" s="22">
        <v>25</v>
      </c>
      <c r="G847" s="21">
        <v>251.48</v>
      </c>
      <c r="H847" t="s">
        <v>10</v>
      </c>
      <c r="I847" s="10">
        <v>45548</v>
      </c>
      <c r="J847">
        <v>846</v>
      </c>
      <c r="K847">
        <f>PRODUCT(Table1[[#This Row],[Price (Rs.)]],Table1[[#This Row],[Discount(%)]])</f>
        <v>83.827500000000001</v>
      </c>
      <c r="L847" t="str">
        <f>TEXT(Table1[[#This Row],[Purchase_Date]],"mmm")</f>
        <v>Sep</v>
      </c>
      <c r="M847">
        <f>YEAR(Table1[[#This Row],[Purchase_Date]])</f>
        <v>2024</v>
      </c>
      <c r="N847" t="str">
        <f t="shared" si="27"/>
        <v>Q3</v>
      </c>
    </row>
    <row r="848" spans="1:14" x14ac:dyDescent="0.3">
      <c r="A848" t="s">
        <v>1684</v>
      </c>
      <c r="B848" t="s">
        <v>1685</v>
      </c>
      <c r="C848" t="s">
        <v>25</v>
      </c>
      <c r="D848">
        <v>253.05</v>
      </c>
      <c r="E848" s="8">
        <f t="shared" si="26"/>
        <v>0.2</v>
      </c>
      <c r="F848" s="22">
        <v>20</v>
      </c>
      <c r="G848" s="21">
        <v>202.44</v>
      </c>
      <c r="H848" t="s">
        <v>10</v>
      </c>
      <c r="I848" s="10">
        <v>45431</v>
      </c>
      <c r="J848">
        <v>847</v>
      </c>
      <c r="K848">
        <f>PRODUCT(Table1[[#This Row],[Price (Rs.)]],Table1[[#This Row],[Discount(%)]])</f>
        <v>50.610000000000007</v>
      </c>
      <c r="L848" t="str">
        <f>TEXT(Table1[[#This Row],[Purchase_Date]],"mmm")</f>
        <v>May</v>
      </c>
      <c r="M848">
        <f>YEAR(Table1[[#This Row],[Purchase_Date]])</f>
        <v>2024</v>
      </c>
      <c r="N848" t="str">
        <f t="shared" si="27"/>
        <v>Q2</v>
      </c>
    </row>
    <row r="849" spans="1:14" x14ac:dyDescent="0.3">
      <c r="A849" t="s">
        <v>1686</v>
      </c>
      <c r="B849" t="s">
        <v>1687</v>
      </c>
      <c r="C849" t="s">
        <v>9</v>
      </c>
      <c r="D849">
        <v>482.4</v>
      </c>
      <c r="E849" s="8">
        <f t="shared" si="26"/>
        <v>0.5</v>
      </c>
      <c r="F849" s="22">
        <v>50</v>
      </c>
      <c r="G849" s="21">
        <v>241.2</v>
      </c>
      <c r="H849" t="s">
        <v>53</v>
      </c>
      <c r="I849" s="10">
        <v>45389</v>
      </c>
      <c r="J849">
        <v>848</v>
      </c>
      <c r="K849">
        <f>PRODUCT(Table1[[#This Row],[Price (Rs.)]],Table1[[#This Row],[Discount(%)]])</f>
        <v>241.2</v>
      </c>
      <c r="L849" t="str">
        <f>TEXT(Table1[[#This Row],[Purchase_Date]],"mmm")</f>
        <v>Apr</v>
      </c>
      <c r="M849">
        <f>YEAR(Table1[[#This Row],[Purchase_Date]])</f>
        <v>2024</v>
      </c>
      <c r="N849" t="str">
        <f t="shared" si="27"/>
        <v>Q2</v>
      </c>
    </row>
    <row r="850" spans="1:14" x14ac:dyDescent="0.3">
      <c r="A850" t="s">
        <v>1688</v>
      </c>
      <c r="B850" t="s">
        <v>1689</v>
      </c>
      <c r="C850" t="s">
        <v>22</v>
      </c>
      <c r="D850">
        <v>384.44</v>
      </c>
      <c r="E850" s="8">
        <f t="shared" si="26"/>
        <v>0.1</v>
      </c>
      <c r="F850" s="22">
        <v>10</v>
      </c>
      <c r="G850" s="21">
        <v>346</v>
      </c>
      <c r="H850" t="s">
        <v>19</v>
      </c>
      <c r="I850" s="10">
        <v>45551</v>
      </c>
      <c r="J850">
        <v>849</v>
      </c>
      <c r="K850">
        <f>PRODUCT(Table1[[#This Row],[Price (Rs.)]],Table1[[#This Row],[Discount(%)]])</f>
        <v>38.444000000000003</v>
      </c>
      <c r="L850" t="str">
        <f>TEXT(Table1[[#This Row],[Purchase_Date]],"mmm")</f>
        <v>Sep</v>
      </c>
      <c r="M850">
        <f>YEAR(Table1[[#This Row],[Purchase_Date]])</f>
        <v>2024</v>
      </c>
      <c r="N850" t="str">
        <f t="shared" si="27"/>
        <v>Q3</v>
      </c>
    </row>
    <row r="851" spans="1:14" x14ac:dyDescent="0.3">
      <c r="A851" t="s">
        <v>1690</v>
      </c>
      <c r="B851" t="s">
        <v>1691</v>
      </c>
      <c r="C851" t="s">
        <v>18</v>
      </c>
      <c r="D851">
        <v>340.43</v>
      </c>
      <c r="E851" s="8">
        <f t="shared" si="26"/>
        <v>0.3</v>
      </c>
      <c r="F851" s="22">
        <v>30</v>
      </c>
      <c r="G851" s="21">
        <v>238.3</v>
      </c>
      <c r="H851" t="s">
        <v>35</v>
      </c>
      <c r="I851" s="10">
        <v>45444</v>
      </c>
      <c r="J851">
        <v>850</v>
      </c>
      <c r="K851">
        <f>PRODUCT(Table1[[#This Row],[Price (Rs.)]],Table1[[#This Row],[Discount(%)]])</f>
        <v>102.129</v>
      </c>
      <c r="L851" t="str">
        <f>TEXT(Table1[[#This Row],[Purchase_Date]],"mmm")</f>
        <v>Jun</v>
      </c>
      <c r="M851">
        <f>YEAR(Table1[[#This Row],[Purchase_Date]])</f>
        <v>2024</v>
      </c>
      <c r="N851" t="str">
        <f t="shared" si="27"/>
        <v>Q2</v>
      </c>
    </row>
    <row r="852" spans="1:14" x14ac:dyDescent="0.3">
      <c r="A852" t="s">
        <v>1692</v>
      </c>
      <c r="B852" t="s">
        <v>1693</v>
      </c>
      <c r="C852" t="s">
        <v>18</v>
      </c>
      <c r="D852">
        <v>323.45999999999998</v>
      </c>
      <c r="E852" s="8">
        <f t="shared" si="26"/>
        <v>0.1</v>
      </c>
      <c r="F852" s="22">
        <v>10</v>
      </c>
      <c r="G852" s="21">
        <v>291.11</v>
      </c>
      <c r="H852" t="s">
        <v>53</v>
      </c>
      <c r="I852" s="10">
        <v>45476</v>
      </c>
      <c r="J852">
        <v>851</v>
      </c>
      <c r="K852">
        <f>PRODUCT(Table1[[#This Row],[Price (Rs.)]],Table1[[#This Row],[Discount(%)]])</f>
        <v>32.345999999999997</v>
      </c>
      <c r="L852" t="str">
        <f>TEXT(Table1[[#This Row],[Purchase_Date]],"mmm")</f>
        <v>Jul</v>
      </c>
      <c r="M852">
        <f>YEAR(Table1[[#This Row],[Purchase_Date]])</f>
        <v>2024</v>
      </c>
      <c r="N852" t="str">
        <f t="shared" si="27"/>
        <v>Q3</v>
      </c>
    </row>
    <row r="853" spans="1:14" x14ac:dyDescent="0.3">
      <c r="A853" t="s">
        <v>1694</v>
      </c>
      <c r="B853" t="s">
        <v>1695</v>
      </c>
      <c r="C853" t="s">
        <v>13</v>
      </c>
      <c r="D853">
        <v>495.35</v>
      </c>
      <c r="E853" s="8">
        <f t="shared" si="26"/>
        <v>0.3</v>
      </c>
      <c r="F853" s="22">
        <v>30</v>
      </c>
      <c r="G853" s="21">
        <v>346.75</v>
      </c>
      <c r="H853" t="s">
        <v>53</v>
      </c>
      <c r="I853" s="10">
        <v>45427</v>
      </c>
      <c r="J853">
        <v>852</v>
      </c>
      <c r="K853">
        <f>PRODUCT(Table1[[#This Row],[Price (Rs.)]],Table1[[#This Row],[Discount(%)]])</f>
        <v>148.60499999999999</v>
      </c>
      <c r="L853" t="str">
        <f>TEXT(Table1[[#This Row],[Purchase_Date]],"mmm")</f>
        <v>May</v>
      </c>
      <c r="M853">
        <f>YEAR(Table1[[#This Row],[Purchase_Date]])</f>
        <v>2024</v>
      </c>
      <c r="N853" t="str">
        <f t="shared" si="27"/>
        <v>Q2</v>
      </c>
    </row>
    <row r="854" spans="1:14" x14ac:dyDescent="0.3">
      <c r="A854" t="s">
        <v>1696</v>
      </c>
      <c r="B854" t="s">
        <v>1697</v>
      </c>
      <c r="C854" t="s">
        <v>18</v>
      </c>
      <c r="D854">
        <v>422.7</v>
      </c>
      <c r="E854" s="8">
        <f t="shared" si="26"/>
        <v>0</v>
      </c>
      <c r="F854" s="22">
        <v>0</v>
      </c>
      <c r="G854" s="21">
        <v>422.7</v>
      </c>
      <c r="H854" t="s">
        <v>53</v>
      </c>
      <c r="I854" s="10">
        <v>45555</v>
      </c>
      <c r="J854">
        <v>853</v>
      </c>
      <c r="K854">
        <f>PRODUCT(Table1[[#This Row],[Price (Rs.)]],Table1[[#This Row],[Discount(%)]])</f>
        <v>0</v>
      </c>
      <c r="L854" t="str">
        <f>TEXT(Table1[[#This Row],[Purchase_Date]],"mmm")</f>
        <v>Sep</v>
      </c>
      <c r="M854">
        <f>YEAR(Table1[[#This Row],[Purchase_Date]])</f>
        <v>2024</v>
      </c>
      <c r="N854" t="str">
        <f t="shared" si="27"/>
        <v>Q3</v>
      </c>
    </row>
    <row r="855" spans="1:14" x14ac:dyDescent="0.3">
      <c r="A855" t="s">
        <v>1698</v>
      </c>
      <c r="B855" t="s">
        <v>1699</v>
      </c>
      <c r="C855" t="s">
        <v>25</v>
      </c>
      <c r="D855">
        <v>183.06</v>
      </c>
      <c r="E855" s="8">
        <f t="shared" si="26"/>
        <v>0.3</v>
      </c>
      <c r="F855" s="22">
        <v>30</v>
      </c>
      <c r="G855" s="21">
        <v>128.13999999999999</v>
      </c>
      <c r="H855" t="s">
        <v>35</v>
      </c>
      <c r="I855" s="10">
        <v>45515</v>
      </c>
      <c r="J855">
        <v>854</v>
      </c>
      <c r="K855">
        <f>PRODUCT(Table1[[#This Row],[Price (Rs.)]],Table1[[#This Row],[Discount(%)]])</f>
        <v>54.917999999999999</v>
      </c>
      <c r="L855" t="str">
        <f>TEXT(Table1[[#This Row],[Purchase_Date]],"mmm")</f>
        <v>Aug</v>
      </c>
      <c r="M855">
        <f>YEAR(Table1[[#This Row],[Purchase_Date]])</f>
        <v>2024</v>
      </c>
      <c r="N855" t="str">
        <f t="shared" si="27"/>
        <v>Q3</v>
      </c>
    </row>
    <row r="856" spans="1:14" x14ac:dyDescent="0.3">
      <c r="A856" t="s">
        <v>1700</v>
      </c>
      <c r="B856" t="s">
        <v>1701</v>
      </c>
      <c r="C856" t="s">
        <v>9</v>
      </c>
      <c r="D856">
        <v>439.67</v>
      </c>
      <c r="E856" s="8">
        <f t="shared" si="26"/>
        <v>0.5</v>
      </c>
      <c r="F856" s="22">
        <v>50</v>
      </c>
      <c r="G856" s="21">
        <v>219.84</v>
      </c>
      <c r="H856" t="s">
        <v>53</v>
      </c>
      <c r="I856" s="10">
        <v>45426</v>
      </c>
      <c r="J856">
        <v>855</v>
      </c>
      <c r="K856">
        <f>PRODUCT(Table1[[#This Row],[Price (Rs.)]],Table1[[#This Row],[Discount(%)]])</f>
        <v>219.83500000000001</v>
      </c>
      <c r="L856" t="str">
        <f>TEXT(Table1[[#This Row],[Purchase_Date]],"mmm")</f>
        <v>May</v>
      </c>
      <c r="M856">
        <f>YEAR(Table1[[#This Row],[Purchase_Date]])</f>
        <v>2024</v>
      </c>
      <c r="N856" t="str">
        <f t="shared" si="27"/>
        <v>Q2</v>
      </c>
    </row>
    <row r="857" spans="1:14" x14ac:dyDescent="0.3">
      <c r="A857" t="s">
        <v>1702</v>
      </c>
      <c r="B857" t="s">
        <v>1703</v>
      </c>
      <c r="C857" t="s">
        <v>50</v>
      </c>
      <c r="D857">
        <v>40.86</v>
      </c>
      <c r="E857" s="8">
        <f t="shared" si="26"/>
        <v>0.3</v>
      </c>
      <c r="F857" s="22">
        <v>30</v>
      </c>
      <c r="G857" s="21">
        <v>28.6</v>
      </c>
      <c r="H857" t="s">
        <v>16</v>
      </c>
      <c r="I857" s="10">
        <v>45494</v>
      </c>
      <c r="J857">
        <v>856</v>
      </c>
      <c r="K857">
        <f>PRODUCT(Table1[[#This Row],[Price (Rs.)]],Table1[[#This Row],[Discount(%)]])</f>
        <v>12.257999999999999</v>
      </c>
      <c r="L857" t="str">
        <f>TEXT(Table1[[#This Row],[Purchase_Date]],"mmm")</f>
        <v>Jul</v>
      </c>
      <c r="M857">
        <f>YEAR(Table1[[#This Row],[Purchase_Date]])</f>
        <v>2024</v>
      </c>
      <c r="N857" t="str">
        <f t="shared" si="27"/>
        <v>Q3</v>
      </c>
    </row>
    <row r="858" spans="1:14" x14ac:dyDescent="0.3">
      <c r="A858" t="s">
        <v>1704</v>
      </c>
      <c r="B858" t="s">
        <v>1705</v>
      </c>
      <c r="C858" t="s">
        <v>25</v>
      </c>
      <c r="D858">
        <v>131.99</v>
      </c>
      <c r="E858" s="8">
        <f t="shared" si="26"/>
        <v>0.5</v>
      </c>
      <c r="F858" s="22">
        <v>50</v>
      </c>
      <c r="G858" s="21">
        <v>66</v>
      </c>
      <c r="H858" t="s">
        <v>19</v>
      </c>
      <c r="I858" s="10">
        <v>45561</v>
      </c>
      <c r="J858">
        <v>857</v>
      </c>
      <c r="K858">
        <f>PRODUCT(Table1[[#This Row],[Price (Rs.)]],Table1[[#This Row],[Discount(%)]])</f>
        <v>65.995000000000005</v>
      </c>
      <c r="L858" t="str">
        <f>TEXT(Table1[[#This Row],[Purchase_Date]],"mmm")</f>
        <v>Sep</v>
      </c>
      <c r="M858">
        <f>YEAR(Table1[[#This Row],[Purchase_Date]])</f>
        <v>2024</v>
      </c>
      <c r="N858" t="str">
        <f t="shared" si="27"/>
        <v>Q3</v>
      </c>
    </row>
    <row r="859" spans="1:14" x14ac:dyDescent="0.3">
      <c r="A859" t="s">
        <v>1706</v>
      </c>
      <c r="B859" t="s">
        <v>1707</v>
      </c>
      <c r="C859" t="s">
        <v>13</v>
      </c>
      <c r="D859">
        <v>264.43</v>
      </c>
      <c r="E859" s="8">
        <f t="shared" si="26"/>
        <v>0</v>
      </c>
      <c r="F859" s="22">
        <v>0</v>
      </c>
      <c r="G859" s="21">
        <v>264.43</v>
      </c>
      <c r="H859" t="s">
        <v>19</v>
      </c>
      <c r="I859" s="10">
        <v>45333</v>
      </c>
      <c r="J859">
        <v>858</v>
      </c>
      <c r="K859">
        <f>PRODUCT(Table1[[#This Row],[Price (Rs.)]],Table1[[#This Row],[Discount(%)]])</f>
        <v>0</v>
      </c>
      <c r="L859" t="str">
        <f>TEXT(Table1[[#This Row],[Purchase_Date]],"mmm")</f>
        <v>Feb</v>
      </c>
      <c r="M859">
        <f>YEAR(Table1[[#This Row],[Purchase_Date]])</f>
        <v>2024</v>
      </c>
      <c r="N859" t="str">
        <f t="shared" si="27"/>
        <v>Q1</v>
      </c>
    </row>
    <row r="860" spans="1:14" x14ac:dyDescent="0.3">
      <c r="A860" t="s">
        <v>1708</v>
      </c>
      <c r="B860" t="s">
        <v>1709</v>
      </c>
      <c r="C860" t="s">
        <v>9</v>
      </c>
      <c r="D860">
        <v>152.63</v>
      </c>
      <c r="E860" s="8">
        <f t="shared" si="26"/>
        <v>0.3</v>
      </c>
      <c r="F860" s="22">
        <v>30</v>
      </c>
      <c r="G860" s="21">
        <v>106.84</v>
      </c>
      <c r="H860" t="s">
        <v>53</v>
      </c>
      <c r="I860" s="10">
        <v>45489</v>
      </c>
      <c r="J860">
        <v>859</v>
      </c>
      <c r="K860">
        <f>PRODUCT(Table1[[#This Row],[Price (Rs.)]],Table1[[#This Row],[Discount(%)]])</f>
        <v>45.788999999999994</v>
      </c>
      <c r="L860" t="str">
        <f>TEXT(Table1[[#This Row],[Purchase_Date]],"mmm")</f>
        <v>Jul</v>
      </c>
      <c r="M860">
        <f>YEAR(Table1[[#This Row],[Purchase_Date]])</f>
        <v>2024</v>
      </c>
      <c r="N860" t="str">
        <f t="shared" si="27"/>
        <v>Q3</v>
      </c>
    </row>
    <row r="861" spans="1:14" x14ac:dyDescent="0.3">
      <c r="A861" t="s">
        <v>1710</v>
      </c>
      <c r="B861" t="s">
        <v>1711</v>
      </c>
      <c r="C861" t="s">
        <v>18</v>
      </c>
      <c r="D861">
        <v>435.67</v>
      </c>
      <c r="E861" s="8">
        <f t="shared" si="26"/>
        <v>0</v>
      </c>
      <c r="F861" s="22">
        <v>0</v>
      </c>
      <c r="G861" s="21">
        <v>435.67</v>
      </c>
      <c r="H861" t="s">
        <v>53</v>
      </c>
      <c r="I861" s="10">
        <v>45601</v>
      </c>
      <c r="J861">
        <v>860</v>
      </c>
      <c r="K861">
        <f>PRODUCT(Table1[[#This Row],[Price (Rs.)]],Table1[[#This Row],[Discount(%)]])</f>
        <v>0</v>
      </c>
      <c r="L861" t="str">
        <f>TEXT(Table1[[#This Row],[Purchase_Date]],"mmm")</f>
        <v>Nov</v>
      </c>
      <c r="M861">
        <f>YEAR(Table1[[#This Row],[Purchase_Date]])</f>
        <v>2024</v>
      </c>
      <c r="N861" t="str">
        <f t="shared" si="27"/>
        <v>Q4</v>
      </c>
    </row>
    <row r="862" spans="1:14" x14ac:dyDescent="0.3">
      <c r="A862" t="s">
        <v>1712</v>
      </c>
      <c r="B862" t="s">
        <v>1713</v>
      </c>
      <c r="C862" t="s">
        <v>25</v>
      </c>
      <c r="D862">
        <v>458.34</v>
      </c>
      <c r="E862" s="8">
        <f t="shared" si="26"/>
        <v>0</v>
      </c>
      <c r="F862" s="22">
        <v>0</v>
      </c>
      <c r="G862" s="21">
        <v>458.34</v>
      </c>
      <c r="H862" t="s">
        <v>19</v>
      </c>
      <c r="I862" s="10">
        <v>45586</v>
      </c>
      <c r="J862">
        <v>861</v>
      </c>
      <c r="K862">
        <f>PRODUCT(Table1[[#This Row],[Price (Rs.)]],Table1[[#This Row],[Discount(%)]])</f>
        <v>0</v>
      </c>
      <c r="L862" t="str">
        <f>TEXT(Table1[[#This Row],[Purchase_Date]],"mmm")</f>
        <v>Oct</v>
      </c>
      <c r="M862">
        <f>YEAR(Table1[[#This Row],[Purchase_Date]])</f>
        <v>2024</v>
      </c>
      <c r="N862" t="str">
        <f t="shared" si="27"/>
        <v>Q4</v>
      </c>
    </row>
    <row r="863" spans="1:14" x14ac:dyDescent="0.3">
      <c r="A863" t="s">
        <v>1714</v>
      </c>
      <c r="B863" t="s">
        <v>1715</v>
      </c>
      <c r="C863" t="s">
        <v>50</v>
      </c>
      <c r="D863">
        <v>201.3</v>
      </c>
      <c r="E863" s="8">
        <f t="shared" si="26"/>
        <v>0.05</v>
      </c>
      <c r="F863" s="22">
        <v>5</v>
      </c>
      <c r="G863" s="21">
        <v>191.24</v>
      </c>
      <c r="H863" t="s">
        <v>10</v>
      </c>
      <c r="I863" s="10">
        <v>45370</v>
      </c>
      <c r="J863">
        <v>862</v>
      </c>
      <c r="K863">
        <f>PRODUCT(Table1[[#This Row],[Price (Rs.)]],Table1[[#This Row],[Discount(%)]])</f>
        <v>10.065000000000001</v>
      </c>
      <c r="L863" t="str">
        <f>TEXT(Table1[[#This Row],[Purchase_Date]],"mmm")</f>
        <v>Mar</v>
      </c>
      <c r="M863">
        <f>YEAR(Table1[[#This Row],[Purchase_Date]])</f>
        <v>2024</v>
      </c>
      <c r="N863" t="str">
        <f t="shared" si="27"/>
        <v>Q1</v>
      </c>
    </row>
    <row r="864" spans="1:14" x14ac:dyDescent="0.3">
      <c r="A864" t="s">
        <v>1716</v>
      </c>
      <c r="B864" t="s">
        <v>1717</v>
      </c>
      <c r="C864" t="s">
        <v>18</v>
      </c>
      <c r="D864">
        <v>221.53</v>
      </c>
      <c r="E864" s="8">
        <f t="shared" si="26"/>
        <v>0.3</v>
      </c>
      <c r="F864" s="22">
        <v>30</v>
      </c>
      <c r="G864" s="21">
        <v>155.07</v>
      </c>
      <c r="H864" t="s">
        <v>19</v>
      </c>
      <c r="I864" s="10">
        <v>45581</v>
      </c>
      <c r="J864">
        <v>863</v>
      </c>
      <c r="K864">
        <f>PRODUCT(Table1[[#This Row],[Price (Rs.)]],Table1[[#This Row],[Discount(%)]])</f>
        <v>66.459000000000003</v>
      </c>
      <c r="L864" t="str">
        <f>TEXT(Table1[[#This Row],[Purchase_Date]],"mmm")</f>
        <v>Oct</v>
      </c>
      <c r="M864">
        <f>YEAR(Table1[[#This Row],[Purchase_Date]])</f>
        <v>2024</v>
      </c>
      <c r="N864" t="str">
        <f t="shared" si="27"/>
        <v>Q4</v>
      </c>
    </row>
    <row r="865" spans="1:14" x14ac:dyDescent="0.3">
      <c r="A865" t="s">
        <v>1718</v>
      </c>
      <c r="B865" t="s">
        <v>1719</v>
      </c>
      <c r="C865" t="s">
        <v>9</v>
      </c>
      <c r="D865">
        <v>475.5</v>
      </c>
      <c r="E865" s="8">
        <f t="shared" si="26"/>
        <v>0.1</v>
      </c>
      <c r="F865" s="22">
        <v>10</v>
      </c>
      <c r="G865" s="21">
        <v>427.95</v>
      </c>
      <c r="H865" t="s">
        <v>35</v>
      </c>
      <c r="I865" s="10">
        <v>45603</v>
      </c>
      <c r="J865">
        <v>864</v>
      </c>
      <c r="K865">
        <f>PRODUCT(Table1[[#This Row],[Price (Rs.)]],Table1[[#This Row],[Discount(%)]])</f>
        <v>47.550000000000004</v>
      </c>
      <c r="L865" t="str">
        <f>TEXT(Table1[[#This Row],[Purchase_Date]],"mmm")</f>
        <v>Nov</v>
      </c>
      <c r="M865">
        <f>YEAR(Table1[[#This Row],[Purchase_Date]])</f>
        <v>2024</v>
      </c>
      <c r="N865" t="str">
        <f t="shared" si="27"/>
        <v>Q4</v>
      </c>
    </row>
    <row r="866" spans="1:14" x14ac:dyDescent="0.3">
      <c r="A866" t="s">
        <v>1720</v>
      </c>
      <c r="B866" t="s">
        <v>1721</v>
      </c>
      <c r="C866" t="s">
        <v>22</v>
      </c>
      <c r="D866">
        <v>293.83999999999997</v>
      </c>
      <c r="E866" s="8">
        <f t="shared" si="26"/>
        <v>0.15</v>
      </c>
      <c r="F866" s="22">
        <v>15</v>
      </c>
      <c r="G866" s="21">
        <v>249.76</v>
      </c>
      <c r="H866" t="s">
        <v>19</v>
      </c>
      <c r="I866" s="10">
        <v>45539</v>
      </c>
      <c r="J866">
        <v>865</v>
      </c>
      <c r="K866">
        <f>PRODUCT(Table1[[#This Row],[Price (Rs.)]],Table1[[#This Row],[Discount(%)]])</f>
        <v>44.075999999999993</v>
      </c>
      <c r="L866" t="str">
        <f>TEXT(Table1[[#This Row],[Purchase_Date]],"mmm")</f>
        <v>Sep</v>
      </c>
      <c r="M866">
        <f>YEAR(Table1[[#This Row],[Purchase_Date]])</f>
        <v>2024</v>
      </c>
      <c r="N866" t="str">
        <f t="shared" si="27"/>
        <v>Q3</v>
      </c>
    </row>
    <row r="867" spans="1:14" x14ac:dyDescent="0.3">
      <c r="A867" t="s">
        <v>1722</v>
      </c>
      <c r="B867" t="s">
        <v>1723</v>
      </c>
      <c r="C867" t="s">
        <v>9</v>
      </c>
      <c r="D867">
        <v>367.27</v>
      </c>
      <c r="E867" s="8">
        <f t="shared" si="26"/>
        <v>0.25</v>
      </c>
      <c r="F867" s="22">
        <v>25</v>
      </c>
      <c r="G867" s="21">
        <v>275.45</v>
      </c>
      <c r="H867" t="s">
        <v>19</v>
      </c>
      <c r="I867" s="10">
        <v>45525</v>
      </c>
      <c r="J867">
        <v>866</v>
      </c>
      <c r="K867">
        <f>PRODUCT(Table1[[#This Row],[Price (Rs.)]],Table1[[#This Row],[Discount(%)]])</f>
        <v>91.817499999999995</v>
      </c>
      <c r="L867" t="str">
        <f>TEXT(Table1[[#This Row],[Purchase_Date]],"mmm")</f>
        <v>Aug</v>
      </c>
      <c r="M867">
        <f>YEAR(Table1[[#This Row],[Purchase_Date]])</f>
        <v>2024</v>
      </c>
      <c r="N867" t="str">
        <f t="shared" si="27"/>
        <v>Q3</v>
      </c>
    </row>
    <row r="868" spans="1:14" x14ac:dyDescent="0.3">
      <c r="A868" t="s">
        <v>1724</v>
      </c>
      <c r="B868" t="s">
        <v>1725</v>
      </c>
      <c r="C868" t="s">
        <v>22</v>
      </c>
      <c r="D868">
        <v>89.92</v>
      </c>
      <c r="E868" s="8">
        <f t="shared" si="26"/>
        <v>0.25</v>
      </c>
      <c r="F868" s="22">
        <v>25</v>
      </c>
      <c r="G868" s="21">
        <v>67.44</v>
      </c>
      <c r="H868" t="s">
        <v>16</v>
      </c>
      <c r="I868" s="10">
        <v>45513</v>
      </c>
      <c r="J868">
        <v>867</v>
      </c>
      <c r="K868">
        <f>PRODUCT(Table1[[#This Row],[Price (Rs.)]],Table1[[#This Row],[Discount(%)]])</f>
        <v>22.48</v>
      </c>
      <c r="L868" t="str">
        <f>TEXT(Table1[[#This Row],[Purchase_Date]],"mmm")</f>
        <v>Aug</v>
      </c>
      <c r="M868">
        <f>YEAR(Table1[[#This Row],[Purchase_Date]])</f>
        <v>2024</v>
      </c>
      <c r="N868" t="str">
        <f t="shared" si="27"/>
        <v>Q3</v>
      </c>
    </row>
    <row r="869" spans="1:14" x14ac:dyDescent="0.3">
      <c r="A869" t="s">
        <v>1726</v>
      </c>
      <c r="B869" t="s">
        <v>1727</v>
      </c>
      <c r="C869" t="s">
        <v>50</v>
      </c>
      <c r="D869">
        <v>422.91</v>
      </c>
      <c r="E869" s="8">
        <f t="shared" si="26"/>
        <v>0.1</v>
      </c>
      <c r="F869" s="22">
        <v>10</v>
      </c>
      <c r="G869" s="21">
        <v>380.62</v>
      </c>
      <c r="H869" t="s">
        <v>53</v>
      </c>
      <c r="I869" s="10">
        <v>45410</v>
      </c>
      <c r="J869">
        <v>868</v>
      </c>
      <c r="K869">
        <f>PRODUCT(Table1[[#This Row],[Price (Rs.)]],Table1[[#This Row],[Discount(%)]])</f>
        <v>42.291000000000004</v>
      </c>
      <c r="L869" t="str">
        <f>TEXT(Table1[[#This Row],[Purchase_Date]],"mmm")</f>
        <v>Apr</v>
      </c>
      <c r="M869">
        <f>YEAR(Table1[[#This Row],[Purchase_Date]])</f>
        <v>2024</v>
      </c>
      <c r="N869" t="str">
        <f t="shared" si="27"/>
        <v>Q2</v>
      </c>
    </row>
    <row r="870" spans="1:14" x14ac:dyDescent="0.3">
      <c r="A870" t="s">
        <v>1728</v>
      </c>
      <c r="B870" t="s">
        <v>1729</v>
      </c>
      <c r="C870" t="s">
        <v>50</v>
      </c>
      <c r="D870">
        <v>276.94</v>
      </c>
      <c r="E870" s="8">
        <f t="shared" si="26"/>
        <v>0.5</v>
      </c>
      <c r="F870" s="22">
        <v>50</v>
      </c>
      <c r="G870" s="21">
        <v>138.47</v>
      </c>
      <c r="H870" t="s">
        <v>16</v>
      </c>
      <c r="I870" s="10">
        <v>45451</v>
      </c>
      <c r="J870">
        <v>869</v>
      </c>
      <c r="K870">
        <f>PRODUCT(Table1[[#This Row],[Price (Rs.)]],Table1[[#This Row],[Discount(%)]])</f>
        <v>138.47</v>
      </c>
      <c r="L870" t="str">
        <f>TEXT(Table1[[#This Row],[Purchase_Date]],"mmm")</f>
        <v>Jun</v>
      </c>
      <c r="M870">
        <f>YEAR(Table1[[#This Row],[Purchase_Date]])</f>
        <v>2024</v>
      </c>
      <c r="N870" t="str">
        <f t="shared" si="27"/>
        <v>Q2</v>
      </c>
    </row>
    <row r="871" spans="1:14" x14ac:dyDescent="0.3">
      <c r="A871" t="s">
        <v>1730</v>
      </c>
      <c r="B871" t="s">
        <v>1731</v>
      </c>
      <c r="C871" t="s">
        <v>33</v>
      </c>
      <c r="D871">
        <v>408.28</v>
      </c>
      <c r="E871" s="8">
        <f t="shared" si="26"/>
        <v>0.25</v>
      </c>
      <c r="F871" s="22">
        <v>25</v>
      </c>
      <c r="G871" s="21">
        <v>306.20999999999998</v>
      </c>
      <c r="H871" t="s">
        <v>19</v>
      </c>
      <c r="I871" s="10">
        <v>45496</v>
      </c>
      <c r="J871">
        <v>870</v>
      </c>
      <c r="K871">
        <f>PRODUCT(Table1[[#This Row],[Price (Rs.)]],Table1[[#This Row],[Discount(%)]])</f>
        <v>102.07</v>
      </c>
      <c r="L871" t="str">
        <f>TEXT(Table1[[#This Row],[Purchase_Date]],"mmm")</f>
        <v>Jul</v>
      </c>
      <c r="M871">
        <f>YEAR(Table1[[#This Row],[Purchase_Date]])</f>
        <v>2024</v>
      </c>
      <c r="N871" t="str">
        <f t="shared" si="27"/>
        <v>Q3</v>
      </c>
    </row>
    <row r="872" spans="1:14" x14ac:dyDescent="0.3">
      <c r="A872" t="s">
        <v>1732</v>
      </c>
      <c r="B872" t="s">
        <v>1733</v>
      </c>
      <c r="C872" t="s">
        <v>50</v>
      </c>
      <c r="D872">
        <v>146.46</v>
      </c>
      <c r="E872" s="8">
        <f t="shared" si="26"/>
        <v>0.05</v>
      </c>
      <c r="F872" s="22">
        <v>5</v>
      </c>
      <c r="G872" s="21">
        <v>139.13999999999999</v>
      </c>
      <c r="H872" t="s">
        <v>10</v>
      </c>
      <c r="I872" s="10">
        <v>45487</v>
      </c>
      <c r="J872">
        <v>871</v>
      </c>
      <c r="K872">
        <f>PRODUCT(Table1[[#This Row],[Price (Rs.)]],Table1[[#This Row],[Discount(%)]])</f>
        <v>7.3230000000000004</v>
      </c>
      <c r="L872" t="str">
        <f>TEXT(Table1[[#This Row],[Purchase_Date]],"mmm")</f>
        <v>Jul</v>
      </c>
      <c r="M872">
        <f>YEAR(Table1[[#This Row],[Purchase_Date]])</f>
        <v>2024</v>
      </c>
      <c r="N872" t="str">
        <f t="shared" si="27"/>
        <v>Q3</v>
      </c>
    </row>
    <row r="873" spans="1:14" x14ac:dyDescent="0.3">
      <c r="A873" t="s">
        <v>1734</v>
      </c>
      <c r="B873" t="s">
        <v>1735</v>
      </c>
      <c r="C873" t="s">
        <v>33</v>
      </c>
      <c r="D873">
        <v>389.59</v>
      </c>
      <c r="E873" s="8">
        <f t="shared" si="26"/>
        <v>0.1</v>
      </c>
      <c r="F873" s="22">
        <v>10</v>
      </c>
      <c r="G873" s="21">
        <v>350.63</v>
      </c>
      <c r="H873" t="s">
        <v>16</v>
      </c>
      <c r="I873" s="10">
        <v>45512</v>
      </c>
      <c r="J873">
        <v>872</v>
      </c>
      <c r="K873">
        <f>PRODUCT(Table1[[#This Row],[Price (Rs.)]],Table1[[#This Row],[Discount(%)]])</f>
        <v>38.959000000000003</v>
      </c>
      <c r="L873" t="str">
        <f>TEXT(Table1[[#This Row],[Purchase_Date]],"mmm")</f>
        <v>Aug</v>
      </c>
      <c r="M873">
        <f>YEAR(Table1[[#This Row],[Purchase_Date]])</f>
        <v>2024</v>
      </c>
      <c r="N873" t="str">
        <f t="shared" si="27"/>
        <v>Q3</v>
      </c>
    </row>
    <row r="874" spans="1:14" x14ac:dyDescent="0.3">
      <c r="A874" t="s">
        <v>1736</v>
      </c>
      <c r="B874" t="s">
        <v>1737</v>
      </c>
      <c r="C874" t="s">
        <v>50</v>
      </c>
      <c r="D874">
        <v>273.61</v>
      </c>
      <c r="E874" s="8">
        <f t="shared" si="26"/>
        <v>0.3</v>
      </c>
      <c r="F874" s="22">
        <v>30</v>
      </c>
      <c r="G874" s="21">
        <v>191.53</v>
      </c>
      <c r="H874" t="s">
        <v>19</v>
      </c>
      <c r="I874" s="10">
        <v>45324</v>
      </c>
      <c r="J874">
        <v>873</v>
      </c>
      <c r="K874">
        <f>PRODUCT(Table1[[#This Row],[Price (Rs.)]],Table1[[#This Row],[Discount(%)]])</f>
        <v>82.082999999999998</v>
      </c>
      <c r="L874" t="str">
        <f>TEXT(Table1[[#This Row],[Purchase_Date]],"mmm")</f>
        <v>Feb</v>
      </c>
      <c r="M874">
        <f>YEAR(Table1[[#This Row],[Purchase_Date]])</f>
        <v>2024</v>
      </c>
      <c r="N874" t="str">
        <f t="shared" si="27"/>
        <v>Q1</v>
      </c>
    </row>
    <row r="875" spans="1:14" x14ac:dyDescent="0.3">
      <c r="A875" t="s">
        <v>1738</v>
      </c>
      <c r="B875" t="s">
        <v>1739</v>
      </c>
      <c r="C875" t="s">
        <v>9</v>
      </c>
      <c r="D875">
        <v>373.25</v>
      </c>
      <c r="E875" s="8">
        <f t="shared" si="26"/>
        <v>0.1</v>
      </c>
      <c r="F875" s="22">
        <v>10</v>
      </c>
      <c r="G875" s="21">
        <v>335.93</v>
      </c>
      <c r="H875" t="s">
        <v>16</v>
      </c>
      <c r="I875" s="10">
        <v>45398</v>
      </c>
      <c r="J875">
        <v>874</v>
      </c>
      <c r="K875">
        <f>PRODUCT(Table1[[#This Row],[Price (Rs.)]],Table1[[#This Row],[Discount(%)]])</f>
        <v>37.325000000000003</v>
      </c>
      <c r="L875" t="str">
        <f>TEXT(Table1[[#This Row],[Purchase_Date]],"mmm")</f>
        <v>Apr</v>
      </c>
      <c r="M875">
        <f>YEAR(Table1[[#This Row],[Purchase_Date]])</f>
        <v>2024</v>
      </c>
      <c r="N875" t="str">
        <f t="shared" si="27"/>
        <v>Q2</v>
      </c>
    </row>
    <row r="876" spans="1:14" x14ac:dyDescent="0.3">
      <c r="A876" t="s">
        <v>1740</v>
      </c>
      <c r="B876" t="s">
        <v>1741</v>
      </c>
      <c r="C876" t="s">
        <v>33</v>
      </c>
      <c r="D876">
        <v>120.24</v>
      </c>
      <c r="E876" s="8">
        <f t="shared" si="26"/>
        <v>0.3</v>
      </c>
      <c r="F876" s="22">
        <v>30</v>
      </c>
      <c r="G876" s="21">
        <v>84.17</v>
      </c>
      <c r="H876" t="s">
        <v>16</v>
      </c>
      <c r="I876" s="10">
        <v>45535</v>
      </c>
      <c r="J876">
        <v>875</v>
      </c>
      <c r="K876">
        <f>PRODUCT(Table1[[#This Row],[Price (Rs.)]],Table1[[#This Row],[Discount(%)]])</f>
        <v>36.071999999999996</v>
      </c>
      <c r="L876" t="str">
        <f>TEXT(Table1[[#This Row],[Purchase_Date]],"mmm")</f>
        <v>Aug</v>
      </c>
      <c r="M876">
        <f>YEAR(Table1[[#This Row],[Purchase_Date]])</f>
        <v>2024</v>
      </c>
      <c r="N876" t="str">
        <f t="shared" si="27"/>
        <v>Q3</v>
      </c>
    </row>
    <row r="877" spans="1:14" x14ac:dyDescent="0.3">
      <c r="A877" t="s">
        <v>1742</v>
      </c>
      <c r="B877" t="s">
        <v>1743</v>
      </c>
      <c r="C877" t="s">
        <v>9</v>
      </c>
      <c r="D877">
        <v>195.46</v>
      </c>
      <c r="E877" s="8">
        <f t="shared" si="26"/>
        <v>0</v>
      </c>
      <c r="F877" s="22">
        <v>0</v>
      </c>
      <c r="G877" s="21">
        <v>195.46</v>
      </c>
      <c r="H877" t="s">
        <v>19</v>
      </c>
      <c r="I877" s="10">
        <v>45471</v>
      </c>
      <c r="J877">
        <v>876</v>
      </c>
      <c r="K877">
        <f>PRODUCT(Table1[[#This Row],[Price (Rs.)]],Table1[[#This Row],[Discount(%)]])</f>
        <v>0</v>
      </c>
      <c r="L877" t="str">
        <f>TEXT(Table1[[#This Row],[Purchase_Date]],"mmm")</f>
        <v>Jun</v>
      </c>
      <c r="M877">
        <f>YEAR(Table1[[#This Row],[Purchase_Date]])</f>
        <v>2024</v>
      </c>
      <c r="N877" t="str">
        <f t="shared" si="27"/>
        <v>Q2</v>
      </c>
    </row>
    <row r="878" spans="1:14" x14ac:dyDescent="0.3">
      <c r="A878" t="s">
        <v>1744</v>
      </c>
      <c r="B878" t="s">
        <v>1745</v>
      </c>
      <c r="C878" t="s">
        <v>9</v>
      </c>
      <c r="D878">
        <v>18.989999999999998</v>
      </c>
      <c r="E878" s="8">
        <f t="shared" si="26"/>
        <v>0.05</v>
      </c>
      <c r="F878" s="22">
        <v>5</v>
      </c>
      <c r="G878" s="21">
        <v>18.04</v>
      </c>
      <c r="H878" t="s">
        <v>53</v>
      </c>
      <c r="I878" s="10">
        <v>45386</v>
      </c>
      <c r="J878">
        <v>877</v>
      </c>
      <c r="K878">
        <f>PRODUCT(Table1[[#This Row],[Price (Rs.)]],Table1[[#This Row],[Discount(%)]])</f>
        <v>0.94950000000000001</v>
      </c>
      <c r="L878" t="str">
        <f>TEXT(Table1[[#This Row],[Purchase_Date]],"mmm")</f>
        <v>Apr</v>
      </c>
      <c r="M878">
        <f>YEAR(Table1[[#This Row],[Purchase_Date]])</f>
        <v>2024</v>
      </c>
      <c r="N878" t="str">
        <f t="shared" si="27"/>
        <v>Q2</v>
      </c>
    </row>
    <row r="879" spans="1:14" x14ac:dyDescent="0.3">
      <c r="A879" t="s">
        <v>1746</v>
      </c>
      <c r="B879" t="s">
        <v>1747</v>
      </c>
      <c r="C879" t="s">
        <v>25</v>
      </c>
      <c r="D879">
        <v>124.31</v>
      </c>
      <c r="E879" s="8">
        <f t="shared" si="26"/>
        <v>0.5</v>
      </c>
      <c r="F879" s="22">
        <v>50</v>
      </c>
      <c r="G879" s="21">
        <v>62.16</v>
      </c>
      <c r="H879" t="s">
        <v>19</v>
      </c>
      <c r="I879" s="10">
        <v>45462</v>
      </c>
      <c r="J879">
        <v>878</v>
      </c>
      <c r="K879">
        <f>PRODUCT(Table1[[#This Row],[Price (Rs.)]],Table1[[#This Row],[Discount(%)]])</f>
        <v>62.155000000000001</v>
      </c>
      <c r="L879" t="str">
        <f>TEXT(Table1[[#This Row],[Purchase_Date]],"mmm")</f>
        <v>Jun</v>
      </c>
      <c r="M879">
        <f>YEAR(Table1[[#This Row],[Purchase_Date]])</f>
        <v>2024</v>
      </c>
      <c r="N879" t="str">
        <f t="shared" si="27"/>
        <v>Q2</v>
      </c>
    </row>
    <row r="880" spans="1:14" x14ac:dyDescent="0.3">
      <c r="A880" t="s">
        <v>1748</v>
      </c>
      <c r="B880" t="s">
        <v>1749</v>
      </c>
      <c r="C880" t="s">
        <v>13</v>
      </c>
      <c r="D880">
        <v>233.95</v>
      </c>
      <c r="E880" s="8">
        <f t="shared" si="26"/>
        <v>0.1</v>
      </c>
      <c r="F880" s="22">
        <v>10</v>
      </c>
      <c r="G880" s="21">
        <v>210.56</v>
      </c>
      <c r="H880" t="s">
        <v>35</v>
      </c>
      <c r="I880" s="10">
        <v>45513</v>
      </c>
      <c r="J880">
        <v>879</v>
      </c>
      <c r="K880">
        <f>PRODUCT(Table1[[#This Row],[Price (Rs.)]],Table1[[#This Row],[Discount(%)]])</f>
        <v>23.395</v>
      </c>
      <c r="L880" t="str">
        <f>TEXT(Table1[[#This Row],[Purchase_Date]],"mmm")</f>
        <v>Aug</v>
      </c>
      <c r="M880">
        <f>YEAR(Table1[[#This Row],[Purchase_Date]])</f>
        <v>2024</v>
      </c>
      <c r="N880" t="str">
        <f t="shared" si="27"/>
        <v>Q3</v>
      </c>
    </row>
    <row r="881" spans="1:14" x14ac:dyDescent="0.3">
      <c r="A881" t="s">
        <v>1750</v>
      </c>
      <c r="B881" t="s">
        <v>1751</v>
      </c>
      <c r="C881" t="s">
        <v>18</v>
      </c>
      <c r="D881">
        <v>291.38</v>
      </c>
      <c r="E881" s="8">
        <f t="shared" si="26"/>
        <v>0.1</v>
      </c>
      <c r="F881" s="22">
        <v>10</v>
      </c>
      <c r="G881" s="21">
        <v>262.24</v>
      </c>
      <c r="H881" t="s">
        <v>53</v>
      </c>
      <c r="I881" s="10">
        <v>45548</v>
      </c>
      <c r="J881">
        <v>880</v>
      </c>
      <c r="K881">
        <f>PRODUCT(Table1[[#This Row],[Price (Rs.)]],Table1[[#This Row],[Discount(%)]])</f>
        <v>29.138000000000002</v>
      </c>
      <c r="L881" t="str">
        <f>TEXT(Table1[[#This Row],[Purchase_Date]],"mmm")</f>
        <v>Sep</v>
      </c>
      <c r="M881">
        <f>YEAR(Table1[[#This Row],[Purchase_Date]])</f>
        <v>2024</v>
      </c>
      <c r="N881" t="str">
        <f t="shared" si="27"/>
        <v>Q3</v>
      </c>
    </row>
    <row r="882" spans="1:14" x14ac:dyDescent="0.3">
      <c r="A882" t="s">
        <v>1752</v>
      </c>
      <c r="B882" t="s">
        <v>1753</v>
      </c>
      <c r="C882" t="s">
        <v>50</v>
      </c>
      <c r="D882">
        <v>108.86</v>
      </c>
      <c r="E882" s="8">
        <f t="shared" si="26"/>
        <v>0.05</v>
      </c>
      <c r="F882" s="22">
        <v>5</v>
      </c>
      <c r="G882" s="21">
        <v>103.42</v>
      </c>
      <c r="H882" t="s">
        <v>53</v>
      </c>
      <c r="I882" s="10">
        <v>45586</v>
      </c>
      <c r="J882">
        <v>881</v>
      </c>
      <c r="K882">
        <f>PRODUCT(Table1[[#This Row],[Price (Rs.)]],Table1[[#This Row],[Discount(%)]])</f>
        <v>5.4430000000000005</v>
      </c>
      <c r="L882" t="str">
        <f>TEXT(Table1[[#This Row],[Purchase_Date]],"mmm")</f>
        <v>Oct</v>
      </c>
      <c r="M882">
        <f>YEAR(Table1[[#This Row],[Purchase_Date]])</f>
        <v>2024</v>
      </c>
      <c r="N882" t="str">
        <f t="shared" si="27"/>
        <v>Q4</v>
      </c>
    </row>
    <row r="883" spans="1:14" x14ac:dyDescent="0.3">
      <c r="A883" t="s">
        <v>1754</v>
      </c>
      <c r="B883" t="s">
        <v>1755</v>
      </c>
      <c r="C883" t="s">
        <v>22</v>
      </c>
      <c r="D883">
        <v>201.42</v>
      </c>
      <c r="E883" s="8">
        <f t="shared" si="26"/>
        <v>0.2</v>
      </c>
      <c r="F883" s="22">
        <v>20</v>
      </c>
      <c r="G883" s="21">
        <v>161.13999999999999</v>
      </c>
      <c r="H883" t="s">
        <v>19</v>
      </c>
      <c r="I883" s="10">
        <v>45440</v>
      </c>
      <c r="J883">
        <v>882</v>
      </c>
      <c r="K883">
        <f>PRODUCT(Table1[[#This Row],[Price (Rs.)]],Table1[[#This Row],[Discount(%)]])</f>
        <v>40.283999999999999</v>
      </c>
      <c r="L883" t="str">
        <f>TEXT(Table1[[#This Row],[Purchase_Date]],"mmm")</f>
        <v>May</v>
      </c>
      <c r="M883">
        <f>YEAR(Table1[[#This Row],[Purchase_Date]])</f>
        <v>2024</v>
      </c>
      <c r="N883" t="str">
        <f t="shared" si="27"/>
        <v>Q2</v>
      </c>
    </row>
    <row r="884" spans="1:14" x14ac:dyDescent="0.3">
      <c r="A884" t="s">
        <v>1756</v>
      </c>
      <c r="B884" t="s">
        <v>1757</v>
      </c>
      <c r="C884" t="s">
        <v>33</v>
      </c>
      <c r="D884">
        <v>129.47999999999999</v>
      </c>
      <c r="E884" s="8">
        <f t="shared" si="26"/>
        <v>0.15</v>
      </c>
      <c r="F884" s="22">
        <v>15</v>
      </c>
      <c r="G884" s="21">
        <v>110.06</v>
      </c>
      <c r="H884" t="s">
        <v>16</v>
      </c>
      <c r="I884" s="10">
        <v>45615</v>
      </c>
      <c r="J884">
        <v>883</v>
      </c>
      <c r="K884">
        <f>PRODUCT(Table1[[#This Row],[Price (Rs.)]],Table1[[#This Row],[Discount(%)]])</f>
        <v>19.421999999999997</v>
      </c>
      <c r="L884" t="str">
        <f>TEXT(Table1[[#This Row],[Purchase_Date]],"mmm")</f>
        <v>Nov</v>
      </c>
      <c r="M884">
        <f>YEAR(Table1[[#This Row],[Purchase_Date]])</f>
        <v>2024</v>
      </c>
      <c r="N884" t="str">
        <f t="shared" si="27"/>
        <v>Q4</v>
      </c>
    </row>
    <row r="885" spans="1:14" x14ac:dyDescent="0.3">
      <c r="A885" t="s">
        <v>1758</v>
      </c>
      <c r="B885" t="s">
        <v>1759</v>
      </c>
      <c r="C885" t="s">
        <v>22</v>
      </c>
      <c r="D885">
        <v>475.59</v>
      </c>
      <c r="E885" s="8">
        <f t="shared" si="26"/>
        <v>0.2</v>
      </c>
      <c r="F885" s="22">
        <v>20</v>
      </c>
      <c r="G885" s="21">
        <v>380.47</v>
      </c>
      <c r="H885" t="s">
        <v>10</v>
      </c>
      <c r="I885" s="10">
        <v>45579</v>
      </c>
      <c r="J885">
        <v>884</v>
      </c>
      <c r="K885">
        <f>PRODUCT(Table1[[#This Row],[Price (Rs.)]],Table1[[#This Row],[Discount(%)]])</f>
        <v>95.117999999999995</v>
      </c>
      <c r="L885" t="str">
        <f>TEXT(Table1[[#This Row],[Purchase_Date]],"mmm")</f>
        <v>Oct</v>
      </c>
      <c r="M885">
        <f>YEAR(Table1[[#This Row],[Purchase_Date]])</f>
        <v>2024</v>
      </c>
      <c r="N885" t="str">
        <f t="shared" si="27"/>
        <v>Q4</v>
      </c>
    </row>
    <row r="886" spans="1:14" x14ac:dyDescent="0.3">
      <c r="A886" t="s">
        <v>1760</v>
      </c>
      <c r="B886" t="s">
        <v>1761</v>
      </c>
      <c r="C886" t="s">
        <v>9</v>
      </c>
      <c r="D886">
        <v>471.4</v>
      </c>
      <c r="E886" s="8">
        <f t="shared" si="26"/>
        <v>0.3</v>
      </c>
      <c r="F886" s="22">
        <v>30</v>
      </c>
      <c r="G886" s="21">
        <v>329.98</v>
      </c>
      <c r="H886" t="s">
        <v>53</v>
      </c>
      <c r="I886" s="10">
        <v>45535</v>
      </c>
      <c r="J886">
        <v>885</v>
      </c>
      <c r="K886">
        <f>PRODUCT(Table1[[#This Row],[Price (Rs.)]],Table1[[#This Row],[Discount(%)]])</f>
        <v>141.41999999999999</v>
      </c>
      <c r="L886" t="str">
        <f>TEXT(Table1[[#This Row],[Purchase_Date]],"mmm")</f>
        <v>Aug</v>
      </c>
      <c r="M886">
        <f>YEAR(Table1[[#This Row],[Purchase_Date]])</f>
        <v>2024</v>
      </c>
      <c r="N886" t="str">
        <f t="shared" si="27"/>
        <v>Q3</v>
      </c>
    </row>
    <row r="887" spans="1:14" x14ac:dyDescent="0.3">
      <c r="A887" t="s">
        <v>1762</v>
      </c>
      <c r="B887" t="s">
        <v>1763</v>
      </c>
      <c r="C887" t="s">
        <v>25</v>
      </c>
      <c r="D887">
        <v>279.07</v>
      </c>
      <c r="E887" s="8">
        <f t="shared" si="26"/>
        <v>0.1</v>
      </c>
      <c r="F887" s="22">
        <v>10</v>
      </c>
      <c r="G887" s="21">
        <v>251.16</v>
      </c>
      <c r="H887" t="s">
        <v>53</v>
      </c>
      <c r="I887" s="10">
        <v>45354</v>
      </c>
      <c r="J887">
        <v>886</v>
      </c>
      <c r="K887">
        <f>PRODUCT(Table1[[#This Row],[Price (Rs.)]],Table1[[#This Row],[Discount(%)]])</f>
        <v>27.907</v>
      </c>
      <c r="L887" t="str">
        <f>TEXT(Table1[[#This Row],[Purchase_Date]],"mmm")</f>
        <v>Mar</v>
      </c>
      <c r="M887">
        <f>YEAR(Table1[[#This Row],[Purchase_Date]])</f>
        <v>2024</v>
      </c>
      <c r="N887" t="str">
        <f t="shared" si="27"/>
        <v>Q1</v>
      </c>
    </row>
    <row r="888" spans="1:14" x14ac:dyDescent="0.3">
      <c r="A888" t="s">
        <v>1764</v>
      </c>
      <c r="B888" t="s">
        <v>1765</v>
      </c>
      <c r="C888" t="s">
        <v>33</v>
      </c>
      <c r="D888">
        <v>373.45</v>
      </c>
      <c r="E888" s="8">
        <f t="shared" si="26"/>
        <v>0.3</v>
      </c>
      <c r="F888" s="22">
        <v>30</v>
      </c>
      <c r="G888" s="21">
        <v>261.41000000000003</v>
      </c>
      <c r="H888" t="s">
        <v>16</v>
      </c>
      <c r="I888" s="10">
        <v>45351</v>
      </c>
      <c r="J888">
        <v>887</v>
      </c>
      <c r="K888">
        <f>PRODUCT(Table1[[#This Row],[Price (Rs.)]],Table1[[#This Row],[Discount(%)]])</f>
        <v>112.035</v>
      </c>
      <c r="L888" t="str">
        <f>TEXT(Table1[[#This Row],[Purchase_Date]],"mmm")</f>
        <v>Feb</v>
      </c>
      <c r="M888">
        <f>YEAR(Table1[[#This Row],[Purchase_Date]])</f>
        <v>2024</v>
      </c>
      <c r="N888" t="str">
        <f t="shared" si="27"/>
        <v>Q1</v>
      </c>
    </row>
    <row r="889" spans="1:14" x14ac:dyDescent="0.3">
      <c r="A889" t="s">
        <v>1766</v>
      </c>
      <c r="B889" t="s">
        <v>1767</v>
      </c>
      <c r="C889" t="s">
        <v>13</v>
      </c>
      <c r="D889">
        <v>89.77</v>
      </c>
      <c r="E889" s="8">
        <f t="shared" si="26"/>
        <v>0.1</v>
      </c>
      <c r="F889" s="22">
        <v>10</v>
      </c>
      <c r="G889" s="21">
        <v>80.790000000000006</v>
      </c>
      <c r="H889" t="s">
        <v>16</v>
      </c>
      <c r="I889" s="10">
        <v>45549</v>
      </c>
      <c r="J889">
        <v>888</v>
      </c>
      <c r="K889">
        <f>PRODUCT(Table1[[#This Row],[Price (Rs.)]],Table1[[#This Row],[Discount(%)]])</f>
        <v>8.9770000000000003</v>
      </c>
      <c r="L889" t="str">
        <f>TEXT(Table1[[#This Row],[Purchase_Date]],"mmm")</f>
        <v>Sep</v>
      </c>
      <c r="M889">
        <f>YEAR(Table1[[#This Row],[Purchase_Date]])</f>
        <v>2024</v>
      </c>
      <c r="N889" t="str">
        <f t="shared" si="27"/>
        <v>Q3</v>
      </c>
    </row>
    <row r="890" spans="1:14" x14ac:dyDescent="0.3">
      <c r="A890" t="s">
        <v>1768</v>
      </c>
      <c r="B890" t="s">
        <v>1769</v>
      </c>
      <c r="C890" t="s">
        <v>9</v>
      </c>
      <c r="D890">
        <v>102.51</v>
      </c>
      <c r="E890" s="8">
        <f t="shared" si="26"/>
        <v>0.2</v>
      </c>
      <c r="F890" s="22">
        <v>20</v>
      </c>
      <c r="G890" s="21">
        <v>82.01</v>
      </c>
      <c r="H890" t="s">
        <v>35</v>
      </c>
      <c r="I890" s="10">
        <v>45339</v>
      </c>
      <c r="J890">
        <v>889</v>
      </c>
      <c r="K890">
        <f>PRODUCT(Table1[[#This Row],[Price (Rs.)]],Table1[[#This Row],[Discount(%)]])</f>
        <v>20.502000000000002</v>
      </c>
      <c r="L890" t="str">
        <f>TEXT(Table1[[#This Row],[Purchase_Date]],"mmm")</f>
        <v>Feb</v>
      </c>
      <c r="M890">
        <f>YEAR(Table1[[#This Row],[Purchase_Date]])</f>
        <v>2024</v>
      </c>
      <c r="N890" t="str">
        <f t="shared" si="27"/>
        <v>Q1</v>
      </c>
    </row>
    <row r="891" spans="1:14" x14ac:dyDescent="0.3">
      <c r="A891" t="s">
        <v>1770</v>
      </c>
      <c r="B891" t="s">
        <v>1771</v>
      </c>
      <c r="C891" t="s">
        <v>9</v>
      </c>
      <c r="D891">
        <v>246.87</v>
      </c>
      <c r="E891" s="8">
        <f t="shared" si="26"/>
        <v>0.1</v>
      </c>
      <c r="F891" s="22">
        <v>10</v>
      </c>
      <c r="G891" s="21">
        <v>222.18</v>
      </c>
      <c r="H891" t="s">
        <v>19</v>
      </c>
      <c r="I891" s="10">
        <v>45513</v>
      </c>
      <c r="J891">
        <v>890</v>
      </c>
      <c r="K891">
        <f>PRODUCT(Table1[[#This Row],[Price (Rs.)]],Table1[[#This Row],[Discount(%)]])</f>
        <v>24.687000000000001</v>
      </c>
      <c r="L891" t="str">
        <f>TEXT(Table1[[#This Row],[Purchase_Date]],"mmm")</f>
        <v>Aug</v>
      </c>
      <c r="M891">
        <f>YEAR(Table1[[#This Row],[Purchase_Date]])</f>
        <v>2024</v>
      </c>
      <c r="N891" t="str">
        <f t="shared" si="27"/>
        <v>Q3</v>
      </c>
    </row>
    <row r="892" spans="1:14" x14ac:dyDescent="0.3">
      <c r="A892" t="s">
        <v>1772</v>
      </c>
      <c r="B892" t="s">
        <v>1773</v>
      </c>
      <c r="C892" t="s">
        <v>9</v>
      </c>
      <c r="D892">
        <v>163.15</v>
      </c>
      <c r="E892" s="8">
        <f t="shared" si="26"/>
        <v>0.05</v>
      </c>
      <c r="F892" s="22">
        <v>5</v>
      </c>
      <c r="G892" s="21">
        <v>154.99</v>
      </c>
      <c r="H892" t="s">
        <v>19</v>
      </c>
      <c r="I892" s="10">
        <v>45436</v>
      </c>
      <c r="J892">
        <v>891</v>
      </c>
      <c r="K892">
        <f>PRODUCT(Table1[[#This Row],[Price (Rs.)]],Table1[[#This Row],[Discount(%)]])</f>
        <v>8.1575000000000006</v>
      </c>
      <c r="L892" t="str">
        <f>TEXT(Table1[[#This Row],[Purchase_Date]],"mmm")</f>
        <v>May</v>
      </c>
      <c r="M892">
        <f>YEAR(Table1[[#This Row],[Purchase_Date]])</f>
        <v>2024</v>
      </c>
      <c r="N892" t="str">
        <f t="shared" si="27"/>
        <v>Q2</v>
      </c>
    </row>
    <row r="893" spans="1:14" x14ac:dyDescent="0.3">
      <c r="A893" t="s">
        <v>1774</v>
      </c>
      <c r="B893" t="s">
        <v>1775</v>
      </c>
      <c r="C893" t="s">
        <v>25</v>
      </c>
      <c r="D893">
        <v>221.52</v>
      </c>
      <c r="E893" s="8">
        <f t="shared" si="26"/>
        <v>0.3</v>
      </c>
      <c r="F893" s="22">
        <v>30</v>
      </c>
      <c r="G893" s="21">
        <v>155.06</v>
      </c>
      <c r="H893" t="s">
        <v>35</v>
      </c>
      <c r="I893" s="10">
        <v>45604</v>
      </c>
      <c r="J893">
        <v>892</v>
      </c>
      <c r="K893">
        <f>PRODUCT(Table1[[#This Row],[Price (Rs.)]],Table1[[#This Row],[Discount(%)]])</f>
        <v>66.456000000000003</v>
      </c>
      <c r="L893" t="str">
        <f>TEXT(Table1[[#This Row],[Purchase_Date]],"mmm")</f>
        <v>Nov</v>
      </c>
      <c r="M893">
        <f>YEAR(Table1[[#This Row],[Purchase_Date]])</f>
        <v>2024</v>
      </c>
      <c r="N893" t="str">
        <f t="shared" si="27"/>
        <v>Q4</v>
      </c>
    </row>
    <row r="894" spans="1:14" x14ac:dyDescent="0.3">
      <c r="A894" t="s">
        <v>1776</v>
      </c>
      <c r="B894" t="s">
        <v>1777</v>
      </c>
      <c r="C894" t="s">
        <v>50</v>
      </c>
      <c r="D894">
        <v>411.81</v>
      </c>
      <c r="E894" s="8">
        <f t="shared" si="26"/>
        <v>0.05</v>
      </c>
      <c r="F894" s="22">
        <v>5</v>
      </c>
      <c r="G894" s="21">
        <v>391.22</v>
      </c>
      <c r="H894" t="s">
        <v>35</v>
      </c>
      <c r="I894" s="10">
        <v>45421</v>
      </c>
      <c r="J894">
        <v>893</v>
      </c>
      <c r="K894">
        <f>PRODUCT(Table1[[#This Row],[Price (Rs.)]],Table1[[#This Row],[Discount(%)]])</f>
        <v>20.590500000000002</v>
      </c>
      <c r="L894" t="str">
        <f>TEXT(Table1[[#This Row],[Purchase_Date]],"mmm")</f>
        <v>May</v>
      </c>
      <c r="M894">
        <f>YEAR(Table1[[#This Row],[Purchase_Date]])</f>
        <v>2024</v>
      </c>
      <c r="N894" t="str">
        <f t="shared" si="27"/>
        <v>Q2</v>
      </c>
    </row>
    <row r="895" spans="1:14" x14ac:dyDescent="0.3">
      <c r="A895" t="s">
        <v>1778</v>
      </c>
      <c r="B895" t="s">
        <v>1779</v>
      </c>
      <c r="C895" t="s">
        <v>13</v>
      </c>
      <c r="D895">
        <v>466.18</v>
      </c>
      <c r="E895" s="8">
        <f t="shared" si="26"/>
        <v>0</v>
      </c>
      <c r="F895" s="22">
        <v>0</v>
      </c>
      <c r="G895" s="21">
        <v>466.18</v>
      </c>
      <c r="H895" t="s">
        <v>19</v>
      </c>
      <c r="I895" s="10">
        <v>45331</v>
      </c>
      <c r="J895">
        <v>894</v>
      </c>
      <c r="K895">
        <f>PRODUCT(Table1[[#This Row],[Price (Rs.)]],Table1[[#This Row],[Discount(%)]])</f>
        <v>0</v>
      </c>
      <c r="L895" t="str">
        <f>TEXT(Table1[[#This Row],[Purchase_Date]],"mmm")</f>
        <v>Feb</v>
      </c>
      <c r="M895">
        <f>YEAR(Table1[[#This Row],[Purchase_Date]])</f>
        <v>2024</v>
      </c>
      <c r="N895" t="str">
        <f t="shared" si="27"/>
        <v>Q1</v>
      </c>
    </row>
    <row r="896" spans="1:14" x14ac:dyDescent="0.3">
      <c r="A896" t="s">
        <v>1780</v>
      </c>
      <c r="B896" t="s">
        <v>1781</v>
      </c>
      <c r="C896" t="s">
        <v>18</v>
      </c>
      <c r="D896">
        <v>446.49</v>
      </c>
      <c r="E896" s="8">
        <f t="shared" si="26"/>
        <v>0.5</v>
      </c>
      <c r="F896" s="22">
        <v>50</v>
      </c>
      <c r="G896" s="21">
        <v>223.25</v>
      </c>
      <c r="H896" t="s">
        <v>10</v>
      </c>
      <c r="I896" s="10">
        <v>45466</v>
      </c>
      <c r="J896">
        <v>895</v>
      </c>
      <c r="K896">
        <f>PRODUCT(Table1[[#This Row],[Price (Rs.)]],Table1[[#This Row],[Discount(%)]])</f>
        <v>223.245</v>
      </c>
      <c r="L896" t="str">
        <f>TEXT(Table1[[#This Row],[Purchase_Date]],"mmm")</f>
        <v>Jun</v>
      </c>
      <c r="M896">
        <f>YEAR(Table1[[#This Row],[Purchase_Date]])</f>
        <v>2024</v>
      </c>
      <c r="N896" t="str">
        <f t="shared" si="27"/>
        <v>Q2</v>
      </c>
    </row>
    <row r="897" spans="1:14" x14ac:dyDescent="0.3">
      <c r="A897" t="s">
        <v>1782</v>
      </c>
      <c r="B897" t="s">
        <v>1783</v>
      </c>
      <c r="C897" t="s">
        <v>22</v>
      </c>
      <c r="D897">
        <v>259.36</v>
      </c>
      <c r="E897" s="8">
        <f t="shared" si="26"/>
        <v>0.05</v>
      </c>
      <c r="F897" s="22">
        <v>5</v>
      </c>
      <c r="G897" s="21">
        <v>246.39</v>
      </c>
      <c r="H897" t="s">
        <v>19</v>
      </c>
      <c r="I897" s="10">
        <v>45404</v>
      </c>
      <c r="J897">
        <v>896</v>
      </c>
      <c r="K897">
        <f>PRODUCT(Table1[[#This Row],[Price (Rs.)]],Table1[[#This Row],[Discount(%)]])</f>
        <v>12.968000000000002</v>
      </c>
      <c r="L897" t="str">
        <f>TEXT(Table1[[#This Row],[Purchase_Date]],"mmm")</f>
        <v>Apr</v>
      </c>
      <c r="M897">
        <f>YEAR(Table1[[#This Row],[Purchase_Date]])</f>
        <v>2024</v>
      </c>
      <c r="N897" t="str">
        <f t="shared" si="27"/>
        <v>Q2</v>
      </c>
    </row>
    <row r="898" spans="1:14" x14ac:dyDescent="0.3">
      <c r="A898" t="s">
        <v>1784</v>
      </c>
      <c r="B898" t="s">
        <v>1785</v>
      </c>
      <c r="C898" t="s">
        <v>13</v>
      </c>
      <c r="D898">
        <v>261.74</v>
      </c>
      <c r="E898" s="8">
        <f t="shared" ref="E898:E961" si="28">F898/100</f>
        <v>0.3</v>
      </c>
      <c r="F898" s="22">
        <v>30</v>
      </c>
      <c r="G898" s="21">
        <v>183.22</v>
      </c>
      <c r="H898" t="s">
        <v>35</v>
      </c>
      <c r="I898" s="10">
        <v>45559</v>
      </c>
      <c r="J898">
        <v>897</v>
      </c>
      <c r="K898">
        <f>PRODUCT(Table1[[#This Row],[Price (Rs.)]],Table1[[#This Row],[Discount(%)]])</f>
        <v>78.522000000000006</v>
      </c>
      <c r="L898" t="str">
        <f>TEXT(Table1[[#This Row],[Purchase_Date]],"mmm")</f>
        <v>Sep</v>
      </c>
      <c r="M898">
        <f>YEAR(Table1[[#This Row],[Purchase_Date]])</f>
        <v>2024</v>
      </c>
      <c r="N898" t="str">
        <f t="shared" ref="N898:N961" si="29">"Q"&amp;ROUNDUP(MONTH(I898)/3,0)</f>
        <v>Q3</v>
      </c>
    </row>
    <row r="899" spans="1:14" x14ac:dyDescent="0.3">
      <c r="A899" t="s">
        <v>1786</v>
      </c>
      <c r="B899" t="s">
        <v>1787</v>
      </c>
      <c r="C899" t="s">
        <v>22</v>
      </c>
      <c r="D899">
        <v>226.02</v>
      </c>
      <c r="E899" s="8">
        <f t="shared" si="28"/>
        <v>0.05</v>
      </c>
      <c r="F899" s="22">
        <v>5</v>
      </c>
      <c r="G899" s="21">
        <v>214.72</v>
      </c>
      <c r="H899" t="s">
        <v>10</v>
      </c>
      <c r="I899" s="10">
        <v>45345</v>
      </c>
      <c r="J899">
        <v>898</v>
      </c>
      <c r="K899">
        <f>PRODUCT(Table1[[#This Row],[Price (Rs.)]],Table1[[#This Row],[Discount(%)]])</f>
        <v>11.301000000000002</v>
      </c>
      <c r="L899" t="str">
        <f>TEXT(Table1[[#This Row],[Purchase_Date]],"mmm")</f>
        <v>Feb</v>
      </c>
      <c r="M899">
        <f>YEAR(Table1[[#This Row],[Purchase_Date]])</f>
        <v>2024</v>
      </c>
      <c r="N899" t="str">
        <f t="shared" si="29"/>
        <v>Q1</v>
      </c>
    </row>
    <row r="900" spans="1:14" x14ac:dyDescent="0.3">
      <c r="A900" t="s">
        <v>1788</v>
      </c>
      <c r="B900" t="s">
        <v>1789</v>
      </c>
      <c r="C900" t="s">
        <v>50</v>
      </c>
      <c r="D900">
        <v>149.94</v>
      </c>
      <c r="E900" s="8">
        <f t="shared" si="28"/>
        <v>0.2</v>
      </c>
      <c r="F900" s="22">
        <v>20</v>
      </c>
      <c r="G900" s="21">
        <v>119.95</v>
      </c>
      <c r="H900" t="s">
        <v>19</v>
      </c>
      <c r="I900" s="10">
        <v>45525</v>
      </c>
      <c r="J900">
        <v>899</v>
      </c>
      <c r="K900">
        <f>PRODUCT(Table1[[#This Row],[Price (Rs.)]],Table1[[#This Row],[Discount(%)]])</f>
        <v>29.988</v>
      </c>
      <c r="L900" t="str">
        <f>TEXT(Table1[[#This Row],[Purchase_Date]],"mmm")</f>
        <v>Aug</v>
      </c>
      <c r="M900">
        <f>YEAR(Table1[[#This Row],[Purchase_Date]])</f>
        <v>2024</v>
      </c>
      <c r="N900" t="str">
        <f t="shared" si="29"/>
        <v>Q3</v>
      </c>
    </row>
    <row r="901" spans="1:14" x14ac:dyDescent="0.3">
      <c r="A901" t="s">
        <v>1790</v>
      </c>
      <c r="B901" t="s">
        <v>1791</v>
      </c>
      <c r="C901" t="s">
        <v>25</v>
      </c>
      <c r="D901">
        <v>44.18</v>
      </c>
      <c r="E901" s="8">
        <f t="shared" si="28"/>
        <v>0.3</v>
      </c>
      <c r="F901" s="22">
        <v>30</v>
      </c>
      <c r="G901" s="21">
        <v>30.93</v>
      </c>
      <c r="H901" t="s">
        <v>35</v>
      </c>
      <c r="I901" s="10">
        <v>45333</v>
      </c>
      <c r="J901">
        <v>900</v>
      </c>
      <c r="K901">
        <f>PRODUCT(Table1[[#This Row],[Price (Rs.)]],Table1[[#This Row],[Discount(%)]])</f>
        <v>13.254</v>
      </c>
      <c r="L901" t="str">
        <f>TEXT(Table1[[#This Row],[Purchase_Date]],"mmm")</f>
        <v>Feb</v>
      </c>
      <c r="M901">
        <f>YEAR(Table1[[#This Row],[Purchase_Date]])</f>
        <v>2024</v>
      </c>
      <c r="N901" t="str">
        <f t="shared" si="29"/>
        <v>Q1</v>
      </c>
    </row>
    <row r="902" spans="1:14" x14ac:dyDescent="0.3">
      <c r="A902" t="s">
        <v>1792</v>
      </c>
      <c r="B902" t="s">
        <v>1793</v>
      </c>
      <c r="C902" t="s">
        <v>50</v>
      </c>
      <c r="D902">
        <v>94.83</v>
      </c>
      <c r="E902" s="8">
        <f t="shared" si="28"/>
        <v>0</v>
      </c>
      <c r="F902" s="22">
        <v>0</v>
      </c>
      <c r="G902" s="21">
        <v>94.83</v>
      </c>
      <c r="H902" t="s">
        <v>16</v>
      </c>
      <c r="I902" s="10">
        <v>45492</v>
      </c>
      <c r="J902">
        <v>901</v>
      </c>
      <c r="K902">
        <f>PRODUCT(Table1[[#This Row],[Price (Rs.)]],Table1[[#This Row],[Discount(%)]])</f>
        <v>0</v>
      </c>
      <c r="L902" t="str">
        <f>TEXT(Table1[[#This Row],[Purchase_Date]],"mmm")</f>
        <v>Jul</v>
      </c>
      <c r="M902">
        <f>YEAR(Table1[[#This Row],[Purchase_Date]])</f>
        <v>2024</v>
      </c>
      <c r="N902" t="str">
        <f t="shared" si="29"/>
        <v>Q3</v>
      </c>
    </row>
    <row r="903" spans="1:14" x14ac:dyDescent="0.3">
      <c r="A903" t="s">
        <v>1794</v>
      </c>
      <c r="B903" t="s">
        <v>1795</v>
      </c>
      <c r="C903" t="s">
        <v>9</v>
      </c>
      <c r="D903">
        <v>313.20999999999998</v>
      </c>
      <c r="E903" s="8">
        <f t="shared" si="28"/>
        <v>0.3</v>
      </c>
      <c r="F903" s="22">
        <v>30</v>
      </c>
      <c r="G903" s="21">
        <v>219.25</v>
      </c>
      <c r="H903" t="s">
        <v>53</v>
      </c>
      <c r="I903" s="10">
        <v>45607</v>
      </c>
      <c r="J903">
        <v>902</v>
      </c>
      <c r="K903">
        <f>PRODUCT(Table1[[#This Row],[Price (Rs.)]],Table1[[#This Row],[Discount(%)]])</f>
        <v>93.962999999999994</v>
      </c>
      <c r="L903" t="str">
        <f>TEXT(Table1[[#This Row],[Purchase_Date]],"mmm")</f>
        <v>Nov</v>
      </c>
      <c r="M903">
        <f>YEAR(Table1[[#This Row],[Purchase_Date]])</f>
        <v>2024</v>
      </c>
      <c r="N903" t="str">
        <f t="shared" si="29"/>
        <v>Q4</v>
      </c>
    </row>
    <row r="904" spans="1:14" x14ac:dyDescent="0.3">
      <c r="A904" t="s">
        <v>1796</v>
      </c>
      <c r="B904" t="s">
        <v>1797</v>
      </c>
      <c r="C904" t="s">
        <v>13</v>
      </c>
      <c r="D904">
        <v>249.86</v>
      </c>
      <c r="E904" s="8">
        <f t="shared" si="28"/>
        <v>0.5</v>
      </c>
      <c r="F904" s="22">
        <v>50</v>
      </c>
      <c r="G904" s="21">
        <v>124.93</v>
      </c>
      <c r="H904" t="s">
        <v>53</v>
      </c>
      <c r="I904" s="10">
        <v>45522</v>
      </c>
      <c r="J904">
        <v>903</v>
      </c>
      <c r="K904">
        <f>PRODUCT(Table1[[#This Row],[Price (Rs.)]],Table1[[#This Row],[Discount(%)]])</f>
        <v>124.93</v>
      </c>
      <c r="L904" t="str">
        <f>TEXT(Table1[[#This Row],[Purchase_Date]],"mmm")</f>
        <v>Aug</v>
      </c>
      <c r="M904">
        <f>YEAR(Table1[[#This Row],[Purchase_Date]])</f>
        <v>2024</v>
      </c>
      <c r="N904" t="str">
        <f t="shared" si="29"/>
        <v>Q3</v>
      </c>
    </row>
    <row r="905" spans="1:14" x14ac:dyDescent="0.3">
      <c r="A905" t="s">
        <v>1798</v>
      </c>
      <c r="B905" t="s">
        <v>1799</v>
      </c>
      <c r="C905" t="s">
        <v>9</v>
      </c>
      <c r="D905">
        <v>250.31</v>
      </c>
      <c r="E905" s="8">
        <f t="shared" si="28"/>
        <v>0.5</v>
      </c>
      <c r="F905" s="22">
        <v>50</v>
      </c>
      <c r="G905" s="21">
        <v>125.16</v>
      </c>
      <c r="H905" t="s">
        <v>16</v>
      </c>
      <c r="I905" s="10">
        <v>45390</v>
      </c>
      <c r="J905">
        <v>904</v>
      </c>
      <c r="K905">
        <f>PRODUCT(Table1[[#This Row],[Price (Rs.)]],Table1[[#This Row],[Discount(%)]])</f>
        <v>125.155</v>
      </c>
      <c r="L905" t="str">
        <f>TEXT(Table1[[#This Row],[Purchase_Date]],"mmm")</f>
        <v>Apr</v>
      </c>
      <c r="M905">
        <f>YEAR(Table1[[#This Row],[Purchase_Date]])</f>
        <v>2024</v>
      </c>
      <c r="N905" t="str">
        <f t="shared" si="29"/>
        <v>Q2</v>
      </c>
    </row>
    <row r="906" spans="1:14" x14ac:dyDescent="0.3">
      <c r="A906" t="s">
        <v>1800</v>
      </c>
      <c r="B906" t="s">
        <v>1801</v>
      </c>
      <c r="C906" t="s">
        <v>9</v>
      </c>
      <c r="D906">
        <v>330.56</v>
      </c>
      <c r="E906" s="8">
        <f t="shared" si="28"/>
        <v>0.15</v>
      </c>
      <c r="F906" s="22">
        <v>15</v>
      </c>
      <c r="G906" s="21">
        <v>280.98</v>
      </c>
      <c r="H906" t="s">
        <v>10</v>
      </c>
      <c r="I906" s="10">
        <v>45393</v>
      </c>
      <c r="J906">
        <v>905</v>
      </c>
      <c r="K906">
        <f>PRODUCT(Table1[[#This Row],[Price (Rs.)]],Table1[[#This Row],[Discount(%)]])</f>
        <v>49.583999999999996</v>
      </c>
      <c r="L906" t="str">
        <f>TEXT(Table1[[#This Row],[Purchase_Date]],"mmm")</f>
        <v>Apr</v>
      </c>
      <c r="M906">
        <f>YEAR(Table1[[#This Row],[Purchase_Date]])</f>
        <v>2024</v>
      </c>
      <c r="N906" t="str">
        <f t="shared" si="29"/>
        <v>Q2</v>
      </c>
    </row>
    <row r="907" spans="1:14" x14ac:dyDescent="0.3">
      <c r="A907" t="s">
        <v>1802</v>
      </c>
      <c r="B907" t="s">
        <v>1803</v>
      </c>
      <c r="C907" t="s">
        <v>13</v>
      </c>
      <c r="D907">
        <v>377.06</v>
      </c>
      <c r="E907" s="8">
        <f t="shared" si="28"/>
        <v>0.05</v>
      </c>
      <c r="F907" s="22">
        <v>5</v>
      </c>
      <c r="G907" s="21">
        <v>358.21</v>
      </c>
      <c r="H907" t="s">
        <v>16</v>
      </c>
      <c r="I907" s="10">
        <v>45515</v>
      </c>
      <c r="J907">
        <v>906</v>
      </c>
      <c r="K907">
        <f>PRODUCT(Table1[[#This Row],[Price (Rs.)]],Table1[[#This Row],[Discount(%)]])</f>
        <v>18.853000000000002</v>
      </c>
      <c r="L907" t="str">
        <f>TEXT(Table1[[#This Row],[Purchase_Date]],"mmm")</f>
        <v>Aug</v>
      </c>
      <c r="M907">
        <f>YEAR(Table1[[#This Row],[Purchase_Date]])</f>
        <v>2024</v>
      </c>
      <c r="N907" t="str">
        <f t="shared" si="29"/>
        <v>Q3</v>
      </c>
    </row>
    <row r="908" spans="1:14" x14ac:dyDescent="0.3">
      <c r="A908" t="s">
        <v>1804</v>
      </c>
      <c r="B908" t="s">
        <v>1805</v>
      </c>
      <c r="C908" t="s">
        <v>18</v>
      </c>
      <c r="D908">
        <v>337.91</v>
      </c>
      <c r="E908" s="8">
        <f t="shared" si="28"/>
        <v>0.05</v>
      </c>
      <c r="F908" s="22">
        <v>5</v>
      </c>
      <c r="G908" s="21">
        <v>321.01</v>
      </c>
      <c r="H908" t="s">
        <v>10</v>
      </c>
      <c r="I908" s="10">
        <v>45415</v>
      </c>
      <c r="J908">
        <v>907</v>
      </c>
      <c r="K908">
        <f>PRODUCT(Table1[[#This Row],[Price (Rs.)]],Table1[[#This Row],[Discount(%)]])</f>
        <v>16.895500000000002</v>
      </c>
      <c r="L908" t="str">
        <f>TEXT(Table1[[#This Row],[Purchase_Date]],"mmm")</f>
        <v>May</v>
      </c>
      <c r="M908">
        <f>YEAR(Table1[[#This Row],[Purchase_Date]])</f>
        <v>2024</v>
      </c>
      <c r="N908" t="str">
        <f t="shared" si="29"/>
        <v>Q2</v>
      </c>
    </row>
    <row r="909" spans="1:14" x14ac:dyDescent="0.3">
      <c r="A909" t="s">
        <v>1806</v>
      </c>
      <c r="B909" t="s">
        <v>1807</v>
      </c>
      <c r="C909" t="s">
        <v>18</v>
      </c>
      <c r="D909">
        <v>52.16</v>
      </c>
      <c r="E909" s="8">
        <f t="shared" si="28"/>
        <v>0.1</v>
      </c>
      <c r="F909" s="22">
        <v>10</v>
      </c>
      <c r="G909" s="21">
        <v>46.94</v>
      </c>
      <c r="H909" t="s">
        <v>35</v>
      </c>
      <c r="I909" s="10">
        <v>45347</v>
      </c>
      <c r="J909">
        <v>908</v>
      </c>
      <c r="K909">
        <f>PRODUCT(Table1[[#This Row],[Price (Rs.)]],Table1[[#This Row],[Discount(%)]])</f>
        <v>5.2160000000000002</v>
      </c>
      <c r="L909" t="str">
        <f>TEXT(Table1[[#This Row],[Purchase_Date]],"mmm")</f>
        <v>Feb</v>
      </c>
      <c r="M909">
        <f>YEAR(Table1[[#This Row],[Purchase_Date]])</f>
        <v>2024</v>
      </c>
      <c r="N909" t="str">
        <f t="shared" si="29"/>
        <v>Q1</v>
      </c>
    </row>
    <row r="910" spans="1:14" x14ac:dyDescent="0.3">
      <c r="A910" t="s">
        <v>1808</v>
      </c>
      <c r="B910" t="s">
        <v>1809</v>
      </c>
      <c r="C910" t="s">
        <v>18</v>
      </c>
      <c r="D910">
        <v>95.61</v>
      </c>
      <c r="E910" s="8">
        <f t="shared" si="28"/>
        <v>0.3</v>
      </c>
      <c r="F910" s="22">
        <v>30</v>
      </c>
      <c r="G910" s="21">
        <v>66.930000000000007</v>
      </c>
      <c r="H910" t="s">
        <v>35</v>
      </c>
      <c r="I910" s="10">
        <v>45515</v>
      </c>
      <c r="J910">
        <v>909</v>
      </c>
      <c r="K910">
        <f>PRODUCT(Table1[[#This Row],[Price (Rs.)]],Table1[[#This Row],[Discount(%)]])</f>
        <v>28.683</v>
      </c>
      <c r="L910" t="str">
        <f>TEXT(Table1[[#This Row],[Purchase_Date]],"mmm")</f>
        <v>Aug</v>
      </c>
      <c r="M910">
        <f>YEAR(Table1[[#This Row],[Purchase_Date]])</f>
        <v>2024</v>
      </c>
      <c r="N910" t="str">
        <f t="shared" si="29"/>
        <v>Q3</v>
      </c>
    </row>
    <row r="911" spans="1:14" x14ac:dyDescent="0.3">
      <c r="A911" t="s">
        <v>1810</v>
      </c>
      <c r="B911" t="s">
        <v>1811</v>
      </c>
      <c r="C911" t="s">
        <v>9</v>
      </c>
      <c r="D911">
        <v>155.97999999999999</v>
      </c>
      <c r="E911" s="8">
        <f t="shared" si="28"/>
        <v>0.2</v>
      </c>
      <c r="F911" s="22">
        <v>20</v>
      </c>
      <c r="G911" s="21">
        <v>124.78</v>
      </c>
      <c r="H911" t="s">
        <v>16</v>
      </c>
      <c r="I911" s="10">
        <v>45426</v>
      </c>
      <c r="J911">
        <v>910</v>
      </c>
      <c r="K911">
        <f>PRODUCT(Table1[[#This Row],[Price (Rs.)]],Table1[[#This Row],[Discount(%)]])</f>
        <v>31.195999999999998</v>
      </c>
      <c r="L911" t="str">
        <f>TEXT(Table1[[#This Row],[Purchase_Date]],"mmm")</f>
        <v>May</v>
      </c>
      <c r="M911">
        <f>YEAR(Table1[[#This Row],[Purchase_Date]])</f>
        <v>2024</v>
      </c>
      <c r="N911" t="str">
        <f t="shared" si="29"/>
        <v>Q2</v>
      </c>
    </row>
    <row r="912" spans="1:14" x14ac:dyDescent="0.3">
      <c r="A912" t="s">
        <v>1812</v>
      </c>
      <c r="B912" t="s">
        <v>1813</v>
      </c>
      <c r="C912" t="s">
        <v>50</v>
      </c>
      <c r="D912">
        <v>18.559999999999999</v>
      </c>
      <c r="E912" s="8">
        <f t="shared" si="28"/>
        <v>0.15</v>
      </c>
      <c r="F912" s="22">
        <v>15</v>
      </c>
      <c r="G912" s="21">
        <v>15.78</v>
      </c>
      <c r="H912" t="s">
        <v>35</v>
      </c>
      <c r="I912" s="10">
        <v>45585</v>
      </c>
      <c r="J912">
        <v>911</v>
      </c>
      <c r="K912">
        <f>PRODUCT(Table1[[#This Row],[Price (Rs.)]],Table1[[#This Row],[Discount(%)]])</f>
        <v>2.7839999999999998</v>
      </c>
      <c r="L912" t="str">
        <f>TEXT(Table1[[#This Row],[Purchase_Date]],"mmm")</f>
        <v>Oct</v>
      </c>
      <c r="M912">
        <f>YEAR(Table1[[#This Row],[Purchase_Date]])</f>
        <v>2024</v>
      </c>
      <c r="N912" t="str">
        <f t="shared" si="29"/>
        <v>Q4</v>
      </c>
    </row>
    <row r="913" spans="1:14" x14ac:dyDescent="0.3">
      <c r="A913" t="s">
        <v>1814</v>
      </c>
      <c r="B913" t="s">
        <v>1815</v>
      </c>
      <c r="C913" t="s">
        <v>50</v>
      </c>
      <c r="D913">
        <v>26.86</v>
      </c>
      <c r="E913" s="8">
        <f t="shared" si="28"/>
        <v>0.15</v>
      </c>
      <c r="F913" s="22">
        <v>15</v>
      </c>
      <c r="G913" s="21">
        <v>22.83</v>
      </c>
      <c r="H913" t="s">
        <v>53</v>
      </c>
      <c r="I913" s="10">
        <v>45587</v>
      </c>
      <c r="J913">
        <v>912</v>
      </c>
      <c r="K913">
        <f>PRODUCT(Table1[[#This Row],[Price (Rs.)]],Table1[[#This Row],[Discount(%)]])</f>
        <v>4.0289999999999999</v>
      </c>
      <c r="L913" t="str">
        <f>TEXT(Table1[[#This Row],[Purchase_Date]],"mmm")</f>
        <v>Oct</v>
      </c>
      <c r="M913">
        <f>YEAR(Table1[[#This Row],[Purchase_Date]])</f>
        <v>2024</v>
      </c>
      <c r="N913" t="str">
        <f t="shared" si="29"/>
        <v>Q4</v>
      </c>
    </row>
    <row r="914" spans="1:14" x14ac:dyDescent="0.3">
      <c r="A914" t="s">
        <v>1816</v>
      </c>
      <c r="B914" t="s">
        <v>1817</v>
      </c>
      <c r="C914" t="s">
        <v>33</v>
      </c>
      <c r="D914">
        <v>202.35</v>
      </c>
      <c r="E914" s="8">
        <f t="shared" si="28"/>
        <v>0.3</v>
      </c>
      <c r="F914" s="22">
        <v>30</v>
      </c>
      <c r="G914" s="21">
        <v>141.63999999999999</v>
      </c>
      <c r="H914" t="s">
        <v>19</v>
      </c>
      <c r="I914" s="10">
        <v>45464</v>
      </c>
      <c r="J914">
        <v>913</v>
      </c>
      <c r="K914">
        <f>PRODUCT(Table1[[#This Row],[Price (Rs.)]],Table1[[#This Row],[Discount(%)]])</f>
        <v>60.704999999999998</v>
      </c>
      <c r="L914" t="str">
        <f>TEXT(Table1[[#This Row],[Purchase_Date]],"mmm")</f>
        <v>Jun</v>
      </c>
      <c r="M914">
        <f>YEAR(Table1[[#This Row],[Purchase_Date]])</f>
        <v>2024</v>
      </c>
      <c r="N914" t="str">
        <f t="shared" si="29"/>
        <v>Q2</v>
      </c>
    </row>
    <row r="915" spans="1:14" x14ac:dyDescent="0.3">
      <c r="A915" t="s">
        <v>1818</v>
      </c>
      <c r="B915" t="s">
        <v>1819</v>
      </c>
      <c r="C915" t="s">
        <v>50</v>
      </c>
      <c r="D915">
        <v>263.22000000000003</v>
      </c>
      <c r="E915" s="8">
        <f t="shared" si="28"/>
        <v>0.15</v>
      </c>
      <c r="F915" s="22">
        <v>15</v>
      </c>
      <c r="G915" s="21">
        <v>223.74</v>
      </c>
      <c r="H915" t="s">
        <v>53</v>
      </c>
      <c r="I915" s="10">
        <v>45526</v>
      </c>
      <c r="J915">
        <v>914</v>
      </c>
      <c r="K915">
        <f>PRODUCT(Table1[[#This Row],[Price (Rs.)]],Table1[[#This Row],[Discount(%)]])</f>
        <v>39.483000000000004</v>
      </c>
      <c r="L915" t="str">
        <f>TEXT(Table1[[#This Row],[Purchase_Date]],"mmm")</f>
        <v>Aug</v>
      </c>
      <c r="M915">
        <f>YEAR(Table1[[#This Row],[Purchase_Date]])</f>
        <v>2024</v>
      </c>
      <c r="N915" t="str">
        <f t="shared" si="29"/>
        <v>Q3</v>
      </c>
    </row>
    <row r="916" spans="1:14" x14ac:dyDescent="0.3">
      <c r="A916" t="s">
        <v>1820</v>
      </c>
      <c r="B916" t="s">
        <v>1821</v>
      </c>
      <c r="C916" t="s">
        <v>13</v>
      </c>
      <c r="D916">
        <v>298.79000000000002</v>
      </c>
      <c r="E916" s="8">
        <f t="shared" si="28"/>
        <v>0.15</v>
      </c>
      <c r="F916" s="22">
        <v>15</v>
      </c>
      <c r="G916" s="21">
        <v>253.97</v>
      </c>
      <c r="H916" t="s">
        <v>53</v>
      </c>
      <c r="I916" s="10">
        <v>45354</v>
      </c>
      <c r="J916">
        <v>915</v>
      </c>
      <c r="K916">
        <f>PRODUCT(Table1[[#This Row],[Price (Rs.)]],Table1[[#This Row],[Discount(%)]])</f>
        <v>44.8185</v>
      </c>
      <c r="L916" t="str">
        <f>TEXT(Table1[[#This Row],[Purchase_Date]],"mmm")</f>
        <v>Mar</v>
      </c>
      <c r="M916">
        <f>YEAR(Table1[[#This Row],[Purchase_Date]])</f>
        <v>2024</v>
      </c>
      <c r="N916" t="str">
        <f t="shared" si="29"/>
        <v>Q1</v>
      </c>
    </row>
    <row r="917" spans="1:14" x14ac:dyDescent="0.3">
      <c r="A917" t="s">
        <v>1822</v>
      </c>
      <c r="B917" t="s">
        <v>1823</v>
      </c>
      <c r="C917" t="s">
        <v>13</v>
      </c>
      <c r="D917">
        <v>457.07</v>
      </c>
      <c r="E917" s="8">
        <f t="shared" si="28"/>
        <v>0</v>
      </c>
      <c r="F917" s="22">
        <v>0</v>
      </c>
      <c r="G917" s="21">
        <v>457.07</v>
      </c>
      <c r="H917" t="s">
        <v>35</v>
      </c>
      <c r="I917" s="10">
        <v>45308</v>
      </c>
      <c r="J917">
        <v>916</v>
      </c>
      <c r="K917">
        <f>PRODUCT(Table1[[#This Row],[Price (Rs.)]],Table1[[#This Row],[Discount(%)]])</f>
        <v>0</v>
      </c>
      <c r="L917" t="str">
        <f>TEXT(Table1[[#This Row],[Purchase_Date]],"mmm")</f>
        <v>Jan</v>
      </c>
      <c r="M917">
        <f>YEAR(Table1[[#This Row],[Purchase_Date]])</f>
        <v>2024</v>
      </c>
      <c r="N917" t="str">
        <f t="shared" si="29"/>
        <v>Q1</v>
      </c>
    </row>
    <row r="918" spans="1:14" x14ac:dyDescent="0.3">
      <c r="A918" t="s">
        <v>1824</v>
      </c>
      <c r="B918" t="s">
        <v>1825</v>
      </c>
      <c r="C918" t="s">
        <v>50</v>
      </c>
      <c r="D918">
        <v>442.46</v>
      </c>
      <c r="E918" s="8">
        <f t="shared" si="28"/>
        <v>0</v>
      </c>
      <c r="F918" s="22">
        <v>0</v>
      </c>
      <c r="G918" s="21">
        <v>442.46</v>
      </c>
      <c r="H918" t="s">
        <v>10</v>
      </c>
      <c r="I918" s="10">
        <v>45601</v>
      </c>
      <c r="J918">
        <v>917</v>
      </c>
      <c r="K918">
        <f>PRODUCT(Table1[[#This Row],[Price (Rs.)]],Table1[[#This Row],[Discount(%)]])</f>
        <v>0</v>
      </c>
      <c r="L918" t="str">
        <f>TEXT(Table1[[#This Row],[Purchase_Date]],"mmm")</f>
        <v>Nov</v>
      </c>
      <c r="M918">
        <f>YEAR(Table1[[#This Row],[Purchase_Date]])</f>
        <v>2024</v>
      </c>
      <c r="N918" t="str">
        <f t="shared" si="29"/>
        <v>Q4</v>
      </c>
    </row>
    <row r="919" spans="1:14" x14ac:dyDescent="0.3">
      <c r="A919" t="s">
        <v>1826</v>
      </c>
      <c r="B919" t="s">
        <v>1827</v>
      </c>
      <c r="C919" t="s">
        <v>50</v>
      </c>
      <c r="D919">
        <v>255.81</v>
      </c>
      <c r="E919" s="8">
        <f t="shared" si="28"/>
        <v>0.5</v>
      </c>
      <c r="F919" s="22">
        <v>50</v>
      </c>
      <c r="G919" s="21">
        <v>127.91</v>
      </c>
      <c r="H919" t="s">
        <v>16</v>
      </c>
      <c r="I919" s="10">
        <v>45363</v>
      </c>
      <c r="J919">
        <v>918</v>
      </c>
      <c r="K919">
        <f>PRODUCT(Table1[[#This Row],[Price (Rs.)]],Table1[[#This Row],[Discount(%)]])</f>
        <v>127.905</v>
      </c>
      <c r="L919" t="str">
        <f>TEXT(Table1[[#This Row],[Purchase_Date]],"mmm")</f>
        <v>Mar</v>
      </c>
      <c r="M919">
        <f>YEAR(Table1[[#This Row],[Purchase_Date]])</f>
        <v>2024</v>
      </c>
      <c r="N919" t="str">
        <f t="shared" si="29"/>
        <v>Q1</v>
      </c>
    </row>
    <row r="920" spans="1:14" x14ac:dyDescent="0.3">
      <c r="A920" t="s">
        <v>1828</v>
      </c>
      <c r="B920" t="s">
        <v>1829</v>
      </c>
      <c r="C920" t="s">
        <v>50</v>
      </c>
      <c r="D920">
        <v>32.89</v>
      </c>
      <c r="E920" s="8">
        <f t="shared" si="28"/>
        <v>0</v>
      </c>
      <c r="F920" s="22">
        <v>0</v>
      </c>
      <c r="G920" s="21">
        <v>32.89</v>
      </c>
      <c r="H920" t="s">
        <v>16</v>
      </c>
      <c r="I920" s="10">
        <v>45573</v>
      </c>
      <c r="J920">
        <v>919</v>
      </c>
      <c r="K920">
        <f>PRODUCT(Table1[[#This Row],[Price (Rs.)]],Table1[[#This Row],[Discount(%)]])</f>
        <v>0</v>
      </c>
      <c r="L920" t="str">
        <f>TEXT(Table1[[#This Row],[Purchase_Date]],"mmm")</f>
        <v>Oct</v>
      </c>
      <c r="M920">
        <f>YEAR(Table1[[#This Row],[Purchase_Date]])</f>
        <v>2024</v>
      </c>
      <c r="N920" t="str">
        <f t="shared" si="29"/>
        <v>Q4</v>
      </c>
    </row>
    <row r="921" spans="1:14" x14ac:dyDescent="0.3">
      <c r="A921" t="s">
        <v>1830</v>
      </c>
      <c r="B921" t="s">
        <v>1831</v>
      </c>
      <c r="C921" t="s">
        <v>13</v>
      </c>
      <c r="D921">
        <v>251.88</v>
      </c>
      <c r="E921" s="8">
        <f t="shared" si="28"/>
        <v>0.1</v>
      </c>
      <c r="F921" s="22">
        <v>10</v>
      </c>
      <c r="G921" s="21">
        <v>226.69</v>
      </c>
      <c r="H921" t="s">
        <v>35</v>
      </c>
      <c r="I921" s="10">
        <v>45314</v>
      </c>
      <c r="J921">
        <v>920</v>
      </c>
      <c r="K921">
        <f>PRODUCT(Table1[[#This Row],[Price (Rs.)]],Table1[[#This Row],[Discount(%)]])</f>
        <v>25.188000000000002</v>
      </c>
      <c r="L921" t="str">
        <f>TEXT(Table1[[#This Row],[Purchase_Date]],"mmm")</f>
        <v>Jan</v>
      </c>
      <c r="M921">
        <f>YEAR(Table1[[#This Row],[Purchase_Date]])</f>
        <v>2024</v>
      </c>
      <c r="N921" t="str">
        <f t="shared" si="29"/>
        <v>Q1</v>
      </c>
    </row>
    <row r="922" spans="1:14" x14ac:dyDescent="0.3">
      <c r="A922" t="s">
        <v>1832</v>
      </c>
      <c r="B922" t="s">
        <v>1833</v>
      </c>
      <c r="C922" t="s">
        <v>50</v>
      </c>
      <c r="D922">
        <v>120.68</v>
      </c>
      <c r="E922" s="8">
        <f t="shared" si="28"/>
        <v>0.15</v>
      </c>
      <c r="F922" s="22">
        <v>15</v>
      </c>
      <c r="G922" s="21">
        <v>102.58</v>
      </c>
      <c r="H922" t="s">
        <v>35</v>
      </c>
      <c r="I922" s="10">
        <v>45544</v>
      </c>
      <c r="J922">
        <v>921</v>
      </c>
      <c r="K922">
        <f>PRODUCT(Table1[[#This Row],[Price (Rs.)]],Table1[[#This Row],[Discount(%)]])</f>
        <v>18.102</v>
      </c>
      <c r="L922" t="str">
        <f>TEXT(Table1[[#This Row],[Purchase_Date]],"mmm")</f>
        <v>Sep</v>
      </c>
      <c r="M922">
        <f>YEAR(Table1[[#This Row],[Purchase_Date]])</f>
        <v>2024</v>
      </c>
      <c r="N922" t="str">
        <f t="shared" si="29"/>
        <v>Q3</v>
      </c>
    </row>
    <row r="923" spans="1:14" x14ac:dyDescent="0.3">
      <c r="A923" t="s">
        <v>1834</v>
      </c>
      <c r="B923" t="s">
        <v>1835</v>
      </c>
      <c r="C923" t="s">
        <v>9</v>
      </c>
      <c r="D923">
        <v>30.21</v>
      </c>
      <c r="E923" s="8">
        <f t="shared" si="28"/>
        <v>0.1</v>
      </c>
      <c r="F923" s="22">
        <v>10</v>
      </c>
      <c r="G923" s="21">
        <v>27.19</v>
      </c>
      <c r="H923" t="s">
        <v>16</v>
      </c>
      <c r="I923" s="10">
        <v>45575</v>
      </c>
      <c r="J923">
        <v>922</v>
      </c>
      <c r="K923">
        <f>PRODUCT(Table1[[#This Row],[Price (Rs.)]],Table1[[#This Row],[Discount(%)]])</f>
        <v>3.0210000000000004</v>
      </c>
      <c r="L923" t="str">
        <f>TEXT(Table1[[#This Row],[Purchase_Date]],"mmm")</f>
        <v>Oct</v>
      </c>
      <c r="M923">
        <f>YEAR(Table1[[#This Row],[Purchase_Date]])</f>
        <v>2024</v>
      </c>
      <c r="N923" t="str">
        <f t="shared" si="29"/>
        <v>Q4</v>
      </c>
    </row>
    <row r="924" spans="1:14" x14ac:dyDescent="0.3">
      <c r="A924" t="s">
        <v>1836</v>
      </c>
      <c r="B924" t="s">
        <v>1837</v>
      </c>
      <c r="C924" t="s">
        <v>25</v>
      </c>
      <c r="D924">
        <v>246.17</v>
      </c>
      <c r="E924" s="8">
        <f t="shared" si="28"/>
        <v>0.05</v>
      </c>
      <c r="F924" s="22">
        <v>5</v>
      </c>
      <c r="G924" s="21">
        <v>233.86</v>
      </c>
      <c r="H924" t="s">
        <v>16</v>
      </c>
      <c r="I924" s="10">
        <v>45515</v>
      </c>
      <c r="J924">
        <v>923</v>
      </c>
      <c r="K924">
        <f>PRODUCT(Table1[[#This Row],[Price (Rs.)]],Table1[[#This Row],[Discount(%)]])</f>
        <v>12.3085</v>
      </c>
      <c r="L924" t="str">
        <f>TEXT(Table1[[#This Row],[Purchase_Date]],"mmm")</f>
        <v>Aug</v>
      </c>
      <c r="M924">
        <f>YEAR(Table1[[#This Row],[Purchase_Date]])</f>
        <v>2024</v>
      </c>
      <c r="N924" t="str">
        <f t="shared" si="29"/>
        <v>Q3</v>
      </c>
    </row>
    <row r="925" spans="1:14" x14ac:dyDescent="0.3">
      <c r="A925" t="s">
        <v>1838</v>
      </c>
      <c r="B925" t="s">
        <v>1839</v>
      </c>
      <c r="C925" t="s">
        <v>18</v>
      </c>
      <c r="D925">
        <v>329.85</v>
      </c>
      <c r="E925" s="8">
        <f t="shared" si="28"/>
        <v>0.1</v>
      </c>
      <c r="F925" s="22">
        <v>10</v>
      </c>
      <c r="G925" s="21">
        <v>296.87</v>
      </c>
      <c r="H925" t="s">
        <v>16</v>
      </c>
      <c r="I925" s="10">
        <v>45468</v>
      </c>
      <c r="J925">
        <v>924</v>
      </c>
      <c r="K925">
        <f>PRODUCT(Table1[[#This Row],[Price (Rs.)]],Table1[[#This Row],[Discount(%)]])</f>
        <v>32.985000000000007</v>
      </c>
      <c r="L925" t="str">
        <f>TEXT(Table1[[#This Row],[Purchase_Date]],"mmm")</f>
        <v>Jun</v>
      </c>
      <c r="M925">
        <f>YEAR(Table1[[#This Row],[Purchase_Date]])</f>
        <v>2024</v>
      </c>
      <c r="N925" t="str">
        <f t="shared" si="29"/>
        <v>Q2</v>
      </c>
    </row>
    <row r="926" spans="1:14" x14ac:dyDescent="0.3">
      <c r="A926" t="s">
        <v>1840</v>
      </c>
      <c r="B926" t="s">
        <v>1841</v>
      </c>
      <c r="C926" t="s">
        <v>18</v>
      </c>
      <c r="D926">
        <v>437.06</v>
      </c>
      <c r="E926" s="8">
        <f t="shared" si="28"/>
        <v>0</v>
      </c>
      <c r="F926" s="22">
        <v>0</v>
      </c>
      <c r="G926" s="21">
        <v>437.06</v>
      </c>
      <c r="H926" t="s">
        <v>53</v>
      </c>
      <c r="I926" s="10">
        <v>45504</v>
      </c>
      <c r="J926">
        <v>925</v>
      </c>
      <c r="K926">
        <f>PRODUCT(Table1[[#This Row],[Price (Rs.)]],Table1[[#This Row],[Discount(%)]])</f>
        <v>0</v>
      </c>
      <c r="L926" t="str">
        <f>TEXT(Table1[[#This Row],[Purchase_Date]],"mmm")</f>
        <v>Jul</v>
      </c>
      <c r="M926">
        <f>YEAR(Table1[[#This Row],[Purchase_Date]])</f>
        <v>2024</v>
      </c>
      <c r="N926" t="str">
        <f t="shared" si="29"/>
        <v>Q3</v>
      </c>
    </row>
    <row r="927" spans="1:14" x14ac:dyDescent="0.3">
      <c r="A927" s="1" t="s">
        <v>1842</v>
      </c>
      <c r="B927" t="s">
        <v>1843</v>
      </c>
      <c r="C927" t="s">
        <v>33</v>
      </c>
      <c r="D927">
        <v>204</v>
      </c>
      <c r="E927" s="8">
        <f t="shared" si="28"/>
        <v>0.05</v>
      </c>
      <c r="F927" s="22">
        <v>5</v>
      </c>
      <c r="G927" s="21">
        <v>193.8</v>
      </c>
      <c r="H927" t="s">
        <v>35</v>
      </c>
      <c r="I927" s="10">
        <v>45535</v>
      </c>
      <c r="J927">
        <v>926</v>
      </c>
      <c r="K927">
        <f>PRODUCT(Table1[[#This Row],[Price (Rs.)]],Table1[[#This Row],[Discount(%)]])</f>
        <v>10.200000000000001</v>
      </c>
      <c r="L927" t="str">
        <f>TEXT(Table1[[#This Row],[Purchase_Date]],"mmm")</f>
        <v>Aug</v>
      </c>
      <c r="M927">
        <f>YEAR(Table1[[#This Row],[Purchase_Date]])</f>
        <v>2024</v>
      </c>
      <c r="N927" t="str">
        <f t="shared" si="29"/>
        <v>Q3</v>
      </c>
    </row>
    <row r="928" spans="1:14" x14ac:dyDescent="0.3">
      <c r="A928" t="s">
        <v>1844</v>
      </c>
      <c r="B928" s="1" t="s">
        <v>1845</v>
      </c>
      <c r="C928" t="s">
        <v>25</v>
      </c>
      <c r="D928">
        <v>207.44</v>
      </c>
      <c r="E928" s="8">
        <f t="shared" si="28"/>
        <v>0.2</v>
      </c>
      <c r="F928" s="22">
        <v>20</v>
      </c>
      <c r="G928" s="21">
        <v>165.95</v>
      </c>
      <c r="H928" t="s">
        <v>19</v>
      </c>
      <c r="I928" s="10">
        <v>45340</v>
      </c>
      <c r="J928">
        <v>927</v>
      </c>
      <c r="K928">
        <f>PRODUCT(Table1[[#This Row],[Price (Rs.)]],Table1[[#This Row],[Discount(%)]])</f>
        <v>41.488</v>
      </c>
      <c r="L928" t="str">
        <f>TEXT(Table1[[#This Row],[Purchase_Date]],"mmm")</f>
        <v>Feb</v>
      </c>
      <c r="M928">
        <f>YEAR(Table1[[#This Row],[Purchase_Date]])</f>
        <v>2024</v>
      </c>
      <c r="N928" t="str">
        <f t="shared" si="29"/>
        <v>Q1</v>
      </c>
    </row>
    <row r="929" spans="1:14" x14ac:dyDescent="0.3">
      <c r="A929" t="s">
        <v>1846</v>
      </c>
      <c r="B929" t="s">
        <v>1847</v>
      </c>
      <c r="C929" t="s">
        <v>33</v>
      </c>
      <c r="D929">
        <v>463.6</v>
      </c>
      <c r="E929" s="8">
        <f t="shared" si="28"/>
        <v>0.25</v>
      </c>
      <c r="F929" s="22">
        <v>25</v>
      </c>
      <c r="G929" s="21">
        <v>347.7</v>
      </c>
      <c r="H929" t="s">
        <v>16</v>
      </c>
      <c r="I929" s="10">
        <v>45367</v>
      </c>
      <c r="J929">
        <v>928</v>
      </c>
      <c r="K929">
        <f>PRODUCT(Table1[[#This Row],[Price (Rs.)]],Table1[[#This Row],[Discount(%)]])</f>
        <v>115.9</v>
      </c>
      <c r="L929" t="str">
        <f>TEXT(Table1[[#This Row],[Purchase_Date]],"mmm")</f>
        <v>Mar</v>
      </c>
      <c r="M929">
        <f>YEAR(Table1[[#This Row],[Purchase_Date]])</f>
        <v>2024</v>
      </c>
      <c r="N929" t="str">
        <f t="shared" si="29"/>
        <v>Q1</v>
      </c>
    </row>
    <row r="930" spans="1:14" x14ac:dyDescent="0.3">
      <c r="A930" t="s">
        <v>1848</v>
      </c>
      <c r="B930" t="s">
        <v>1849</v>
      </c>
      <c r="C930" t="s">
        <v>33</v>
      </c>
      <c r="D930">
        <v>359.03</v>
      </c>
      <c r="E930" s="8">
        <f t="shared" si="28"/>
        <v>0.25</v>
      </c>
      <c r="F930" s="22">
        <v>25</v>
      </c>
      <c r="G930" s="21">
        <v>269.27</v>
      </c>
      <c r="H930" t="s">
        <v>53</v>
      </c>
      <c r="I930" s="10">
        <v>45580</v>
      </c>
      <c r="J930">
        <v>929</v>
      </c>
      <c r="K930">
        <f>PRODUCT(Table1[[#This Row],[Price (Rs.)]],Table1[[#This Row],[Discount(%)]])</f>
        <v>89.757499999999993</v>
      </c>
      <c r="L930" t="str">
        <f>TEXT(Table1[[#This Row],[Purchase_Date]],"mmm")</f>
        <v>Oct</v>
      </c>
      <c r="M930">
        <f>YEAR(Table1[[#This Row],[Purchase_Date]])</f>
        <v>2024</v>
      </c>
      <c r="N930" t="str">
        <f t="shared" si="29"/>
        <v>Q4</v>
      </c>
    </row>
    <row r="931" spans="1:14" x14ac:dyDescent="0.3">
      <c r="A931" t="s">
        <v>1850</v>
      </c>
      <c r="B931" t="s">
        <v>1851</v>
      </c>
      <c r="C931" t="s">
        <v>25</v>
      </c>
      <c r="D931">
        <v>384.7</v>
      </c>
      <c r="E931" s="8">
        <f t="shared" si="28"/>
        <v>0.15</v>
      </c>
      <c r="F931" s="22">
        <v>15</v>
      </c>
      <c r="G931" s="21">
        <v>327</v>
      </c>
      <c r="H931" t="s">
        <v>53</v>
      </c>
      <c r="I931" s="10">
        <v>45573</v>
      </c>
      <c r="J931">
        <v>930</v>
      </c>
      <c r="K931">
        <f>PRODUCT(Table1[[#This Row],[Price (Rs.)]],Table1[[#This Row],[Discount(%)]])</f>
        <v>57.704999999999998</v>
      </c>
      <c r="L931" t="str">
        <f>TEXT(Table1[[#This Row],[Purchase_Date]],"mmm")</f>
        <v>Oct</v>
      </c>
      <c r="M931">
        <f>YEAR(Table1[[#This Row],[Purchase_Date]])</f>
        <v>2024</v>
      </c>
      <c r="N931" t="str">
        <f t="shared" si="29"/>
        <v>Q4</v>
      </c>
    </row>
    <row r="932" spans="1:14" x14ac:dyDescent="0.3">
      <c r="A932" t="s">
        <v>1852</v>
      </c>
      <c r="B932" t="s">
        <v>1853</v>
      </c>
      <c r="C932" t="s">
        <v>50</v>
      </c>
      <c r="D932">
        <v>298.02</v>
      </c>
      <c r="E932" s="8">
        <f t="shared" si="28"/>
        <v>0.25</v>
      </c>
      <c r="F932" s="22">
        <v>25</v>
      </c>
      <c r="G932" s="21">
        <v>223.51</v>
      </c>
      <c r="H932" t="s">
        <v>16</v>
      </c>
      <c r="I932" s="10">
        <v>45427</v>
      </c>
      <c r="J932">
        <v>931</v>
      </c>
      <c r="K932">
        <f>PRODUCT(Table1[[#This Row],[Price (Rs.)]],Table1[[#This Row],[Discount(%)]])</f>
        <v>74.504999999999995</v>
      </c>
      <c r="L932" t="str">
        <f>TEXT(Table1[[#This Row],[Purchase_Date]],"mmm")</f>
        <v>May</v>
      </c>
      <c r="M932">
        <f>YEAR(Table1[[#This Row],[Purchase_Date]])</f>
        <v>2024</v>
      </c>
      <c r="N932" t="str">
        <f t="shared" si="29"/>
        <v>Q2</v>
      </c>
    </row>
    <row r="933" spans="1:14" x14ac:dyDescent="0.3">
      <c r="A933" t="s">
        <v>1854</v>
      </c>
      <c r="B933" t="s">
        <v>1855</v>
      </c>
      <c r="C933" t="s">
        <v>13</v>
      </c>
      <c r="D933">
        <v>400.84</v>
      </c>
      <c r="E933" s="8">
        <f t="shared" si="28"/>
        <v>0.1</v>
      </c>
      <c r="F933" s="22">
        <v>10</v>
      </c>
      <c r="G933" s="21">
        <v>360.76</v>
      </c>
      <c r="H933" t="s">
        <v>16</v>
      </c>
      <c r="I933" s="10">
        <v>45394</v>
      </c>
      <c r="J933">
        <v>932</v>
      </c>
      <c r="K933">
        <f>PRODUCT(Table1[[#This Row],[Price (Rs.)]],Table1[[#This Row],[Discount(%)]])</f>
        <v>40.084000000000003</v>
      </c>
      <c r="L933" t="str">
        <f>TEXT(Table1[[#This Row],[Purchase_Date]],"mmm")</f>
        <v>Apr</v>
      </c>
      <c r="M933">
        <f>YEAR(Table1[[#This Row],[Purchase_Date]])</f>
        <v>2024</v>
      </c>
      <c r="N933" t="str">
        <f t="shared" si="29"/>
        <v>Q2</v>
      </c>
    </row>
    <row r="934" spans="1:14" x14ac:dyDescent="0.3">
      <c r="A934" t="s">
        <v>1856</v>
      </c>
      <c r="B934" t="s">
        <v>1857</v>
      </c>
      <c r="C934" t="s">
        <v>50</v>
      </c>
      <c r="D934">
        <v>464.71</v>
      </c>
      <c r="E934" s="8">
        <f t="shared" si="28"/>
        <v>0.5</v>
      </c>
      <c r="F934" s="22">
        <v>50</v>
      </c>
      <c r="G934" s="21">
        <v>232.35</v>
      </c>
      <c r="H934" t="s">
        <v>19</v>
      </c>
      <c r="I934" s="10">
        <v>45507</v>
      </c>
      <c r="J934">
        <v>933</v>
      </c>
      <c r="K934">
        <f>PRODUCT(Table1[[#This Row],[Price (Rs.)]],Table1[[#This Row],[Discount(%)]])</f>
        <v>232.35499999999999</v>
      </c>
      <c r="L934" t="str">
        <f>TEXT(Table1[[#This Row],[Purchase_Date]],"mmm")</f>
        <v>Aug</v>
      </c>
      <c r="M934">
        <f>YEAR(Table1[[#This Row],[Purchase_Date]])</f>
        <v>2024</v>
      </c>
      <c r="N934" t="str">
        <f t="shared" si="29"/>
        <v>Q3</v>
      </c>
    </row>
    <row r="935" spans="1:14" x14ac:dyDescent="0.3">
      <c r="A935" t="s">
        <v>1858</v>
      </c>
      <c r="B935" t="s">
        <v>1859</v>
      </c>
      <c r="C935" t="s">
        <v>22</v>
      </c>
      <c r="D935">
        <v>16.11</v>
      </c>
      <c r="E935" s="8">
        <f t="shared" si="28"/>
        <v>0.15</v>
      </c>
      <c r="F935" s="22">
        <v>15</v>
      </c>
      <c r="G935" s="21">
        <v>13.69</v>
      </c>
      <c r="H935" t="s">
        <v>35</v>
      </c>
      <c r="I935" s="10">
        <v>45448</v>
      </c>
      <c r="J935">
        <v>934</v>
      </c>
      <c r="K935">
        <f>PRODUCT(Table1[[#This Row],[Price (Rs.)]],Table1[[#This Row],[Discount(%)]])</f>
        <v>2.4164999999999996</v>
      </c>
      <c r="L935" t="str">
        <f>TEXT(Table1[[#This Row],[Purchase_Date]],"mmm")</f>
        <v>Jun</v>
      </c>
      <c r="M935">
        <f>YEAR(Table1[[#This Row],[Purchase_Date]])</f>
        <v>2024</v>
      </c>
      <c r="N935" t="str">
        <f t="shared" si="29"/>
        <v>Q2</v>
      </c>
    </row>
    <row r="936" spans="1:14" x14ac:dyDescent="0.3">
      <c r="A936" t="s">
        <v>1860</v>
      </c>
      <c r="B936" t="s">
        <v>1861</v>
      </c>
      <c r="C936" t="s">
        <v>25</v>
      </c>
      <c r="D936">
        <v>484.74</v>
      </c>
      <c r="E936" s="8">
        <f t="shared" si="28"/>
        <v>0.3</v>
      </c>
      <c r="F936" s="22">
        <v>30</v>
      </c>
      <c r="G936" s="21">
        <v>339.32</v>
      </c>
      <c r="H936" t="s">
        <v>35</v>
      </c>
      <c r="I936" s="10">
        <v>45309</v>
      </c>
      <c r="J936">
        <v>935</v>
      </c>
      <c r="K936">
        <f>PRODUCT(Table1[[#This Row],[Price (Rs.)]],Table1[[#This Row],[Discount(%)]])</f>
        <v>145.422</v>
      </c>
      <c r="L936" t="str">
        <f>TEXT(Table1[[#This Row],[Purchase_Date]],"mmm")</f>
        <v>Jan</v>
      </c>
      <c r="M936">
        <f>YEAR(Table1[[#This Row],[Purchase_Date]])</f>
        <v>2024</v>
      </c>
      <c r="N936" t="str">
        <f t="shared" si="29"/>
        <v>Q1</v>
      </c>
    </row>
    <row r="937" spans="1:14" x14ac:dyDescent="0.3">
      <c r="A937" t="s">
        <v>1862</v>
      </c>
      <c r="B937" t="s">
        <v>1863</v>
      </c>
      <c r="C937" t="s">
        <v>18</v>
      </c>
      <c r="D937">
        <v>365.33</v>
      </c>
      <c r="E937" s="8">
        <f t="shared" si="28"/>
        <v>0.05</v>
      </c>
      <c r="F937" s="22">
        <v>5</v>
      </c>
      <c r="G937" s="21">
        <v>347.06</v>
      </c>
      <c r="H937" t="s">
        <v>16</v>
      </c>
      <c r="I937" s="10">
        <v>45362</v>
      </c>
      <c r="J937">
        <v>936</v>
      </c>
      <c r="K937">
        <f>PRODUCT(Table1[[#This Row],[Price (Rs.)]],Table1[[#This Row],[Discount(%)]])</f>
        <v>18.266500000000001</v>
      </c>
      <c r="L937" t="str">
        <f>TEXT(Table1[[#This Row],[Purchase_Date]],"mmm")</f>
        <v>Mar</v>
      </c>
      <c r="M937">
        <f>YEAR(Table1[[#This Row],[Purchase_Date]])</f>
        <v>2024</v>
      </c>
      <c r="N937" t="str">
        <f t="shared" si="29"/>
        <v>Q1</v>
      </c>
    </row>
    <row r="938" spans="1:14" x14ac:dyDescent="0.3">
      <c r="A938" t="s">
        <v>1864</v>
      </c>
      <c r="B938" t="s">
        <v>1865</v>
      </c>
      <c r="C938" t="s">
        <v>50</v>
      </c>
      <c r="D938">
        <v>176.01</v>
      </c>
      <c r="E938" s="8">
        <f t="shared" si="28"/>
        <v>0</v>
      </c>
      <c r="F938" s="22">
        <v>0</v>
      </c>
      <c r="G938" s="21">
        <v>176.01</v>
      </c>
      <c r="H938" t="s">
        <v>53</v>
      </c>
      <c r="I938" s="10">
        <v>45482</v>
      </c>
      <c r="J938">
        <v>937</v>
      </c>
      <c r="K938">
        <f>PRODUCT(Table1[[#This Row],[Price (Rs.)]],Table1[[#This Row],[Discount(%)]])</f>
        <v>0</v>
      </c>
      <c r="L938" t="str">
        <f>TEXT(Table1[[#This Row],[Purchase_Date]],"mmm")</f>
        <v>Jul</v>
      </c>
      <c r="M938">
        <f>YEAR(Table1[[#This Row],[Purchase_Date]])</f>
        <v>2024</v>
      </c>
      <c r="N938" t="str">
        <f t="shared" si="29"/>
        <v>Q3</v>
      </c>
    </row>
    <row r="939" spans="1:14" x14ac:dyDescent="0.3">
      <c r="A939" t="s">
        <v>1866</v>
      </c>
      <c r="B939" t="s">
        <v>1867</v>
      </c>
      <c r="C939" t="s">
        <v>13</v>
      </c>
      <c r="D939">
        <v>464.89</v>
      </c>
      <c r="E939" s="8">
        <f t="shared" si="28"/>
        <v>0.5</v>
      </c>
      <c r="F939" s="22">
        <v>50</v>
      </c>
      <c r="G939" s="21">
        <v>232.44</v>
      </c>
      <c r="H939" t="s">
        <v>10</v>
      </c>
      <c r="I939" s="10">
        <v>45569</v>
      </c>
      <c r="J939">
        <v>938</v>
      </c>
      <c r="K939">
        <f>PRODUCT(Table1[[#This Row],[Price (Rs.)]],Table1[[#This Row],[Discount(%)]])</f>
        <v>232.44499999999999</v>
      </c>
      <c r="L939" t="str">
        <f>TEXT(Table1[[#This Row],[Purchase_Date]],"mmm")</f>
        <v>Oct</v>
      </c>
      <c r="M939">
        <f>YEAR(Table1[[#This Row],[Purchase_Date]])</f>
        <v>2024</v>
      </c>
      <c r="N939" t="str">
        <f t="shared" si="29"/>
        <v>Q4</v>
      </c>
    </row>
    <row r="940" spans="1:14" x14ac:dyDescent="0.3">
      <c r="A940" t="s">
        <v>1868</v>
      </c>
      <c r="B940" t="s">
        <v>1869</v>
      </c>
      <c r="C940" t="s">
        <v>13</v>
      </c>
      <c r="D940">
        <v>401.8</v>
      </c>
      <c r="E940" s="8">
        <f t="shared" si="28"/>
        <v>0.1</v>
      </c>
      <c r="F940" s="22">
        <v>10</v>
      </c>
      <c r="G940" s="21">
        <v>361.62</v>
      </c>
      <c r="H940" t="s">
        <v>10</v>
      </c>
      <c r="I940" s="10">
        <v>45616</v>
      </c>
      <c r="J940">
        <v>939</v>
      </c>
      <c r="K940">
        <f>PRODUCT(Table1[[#This Row],[Price (Rs.)]],Table1[[#This Row],[Discount(%)]])</f>
        <v>40.180000000000007</v>
      </c>
      <c r="L940" t="str">
        <f>TEXT(Table1[[#This Row],[Purchase_Date]],"mmm")</f>
        <v>Nov</v>
      </c>
      <c r="M940">
        <f>YEAR(Table1[[#This Row],[Purchase_Date]])</f>
        <v>2024</v>
      </c>
      <c r="N940" t="str">
        <f t="shared" si="29"/>
        <v>Q4</v>
      </c>
    </row>
    <row r="941" spans="1:14" x14ac:dyDescent="0.3">
      <c r="A941" t="s">
        <v>1870</v>
      </c>
      <c r="B941" s="1" t="s">
        <v>1871</v>
      </c>
      <c r="C941" t="s">
        <v>13</v>
      </c>
      <c r="D941">
        <v>210.96</v>
      </c>
      <c r="E941" s="8">
        <f t="shared" si="28"/>
        <v>0.15</v>
      </c>
      <c r="F941" s="22">
        <v>15</v>
      </c>
      <c r="G941" s="21">
        <v>179.32</v>
      </c>
      <c r="H941" t="s">
        <v>53</v>
      </c>
      <c r="I941" s="10">
        <v>45337</v>
      </c>
      <c r="J941">
        <v>940</v>
      </c>
      <c r="K941">
        <f>PRODUCT(Table1[[#This Row],[Price (Rs.)]],Table1[[#This Row],[Discount(%)]])</f>
        <v>31.643999999999998</v>
      </c>
      <c r="L941" t="str">
        <f>TEXT(Table1[[#This Row],[Purchase_Date]],"mmm")</f>
        <v>Feb</v>
      </c>
      <c r="M941">
        <f>YEAR(Table1[[#This Row],[Purchase_Date]])</f>
        <v>2024</v>
      </c>
      <c r="N941" t="str">
        <f t="shared" si="29"/>
        <v>Q1</v>
      </c>
    </row>
    <row r="942" spans="1:14" x14ac:dyDescent="0.3">
      <c r="A942" t="s">
        <v>1872</v>
      </c>
      <c r="B942" t="s">
        <v>1873</v>
      </c>
      <c r="C942" t="s">
        <v>18</v>
      </c>
      <c r="D942">
        <v>67.540000000000006</v>
      </c>
      <c r="E942" s="8">
        <f t="shared" si="28"/>
        <v>0.2</v>
      </c>
      <c r="F942" s="22">
        <v>20</v>
      </c>
      <c r="G942" s="21">
        <v>54.03</v>
      </c>
      <c r="H942" t="s">
        <v>16</v>
      </c>
      <c r="I942" s="10">
        <v>45300</v>
      </c>
      <c r="J942">
        <v>941</v>
      </c>
      <c r="K942">
        <f>PRODUCT(Table1[[#This Row],[Price (Rs.)]],Table1[[#This Row],[Discount(%)]])</f>
        <v>13.508000000000003</v>
      </c>
      <c r="L942" t="str">
        <f>TEXT(Table1[[#This Row],[Purchase_Date]],"mmm")</f>
        <v>Jan</v>
      </c>
      <c r="M942">
        <f>YEAR(Table1[[#This Row],[Purchase_Date]])</f>
        <v>2024</v>
      </c>
      <c r="N942" t="str">
        <f t="shared" si="29"/>
        <v>Q1</v>
      </c>
    </row>
    <row r="943" spans="1:14" x14ac:dyDescent="0.3">
      <c r="A943" t="s">
        <v>1874</v>
      </c>
      <c r="B943" t="s">
        <v>1875</v>
      </c>
      <c r="C943" t="s">
        <v>25</v>
      </c>
      <c r="D943">
        <v>31.73</v>
      </c>
      <c r="E943" s="8">
        <f t="shared" si="28"/>
        <v>0.05</v>
      </c>
      <c r="F943" s="22">
        <v>5</v>
      </c>
      <c r="G943" s="21">
        <v>30.14</v>
      </c>
      <c r="H943" t="s">
        <v>35</v>
      </c>
      <c r="I943" s="10">
        <v>45564</v>
      </c>
      <c r="J943">
        <v>942</v>
      </c>
      <c r="K943">
        <f>PRODUCT(Table1[[#This Row],[Price (Rs.)]],Table1[[#This Row],[Discount(%)]])</f>
        <v>1.5865</v>
      </c>
      <c r="L943" t="str">
        <f>TEXT(Table1[[#This Row],[Purchase_Date]],"mmm")</f>
        <v>Sep</v>
      </c>
      <c r="M943">
        <f>YEAR(Table1[[#This Row],[Purchase_Date]])</f>
        <v>2024</v>
      </c>
      <c r="N943" t="str">
        <f t="shared" si="29"/>
        <v>Q3</v>
      </c>
    </row>
    <row r="944" spans="1:14" x14ac:dyDescent="0.3">
      <c r="A944" t="s">
        <v>1876</v>
      </c>
      <c r="B944" t="s">
        <v>1877</v>
      </c>
      <c r="C944" t="s">
        <v>50</v>
      </c>
      <c r="D944">
        <v>298.26</v>
      </c>
      <c r="E944" s="8">
        <f t="shared" si="28"/>
        <v>0.2</v>
      </c>
      <c r="F944" s="22">
        <v>20</v>
      </c>
      <c r="G944" s="21">
        <v>238.61</v>
      </c>
      <c r="H944" t="s">
        <v>53</v>
      </c>
      <c r="I944" s="10">
        <v>45355</v>
      </c>
      <c r="J944">
        <v>943</v>
      </c>
      <c r="K944">
        <f>PRODUCT(Table1[[#This Row],[Price (Rs.)]],Table1[[#This Row],[Discount(%)]])</f>
        <v>59.652000000000001</v>
      </c>
      <c r="L944" t="str">
        <f>TEXT(Table1[[#This Row],[Purchase_Date]],"mmm")</f>
        <v>Mar</v>
      </c>
      <c r="M944">
        <f>YEAR(Table1[[#This Row],[Purchase_Date]])</f>
        <v>2024</v>
      </c>
      <c r="N944" t="str">
        <f t="shared" si="29"/>
        <v>Q1</v>
      </c>
    </row>
    <row r="945" spans="1:14" x14ac:dyDescent="0.3">
      <c r="A945" t="s">
        <v>1878</v>
      </c>
      <c r="B945" t="s">
        <v>1879</v>
      </c>
      <c r="C945" t="s">
        <v>9</v>
      </c>
      <c r="D945">
        <v>247.86</v>
      </c>
      <c r="E945" s="8">
        <f t="shared" si="28"/>
        <v>0.2</v>
      </c>
      <c r="F945" s="22">
        <v>20</v>
      </c>
      <c r="G945" s="21">
        <v>198.29</v>
      </c>
      <c r="H945" t="s">
        <v>19</v>
      </c>
      <c r="I945" s="10">
        <v>45444</v>
      </c>
      <c r="J945">
        <v>944</v>
      </c>
      <c r="K945">
        <f>PRODUCT(Table1[[#This Row],[Price (Rs.)]],Table1[[#This Row],[Discount(%)]])</f>
        <v>49.572000000000003</v>
      </c>
      <c r="L945" t="str">
        <f>TEXT(Table1[[#This Row],[Purchase_Date]],"mmm")</f>
        <v>Jun</v>
      </c>
      <c r="M945">
        <f>YEAR(Table1[[#This Row],[Purchase_Date]])</f>
        <v>2024</v>
      </c>
      <c r="N945" t="str">
        <f t="shared" si="29"/>
        <v>Q2</v>
      </c>
    </row>
    <row r="946" spans="1:14" x14ac:dyDescent="0.3">
      <c r="A946" t="s">
        <v>1880</v>
      </c>
      <c r="B946" t="s">
        <v>1881</v>
      </c>
      <c r="C946" t="s">
        <v>13</v>
      </c>
      <c r="D946">
        <v>362.83</v>
      </c>
      <c r="E946" s="8">
        <f t="shared" si="28"/>
        <v>0.3</v>
      </c>
      <c r="F946" s="22">
        <v>30</v>
      </c>
      <c r="G946" s="21">
        <v>253.98</v>
      </c>
      <c r="H946" t="s">
        <v>53</v>
      </c>
      <c r="I946" s="10">
        <v>45401</v>
      </c>
      <c r="J946">
        <v>945</v>
      </c>
      <c r="K946">
        <f>PRODUCT(Table1[[#This Row],[Price (Rs.)]],Table1[[#This Row],[Discount(%)]])</f>
        <v>108.84899999999999</v>
      </c>
      <c r="L946" t="str">
        <f>TEXT(Table1[[#This Row],[Purchase_Date]],"mmm")</f>
        <v>Apr</v>
      </c>
      <c r="M946">
        <f>YEAR(Table1[[#This Row],[Purchase_Date]])</f>
        <v>2024</v>
      </c>
      <c r="N946" t="str">
        <f t="shared" si="29"/>
        <v>Q2</v>
      </c>
    </row>
    <row r="947" spans="1:14" x14ac:dyDescent="0.3">
      <c r="A947" t="s">
        <v>1882</v>
      </c>
      <c r="B947" t="s">
        <v>1883</v>
      </c>
      <c r="C947" t="s">
        <v>25</v>
      </c>
      <c r="D947">
        <v>476.64</v>
      </c>
      <c r="E947" s="8">
        <f t="shared" si="28"/>
        <v>0.5</v>
      </c>
      <c r="F947" s="22">
        <v>50</v>
      </c>
      <c r="G947" s="21">
        <v>238.32</v>
      </c>
      <c r="H947" t="s">
        <v>35</v>
      </c>
      <c r="I947" s="10">
        <v>45429</v>
      </c>
      <c r="J947">
        <v>946</v>
      </c>
      <c r="K947">
        <f>PRODUCT(Table1[[#This Row],[Price (Rs.)]],Table1[[#This Row],[Discount(%)]])</f>
        <v>238.32</v>
      </c>
      <c r="L947" t="str">
        <f>TEXT(Table1[[#This Row],[Purchase_Date]],"mmm")</f>
        <v>May</v>
      </c>
      <c r="M947">
        <f>YEAR(Table1[[#This Row],[Purchase_Date]])</f>
        <v>2024</v>
      </c>
      <c r="N947" t="str">
        <f t="shared" si="29"/>
        <v>Q2</v>
      </c>
    </row>
    <row r="948" spans="1:14" x14ac:dyDescent="0.3">
      <c r="A948">
        <v>3560326</v>
      </c>
      <c r="B948" t="s">
        <v>1884</v>
      </c>
      <c r="C948" t="s">
        <v>9</v>
      </c>
      <c r="D948">
        <v>388.38</v>
      </c>
      <c r="E948" s="8">
        <f t="shared" si="28"/>
        <v>0.05</v>
      </c>
      <c r="F948" s="22">
        <v>5</v>
      </c>
      <c r="G948" s="21">
        <v>368.96</v>
      </c>
      <c r="H948" t="s">
        <v>35</v>
      </c>
      <c r="I948" s="10">
        <v>45335</v>
      </c>
      <c r="J948">
        <v>947</v>
      </c>
      <c r="K948">
        <f>PRODUCT(Table1[[#This Row],[Price (Rs.)]],Table1[[#This Row],[Discount(%)]])</f>
        <v>19.419</v>
      </c>
      <c r="L948" t="str">
        <f>TEXT(Table1[[#This Row],[Purchase_Date]],"mmm")</f>
        <v>Feb</v>
      </c>
      <c r="M948">
        <f>YEAR(Table1[[#This Row],[Purchase_Date]])</f>
        <v>2024</v>
      </c>
      <c r="N948" t="str">
        <f t="shared" si="29"/>
        <v>Q1</v>
      </c>
    </row>
    <row r="949" spans="1:14" x14ac:dyDescent="0.3">
      <c r="A949" t="s">
        <v>1885</v>
      </c>
      <c r="B949" t="s">
        <v>1886</v>
      </c>
      <c r="C949" t="s">
        <v>9</v>
      </c>
      <c r="D949">
        <v>337.33</v>
      </c>
      <c r="E949" s="8">
        <f t="shared" si="28"/>
        <v>0.15</v>
      </c>
      <c r="F949" s="22">
        <v>15</v>
      </c>
      <c r="G949" s="21">
        <v>286.73</v>
      </c>
      <c r="H949" t="s">
        <v>19</v>
      </c>
      <c r="I949" s="10">
        <v>45576</v>
      </c>
      <c r="J949">
        <v>948</v>
      </c>
      <c r="K949">
        <f>PRODUCT(Table1[[#This Row],[Price (Rs.)]],Table1[[#This Row],[Discount(%)]])</f>
        <v>50.599499999999999</v>
      </c>
      <c r="L949" t="str">
        <f>TEXT(Table1[[#This Row],[Purchase_Date]],"mmm")</f>
        <v>Oct</v>
      </c>
      <c r="M949">
        <f>YEAR(Table1[[#This Row],[Purchase_Date]])</f>
        <v>2024</v>
      </c>
      <c r="N949" t="str">
        <f t="shared" si="29"/>
        <v>Q4</v>
      </c>
    </row>
    <row r="950" spans="1:14" x14ac:dyDescent="0.3">
      <c r="A950" s="1">
        <v>6462380</v>
      </c>
      <c r="B950" t="s">
        <v>1887</v>
      </c>
      <c r="C950" t="s">
        <v>25</v>
      </c>
      <c r="D950">
        <v>494.14</v>
      </c>
      <c r="E950" s="8">
        <f t="shared" si="28"/>
        <v>0.5</v>
      </c>
      <c r="F950" s="22">
        <v>50</v>
      </c>
      <c r="G950" s="21">
        <v>247.07</v>
      </c>
      <c r="H950" t="s">
        <v>19</v>
      </c>
      <c r="I950" s="10">
        <v>45601</v>
      </c>
      <c r="J950">
        <v>949</v>
      </c>
      <c r="K950">
        <f>PRODUCT(Table1[[#This Row],[Price (Rs.)]],Table1[[#This Row],[Discount(%)]])</f>
        <v>247.07</v>
      </c>
      <c r="L950" t="str">
        <f>TEXT(Table1[[#This Row],[Purchase_Date]],"mmm")</f>
        <v>Nov</v>
      </c>
      <c r="M950">
        <f>YEAR(Table1[[#This Row],[Purchase_Date]])</f>
        <v>2024</v>
      </c>
      <c r="N950" t="str">
        <f t="shared" si="29"/>
        <v>Q4</v>
      </c>
    </row>
    <row r="951" spans="1:14" x14ac:dyDescent="0.3">
      <c r="A951" t="s">
        <v>1888</v>
      </c>
      <c r="B951" t="s">
        <v>1889</v>
      </c>
      <c r="C951" t="s">
        <v>9</v>
      </c>
      <c r="D951">
        <v>455.94</v>
      </c>
      <c r="E951" s="8">
        <f t="shared" si="28"/>
        <v>0.3</v>
      </c>
      <c r="F951" s="22">
        <v>30</v>
      </c>
      <c r="G951" s="21">
        <v>319.16000000000003</v>
      </c>
      <c r="H951" t="s">
        <v>10</v>
      </c>
      <c r="I951" s="10">
        <v>45380</v>
      </c>
      <c r="J951">
        <v>950</v>
      </c>
      <c r="K951">
        <f>PRODUCT(Table1[[#This Row],[Price (Rs.)]],Table1[[#This Row],[Discount(%)]])</f>
        <v>136.78199999999998</v>
      </c>
      <c r="L951" t="str">
        <f>TEXT(Table1[[#This Row],[Purchase_Date]],"mmm")</f>
        <v>Mar</v>
      </c>
      <c r="M951">
        <f>YEAR(Table1[[#This Row],[Purchase_Date]])</f>
        <v>2024</v>
      </c>
      <c r="N951" t="str">
        <f t="shared" si="29"/>
        <v>Q1</v>
      </c>
    </row>
    <row r="952" spans="1:14" x14ac:dyDescent="0.3">
      <c r="A952" t="s">
        <v>1890</v>
      </c>
      <c r="B952" t="s">
        <v>1891</v>
      </c>
      <c r="C952" t="s">
        <v>22</v>
      </c>
      <c r="D952">
        <v>221.53</v>
      </c>
      <c r="E952" s="8">
        <f t="shared" si="28"/>
        <v>0</v>
      </c>
      <c r="F952" s="22">
        <v>0</v>
      </c>
      <c r="G952" s="21">
        <v>221.53</v>
      </c>
      <c r="H952" t="s">
        <v>53</v>
      </c>
      <c r="I952" s="10">
        <v>45509</v>
      </c>
      <c r="J952">
        <v>951</v>
      </c>
      <c r="K952">
        <f>PRODUCT(Table1[[#This Row],[Price (Rs.)]],Table1[[#This Row],[Discount(%)]])</f>
        <v>0</v>
      </c>
      <c r="L952" t="str">
        <f>TEXT(Table1[[#This Row],[Purchase_Date]],"mmm")</f>
        <v>Aug</v>
      </c>
      <c r="M952">
        <f>YEAR(Table1[[#This Row],[Purchase_Date]])</f>
        <v>2024</v>
      </c>
      <c r="N952" t="str">
        <f t="shared" si="29"/>
        <v>Q3</v>
      </c>
    </row>
    <row r="953" spans="1:14" x14ac:dyDescent="0.3">
      <c r="A953" t="s">
        <v>1892</v>
      </c>
      <c r="B953" t="s">
        <v>1893</v>
      </c>
      <c r="C953" t="s">
        <v>25</v>
      </c>
      <c r="D953">
        <v>461.56</v>
      </c>
      <c r="E953" s="8">
        <f t="shared" si="28"/>
        <v>0.2</v>
      </c>
      <c r="F953" s="22">
        <v>20</v>
      </c>
      <c r="G953" s="21">
        <v>369.25</v>
      </c>
      <c r="H953" t="s">
        <v>10</v>
      </c>
      <c r="I953" s="10">
        <v>45536</v>
      </c>
      <c r="J953">
        <v>952</v>
      </c>
      <c r="K953">
        <f>PRODUCT(Table1[[#This Row],[Price (Rs.)]],Table1[[#This Row],[Discount(%)]])</f>
        <v>92.312000000000012</v>
      </c>
      <c r="L953" t="str">
        <f>TEXT(Table1[[#This Row],[Purchase_Date]],"mmm")</f>
        <v>Sep</v>
      </c>
      <c r="M953">
        <f>YEAR(Table1[[#This Row],[Purchase_Date]])</f>
        <v>2024</v>
      </c>
      <c r="N953" t="str">
        <f t="shared" si="29"/>
        <v>Q3</v>
      </c>
    </row>
    <row r="954" spans="1:14" x14ac:dyDescent="0.3">
      <c r="A954" t="s">
        <v>1894</v>
      </c>
      <c r="B954" t="s">
        <v>1895</v>
      </c>
      <c r="C954" t="s">
        <v>50</v>
      </c>
      <c r="D954">
        <v>168.59</v>
      </c>
      <c r="E954" s="8">
        <f t="shared" si="28"/>
        <v>0.2</v>
      </c>
      <c r="F954" s="22">
        <v>20</v>
      </c>
      <c r="G954" s="21">
        <v>134.87</v>
      </c>
      <c r="H954" t="s">
        <v>16</v>
      </c>
      <c r="I954" s="10">
        <v>45446</v>
      </c>
      <c r="J954">
        <v>953</v>
      </c>
      <c r="K954">
        <f>PRODUCT(Table1[[#This Row],[Price (Rs.)]],Table1[[#This Row],[Discount(%)]])</f>
        <v>33.718000000000004</v>
      </c>
      <c r="L954" t="str">
        <f>TEXT(Table1[[#This Row],[Purchase_Date]],"mmm")</f>
        <v>Jun</v>
      </c>
      <c r="M954">
        <f>YEAR(Table1[[#This Row],[Purchase_Date]])</f>
        <v>2024</v>
      </c>
      <c r="N954" t="str">
        <f t="shared" si="29"/>
        <v>Q2</v>
      </c>
    </row>
    <row r="955" spans="1:14" x14ac:dyDescent="0.3">
      <c r="A955" t="s">
        <v>1896</v>
      </c>
      <c r="B955" t="s">
        <v>1897</v>
      </c>
      <c r="C955" t="s">
        <v>13</v>
      </c>
      <c r="D955">
        <v>482.74</v>
      </c>
      <c r="E955" s="8">
        <f t="shared" si="28"/>
        <v>0.05</v>
      </c>
      <c r="F955" s="22">
        <v>5</v>
      </c>
      <c r="G955" s="21">
        <v>458.6</v>
      </c>
      <c r="H955" t="s">
        <v>10</v>
      </c>
      <c r="I955" s="10">
        <v>45442</v>
      </c>
      <c r="J955">
        <v>954</v>
      </c>
      <c r="K955">
        <f>PRODUCT(Table1[[#This Row],[Price (Rs.)]],Table1[[#This Row],[Discount(%)]])</f>
        <v>24.137</v>
      </c>
      <c r="L955" t="str">
        <f>TEXT(Table1[[#This Row],[Purchase_Date]],"mmm")</f>
        <v>May</v>
      </c>
      <c r="M955">
        <f>YEAR(Table1[[#This Row],[Purchase_Date]])</f>
        <v>2024</v>
      </c>
      <c r="N955" t="str">
        <f t="shared" si="29"/>
        <v>Q2</v>
      </c>
    </row>
    <row r="956" spans="1:14" x14ac:dyDescent="0.3">
      <c r="A956" t="s">
        <v>1898</v>
      </c>
      <c r="B956" t="s">
        <v>1899</v>
      </c>
      <c r="C956" t="s">
        <v>25</v>
      </c>
      <c r="D956">
        <v>200.93</v>
      </c>
      <c r="E956" s="8">
        <f t="shared" si="28"/>
        <v>0.3</v>
      </c>
      <c r="F956" s="22">
        <v>30</v>
      </c>
      <c r="G956" s="21">
        <v>140.65</v>
      </c>
      <c r="H956" t="s">
        <v>35</v>
      </c>
      <c r="I956" s="10">
        <v>45328</v>
      </c>
      <c r="J956">
        <v>955</v>
      </c>
      <c r="K956">
        <f>PRODUCT(Table1[[#This Row],[Price (Rs.)]],Table1[[#This Row],[Discount(%)]])</f>
        <v>60.278999999999996</v>
      </c>
      <c r="L956" t="str">
        <f>TEXT(Table1[[#This Row],[Purchase_Date]],"mmm")</f>
        <v>Feb</v>
      </c>
      <c r="M956">
        <f>YEAR(Table1[[#This Row],[Purchase_Date]])</f>
        <v>2024</v>
      </c>
      <c r="N956" t="str">
        <f t="shared" si="29"/>
        <v>Q1</v>
      </c>
    </row>
    <row r="957" spans="1:14" x14ac:dyDescent="0.3">
      <c r="A957" t="s">
        <v>1900</v>
      </c>
      <c r="B957" t="s">
        <v>1901</v>
      </c>
      <c r="C957" t="s">
        <v>13</v>
      </c>
      <c r="D957">
        <v>18.84</v>
      </c>
      <c r="E957" s="8">
        <f t="shared" si="28"/>
        <v>0</v>
      </c>
      <c r="F957" s="22">
        <v>0</v>
      </c>
      <c r="G957" s="21">
        <v>18.84</v>
      </c>
      <c r="H957" t="s">
        <v>16</v>
      </c>
      <c r="I957" s="10">
        <v>45460</v>
      </c>
      <c r="J957">
        <v>956</v>
      </c>
      <c r="K957">
        <f>PRODUCT(Table1[[#This Row],[Price (Rs.)]],Table1[[#This Row],[Discount(%)]])</f>
        <v>0</v>
      </c>
      <c r="L957" t="str">
        <f>TEXT(Table1[[#This Row],[Purchase_Date]],"mmm")</f>
        <v>Jun</v>
      </c>
      <c r="M957">
        <f>YEAR(Table1[[#This Row],[Purchase_Date]])</f>
        <v>2024</v>
      </c>
      <c r="N957" t="str">
        <f t="shared" si="29"/>
        <v>Q2</v>
      </c>
    </row>
    <row r="958" spans="1:14" x14ac:dyDescent="0.3">
      <c r="A958">
        <v>20556324</v>
      </c>
      <c r="B958" t="s">
        <v>1902</v>
      </c>
      <c r="C958" t="s">
        <v>33</v>
      </c>
      <c r="D958">
        <v>109.89</v>
      </c>
      <c r="E958" s="8">
        <f t="shared" si="28"/>
        <v>0.15</v>
      </c>
      <c r="F958" s="22">
        <v>15</v>
      </c>
      <c r="G958" s="21">
        <v>93.41</v>
      </c>
      <c r="H958" t="s">
        <v>19</v>
      </c>
      <c r="I958" s="10">
        <v>45395</v>
      </c>
      <c r="J958">
        <v>957</v>
      </c>
      <c r="K958">
        <f>PRODUCT(Table1[[#This Row],[Price (Rs.)]],Table1[[#This Row],[Discount(%)]])</f>
        <v>16.483499999999999</v>
      </c>
      <c r="L958" t="str">
        <f>TEXT(Table1[[#This Row],[Purchase_Date]],"mmm")</f>
        <v>Apr</v>
      </c>
      <c r="M958">
        <f>YEAR(Table1[[#This Row],[Purchase_Date]])</f>
        <v>2024</v>
      </c>
      <c r="N958" t="str">
        <f t="shared" si="29"/>
        <v>Q2</v>
      </c>
    </row>
    <row r="959" spans="1:14" x14ac:dyDescent="0.3">
      <c r="A959" s="1">
        <v>8.9165999999999995E+100</v>
      </c>
      <c r="B959" t="s">
        <v>1903</v>
      </c>
      <c r="C959" t="s">
        <v>50</v>
      </c>
      <c r="D959">
        <v>98.61</v>
      </c>
      <c r="E959" s="8">
        <f t="shared" si="28"/>
        <v>0</v>
      </c>
      <c r="F959" s="22">
        <v>0</v>
      </c>
      <c r="G959" s="21">
        <v>98.61</v>
      </c>
      <c r="H959" t="s">
        <v>10</v>
      </c>
      <c r="I959" s="10">
        <v>45379</v>
      </c>
      <c r="J959">
        <v>958</v>
      </c>
      <c r="K959">
        <f>PRODUCT(Table1[[#This Row],[Price (Rs.)]],Table1[[#This Row],[Discount(%)]])</f>
        <v>0</v>
      </c>
      <c r="L959" t="str">
        <f>TEXT(Table1[[#This Row],[Purchase_Date]],"mmm")</f>
        <v>Mar</v>
      </c>
      <c r="M959">
        <f>YEAR(Table1[[#This Row],[Purchase_Date]])</f>
        <v>2024</v>
      </c>
      <c r="N959" t="str">
        <f t="shared" si="29"/>
        <v>Q1</v>
      </c>
    </row>
    <row r="960" spans="1:14" x14ac:dyDescent="0.3">
      <c r="A960" t="s">
        <v>1904</v>
      </c>
      <c r="B960" s="1">
        <v>4462.0969999999998</v>
      </c>
      <c r="C960" t="s">
        <v>50</v>
      </c>
      <c r="D960">
        <v>459.61</v>
      </c>
      <c r="E960" s="8">
        <f t="shared" si="28"/>
        <v>0.1</v>
      </c>
      <c r="F960" s="22">
        <v>10</v>
      </c>
      <c r="G960" s="21">
        <v>413.65</v>
      </c>
      <c r="H960" t="s">
        <v>53</v>
      </c>
      <c r="I960" s="10">
        <v>45444</v>
      </c>
      <c r="J960">
        <v>959</v>
      </c>
      <c r="K960">
        <f>PRODUCT(Table1[[#This Row],[Price (Rs.)]],Table1[[#This Row],[Discount(%)]])</f>
        <v>45.961000000000006</v>
      </c>
      <c r="L960" t="str">
        <f>TEXT(Table1[[#This Row],[Purchase_Date]],"mmm")</f>
        <v>Jun</v>
      </c>
      <c r="M960">
        <f>YEAR(Table1[[#This Row],[Purchase_Date]])</f>
        <v>2024</v>
      </c>
      <c r="N960" t="str">
        <f t="shared" si="29"/>
        <v>Q2</v>
      </c>
    </row>
    <row r="961" spans="1:14" x14ac:dyDescent="0.3">
      <c r="A961" t="s">
        <v>1905</v>
      </c>
      <c r="B961" t="s">
        <v>1906</v>
      </c>
      <c r="C961" t="s">
        <v>50</v>
      </c>
      <c r="D961">
        <v>28.61</v>
      </c>
      <c r="E961" s="8">
        <f t="shared" si="28"/>
        <v>0.1</v>
      </c>
      <c r="F961" s="22">
        <v>10</v>
      </c>
      <c r="G961" s="21">
        <v>25.75</v>
      </c>
      <c r="H961" t="s">
        <v>53</v>
      </c>
      <c r="I961" s="10">
        <v>45399</v>
      </c>
      <c r="J961">
        <v>960</v>
      </c>
      <c r="K961">
        <f>PRODUCT(Table1[[#This Row],[Price (Rs.)]],Table1[[#This Row],[Discount(%)]])</f>
        <v>2.8610000000000002</v>
      </c>
      <c r="L961" t="str">
        <f>TEXT(Table1[[#This Row],[Purchase_Date]],"mmm")</f>
        <v>Apr</v>
      </c>
      <c r="M961">
        <f>YEAR(Table1[[#This Row],[Purchase_Date]])</f>
        <v>2024</v>
      </c>
      <c r="N961" t="str">
        <f t="shared" si="29"/>
        <v>Q2</v>
      </c>
    </row>
    <row r="962" spans="1:14" x14ac:dyDescent="0.3">
      <c r="A962" t="s">
        <v>1907</v>
      </c>
      <c r="B962" t="s">
        <v>1908</v>
      </c>
      <c r="C962" t="s">
        <v>18</v>
      </c>
      <c r="D962">
        <v>378.85</v>
      </c>
      <c r="E962" s="8">
        <f t="shared" ref="E962:E1025" si="30">F962/100</f>
        <v>0.2</v>
      </c>
      <c r="F962" s="22">
        <v>20</v>
      </c>
      <c r="G962" s="21">
        <v>303.08</v>
      </c>
      <c r="H962" t="s">
        <v>19</v>
      </c>
      <c r="I962" s="10">
        <v>45430</v>
      </c>
      <c r="J962">
        <v>961</v>
      </c>
      <c r="K962">
        <f>PRODUCT(Table1[[#This Row],[Price (Rs.)]],Table1[[#This Row],[Discount(%)]])</f>
        <v>75.77000000000001</v>
      </c>
      <c r="L962" t="str">
        <f>TEXT(Table1[[#This Row],[Purchase_Date]],"mmm")</f>
        <v>May</v>
      </c>
      <c r="M962">
        <f>YEAR(Table1[[#This Row],[Purchase_Date]])</f>
        <v>2024</v>
      </c>
      <c r="N962" t="str">
        <f t="shared" ref="N962:N1025" si="31">"Q"&amp;ROUNDUP(MONTH(I962)/3,0)</f>
        <v>Q2</v>
      </c>
    </row>
    <row r="963" spans="1:14" x14ac:dyDescent="0.3">
      <c r="A963" t="s">
        <v>1909</v>
      </c>
      <c r="B963" t="s">
        <v>1910</v>
      </c>
      <c r="C963" t="s">
        <v>22</v>
      </c>
      <c r="D963">
        <v>78.87</v>
      </c>
      <c r="E963" s="8">
        <f t="shared" si="30"/>
        <v>0.05</v>
      </c>
      <c r="F963" s="22">
        <v>5</v>
      </c>
      <c r="G963" s="21">
        <v>74.930000000000007</v>
      </c>
      <c r="H963" t="s">
        <v>53</v>
      </c>
      <c r="I963" s="10">
        <v>45468</v>
      </c>
      <c r="J963">
        <v>962</v>
      </c>
      <c r="K963">
        <f>PRODUCT(Table1[[#This Row],[Price (Rs.)]],Table1[[#This Row],[Discount(%)]])</f>
        <v>3.9435000000000002</v>
      </c>
      <c r="L963" t="str">
        <f>TEXT(Table1[[#This Row],[Purchase_Date]],"mmm")</f>
        <v>Jun</v>
      </c>
      <c r="M963">
        <f>YEAR(Table1[[#This Row],[Purchase_Date]])</f>
        <v>2024</v>
      </c>
      <c r="N963" t="str">
        <f t="shared" si="31"/>
        <v>Q2</v>
      </c>
    </row>
    <row r="964" spans="1:14" x14ac:dyDescent="0.3">
      <c r="A964" t="s">
        <v>1911</v>
      </c>
      <c r="B964" t="s">
        <v>1912</v>
      </c>
      <c r="C964" t="s">
        <v>22</v>
      </c>
      <c r="D964">
        <v>362.99</v>
      </c>
      <c r="E964" s="8">
        <f t="shared" si="30"/>
        <v>0.15</v>
      </c>
      <c r="F964" s="22">
        <v>15</v>
      </c>
      <c r="G964" s="21">
        <v>308.54000000000002</v>
      </c>
      <c r="H964" t="s">
        <v>16</v>
      </c>
      <c r="I964" s="10">
        <v>45480</v>
      </c>
      <c r="J964">
        <v>963</v>
      </c>
      <c r="K964">
        <f>PRODUCT(Table1[[#This Row],[Price (Rs.)]],Table1[[#This Row],[Discount(%)]])</f>
        <v>54.448500000000003</v>
      </c>
      <c r="L964" t="str">
        <f>TEXT(Table1[[#This Row],[Purchase_Date]],"mmm")</f>
        <v>Jul</v>
      </c>
      <c r="M964">
        <f>YEAR(Table1[[#This Row],[Purchase_Date]])</f>
        <v>2024</v>
      </c>
      <c r="N964" t="str">
        <f t="shared" si="31"/>
        <v>Q3</v>
      </c>
    </row>
    <row r="965" spans="1:14" x14ac:dyDescent="0.3">
      <c r="A965" t="s">
        <v>1913</v>
      </c>
      <c r="B965" t="s">
        <v>1914</v>
      </c>
      <c r="C965" t="s">
        <v>9</v>
      </c>
      <c r="D965">
        <v>198.38</v>
      </c>
      <c r="E965" s="8">
        <f t="shared" si="30"/>
        <v>0.25</v>
      </c>
      <c r="F965" s="22">
        <v>25</v>
      </c>
      <c r="G965" s="21">
        <v>148.78</v>
      </c>
      <c r="H965" t="s">
        <v>16</v>
      </c>
      <c r="I965" s="10">
        <v>45360</v>
      </c>
      <c r="J965">
        <v>964</v>
      </c>
      <c r="K965">
        <f>PRODUCT(Table1[[#This Row],[Price (Rs.)]],Table1[[#This Row],[Discount(%)]])</f>
        <v>49.594999999999999</v>
      </c>
      <c r="L965" t="str">
        <f>TEXT(Table1[[#This Row],[Purchase_Date]],"mmm")</f>
        <v>Mar</v>
      </c>
      <c r="M965">
        <f>YEAR(Table1[[#This Row],[Purchase_Date]])</f>
        <v>2024</v>
      </c>
      <c r="N965" t="str">
        <f t="shared" si="31"/>
        <v>Q1</v>
      </c>
    </row>
    <row r="966" spans="1:14" x14ac:dyDescent="0.3">
      <c r="A966" t="s">
        <v>1915</v>
      </c>
      <c r="B966" s="1" t="s">
        <v>1916</v>
      </c>
      <c r="C966" t="s">
        <v>25</v>
      </c>
      <c r="D966">
        <v>471.66</v>
      </c>
      <c r="E966" s="8">
        <f t="shared" si="30"/>
        <v>0.05</v>
      </c>
      <c r="F966" s="22">
        <v>5</v>
      </c>
      <c r="G966" s="21">
        <v>448.08</v>
      </c>
      <c r="H966" t="s">
        <v>16</v>
      </c>
      <c r="I966" s="10">
        <v>45456</v>
      </c>
      <c r="J966">
        <v>965</v>
      </c>
      <c r="K966">
        <f>PRODUCT(Table1[[#This Row],[Price (Rs.)]],Table1[[#This Row],[Discount(%)]])</f>
        <v>23.583000000000002</v>
      </c>
      <c r="L966" t="str">
        <f>TEXT(Table1[[#This Row],[Purchase_Date]],"mmm")</f>
        <v>Jun</v>
      </c>
      <c r="M966">
        <f>YEAR(Table1[[#This Row],[Purchase_Date]])</f>
        <v>2024</v>
      </c>
      <c r="N966" t="str">
        <f t="shared" si="31"/>
        <v>Q2</v>
      </c>
    </row>
    <row r="967" spans="1:14" x14ac:dyDescent="0.3">
      <c r="A967" t="s">
        <v>1917</v>
      </c>
      <c r="B967" t="s">
        <v>1918</v>
      </c>
      <c r="C967" t="s">
        <v>13</v>
      </c>
      <c r="D967">
        <v>68.680000000000007</v>
      </c>
      <c r="E967" s="8">
        <f t="shared" si="30"/>
        <v>0.3</v>
      </c>
      <c r="F967" s="22">
        <v>30</v>
      </c>
      <c r="G967" s="21">
        <v>48.08</v>
      </c>
      <c r="H967" t="s">
        <v>19</v>
      </c>
      <c r="I967" s="10">
        <v>45572</v>
      </c>
      <c r="J967">
        <v>966</v>
      </c>
      <c r="K967">
        <f>PRODUCT(Table1[[#This Row],[Price (Rs.)]],Table1[[#This Row],[Discount(%)]])</f>
        <v>20.604000000000003</v>
      </c>
      <c r="L967" t="str">
        <f>TEXT(Table1[[#This Row],[Purchase_Date]],"mmm")</f>
        <v>Oct</v>
      </c>
      <c r="M967">
        <f>YEAR(Table1[[#This Row],[Purchase_Date]])</f>
        <v>2024</v>
      </c>
      <c r="N967" t="str">
        <f t="shared" si="31"/>
        <v>Q4</v>
      </c>
    </row>
    <row r="968" spans="1:14" x14ac:dyDescent="0.3">
      <c r="A968" t="s">
        <v>1919</v>
      </c>
      <c r="B968" t="s">
        <v>1920</v>
      </c>
      <c r="C968" t="s">
        <v>25</v>
      </c>
      <c r="D968">
        <v>289.83</v>
      </c>
      <c r="E968" s="8">
        <f t="shared" si="30"/>
        <v>0.1</v>
      </c>
      <c r="F968" s="22">
        <v>10</v>
      </c>
      <c r="G968" s="21">
        <v>260.85000000000002</v>
      </c>
      <c r="H968" t="s">
        <v>16</v>
      </c>
      <c r="I968" s="10">
        <v>45460</v>
      </c>
      <c r="J968">
        <v>967</v>
      </c>
      <c r="K968">
        <f>PRODUCT(Table1[[#This Row],[Price (Rs.)]],Table1[[#This Row],[Discount(%)]])</f>
        <v>28.983000000000001</v>
      </c>
      <c r="L968" t="str">
        <f>TEXT(Table1[[#This Row],[Purchase_Date]],"mmm")</f>
        <v>Jun</v>
      </c>
      <c r="M968">
        <f>YEAR(Table1[[#This Row],[Purchase_Date]])</f>
        <v>2024</v>
      </c>
      <c r="N968" t="str">
        <f t="shared" si="31"/>
        <v>Q2</v>
      </c>
    </row>
    <row r="969" spans="1:14" x14ac:dyDescent="0.3">
      <c r="A969" t="s">
        <v>1921</v>
      </c>
      <c r="B969" t="s">
        <v>1922</v>
      </c>
      <c r="C969" t="s">
        <v>9</v>
      </c>
      <c r="D969">
        <v>343.43</v>
      </c>
      <c r="E969" s="8">
        <f t="shared" si="30"/>
        <v>0.25</v>
      </c>
      <c r="F969" s="22">
        <v>25</v>
      </c>
      <c r="G969" s="21">
        <v>257.57</v>
      </c>
      <c r="H969" t="s">
        <v>16</v>
      </c>
      <c r="I969" s="10">
        <v>45361</v>
      </c>
      <c r="J969">
        <v>968</v>
      </c>
      <c r="K969">
        <f>PRODUCT(Table1[[#This Row],[Price (Rs.)]],Table1[[#This Row],[Discount(%)]])</f>
        <v>85.857500000000002</v>
      </c>
      <c r="L969" t="str">
        <f>TEXT(Table1[[#This Row],[Purchase_Date]],"mmm")</f>
        <v>Mar</v>
      </c>
      <c r="M969">
        <f>YEAR(Table1[[#This Row],[Purchase_Date]])</f>
        <v>2024</v>
      </c>
      <c r="N969" t="str">
        <f t="shared" si="31"/>
        <v>Q1</v>
      </c>
    </row>
    <row r="970" spans="1:14" x14ac:dyDescent="0.3">
      <c r="A970" t="s">
        <v>1923</v>
      </c>
      <c r="B970" t="s">
        <v>1924</v>
      </c>
      <c r="C970" t="s">
        <v>18</v>
      </c>
      <c r="D970">
        <v>196.34</v>
      </c>
      <c r="E970" s="8">
        <f t="shared" si="30"/>
        <v>0.05</v>
      </c>
      <c r="F970" s="22">
        <v>5</v>
      </c>
      <c r="G970" s="21">
        <v>186.52</v>
      </c>
      <c r="H970" t="s">
        <v>10</v>
      </c>
      <c r="I970" s="10">
        <v>45372</v>
      </c>
      <c r="J970">
        <v>969</v>
      </c>
      <c r="K970">
        <f>PRODUCT(Table1[[#This Row],[Price (Rs.)]],Table1[[#This Row],[Discount(%)]])</f>
        <v>9.8170000000000002</v>
      </c>
      <c r="L970" t="str">
        <f>TEXT(Table1[[#This Row],[Purchase_Date]],"mmm")</f>
        <v>Mar</v>
      </c>
      <c r="M970">
        <f>YEAR(Table1[[#This Row],[Purchase_Date]])</f>
        <v>2024</v>
      </c>
      <c r="N970" t="str">
        <f t="shared" si="31"/>
        <v>Q1</v>
      </c>
    </row>
    <row r="971" spans="1:14" x14ac:dyDescent="0.3">
      <c r="A971" t="s">
        <v>1925</v>
      </c>
      <c r="B971" t="s">
        <v>1926</v>
      </c>
      <c r="C971" t="s">
        <v>25</v>
      </c>
      <c r="D971">
        <v>183.04</v>
      </c>
      <c r="E971" s="8">
        <f t="shared" si="30"/>
        <v>0.3</v>
      </c>
      <c r="F971" s="22">
        <v>30</v>
      </c>
      <c r="G971" s="21">
        <v>128.13</v>
      </c>
      <c r="H971" t="s">
        <v>19</v>
      </c>
      <c r="I971" s="10">
        <v>45442</v>
      </c>
      <c r="J971">
        <v>970</v>
      </c>
      <c r="K971">
        <f>PRODUCT(Table1[[#This Row],[Price (Rs.)]],Table1[[#This Row],[Discount(%)]])</f>
        <v>54.911999999999999</v>
      </c>
      <c r="L971" t="str">
        <f>TEXT(Table1[[#This Row],[Purchase_Date]],"mmm")</f>
        <v>May</v>
      </c>
      <c r="M971">
        <f>YEAR(Table1[[#This Row],[Purchase_Date]])</f>
        <v>2024</v>
      </c>
      <c r="N971" t="str">
        <f t="shared" si="31"/>
        <v>Q2</v>
      </c>
    </row>
    <row r="972" spans="1:14" x14ac:dyDescent="0.3">
      <c r="A972" t="s">
        <v>1927</v>
      </c>
      <c r="B972" t="s">
        <v>1928</v>
      </c>
      <c r="C972" t="s">
        <v>9</v>
      </c>
      <c r="D972">
        <v>182.28</v>
      </c>
      <c r="E972" s="8">
        <f t="shared" si="30"/>
        <v>0.2</v>
      </c>
      <c r="F972" s="22">
        <v>20</v>
      </c>
      <c r="G972" s="21">
        <v>145.82</v>
      </c>
      <c r="H972" t="s">
        <v>19</v>
      </c>
      <c r="I972" s="10">
        <v>45544</v>
      </c>
      <c r="J972">
        <v>971</v>
      </c>
      <c r="K972">
        <f>PRODUCT(Table1[[#This Row],[Price (Rs.)]],Table1[[#This Row],[Discount(%)]])</f>
        <v>36.456000000000003</v>
      </c>
      <c r="L972" t="str">
        <f>TEXT(Table1[[#This Row],[Purchase_Date]],"mmm")</f>
        <v>Sep</v>
      </c>
      <c r="M972">
        <f>YEAR(Table1[[#This Row],[Purchase_Date]])</f>
        <v>2024</v>
      </c>
      <c r="N972" t="str">
        <f t="shared" si="31"/>
        <v>Q3</v>
      </c>
    </row>
    <row r="973" spans="1:14" x14ac:dyDescent="0.3">
      <c r="A973" t="s">
        <v>1929</v>
      </c>
      <c r="B973" t="s">
        <v>1930</v>
      </c>
      <c r="C973" t="s">
        <v>18</v>
      </c>
      <c r="D973">
        <v>329.94</v>
      </c>
      <c r="E973" s="8">
        <f t="shared" si="30"/>
        <v>0.15</v>
      </c>
      <c r="F973" s="22">
        <v>15</v>
      </c>
      <c r="G973" s="21">
        <v>280.45</v>
      </c>
      <c r="H973" t="s">
        <v>53</v>
      </c>
      <c r="I973" s="10">
        <v>45498</v>
      </c>
      <c r="J973">
        <v>972</v>
      </c>
      <c r="K973">
        <f>PRODUCT(Table1[[#This Row],[Price (Rs.)]],Table1[[#This Row],[Discount(%)]])</f>
        <v>49.491</v>
      </c>
      <c r="L973" t="str">
        <f>TEXT(Table1[[#This Row],[Purchase_Date]],"mmm")</f>
        <v>Jul</v>
      </c>
      <c r="M973">
        <f>YEAR(Table1[[#This Row],[Purchase_Date]])</f>
        <v>2024</v>
      </c>
      <c r="N973" t="str">
        <f t="shared" si="31"/>
        <v>Q3</v>
      </c>
    </row>
    <row r="974" spans="1:14" x14ac:dyDescent="0.3">
      <c r="A974" t="s">
        <v>1931</v>
      </c>
      <c r="B974" t="s">
        <v>1932</v>
      </c>
      <c r="C974" t="s">
        <v>33</v>
      </c>
      <c r="D974">
        <v>50.63</v>
      </c>
      <c r="E974" s="8">
        <f t="shared" si="30"/>
        <v>0.5</v>
      </c>
      <c r="F974" s="22">
        <v>50</v>
      </c>
      <c r="G974" s="21">
        <v>25.32</v>
      </c>
      <c r="H974" t="s">
        <v>35</v>
      </c>
      <c r="I974" s="10">
        <v>45433</v>
      </c>
      <c r="J974">
        <v>973</v>
      </c>
      <c r="K974">
        <f>PRODUCT(Table1[[#This Row],[Price (Rs.)]],Table1[[#This Row],[Discount(%)]])</f>
        <v>25.315000000000001</v>
      </c>
      <c r="L974" t="str">
        <f>TEXT(Table1[[#This Row],[Purchase_Date]],"mmm")</f>
        <v>May</v>
      </c>
      <c r="M974">
        <f>YEAR(Table1[[#This Row],[Purchase_Date]])</f>
        <v>2024</v>
      </c>
      <c r="N974" t="str">
        <f t="shared" si="31"/>
        <v>Q2</v>
      </c>
    </row>
    <row r="975" spans="1:14" x14ac:dyDescent="0.3">
      <c r="A975">
        <v>6451796</v>
      </c>
      <c r="B975" t="s">
        <v>1933</v>
      </c>
      <c r="C975" t="s">
        <v>9</v>
      </c>
      <c r="D975">
        <v>40.61</v>
      </c>
      <c r="E975" s="8">
        <f t="shared" si="30"/>
        <v>0.3</v>
      </c>
      <c r="F975" s="22">
        <v>30</v>
      </c>
      <c r="G975" s="21">
        <v>28.43</v>
      </c>
      <c r="H975" t="s">
        <v>53</v>
      </c>
      <c r="I975" s="10">
        <v>45555</v>
      </c>
      <c r="J975">
        <v>974</v>
      </c>
      <c r="K975">
        <f>PRODUCT(Table1[[#This Row],[Price (Rs.)]],Table1[[#This Row],[Discount(%)]])</f>
        <v>12.183</v>
      </c>
      <c r="L975" t="str">
        <f>TEXT(Table1[[#This Row],[Purchase_Date]],"mmm")</f>
        <v>Sep</v>
      </c>
      <c r="M975">
        <f>YEAR(Table1[[#This Row],[Purchase_Date]])</f>
        <v>2024</v>
      </c>
      <c r="N975" t="str">
        <f t="shared" si="31"/>
        <v>Q3</v>
      </c>
    </row>
    <row r="976" spans="1:14" x14ac:dyDescent="0.3">
      <c r="A976" t="s">
        <v>1934</v>
      </c>
      <c r="B976" t="s">
        <v>1935</v>
      </c>
      <c r="C976" t="s">
        <v>33</v>
      </c>
      <c r="D976">
        <v>73.19</v>
      </c>
      <c r="E976" s="8">
        <f t="shared" si="30"/>
        <v>0.3</v>
      </c>
      <c r="F976" s="22">
        <v>30</v>
      </c>
      <c r="G976" s="21">
        <v>51.23</v>
      </c>
      <c r="H976" t="s">
        <v>35</v>
      </c>
      <c r="I976" s="10">
        <v>45458</v>
      </c>
      <c r="J976">
        <v>975</v>
      </c>
      <c r="K976">
        <f>PRODUCT(Table1[[#This Row],[Price (Rs.)]],Table1[[#This Row],[Discount(%)]])</f>
        <v>21.956999999999997</v>
      </c>
      <c r="L976" t="str">
        <f>TEXT(Table1[[#This Row],[Purchase_Date]],"mmm")</f>
        <v>Jun</v>
      </c>
      <c r="M976">
        <f>YEAR(Table1[[#This Row],[Purchase_Date]])</f>
        <v>2024</v>
      </c>
      <c r="N976" t="str">
        <f t="shared" si="31"/>
        <v>Q2</v>
      </c>
    </row>
    <row r="977" spans="1:14" x14ac:dyDescent="0.3">
      <c r="A977" t="s">
        <v>1936</v>
      </c>
      <c r="B977" t="s">
        <v>1937</v>
      </c>
      <c r="C977" t="s">
        <v>50</v>
      </c>
      <c r="D977">
        <v>140.84</v>
      </c>
      <c r="E977" s="8">
        <f t="shared" si="30"/>
        <v>0.25</v>
      </c>
      <c r="F977" s="22">
        <v>25</v>
      </c>
      <c r="G977" s="21">
        <v>105.63</v>
      </c>
      <c r="H977" t="s">
        <v>19</v>
      </c>
      <c r="I977" s="10">
        <v>45355</v>
      </c>
      <c r="J977">
        <v>976</v>
      </c>
      <c r="K977">
        <f>PRODUCT(Table1[[#This Row],[Price (Rs.)]],Table1[[#This Row],[Discount(%)]])</f>
        <v>35.21</v>
      </c>
      <c r="L977" t="str">
        <f>TEXT(Table1[[#This Row],[Purchase_Date]],"mmm")</f>
        <v>Mar</v>
      </c>
      <c r="M977">
        <f>YEAR(Table1[[#This Row],[Purchase_Date]])</f>
        <v>2024</v>
      </c>
      <c r="N977" t="str">
        <f t="shared" si="31"/>
        <v>Q1</v>
      </c>
    </row>
    <row r="978" spans="1:14" x14ac:dyDescent="0.3">
      <c r="A978" t="s">
        <v>1938</v>
      </c>
      <c r="B978" t="s">
        <v>1939</v>
      </c>
      <c r="C978" t="s">
        <v>13</v>
      </c>
      <c r="D978">
        <v>460.17</v>
      </c>
      <c r="E978" s="8">
        <f t="shared" si="30"/>
        <v>0.15</v>
      </c>
      <c r="F978" s="22">
        <v>15</v>
      </c>
      <c r="G978" s="21">
        <v>391.14</v>
      </c>
      <c r="H978" t="s">
        <v>19</v>
      </c>
      <c r="I978" s="10">
        <v>45613</v>
      </c>
      <c r="J978">
        <v>977</v>
      </c>
      <c r="K978">
        <f>PRODUCT(Table1[[#This Row],[Price (Rs.)]],Table1[[#This Row],[Discount(%)]])</f>
        <v>69.025499999999994</v>
      </c>
      <c r="L978" t="str">
        <f>TEXT(Table1[[#This Row],[Purchase_Date]],"mmm")</f>
        <v>Nov</v>
      </c>
      <c r="M978">
        <f>YEAR(Table1[[#This Row],[Purchase_Date]])</f>
        <v>2024</v>
      </c>
      <c r="N978" t="str">
        <f t="shared" si="31"/>
        <v>Q4</v>
      </c>
    </row>
    <row r="979" spans="1:14" x14ac:dyDescent="0.3">
      <c r="A979" t="s">
        <v>1940</v>
      </c>
      <c r="B979" t="s">
        <v>1941</v>
      </c>
      <c r="C979" t="s">
        <v>18</v>
      </c>
      <c r="D979">
        <v>248.71</v>
      </c>
      <c r="E979" s="8">
        <f t="shared" si="30"/>
        <v>0.15</v>
      </c>
      <c r="F979" s="22">
        <v>15</v>
      </c>
      <c r="G979" s="21">
        <v>211.4</v>
      </c>
      <c r="H979" t="s">
        <v>35</v>
      </c>
      <c r="I979" s="10">
        <v>45471</v>
      </c>
      <c r="J979">
        <v>978</v>
      </c>
      <c r="K979">
        <f>PRODUCT(Table1[[#This Row],[Price (Rs.)]],Table1[[#This Row],[Discount(%)]])</f>
        <v>37.3065</v>
      </c>
      <c r="L979" t="str">
        <f>TEXT(Table1[[#This Row],[Purchase_Date]],"mmm")</f>
        <v>Jun</v>
      </c>
      <c r="M979">
        <f>YEAR(Table1[[#This Row],[Purchase_Date]])</f>
        <v>2024</v>
      </c>
      <c r="N979" t="str">
        <f t="shared" si="31"/>
        <v>Q2</v>
      </c>
    </row>
    <row r="980" spans="1:14" x14ac:dyDescent="0.3">
      <c r="A980" t="s">
        <v>1942</v>
      </c>
      <c r="B980" t="s">
        <v>1943</v>
      </c>
      <c r="C980" t="s">
        <v>50</v>
      </c>
      <c r="D980">
        <v>33.880000000000003</v>
      </c>
      <c r="E980" s="8">
        <f t="shared" si="30"/>
        <v>0.1</v>
      </c>
      <c r="F980" s="22">
        <v>10</v>
      </c>
      <c r="G980" s="21">
        <v>30.49</v>
      </c>
      <c r="H980" t="s">
        <v>16</v>
      </c>
      <c r="I980" s="10">
        <v>45363</v>
      </c>
      <c r="J980">
        <v>979</v>
      </c>
      <c r="K980">
        <f>PRODUCT(Table1[[#This Row],[Price (Rs.)]],Table1[[#This Row],[Discount(%)]])</f>
        <v>3.3880000000000003</v>
      </c>
      <c r="L980" t="str">
        <f>TEXT(Table1[[#This Row],[Purchase_Date]],"mmm")</f>
        <v>Mar</v>
      </c>
      <c r="M980">
        <f>YEAR(Table1[[#This Row],[Purchase_Date]])</f>
        <v>2024</v>
      </c>
      <c r="N980" t="str">
        <f t="shared" si="31"/>
        <v>Q1</v>
      </c>
    </row>
    <row r="981" spans="1:14" x14ac:dyDescent="0.3">
      <c r="A981" t="s">
        <v>1944</v>
      </c>
      <c r="B981" t="s">
        <v>1945</v>
      </c>
      <c r="C981" t="s">
        <v>25</v>
      </c>
      <c r="D981">
        <v>464.05</v>
      </c>
      <c r="E981" s="8">
        <f t="shared" si="30"/>
        <v>0.2</v>
      </c>
      <c r="F981" s="22">
        <v>20</v>
      </c>
      <c r="G981" s="21">
        <v>371.24</v>
      </c>
      <c r="H981" t="s">
        <v>16</v>
      </c>
      <c r="I981" s="10">
        <v>45419</v>
      </c>
      <c r="J981">
        <v>980</v>
      </c>
      <c r="K981">
        <f>PRODUCT(Table1[[#This Row],[Price (Rs.)]],Table1[[#This Row],[Discount(%)]])</f>
        <v>92.81</v>
      </c>
      <c r="L981" t="str">
        <f>TEXT(Table1[[#This Row],[Purchase_Date]],"mmm")</f>
        <v>May</v>
      </c>
      <c r="M981">
        <f>YEAR(Table1[[#This Row],[Purchase_Date]])</f>
        <v>2024</v>
      </c>
      <c r="N981" t="str">
        <f t="shared" si="31"/>
        <v>Q2</v>
      </c>
    </row>
    <row r="982" spans="1:14" x14ac:dyDescent="0.3">
      <c r="A982" t="s">
        <v>1946</v>
      </c>
      <c r="B982" t="s">
        <v>1947</v>
      </c>
      <c r="C982" t="s">
        <v>50</v>
      </c>
      <c r="D982">
        <v>180.19</v>
      </c>
      <c r="E982" s="8">
        <f t="shared" si="30"/>
        <v>0.3</v>
      </c>
      <c r="F982" s="22">
        <v>30</v>
      </c>
      <c r="G982" s="21">
        <v>126.13</v>
      </c>
      <c r="H982" t="s">
        <v>19</v>
      </c>
      <c r="I982" s="10">
        <v>45525</v>
      </c>
      <c r="J982">
        <v>981</v>
      </c>
      <c r="K982">
        <f>PRODUCT(Table1[[#This Row],[Price (Rs.)]],Table1[[#This Row],[Discount(%)]])</f>
        <v>54.056999999999995</v>
      </c>
      <c r="L982" t="str">
        <f>TEXT(Table1[[#This Row],[Purchase_Date]],"mmm")</f>
        <v>Aug</v>
      </c>
      <c r="M982">
        <f>YEAR(Table1[[#This Row],[Purchase_Date]])</f>
        <v>2024</v>
      </c>
      <c r="N982" t="str">
        <f t="shared" si="31"/>
        <v>Q3</v>
      </c>
    </row>
    <row r="983" spans="1:14" x14ac:dyDescent="0.3">
      <c r="A983" t="s">
        <v>1948</v>
      </c>
      <c r="B983" t="s">
        <v>1949</v>
      </c>
      <c r="C983" t="s">
        <v>22</v>
      </c>
      <c r="D983">
        <v>329.78</v>
      </c>
      <c r="E983" s="8">
        <f t="shared" si="30"/>
        <v>0.1</v>
      </c>
      <c r="F983" s="22">
        <v>10</v>
      </c>
      <c r="G983" s="21">
        <v>296.8</v>
      </c>
      <c r="H983" t="s">
        <v>53</v>
      </c>
      <c r="I983" s="10">
        <v>45555</v>
      </c>
      <c r="J983">
        <v>982</v>
      </c>
      <c r="K983">
        <f>PRODUCT(Table1[[#This Row],[Price (Rs.)]],Table1[[#This Row],[Discount(%)]])</f>
        <v>32.978000000000002</v>
      </c>
      <c r="L983" t="str">
        <f>TEXT(Table1[[#This Row],[Purchase_Date]],"mmm")</f>
        <v>Sep</v>
      </c>
      <c r="M983">
        <f>YEAR(Table1[[#This Row],[Purchase_Date]])</f>
        <v>2024</v>
      </c>
      <c r="N983" t="str">
        <f t="shared" si="31"/>
        <v>Q3</v>
      </c>
    </row>
    <row r="984" spans="1:14" x14ac:dyDescent="0.3">
      <c r="A984" t="s">
        <v>1950</v>
      </c>
      <c r="B984" t="s">
        <v>1951</v>
      </c>
      <c r="C984" t="s">
        <v>9</v>
      </c>
      <c r="D984">
        <v>336.05</v>
      </c>
      <c r="E984" s="8">
        <f t="shared" si="30"/>
        <v>0.3</v>
      </c>
      <c r="F984" s="22">
        <v>30</v>
      </c>
      <c r="G984" s="21">
        <v>235.23</v>
      </c>
      <c r="H984" t="s">
        <v>19</v>
      </c>
      <c r="I984" s="10">
        <v>45360</v>
      </c>
      <c r="J984">
        <v>983</v>
      </c>
      <c r="K984">
        <f>PRODUCT(Table1[[#This Row],[Price (Rs.)]],Table1[[#This Row],[Discount(%)]])</f>
        <v>100.815</v>
      </c>
      <c r="L984" t="str">
        <f>TEXT(Table1[[#This Row],[Purchase_Date]],"mmm")</f>
        <v>Mar</v>
      </c>
      <c r="M984">
        <f>YEAR(Table1[[#This Row],[Purchase_Date]])</f>
        <v>2024</v>
      </c>
      <c r="N984" t="str">
        <f t="shared" si="31"/>
        <v>Q1</v>
      </c>
    </row>
    <row r="985" spans="1:14" x14ac:dyDescent="0.3">
      <c r="A985" t="s">
        <v>1952</v>
      </c>
      <c r="B985" t="s">
        <v>1953</v>
      </c>
      <c r="C985" t="s">
        <v>18</v>
      </c>
      <c r="D985">
        <v>95.06</v>
      </c>
      <c r="E985" s="8">
        <f t="shared" si="30"/>
        <v>0.05</v>
      </c>
      <c r="F985" s="22">
        <v>5</v>
      </c>
      <c r="G985" s="21">
        <v>90.31</v>
      </c>
      <c r="H985" t="s">
        <v>35</v>
      </c>
      <c r="I985" s="10">
        <v>45458</v>
      </c>
      <c r="J985">
        <v>984</v>
      </c>
      <c r="K985">
        <f>PRODUCT(Table1[[#This Row],[Price (Rs.)]],Table1[[#This Row],[Discount(%)]])</f>
        <v>4.7530000000000001</v>
      </c>
      <c r="L985" t="str">
        <f>TEXT(Table1[[#This Row],[Purchase_Date]],"mmm")</f>
        <v>Jun</v>
      </c>
      <c r="M985">
        <f>YEAR(Table1[[#This Row],[Purchase_Date]])</f>
        <v>2024</v>
      </c>
      <c r="N985" t="str">
        <f t="shared" si="31"/>
        <v>Q2</v>
      </c>
    </row>
    <row r="986" spans="1:14" x14ac:dyDescent="0.3">
      <c r="A986" t="s">
        <v>1954</v>
      </c>
      <c r="B986" t="s">
        <v>1955</v>
      </c>
      <c r="C986" t="s">
        <v>22</v>
      </c>
      <c r="D986">
        <v>94.97</v>
      </c>
      <c r="E986" s="8">
        <f t="shared" si="30"/>
        <v>0.3</v>
      </c>
      <c r="F986" s="22">
        <v>30</v>
      </c>
      <c r="G986" s="21">
        <v>66.48</v>
      </c>
      <c r="H986" t="s">
        <v>19</v>
      </c>
      <c r="I986" s="10">
        <v>45475</v>
      </c>
      <c r="J986">
        <v>985</v>
      </c>
      <c r="K986">
        <f>PRODUCT(Table1[[#This Row],[Price (Rs.)]],Table1[[#This Row],[Discount(%)]])</f>
        <v>28.491</v>
      </c>
      <c r="L986" t="str">
        <f>TEXT(Table1[[#This Row],[Purchase_Date]],"mmm")</f>
        <v>Jul</v>
      </c>
      <c r="M986">
        <f>YEAR(Table1[[#This Row],[Purchase_Date]])</f>
        <v>2024</v>
      </c>
      <c r="N986" t="str">
        <f t="shared" si="31"/>
        <v>Q3</v>
      </c>
    </row>
    <row r="987" spans="1:14" x14ac:dyDescent="0.3">
      <c r="A987" t="s">
        <v>1956</v>
      </c>
      <c r="B987" t="s">
        <v>1957</v>
      </c>
      <c r="C987" t="s">
        <v>22</v>
      </c>
      <c r="D987">
        <v>443</v>
      </c>
      <c r="E987" s="8">
        <f t="shared" si="30"/>
        <v>0.05</v>
      </c>
      <c r="F987" s="22">
        <v>5</v>
      </c>
      <c r="G987" s="21">
        <v>420.85</v>
      </c>
      <c r="H987" t="s">
        <v>19</v>
      </c>
      <c r="I987" s="10">
        <v>45425</v>
      </c>
      <c r="J987">
        <v>986</v>
      </c>
      <c r="K987">
        <f>PRODUCT(Table1[[#This Row],[Price (Rs.)]],Table1[[#This Row],[Discount(%)]])</f>
        <v>22.150000000000002</v>
      </c>
      <c r="L987" t="str">
        <f>TEXT(Table1[[#This Row],[Purchase_Date]],"mmm")</f>
        <v>May</v>
      </c>
      <c r="M987">
        <f>YEAR(Table1[[#This Row],[Purchase_Date]])</f>
        <v>2024</v>
      </c>
      <c r="N987" t="str">
        <f t="shared" si="31"/>
        <v>Q2</v>
      </c>
    </row>
    <row r="988" spans="1:14" x14ac:dyDescent="0.3">
      <c r="A988" t="s">
        <v>1958</v>
      </c>
      <c r="B988" t="s">
        <v>1959</v>
      </c>
      <c r="C988" t="s">
        <v>9</v>
      </c>
      <c r="D988">
        <v>230.09</v>
      </c>
      <c r="E988" s="8">
        <f t="shared" si="30"/>
        <v>0.15</v>
      </c>
      <c r="F988" s="22">
        <v>15</v>
      </c>
      <c r="G988" s="21">
        <v>195.58</v>
      </c>
      <c r="H988" t="s">
        <v>16</v>
      </c>
      <c r="I988" s="10">
        <v>45302</v>
      </c>
      <c r="J988">
        <v>987</v>
      </c>
      <c r="K988">
        <f>PRODUCT(Table1[[#This Row],[Price (Rs.)]],Table1[[#This Row],[Discount(%)]])</f>
        <v>34.513500000000001</v>
      </c>
      <c r="L988" t="str">
        <f>TEXT(Table1[[#This Row],[Purchase_Date]],"mmm")</f>
        <v>Jan</v>
      </c>
      <c r="M988">
        <f>YEAR(Table1[[#This Row],[Purchase_Date]])</f>
        <v>2024</v>
      </c>
      <c r="N988" t="str">
        <f t="shared" si="31"/>
        <v>Q1</v>
      </c>
    </row>
    <row r="989" spans="1:14" x14ac:dyDescent="0.3">
      <c r="A989" t="s">
        <v>1960</v>
      </c>
      <c r="B989" t="s">
        <v>1961</v>
      </c>
      <c r="C989" t="s">
        <v>18</v>
      </c>
      <c r="D989">
        <v>65.75</v>
      </c>
      <c r="E989" s="8">
        <f t="shared" si="30"/>
        <v>0</v>
      </c>
      <c r="F989" s="22">
        <v>0</v>
      </c>
      <c r="G989" s="21">
        <v>65.75</v>
      </c>
      <c r="H989" t="s">
        <v>16</v>
      </c>
      <c r="I989" s="10">
        <v>45501</v>
      </c>
      <c r="J989">
        <v>988</v>
      </c>
      <c r="K989">
        <f>PRODUCT(Table1[[#This Row],[Price (Rs.)]],Table1[[#This Row],[Discount(%)]])</f>
        <v>0</v>
      </c>
      <c r="L989" t="str">
        <f>TEXT(Table1[[#This Row],[Purchase_Date]],"mmm")</f>
        <v>Jul</v>
      </c>
      <c r="M989">
        <f>YEAR(Table1[[#This Row],[Purchase_Date]])</f>
        <v>2024</v>
      </c>
      <c r="N989" t="str">
        <f t="shared" si="31"/>
        <v>Q3</v>
      </c>
    </row>
    <row r="990" spans="1:14" x14ac:dyDescent="0.3">
      <c r="A990" t="s">
        <v>1962</v>
      </c>
      <c r="B990" t="s">
        <v>1963</v>
      </c>
      <c r="C990" t="s">
        <v>13</v>
      </c>
      <c r="D990">
        <v>116.39</v>
      </c>
      <c r="E990" s="8">
        <f t="shared" si="30"/>
        <v>0.25</v>
      </c>
      <c r="F990" s="22">
        <v>25</v>
      </c>
      <c r="G990" s="21">
        <v>87.29</v>
      </c>
      <c r="H990" t="s">
        <v>10</v>
      </c>
      <c r="I990" s="10">
        <v>45342</v>
      </c>
      <c r="J990">
        <v>989</v>
      </c>
      <c r="K990">
        <f>PRODUCT(Table1[[#This Row],[Price (Rs.)]],Table1[[#This Row],[Discount(%)]])</f>
        <v>29.0975</v>
      </c>
      <c r="L990" t="str">
        <f>TEXT(Table1[[#This Row],[Purchase_Date]],"mmm")</f>
        <v>Feb</v>
      </c>
      <c r="M990">
        <f>YEAR(Table1[[#This Row],[Purchase_Date]])</f>
        <v>2024</v>
      </c>
      <c r="N990" t="str">
        <f t="shared" si="31"/>
        <v>Q1</v>
      </c>
    </row>
    <row r="991" spans="1:14" x14ac:dyDescent="0.3">
      <c r="A991" t="s">
        <v>1964</v>
      </c>
      <c r="B991" t="s">
        <v>1965</v>
      </c>
      <c r="C991" t="s">
        <v>25</v>
      </c>
      <c r="D991">
        <v>315.16000000000003</v>
      </c>
      <c r="E991" s="8">
        <f t="shared" si="30"/>
        <v>0.5</v>
      </c>
      <c r="F991" s="22">
        <v>50</v>
      </c>
      <c r="G991" s="21">
        <v>157.58000000000001</v>
      </c>
      <c r="H991" t="s">
        <v>10</v>
      </c>
      <c r="I991" s="10">
        <v>45465</v>
      </c>
      <c r="J991">
        <v>990</v>
      </c>
      <c r="K991">
        <f>PRODUCT(Table1[[#This Row],[Price (Rs.)]],Table1[[#This Row],[Discount(%)]])</f>
        <v>157.58000000000001</v>
      </c>
      <c r="L991" t="str">
        <f>TEXT(Table1[[#This Row],[Purchase_Date]],"mmm")</f>
        <v>Jun</v>
      </c>
      <c r="M991">
        <f>YEAR(Table1[[#This Row],[Purchase_Date]])</f>
        <v>2024</v>
      </c>
      <c r="N991" t="str">
        <f t="shared" si="31"/>
        <v>Q2</v>
      </c>
    </row>
    <row r="992" spans="1:14" x14ac:dyDescent="0.3">
      <c r="A992" t="s">
        <v>1966</v>
      </c>
      <c r="B992" t="s">
        <v>1967</v>
      </c>
      <c r="C992" t="s">
        <v>9</v>
      </c>
      <c r="D992">
        <v>133.13999999999999</v>
      </c>
      <c r="E992" s="8">
        <f t="shared" si="30"/>
        <v>0.25</v>
      </c>
      <c r="F992" s="22">
        <v>25</v>
      </c>
      <c r="G992" s="21">
        <v>99.85</v>
      </c>
      <c r="H992" t="s">
        <v>19</v>
      </c>
      <c r="I992" s="10">
        <v>45600</v>
      </c>
      <c r="J992">
        <v>991</v>
      </c>
      <c r="K992">
        <f>PRODUCT(Table1[[#This Row],[Price (Rs.)]],Table1[[#This Row],[Discount(%)]])</f>
        <v>33.284999999999997</v>
      </c>
      <c r="L992" t="str">
        <f>TEXT(Table1[[#This Row],[Purchase_Date]],"mmm")</f>
        <v>Nov</v>
      </c>
      <c r="M992">
        <f>YEAR(Table1[[#This Row],[Purchase_Date]])</f>
        <v>2024</v>
      </c>
      <c r="N992" t="str">
        <f t="shared" si="31"/>
        <v>Q4</v>
      </c>
    </row>
    <row r="993" spans="1:14" x14ac:dyDescent="0.3">
      <c r="A993" t="s">
        <v>1968</v>
      </c>
      <c r="B993" t="s">
        <v>1969</v>
      </c>
      <c r="C993" t="s">
        <v>33</v>
      </c>
      <c r="D993">
        <v>167.4</v>
      </c>
      <c r="E993" s="8">
        <f t="shared" si="30"/>
        <v>0.1</v>
      </c>
      <c r="F993" s="22">
        <v>10</v>
      </c>
      <c r="G993" s="21">
        <v>150.66</v>
      </c>
      <c r="H993" t="s">
        <v>35</v>
      </c>
      <c r="I993" s="10">
        <v>45545</v>
      </c>
      <c r="J993">
        <v>992</v>
      </c>
      <c r="K993">
        <f>PRODUCT(Table1[[#This Row],[Price (Rs.)]],Table1[[#This Row],[Discount(%)]])</f>
        <v>16.740000000000002</v>
      </c>
      <c r="L993" t="str">
        <f>TEXT(Table1[[#This Row],[Purchase_Date]],"mmm")</f>
        <v>Sep</v>
      </c>
      <c r="M993">
        <f>YEAR(Table1[[#This Row],[Purchase_Date]])</f>
        <v>2024</v>
      </c>
      <c r="N993" t="str">
        <f t="shared" si="31"/>
        <v>Q3</v>
      </c>
    </row>
    <row r="994" spans="1:14" x14ac:dyDescent="0.3">
      <c r="A994" t="s">
        <v>1970</v>
      </c>
      <c r="B994" t="s">
        <v>1971</v>
      </c>
      <c r="C994" t="s">
        <v>13</v>
      </c>
      <c r="D994">
        <v>43.48</v>
      </c>
      <c r="E994" s="8">
        <f t="shared" si="30"/>
        <v>0.25</v>
      </c>
      <c r="F994" s="22">
        <v>25</v>
      </c>
      <c r="G994" s="21">
        <v>32.61</v>
      </c>
      <c r="H994" t="s">
        <v>19</v>
      </c>
      <c r="I994" s="10">
        <v>45527</v>
      </c>
      <c r="J994">
        <v>993</v>
      </c>
      <c r="K994">
        <f>PRODUCT(Table1[[#This Row],[Price (Rs.)]],Table1[[#This Row],[Discount(%)]])</f>
        <v>10.87</v>
      </c>
      <c r="L994" t="str">
        <f>TEXT(Table1[[#This Row],[Purchase_Date]],"mmm")</f>
        <v>Aug</v>
      </c>
      <c r="M994">
        <f>YEAR(Table1[[#This Row],[Purchase_Date]])</f>
        <v>2024</v>
      </c>
      <c r="N994" t="str">
        <f t="shared" si="31"/>
        <v>Q3</v>
      </c>
    </row>
    <row r="995" spans="1:14" x14ac:dyDescent="0.3">
      <c r="A995" t="s">
        <v>1972</v>
      </c>
      <c r="B995" t="s">
        <v>1973</v>
      </c>
      <c r="C995" t="s">
        <v>50</v>
      </c>
      <c r="D995">
        <v>14.54</v>
      </c>
      <c r="E995" s="8">
        <f t="shared" si="30"/>
        <v>0.05</v>
      </c>
      <c r="F995" s="22">
        <v>5</v>
      </c>
      <c r="G995" s="21">
        <v>13.81</v>
      </c>
      <c r="H995" t="s">
        <v>10</v>
      </c>
      <c r="I995" s="10">
        <v>45408</v>
      </c>
      <c r="J995">
        <v>994</v>
      </c>
      <c r="K995">
        <f>PRODUCT(Table1[[#This Row],[Price (Rs.)]],Table1[[#This Row],[Discount(%)]])</f>
        <v>0.72699999999999998</v>
      </c>
      <c r="L995" t="str">
        <f>TEXT(Table1[[#This Row],[Purchase_Date]],"mmm")</f>
        <v>Apr</v>
      </c>
      <c r="M995">
        <f>YEAR(Table1[[#This Row],[Purchase_Date]])</f>
        <v>2024</v>
      </c>
      <c r="N995" t="str">
        <f t="shared" si="31"/>
        <v>Q2</v>
      </c>
    </row>
    <row r="996" spans="1:14" x14ac:dyDescent="0.3">
      <c r="A996" t="s">
        <v>1974</v>
      </c>
      <c r="B996" t="s">
        <v>1975</v>
      </c>
      <c r="C996" t="s">
        <v>9</v>
      </c>
      <c r="D996">
        <v>302.08</v>
      </c>
      <c r="E996" s="8">
        <f t="shared" si="30"/>
        <v>0.25</v>
      </c>
      <c r="F996" s="22">
        <v>25</v>
      </c>
      <c r="G996" s="21">
        <v>226.56</v>
      </c>
      <c r="H996" t="s">
        <v>19</v>
      </c>
      <c r="I996" s="10">
        <v>45390</v>
      </c>
      <c r="J996">
        <v>995</v>
      </c>
      <c r="K996">
        <f>PRODUCT(Table1[[#This Row],[Price (Rs.)]],Table1[[#This Row],[Discount(%)]])</f>
        <v>75.52</v>
      </c>
      <c r="L996" t="str">
        <f>TEXT(Table1[[#This Row],[Purchase_Date]],"mmm")</f>
        <v>Apr</v>
      </c>
      <c r="M996">
        <f>YEAR(Table1[[#This Row],[Purchase_Date]])</f>
        <v>2024</v>
      </c>
      <c r="N996" t="str">
        <f t="shared" si="31"/>
        <v>Q2</v>
      </c>
    </row>
    <row r="997" spans="1:14" x14ac:dyDescent="0.3">
      <c r="A997" t="s">
        <v>1976</v>
      </c>
      <c r="B997" t="s">
        <v>1977</v>
      </c>
      <c r="C997" t="s">
        <v>33</v>
      </c>
      <c r="D997">
        <v>474.64</v>
      </c>
      <c r="E997" s="8">
        <f t="shared" si="30"/>
        <v>0.05</v>
      </c>
      <c r="F997" s="22">
        <v>5</v>
      </c>
      <c r="G997" s="21">
        <v>450.91</v>
      </c>
      <c r="H997" t="s">
        <v>35</v>
      </c>
      <c r="I997" s="10">
        <v>45565</v>
      </c>
      <c r="J997">
        <v>996</v>
      </c>
      <c r="K997">
        <f>PRODUCT(Table1[[#This Row],[Price (Rs.)]],Table1[[#This Row],[Discount(%)]])</f>
        <v>23.731999999999999</v>
      </c>
      <c r="L997" t="str">
        <f>TEXT(Table1[[#This Row],[Purchase_Date]],"mmm")</f>
        <v>Sep</v>
      </c>
      <c r="M997">
        <f>YEAR(Table1[[#This Row],[Purchase_Date]])</f>
        <v>2024</v>
      </c>
      <c r="N997" t="str">
        <f t="shared" si="31"/>
        <v>Q3</v>
      </c>
    </row>
    <row r="998" spans="1:14" x14ac:dyDescent="0.3">
      <c r="A998" s="1" t="s">
        <v>1978</v>
      </c>
      <c r="B998" t="s">
        <v>1979</v>
      </c>
      <c r="C998" t="s">
        <v>18</v>
      </c>
      <c r="D998">
        <v>496.29</v>
      </c>
      <c r="E998" s="8">
        <f t="shared" si="30"/>
        <v>0.15</v>
      </c>
      <c r="F998" s="22">
        <v>15</v>
      </c>
      <c r="G998" s="21">
        <v>421.85</v>
      </c>
      <c r="H998" t="s">
        <v>10</v>
      </c>
      <c r="I998" s="10">
        <v>45557</v>
      </c>
      <c r="J998">
        <v>997</v>
      </c>
      <c r="K998">
        <f>PRODUCT(Table1[[#This Row],[Price (Rs.)]],Table1[[#This Row],[Discount(%)]])</f>
        <v>74.4435</v>
      </c>
      <c r="L998" t="str">
        <f>TEXT(Table1[[#This Row],[Purchase_Date]],"mmm")</f>
        <v>Sep</v>
      </c>
      <c r="M998">
        <f>YEAR(Table1[[#This Row],[Purchase_Date]])</f>
        <v>2024</v>
      </c>
      <c r="N998" t="str">
        <f t="shared" si="31"/>
        <v>Q3</v>
      </c>
    </row>
    <row r="999" spans="1:14" x14ac:dyDescent="0.3">
      <c r="A999" t="s">
        <v>1980</v>
      </c>
      <c r="B999" t="s">
        <v>1981</v>
      </c>
      <c r="C999" t="s">
        <v>50</v>
      </c>
      <c r="D999">
        <v>397.3</v>
      </c>
      <c r="E999" s="8">
        <f t="shared" si="30"/>
        <v>0.5</v>
      </c>
      <c r="F999" s="22">
        <v>50</v>
      </c>
      <c r="G999" s="21">
        <v>198.65</v>
      </c>
      <c r="H999" t="s">
        <v>19</v>
      </c>
      <c r="I999" s="10">
        <v>45596</v>
      </c>
      <c r="J999">
        <v>998</v>
      </c>
      <c r="K999">
        <f>PRODUCT(Table1[[#This Row],[Price (Rs.)]],Table1[[#This Row],[Discount(%)]])</f>
        <v>198.65</v>
      </c>
      <c r="L999" t="str">
        <f>TEXT(Table1[[#This Row],[Purchase_Date]],"mmm")</f>
        <v>Oct</v>
      </c>
      <c r="M999">
        <f>YEAR(Table1[[#This Row],[Purchase_Date]])</f>
        <v>2024</v>
      </c>
      <c r="N999" t="str">
        <f t="shared" si="31"/>
        <v>Q4</v>
      </c>
    </row>
    <row r="1000" spans="1:14" x14ac:dyDescent="0.3">
      <c r="A1000" t="s">
        <v>1982</v>
      </c>
      <c r="B1000" t="s">
        <v>1983</v>
      </c>
      <c r="C1000" t="s">
        <v>22</v>
      </c>
      <c r="D1000">
        <v>284.26</v>
      </c>
      <c r="E1000" s="8">
        <f t="shared" si="30"/>
        <v>0.5</v>
      </c>
      <c r="F1000" s="22">
        <v>50</v>
      </c>
      <c r="G1000" s="21">
        <v>142.13</v>
      </c>
      <c r="H1000" t="s">
        <v>53</v>
      </c>
      <c r="I1000" s="10">
        <v>45581</v>
      </c>
      <c r="J1000">
        <v>999</v>
      </c>
      <c r="K1000">
        <f>PRODUCT(Table1[[#This Row],[Price (Rs.)]],Table1[[#This Row],[Discount(%)]])</f>
        <v>142.13</v>
      </c>
      <c r="L1000" t="str">
        <f>TEXT(Table1[[#This Row],[Purchase_Date]],"mmm")</f>
        <v>Oct</v>
      </c>
      <c r="M1000">
        <f>YEAR(Table1[[#This Row],[Purchase_Date]])</f>
        <v>2024</v>
      </c>
      <c r="N1000" t="str">
        <f t="shared" si="31"/>
        <v>Q4</v>
      </c>
    </row>
    <row r="1001" spans="1:14" x14ac:dyDescent="0.3">
      <c r="A1001" t="s">
        <v>1984</v>
      </c>
      <c r="B1001" t="s">
        <v>1985</v>
      </c>
      <c r="C1001" t="s">
        <v>18</v>
      </c>
      <c r="D1001">
        <v>146.22</v>
      </c>
      <c r="E1001" s="8">
        <f t="shared" si="30"/>
        <v>0.5</v>
      </c>
      <c r="F1001" s="22">
        <v>50</v>
      </c>
      <c r="G1001" s="21">
        <v>73.11</v>
      </c>
      <c r="H1001" t="s">
        <v>53</v>
      </c>
      <c r="I1001" s="10">
        <v>45382</v>
      </c>
      <c r="J1001">
        <v>1000</v>
      </c>
      <c r="K1001">
        <f>PRODUCT(Table1[[#This Row],[Price (Rs.)]],Table1[[#This Row],[Discount(%)]])</f>
        <v>73.11</v>
      </c>
      <c r="L1001" t="str">
        <f>TEXT(Table1[[#This Row],[Purchase_Date]],"mmm")</f>
        <v>Mar</v>
      </c>
      <c r="M1001">
        <f>YEAR(Table1[[#This Row],[Purchase_Date]])</f>
        <v>2024</v>
      </c>
      <c r="N1001" t="str">
        <f t="shared" si="31"/>
        <v>Q1</v>
      </c>
    </row>
    <row r="1002" spans="1:14" x14ac:dyDescent="0.3">
      <c r="A1002" t="s">
        <v>1986</v>
      </c>
      <c r="B1002" t="s">
        <v>1987</v>
      </c>
      <c r="C1002" t="s">
        <v>22</v>
      </c>
      <c r="D1002">
        <v>134.41</v>
      </c>
      <c r="E1002" s="8">
        <f t="shared" si="30"/>
        <v>0.2</v>
      </c>
      <c r="F1002" s="22">
        <v>20</v>
      </c>
      <c r="G1002" s="21">
        <v>107.53</v>
      </c>
      <c r="H1002" t="s">
        <v>16</v>
      </c>
      <c r="I1002" s="10">
        <v>45419</v>
      </c>
      <c r="J1002">
        <v>1001</v>
      </c>
      <c r="K1002">
        <f>PRODUCT(Table1[[#This Row],[Price (Rs.)]],Table1[[#This Row],[Discount(%)]])</f>
        <v>26.882000000000001</v>
      </c>
      <c r="L1002" t="str">
        <f>TEXT(Table1[[#This Row],[Purchase_Date]],"mmm")</f>
        <v>May</v>
      </c>
      <c r="M1002">
        <f>YEAR(Table1[[#This Row],[Purchase_Date]])</f>
        <v>2024</v>
      </c>
      <c r="N1002" t="str">
        <f t="shared" si="31"/>
        <v>Q2</v>
      </c>
    </row>
    <row r="1003" spans="1:14" x14ac:dyDescent="0.3">
      <c r="A1003" t="s">
        <v>1988</v>
      </c>
      <c r="B1003" t="s">
        <v>1989</v>
      </c>
      <c r="C1003" t="s">
        <v>18</v>
      </c>
      <c r="D1003">
        <v>277.93</v>
      </c>
      <c r="E1003" s="8">
        <f t="shared" si="30"/>
        <v>0.5</v>
      </c>
      <c r="F1003" s="22">
        <v>50</v>
      </c>
      <c r="G1003" s="21">
        <v>138.97</v>
      </c>
      <c r="H1003" t="s">
        <v>10</v>
      </c>
      <c r="I1003" s="10">
        <v>45405</v>
      </c>
      <c r="J1003">
        <v>1002</v>
      </c>
      <c r="K1003">
        <f>PRODUCT(Table1[[#This Row],[Price (Rs.)]],Table1[[#This Row],[Discount(%)]])</f>
        <v>138.965</v>
      </c>
      <c r="L1003" t="str">
        <f>TEXT(Table1[[#This Row],[Purchase_Date]],"mmm")</f>
        <v>Apr</v>
      </c>
      <c r="M1003">
        <f>YEAR(Table1[[#This Row],[Purchase_Date]])</f>
        <v>2024</v>
      </c>
      <c r="N1003" t="str">
        <f t="shared" si="31"/>
        <v>Q2</v>
      </c>
    </row>
    <row r="1004" spans="1:14" x14ac:dyDescent="0.3">
      <c r="A1004" t="s">
        <v>1990</v>
      </c>
      <c r="B1004" t="s">
        <v>1991</v>
      </c>
      <c r="C1004" t="s">
        <v>18</v>
      </c>
      <c r="D1004">
        <v>175.25</v>
      </c>
      <c r="E1004" s="8">
        <f t="shared" si="30"/>
        <v>0.3</v>
      </c>
      <c r="F1004" s="22">
        <v>30</v>
      </c>
      <c r="G1004" s="21">
        <v>122.67</v>
      </c>
      <c r="H1004" t="s">
        <v>16</v>
      </c>
      <c r="I1004" s="10">
        <v>45571</v>
      </c>
      <c r="J1004">
        <v>1003</v>
      </c>
      <c r="K1004">
        <f>PRODUCT(Table1[[#This Row],[Price (Rs.)]],Table1[[#This Row],[Discount(%)]])</f>
        <v>52.574999999999996</v>
      </c>
      <c r="L1004" t="str">
        <f>TEXT(Table1[[#This Row],[Purchase_Date]],"mmm")</f>
        <v>Oct</v>
      </c>
      <c r="M1004">
        <f>YEAR(Table1[[#This Row],[Purchase_Date]])</f>
        <v>2024</v>
      </c>
      <c r="N1004" t="str">
        <f t="shared" si="31"/>
        <v>Q4</v>
      </c>
    </row>
    <row r="1005" spans="1:14" x14ac:dyDescent="0.3">
      <c r="A1005">
        <v>209791</v>
      </c>
      <c r="B1005" t="s">
        <v>1992</v>
      </c>
      <c r="C1005" t="s">
        <v>18</v>
      </c>
      <c r="D1005">
        <v>12.14</v>
      </c>
      <c r="E1005" s="8">
        <f t="shared" si="30"/>
        <v>0.15</v>
      </c>
      <c r="F1005" s="22">
        <v>15</v>
      </c>
      <c r="G1005" s="21">
        <v>10.32</v>
      </c>
      <c r="H1005" t="s">
        <v>16</v>
      </c>
      <c r="I1005" s="10">
        <v>45425</v>
      </c>
      <c r="J1005">
        <v>1004</v>
      </c>
      <c r="K1005">
        <f>PRODUCT(Table1[[#This Row],[Price (Rs.)]],Table1[[#This Row],[Discount(%)]])</f>
        <v>1.821</v>
      </c>
      <c r="L1005" t="str">
        <f>TEXT(Table1[[#This Row],[Purchase_Date]],"mmm")</f>
        <v>May</v>
      </c>
      <c r="M1005">
        <f>YEAR(Table1[[#This Row],[Purchase_Date]])</f>
        <v>2024</v>
      </c>
      <c r="N1005" t="str">
        <f t="shared" si="31"/>
        <v>Q2</v>
      </c>
    </row>
    <row r="1006" spans="1:14" x14ac:dyDescent="0.3">
      <c r="A1006" t="s">
        <v>1993</v>
      </c>
      <c r="B1006" t="s">
        <v>1994</v>
      </c>
      <c r="C1006" t="s">
        <v>25</v>
      </c>
      <c r="D1006">
        <v>333.82</v>
      </c>
      <c r="E1006" s="8">
        <f t="shared" si="30"/>
        <v>0.3</v>
      </c>
      <c r="F1006" s="22">
        <v>30</v>
      </c>
      <c r="G1006" s="21">
        <v>233.67</v>
      </c>
      <c r="H1006" t="s">
        <v>10</v>
      </c>
      <c r="I1006" s="10">
        <v>45567</v>
      </c>
      <c r="J1006">
        <v>1005</v>
      </c>
      <c r="K1006">
        <f>PRODUCT(Table1[[#This Row],[Price (Rs.)]],Table1[[#This Row],[Discount(%)]])</f>
        <v>100.146</v>
      </c>
      <c r="L1006" t="str">
        <f>TEXT(Table1[[#This Row],[Purchase_Date]],"mmm")</f>
        <v>Oct</v>
      </c>
      <c r="M1006">
        <f>YEAR(Table1[[#This Row],[Purchase_Date]])</f>
        <v>2024</v>
      </c>
      <c r="N1006" t="str">
        <f t="shared" si="31"/>
        <v>Q4</v>
      </c>
    </row>
    <row r="1007" spans="1:14" x14ac:dyDescent="0.3">
      <c r="A1007" t="s">
        <v>1995</v>
      </c>
      <c r="B1007" t="s">
        <v>1996</v>
      </c>
      <c r="C1007" t="s">
        <v>25</v>
      </c>
      <c r="D1007">
        <v>125.36</v>
      </c>
      <c r="E1007" s="8">
        <f t="shared" si="30"/>
        <v>0.3</v>
      </c>
      <c r="F1007" s="22">
        <v>30</v>
      </c>
      <c r="G1007" s="21">
        <v>87.75</v>
      </c>
      <c r="H1007" t="s">
        <v>53</v>
      </c>
      <c r="I1007" s="10">
        <v>45578</v>
      </c>
      <c r="J1007">
        <v>1006</v>
      </c>
      <c r="K1007">
        <f>PRODUCT(Table1[[#This Row],[Price (Rs.)]],Table1[[#This Row],[Discount(%)]])</f>
        <v>37.607999999999997</v>
      </c>
      <c r="L1007" t="str">
        <f>TEXT(Table1[[#This Row],[Purchase_Date]],"mmm")</f>
        <v>Oct</v>
      </c>
      <c r="M1007">
        <f>YEAR(Table1[[#This Row],[Purchase_Date]])</f>
        <v>2024</v>
      </c>
      <c r="N1007" t="str">
        <f t="shared" si="31"/>
        <v>Q4</v>
      </c>
    </row>
    <row r="1008" spans="1:14" x14ac:dyDescent="0.3">
      <c r="A1008" t="s">
        <v>1997</v>
      </c>
      <c r="B1008" t="s">
        <v>1998</v>
      </c>
      <c r="C1008" t="s">
        <v>50</v>
      </c>
      <c r="D1008">
        <v>109.9</v>
      </c>
      <c r="E1008" s="8">
        <f t="shared" si="30"/>
        <v>0.15</v>
      </c>
      <c r="F1008" s="22">
        <v>15</v>
      </c>
      <c r="G1008" s="21">
        <v>93.42</v>
      </c>
      <c r="H1008" t="s">
        <v>16</v>
      </c>
      <c r="I1008" s="10">
        <v>45497</v>
      </c>
      <c r="J1008">
        <v>1007</v>
      </c>
      <c r="K1008">
        <f>PRODUCT(Table1[[#This Row],[Price (Rs.)]],Table1[[#This Row],[Discount(%)]])</f>
        <v>16.484999999999999</v>
      </c>
      <c r="L1008" t="str">
        <f>TEXT(Table1[[#This Row],[Purchase_Date]],"mmm")</f>
        <v>Jul</v>
      </c>
      <c r="M1008">
        <f>YEAR(Table1[[#This Row],[Purchase_Date]])</f>
        <v>2024</v>
      </c>
      <c r="N1008" t="str">
        <f t="shared" si="31"/>
        <v>Q3</v>
      </c>
    </row>
    <row r="1009" spans="1:14" x14ac:dyDescent="0.3">
      <c r="A1009" t="s">
        <v>1999</v>
      </c>
      <c r="B1009" t="s">
        <v>2000</v>
      </c>
      <c r="C1009" t="s">
        <v>13</v>
      </c>
      <c r="D1009">
        <v>473.91</v>
      </c>
      <c r="E1009" s="8">
        <f t="shared" si="30"/>
        <v>0.3</v>
      </c>
      <c r="F1009" s="22">
        <v>30</v>
      </c>
      <c r="G1009" s="21">
        <v>331.74</v>
      </c>
      <c r="H1009" t="s">
        <v>16</v>
      </c>
      <c r="I1009" s="10">
        <v>45578</v>
      </c>
      <c r="J1009">
        <v>1008</v>
      </c>
      <c r="K1009">
        <f>PRODUCT(Table1[[#This Row],[Price (Rs.)]],Table1[[#This Row],[Discount(%)]])</f>
        <v>142.173</v>
      </c>
      <c r="L1009" t="str">
        <f>TEXT(Table1[[#This Row],[Purchase_Date]],"mmm")</f>
        <v>Oct</v>
      </c>
      <c r="M1009">
        <f>YEAR(Table1[[#This Row],[Purchase_Date]])</f>
        <v>2024</v>
      </c>
      <c r="N1009" t="str">
        <f t="shared" si="31"/>
        <v>Q4</v>
      </c>
    </row>
    <row r="1010" spans="1:14" x14ac:dyDescent="0.3">
      <c r="A1010" t="s">
        <v>2001</v>
      </c>
      <c r="B1010" t="s">
        <v>2002</v>
      </c>
      <c r="C1010" t="s">
        <v>50</v>
      </c>
      <c r="D1010">
        <v>294.36</v>
      </c>
      <c r="E1010" s="8">
        <f t="shared" si="30"/>
        <v>0.5</v>
      </c>
      <c r="F1010" s="22">
        <v>50</v>
      </c>
      <c r="G1010" s="21">
        <v>147.18</v>
      </c>
      <c r="H1010" t="s">
        <v>35</v>
      </c>
      <c r="I1010" s="10">
        <v>45493</v>
      </c>
      <c r="J1010">
        <v>1009</v>
      </c>
      <c r="K1010">
        <f>PRODUCT(Table1[[#This Row],[Price (Rs.)]],Table1[[#This Row],[Discount(%)]])</f>
        <v>147.18</v>
      </c>
      <c r="L1010" t="str">
        <f>TEXT(Table1[[#This Row],[Purchase_Date]],"mmm")</f>
        <v>Jul</v>
      </c>
      <c r="M1010">
        <f>YEAR(Table1[[#This Row],[Purchase_Date]])</f>
        <v>2024</v>
      </c>
      <c r="N1010" t="str">
        <f t="shared" si="31"/>
        <v>Q3</v>
      </c>
    </row>
    <row r="1011" spans="1:14" x14ac:dyDescent="0.3">
      <c r="A1011" t="s">
        <v>2003</v>
      </c>
      <c r="B1011" t="s">
        <v>2004</v>
      </c>
      <c r="C1011" t="s">
        <v>13</v>
      </c>
      <c r="D1011">
        <v>460.68</v>
      </c>
      <c r="E1011" s="8">
        <f t="shared" si="30"/>
        <v>0.1</v>
      </c>
      <c r="F1011" s="22">
        <v>10</v>
      </c>
      <c r="G1011" s="21">
        <v>414.61</v>
      </c>
      <c r="H1011" t="s">
        <v>16</v>
      </c>
      <c r="I1011" s="10">
        <v>45329</v>
      </c>
      <c r="J1011">
        <v>1010</v>
      </c>
      <c r="K1011">
        <f>PRODUCT(Table1[[#This Row],[Price (Rs.)]],Table1[[#This Row],[Discount(%)]])</f>
        <v>46.068000000000005</v>
      </c>
      <c r="L1011" t="str">
        <f>TEXT(Table1[[#This Row],[Purchase_Date]],"mmm")</f>
        <v>Feb</v>
      </c>
      <c r="M1011">
        <f>YEAR(Table1[[#This Row],[Purchase_Date]])</f>
        <v>2024</v>
      </c>
      <c r="N1011" t="str">
        <f t="shared" si="31"/>
        <v>Q1</v>
      </c>
    </row>
    <row r="1012" spans="1:14" x14ac:dyDescent="0.3">
      <c r="A1012" t="s">
        <v>2005</v>
      </c>
      <c r="B1012" t="s">
        <v>2006</v>
      </c>
      <c r="C1012" t="s">
        <v>33</v>
      </c>
      <c r="D1012">
        <v>362.96</v>
      </c>
      <c r="E1012" s="8">
        <f t="shared" si="30"/>
        <v>0.1</v>
      </c>
      <c r="F1012" s="22">
        <v>10</v>
      </c>
      <c r="G1012" s="21">
        <v>326.66000000000003</v>
      </c>
      <c r="H1012" t="s">
        <v>53</v>
      </c>
      <c r="I1012" s="10">
        <v>45565</v>
      </c>
      <c r="J1012">
        <v>1011</v>
      </c>
      <c r="K1012">
        <f>PRODUCT(Table1[[#This Row],[Price (Rs.)]],Table1[[#This Row],[Discount(%)]])</f>
        <v>36.295999999999999</v>
      </c>
      <c r="L1012" t="str">
        <f>TEXT(Table1[[#This Row],[Purchase_Date]],"mmm")</f>
        <v>Sep</v>
      </c>
      <c r="M1012">
        <f>YEAR(Table1[[#This Row],[Purchase_Date]])</f>
        <v>2024</v>
      </c>
      <c r="N1012" t="str">
        <f t="shared" si="31"/>
        <v>Q3</v>
      </c>
    </row>
    <row r="1013" spans="1:14" x14ac:dyDescent="0.3">
      <c r="A1013" t="s">
        <v>2007</v>
      </c>
      <c r="B1013" t="s">
        <v>2008</v>
      </c>
      <c r="C1013" t="s">
        <v>22</v>
      </c>
      <c r="D1013">
        <v>95.3</v>
      </c>
      <c r="E1013" s="8">
        <f t="shared" si="30"/>
        <v>0.05</v>
      </c>
      <c r="F1013" s="22">
        <v>5</v>
      </c>
      <c r="G1013" s="21">
        <v>90.53</v>
      </c>
      <c r="H1013" t="s">
        <v>10</v>
      </c>
      <c r="I1013" s="10">
        <v>45536</v>
      </c>
      <c r="J1013">
        <v>1012</v>
      </c>
      <c r="K1013">
        <f>PRODUCT(Table1[[#This Row],[Price (Rs.)]],Table1[[#This Row],[Discount(%)]])</f>
        <v>4.7649999999999997</v>
      </c>
      <c r="L1013" t="str">
        <f>TEXT(Table1[[#This Row],[Purchase_Date]],"mmm")</f>
        <v>Sep</v>
      </c>
      <c r="M1013">
        <f>YEAR(Table1[[#This Row],[Purchase_Date]])</f>
        <v>2024</v>
      </c>
      <c r="N1013" t="str">
        <f t="shared" si="31"/>
        <v>Q3</v>
      </c>
    </row>
    <row r="1014" spans="1:14" x14ac:dyDescent="0.3">
      <c r="A1014" t="s">
        <v>2009</v>
      </c>
      <c r="B1014" t="s">
        <v>2010</v>
      </c>
      <c r="C1014" t="s">
        <v>25</v>
      </c>
      <c r="D1014">
        <v>259.10000000000002</v>
      </c>
      <c r="E1014" s="8">
        <f t="shared" si="30"/>
        <v>0</v>
      </c>
      <c r="F1014" s="22">
        <v>0</v>
      </c>
      <c r="G1014" s="21">
        <v>259.10000000000002</v>
      </c>
      <c r="H1014" t="s">
        <v>16</v>
      </c>
      <c r="I1014" s="10">
        <v>45455</v>
      </c>
      <c r="J1014">
        <v>1013</v>
      </c>
      <c r="K1014">
        <f>PRODUCT(Table1[[#This Row],[Price (Rs.)]],Table1[[#This Row],[Discount(%)]])</f>
        <v>0</v>
      </c>
      <c r="L1014" t="str">
        <f>TEXT(Table1[[#This Row],[Purchase_Date]],"mmm")</f>
        <v>Jun</v>
      </c>
      <c r="M1014">
        <f>YEAR(Table1[[#This Row],[Purchase_Date]])</f>
        <v>2024</v>
      </c>
      <c r="N1014" t="str">
        <f t="shared" si="31"/>
        <v>Q2</v>
      </c>
    </row>
    <row r="1015" spans="1:14" x14ac:dyDescent="0.3">
      <c r="A1015" t="s">
        <v>2011</v>
      </c>
      <c r="B1015" t="s">
        <v>2012</v>
      </c>
      <c r="C1015" t="s">
        <v>25</v>
      </c>
      <c r="D1015">
        <v>205.38</v>
      </c>
      <c r="E1015" s="8">
        <f t="shared" si="30"/>
        <v>0.3</v>
      </c>
      <c r="F1015" s="22">
        <v>30</v>
      </c>
      <c r="G1015" s="21">
        <v>143.77000000000001</v>
      </c>
      <c r="H1015" t="s">
        <v>53</v>
      </c>
      <c r="I1015" s="10">
        <v>45466</v>
      </c>
      <c r="J1015">
        <v>1014</v>
      </c>
      <c r="K1015">
        <f>PRODUCT(Table1[[#This Row],[Price (Rs.)]],Table1[[#This Row],[Discount(%)]])</f>
        <v>61.613999999999997</v>
      </c>
      <c r="L1015" t="str">
        <f>TEXT(Table1[[#This Row],[Purchase_Date]],"mmm")</f>
        <v>Jun</v>
      </c>
      <c r="M1015">
        <f>YEAR(Table1[[#This Row],[Purchase_Date]])</f>
        <v>2024</v>
      </c>
      <c r="N1015" t="str">
        <f t="shared" si="31"/>
        <v>Q2</v>
      </c>
    </row>
    <row r="1016" spans="1:14" x14ac:dyDescent="0.3">
      <c r="A1016" t="s">
        <v>2013</v>
      </c>
      <c r="B1016" t="s">
        <v>2014</v>
      </c>
      <c r="C1016" t="s">
        <v>13</v>
      </c>
      <c r="D1016">
        <v>370.12</v>
      </c>
      <c r="E1016" s="8">
        <f t="shared" si="30"/>
        <v>0.1</v>
      </c>
      <c r="F1016" s="22">
        <v>10</v>
      </c>
      <c r="G1016" s="21">
        <v>333.11</v>
      </c>
      <c r="H1016" t="s">
        <v>35</v>
      </c>
      <c r="I1016" s="10">
        <v>45305</v>
      </c>
      <c r="J1016">
        <v>1015</v>
      </c>
      <c r="K1016">
        <f>PRODUCT(Table1[[#This Row],[Price (Rs.)]],Table1[[#This Row],[Discount(%)]])</f>
        <v>37.012</v>
      </c>
      <c r="L1016" t="str">
        <f>TEXT(Table1[[#This Row],[Purchase_Date]],"mmm")</f>
        <v>Jan</v>
      </c>
      <c r="M1016">
        <f>YEAR(Table1[[#This Row],[Purchase_Date]])</f>
        <v>2024</v>
      </c>
      <c r="N1016" t="str">
        <f t="shared" si="31"/>
        <v>Q1</v>
      </c>
    </row>
    <row r="1017" spans="1:14" x14ac:dyDescent="0.3">
      <c r="A1017" t="s">
        <v>2015</v>
      </c>
      <c r="B1017" t="s">
        <v>2016</v>
      </c>
      <c r="C1017" t="s">
        <v>33</v>
      </c>
      <c r="D1017">
        <v>97.7</v>
      </c>
      <c r="E1017" s="8">
        <f t="shared" si="30"/>
        <v>0.15</v>
      </c>
      <c r="F1017" s="22">
        <v>15</v>
      </c>
      <c r="G1017" s="21">
        <v>83.05</v>
      </c>
      <c r="H1017" t="s">
        <v>35</v>
      </c>
      <c r="I1017" s="10">
        <v>45311</v>
      </c>
      <c r="J1017">
        <v>1016</v>
      </c>
      <c r="K1017">
        <f>PRODUCT(Table1[[#This Row],[Price (Rs.)]],Table1[[#This Row],[Discount(%)]])</f>
        <v>14.654999999999999</v>
      </c>
      <c r="L1017" t="str">
        <f>TEXT(Table1[[#This Row],[Purchase_Date]],"mmm")</f>
        <v>Jan</v>
      </c>
      <c r="M1017">
        <f>YEAR(Table1[[#This Row],[Purchase_Date]])</f>
        <v>2024</v>
      </c>
      <c r="N1017" t="str">
        <f t="shared" si="31"/>
        <v>Q1</v>
      </c>
    </row>
    <row r="1018" spans="1:14" x14ac:dyDescent="0.3">
      <c r="A1018" t="s">
        <v>2017</v>
      </c>
      <c r="B1018" t="s">
        <v>2018</v>
      </c>
      <c r="C1018" t="s">
        <v>33</v>
      </c>
      <c r="D1018">
        <v>306.02999999999997</v>
      </c>
      <c r="E1018" s="8">
        <f t="shared" si="30"/>
        <v>0.5</v>
      </c>
      <c r="F1018" s="22">
        <v>50</v>
      </c>
      <c r="G1018" s="21">
        <v>153.01</v>
      </c>
      <c r="H1018" t="s">
        <v>35</v>
      </c>
      <c r="I1018" s="10">
        <v>45345</v>
      </c>
      <c r="J1018">
        <v>1017</v>
      </c>
      <c r="K1018">
        <f>PRODUCT(Table1[[#This Row],[Price (Rs.)]],Table1[[#This Row],[Discount(%)]])</f>
        <v>153.01499999999999</v>
      </c>
      <c r="L1018" t="str">
        <f>TEXT(Table1[[#This Row],[Purchase_Date]],"mmm")</f>
        <v>Feb</v>
      </c>
      <c r="M1018">
        <f>YEAR(Table1[[#This Row],[Purchase_Date]])</f>
        <v>2024</v>
      </c>
      <c r="N1018" t="str">
        <f t="shared" si="31"/>
        <v>Q1</v>
      </c>
    </row>
    <row r="1019" spans="1:14" x14ac:dyDescent="0.3">
      <c r="A1019" t="s">
        <v>2019</v>
      </c>
      <c r="B1019" t="s">
        <v>2020</v>
      </c>
      <c r="C1019" t="s">
        <v>18</v>
      </c>
      <c r="D1019">
        <v>72.75</v>
      </c>
      <c r="E1019" s="8">
        <f t="shared" si="30"/>
        <v>0.2</v>
      </c>
      <c r="F1019" s="22">
        <v>20</v>
      </c>
      <c r="G1019" s="21">
        <v>58.2</v>
      </c>
      <c r="H1019" t="s">
        <v>53</v>
      </c>
      <c r="I1019" s="10">
        <v>45394</v>
      </c>
      <c r="J1019">
        <v>1018</v>
      </c>
      <c r="K1019">
        <f>PRODUCT(Table1[[#This Row],[Price (Rs.)]],Table1[[#This Row],[Discount(%)]])</f>
        <v>14.55</v>
      </c>
      <c r="L1019" t="str">
        <f>TEXT(Table1[[#This Row],[Purchase_Date]],"mmm")</f>
        <v>Apr</v>
      </c>
      <c r="M1019">
        <f>YEAR(Table1[[#This Row],[Purchase_Date]])</f>
        <v>2024</v>
      </c>
      <c r="N1019" t="str">
        <f t="shared" si="31"/>
        <v>Q2</v>
      </c>
    </row>
    <row r="1020" spans="1:14" x14ac:dyDescent="0.3">
      <c r="A1020" t="s">
        <v>2021</v>
      </c>
      <c r="B1020" t="s">
        <v>2022</v>
      </c>
      <c r="C1020" t="s">
        <v>13</v>
      </c>
      <c r="D1020">
        <v>186.26</v>
      </c>
      <c r="E1020" s="8">
        <f t="shared" si="30"/>
        <v>0.2</v>
      </c>
      <c r="F1020" s="22">
        <v>20</v>
      </c>
      <c r="G1020" s="21">
        <v>149.01</v>
      </c>
      <c r="H1020" t="s">
        <v>19</v>
      </c>
      <c r="I1020" s="10">
        <v>45612</v>
      </c>
      <c r="J1020">
        <v>1019</v>
      </c>
      <c r="K1020">
        <f>PRODUCT(Table1[[#This Row],[Price (Rs.)]],Table1[[#This Row],[Discount(%)]])</f>
        <v>37.252000000000002</v>
      </c>
      <c r="L1020" t="str">
        <f>TEXT(Table1[[#This Row],[Purchase_Date]],"mmm")</f>
        <v>Nov</v>
      </c>
      <c r="M1020">
        <f>YEAR(Table1[[#This Row],[Purchase_Date]])</f>
        <v>2024</v>
      </c>
      <c r="N1020" t="str">
        <f t="shared" si="31"/>
        <v>Q4</v>
      </c>
    </row>
    <row r="1021" spans="1:14" x14ac:dyDescent="0.3">
      <c r="A1021" t="s">
        <v>2023</v>
      </c>
      <c r="B1021" t="s">
        <v>2024</v>
      </c>
      <c r="C1021" t="s">
        <v>18</v>
      </c>
      <c r="D1021">
        <v>16.7</v>
      </c>
      <c r="E1021" s="8">
        <f t="shared" si="30"/>
        <v>0.5</v>
      </c>
      <c r="F1021" s="22">
        <v>50</v>
      </c>
      <c r="G1021" s="21">
        <v>8.35</v>
      </c>
      <c r="H1021" t="s">
        <v>35</v>
      </c>
      <c r="I1021" s="10">
        <v>45361</v>
      </c>
      <c r="J1021">
        <v>1020</v>
      </c>
      <c r="K1021">
        <f>PRODUCT(Table1[[#This Row],[Price (Rs.)]],Table1[[#This Row],[Discount(%)]])</f>
        <v>8.35</v>
      </c>
      <c r="L1021" t="str">
        <f>TEXT(Table1[[#This Row],[Purchase_Date]],"mmm")</f>
        <v>Mar</v>
      </c>
      <c r="M1021">
        <f>YEAR(Table1[[#This Row],[Purchase_Date]])</f>
        <v>2024</v>
      </c>
      <c r="N1021" t="str">
        <f t="shared" si="31"/>
        <v>Q1</v>
      </c>
    </row>
    <row r="1022" spans="1:14" x14ac:dyDescent="0.3">
      <c r="A1022" t="s">
        <v>2025</v>
      </c>
      <c r="B1022" t="s">
        <v>2026</v>
      </c>
      <c r="C1022" t="s">
        <v>18</v>
      </c>
      <c r="D1022">
        <v>191.15</v>
      </c>
      <c r="E1022" s="8">
        <f t="shared" si="30"/>
        <v>0.5</v>
      </c>
      <c r="F1022" s="22">
        <v>50</v>
      </c>
      <c r="G1022" s="21">
        <v>95.58</v>
      </c>
      <c r="H1022" t="s">
        <v>19</v>
      </c>
      <c r="I1022" s="10">
        <v>45456</v>
      </c>
      <c r="J1022">
        <v>1021</v>
      </c>
      <c r="K1022">
        <f>PRODUCT(Table1[[#This Row],[Price (Rs.)]],Table1[[#This Row],[Discount(%)]])</f>
        <v>95.575000000000003</v>
      </c>
      <c r="L1022" t="str">
        <f>TEXT(Table1[[#This Row],[Purchase_Date]],"mmm")</f>
        <v>Jun</v>
      </c>
      <c r="M1022">
        <f>YEAR(Table1[[#This Row],[Purchase_Date]])</f>
        <v>2024</v>
      </c>
      <c r="N1022" t="str">
        <f t="shared" si="31"/>
        <v>Q2</v>
      </c>
    </row>
    <row r="1023" spans="1:14" x14ac:dyDescent="0.3">
      <c r="A1023" t="s">
        <v>2027</v>
      </c>
      <c r="B1023" t="s">
        <v>2028</v>
      </c>
      <c r="C1023" t="s">
        <v>9</v>
      </c>
      <c r="D1023">
        <v>232.55</v>
      </c>
      <c r="E1023" s="8">
        <f t="shared" si="30"/>
        <v>0.25</v>
      </c>
      <c r="F1023" s="22">
        <v>25</v>
      </c>
      <c r="G1023" s="21">
        <v>174.41</v>
      </c>
      <c r="H1023" t="s">
        <v>35</v>
      </c>
      <c r="I1023" s="10">
        <v>45455</v>
      </c>
      <c r="J1023">
        <v>1022</v>
      </c>
      <c r="K1023">
        <f>PRODUCT(Table1[[#This Row],[Price (Rs.)]],Table1[[#This Row],[Discount(%)]])</f>
        <v>58.137500000000003</v>
      </c>
      <c r="L1023" t="str">
        <f>TEXT(Table1[[#This Row],[Purchase_Date]],"mmm")</f>
        <v>Jun</v>
      </c>
      <c r="M1023">
        <f>YEAR(Table1[[#This Row],[Purchase_Date]])</f>
        <v>2024</v>
      </c>
      <c r="N1023" t="str">
        <f t="shared" si="31"/>
        <v>Q2</v>
      </c>
    </row>
    <row r="1024" spans="1:14" x14ac:dyDescent="0.3">
      <c r="A1024" t="s">
        <v>2029</v>
      </c>
      <c r="B1024" t="s">
        <v>2030</v>
      </c>
      <c r="C1024" t="s">
        <v>33</v>
      </c>
      <c r="D1024">
        <v>234.62</v>
      </c>
      <c r="E1024" s="8">
        <f t="shared" si="30"/>
        <v>0.15</v>
      </c>
      <c r="F1024" s="22">
        <v>15</v>
      </c>
      <c r="G1024" s="21">
        <v>199.43</v>
      </c>
      <c r="H1024" t="s">
        <v>16</v>
      </c>
      <c r="I1024" s="10">
        <v>45400</v>
      </c>
      <c r="J1024">
        <v>1023</v>
      </c>
      <c r="K1024">
        <f>PRODUCT(Table1[[#This Row],[Price (Rs.)]],Table1[[#This Row],[Discount(%)]])</f>
        <v>35.192999999999998</v>
      </c>
      <c r="L1024" t="str">
        <f>TEXT(Table1[[#This Row],[Purchase_Date]],"mmm")</f>
        <v>Apr</v>
      </c>
      <c r="M1024">
        <f>YEAR(Table1[[#This Row],[Purchase_Date]])</f>
        <v>2024</v>
      </c>
      <c r="N1024" t="str">
        <f t="shared" si="31"/>
        <v>Q2</v>
      </c>
    </row>
    <row r="1025" spans="1:14" x14ac:dyDescent="0.3">
      <c r="A1025" t="s">
        <v>2031</v>
      </c>
      <c r="B1025" t="s">
        <v>2032</v>
      </c>
      <c r="C1025" t="s">
        <v>50</v>
      </c>
      <c r="D1025">
        <v>31.72</v>
      </c>
      <c r="E1025" s="8">
        <f t="shared" si="30"/>
        <v>0.2</v>
      </c>
      <c r="F1025" s="22">
        <v>20</v>
      </c>
      <c r="G1025" s="21">
        <v>25.38</v>
      </c>
      <c r="H1025" t="s">
        <v>19</v>
      </c>
      <c r="I1025" s="10">
        <v>45472</v>
      </c>
      <c r="J1025">
        <v>1024</v>
      </c>
      <c r="K1025">
        <f>PRODUCT(Table1[[#This Row],[Price (Rs.)]],Table1[[#This Row],[Discount(%)]])</f>
        <v>6.3440000000000003</v>
      </c>
      <c r="L1025" t="str">
        <f>TEXT(Table1[[#This Row],[Purchase_Date]],"mmm")</f>
        <v>Jun</v>
      </c>
      <c r="M1025">
        <f>YEAR(Table1[[#This Row],[Purchase_Date]])</f>
        <v>2024</v>
      </c>
      <c r="N1025" t="str">
        <f t="shared" si="31"/>
        <v>Q2</v>
      </c>
    </row>
    <row r="1026" spans="1:14" x14ac:dyDescent="0.3">
      <c r="A1026" t="s">
        <v>2033</v>
      </c>
      <c r="B1026" t="s">
        <v>2034</v>
      </c>
      <c r="C1026" t="s">
        <v>50</v>
      </c>
      <c r="D1026">
        <v>159.29</v>
      </c>
      <c r="E1026" s="8">
        <f t="shared" ref="E1026:E1089" si="32">F1026/100</f>
        <v>0</v>
      </c>
      <c r="F1026" s="22">
        <v>0</v>
      </c>
      <c r="G1026" s="21">
        <v>159.29</v>
      </c>
      <c r="H1026" t="s">
        <v>35</v>
      </c>
      <c r="I1026" s="10">
        <v>45494</v>
      </c>
      <c r="J1026">
        <v>1025</v>
      </c>
      <c r="K1026">
        <f>PRODUCT(Table1[[#This Row],[Price (Rs.)]],Table1[[#This Row],[Discount(%)]])</f>
        <v>0</v>
      </c>
      <c r="L1026" t="str">
        <f>TEXT(Table1[[#This Row],[Purchase_Date]],"mmm")</f>
        <v>Jul</v>
      </c>
      <c r="M1026">
        <f>YEAR(Table1[[#This Row],[Purchase_Date]])</f>
        <v>2024</v>
      </c>
      <c r="N1026" t="str">
        <f t="shared" ref="N1026:N1089" si="33">"Q"&amp;ROUNDUP(MONTH(I1026)/3,0)</f>
        <v>Q3</v>
      </c>
    </row>
    <row r="1027" spans="1:14" x14ac:dyDescent="0.3">
      <c r="A1027" t="s">
        <v>2035</v>
      </c>
      <c r="B1027" t="s">
        <v>2036</v>
      </c>
      <c r="C1027" t="s">
        <v>13</v>
      </c>
      <c r="D1027">
        <v>30.68</v>
      </c>
      <c r="E1027" s="8">
        <f t="shared" si="32"/>
        <v>0.5</v>
      </c>
      <c r="F1027" s="22">
        <v>50</v>
      </c>
      <c r="G1027" s="21">
        <v>15.34</v>
      </c>
      <c r="H1027" t="s">
        <v>35</v>
      </c>
      <c r="I1027" s="10">
        <v>45543</v>
      </c>
      <c r="J1027">
        <v>1026</v>
      </c>
      <c r="K1027">
        <f>PRODUCT(Table1[[#This Row],[Price (Rs.)]],Table1[[#This Row],[Discount(%)]])</f>
        <v>15.34</v>
      </c>
      <c r="L1027" t="str">
        <f>TEXT(Table1[[#This Row],[Purchase_Date]],"mmm")</f>
        <v>Sep</v>
      </c>
      <c r="M1027">
        <f>YEAR(Table1[[#This Row],[Purchase_Date]])</f>
        <v>2024</v>
      </c>
      <c r="N1027" t="str">
        <f t="shared" si="33"/>
        <v>Q3</v>
      </c>
    </row>
    <row r="1028" spans="1:14" x14ac:dyDescent="0.3">
      <c r="A1028" t="s">
        <v>2037</v>
      </c>
      <c r="B1028" t="s">
        <v>2038</v>
      </c>
      <c r="C1028" t="s">
        <v>25</v>
      </c>
      <c r="D1028">
        <v>285.83</v>
      </c>
      <c r="E1028" s="8">
        <f t="shared" si="32"/>
        <v>0.1</v>
      </c>
      <c r="F1028" s="22">
        <v>10</v>
      </c>
      <c r="G1028" s="21">
        <v>257.25</v>
      </c>
      <c r="H1028" t="s">
        <v>19</v>
      </c>
      <c r="I1028" s="10">
        <v>45470</v>
      </c>
      <c r="J1028">
        <v>1027</v>
      </c>
      <c r="K1028">
        <f>PRODUCT(Table1[[#This Row],[Price (Rs.)]],Table1[[#This Row],[Discount(%)]])</f>
        <v>28.582999999999998</v>
      </c>
      <c r="L1028" t="str">
        <f>TEXT(Table1[[#This Row],[Purchase_Date]],"mmm")</f>
        <v>Jun</v>
      </c>
      <c r="M1028">
        <f>YEAR(Table1[[#This Row],[Purchase_Date]])</f>
        <v>2024</v>
      </c>
      <c r="N1028" t="str">
        <f t="shared" si="33"/>
        <v>Q2</v>
      </c>
    </row>
    <row r="1029" spans="1:14" x14ac:dyDescent="0.3">
      <c r="A1029" t="s">
        <v>2039</v>
      </c>
      <c r="B1029" t="s">
        <v>2040</v>
      </c>
      <c r="C1029" t="s">
        <v>13</v>
      </c>
      <c r="D1029">
        <v>311.67</v>
      </c>
      <c r="E1029" s="8">
        <f t="shared" si="32"/>
        <v>0.15</v>
      </c>
      <c r="F1029" s="22">
        <v>15</v>
      </c>
      <c r="G1029" s="21">
        <v>264.92</v>
      </c>
      <c r="H1029" t="s">
        <v>10</v>
      </c>
      <c r="I1029" s="10">
        <v>45566</v>
      </c>
      <c r="J1029">
        <v>1028</v>
      </c>
      <c r="K1029">
        <f>PRODUCT(Table1[[#This Row],[Price (Rs.)]],Table1[[#This Row],[Discount(%)]])</f>
        <v>46.750500000000002</v>
      </c>
      <c r="L1029" t="str">
        <f>TEXT(Table1[[#This Row],[Purchase_Date]],"mmm")</f>
        <v>Oct</v>
      </c>
      <c r="M1029">
        <f>YEAR(Table1[[#This Row],[Purchase_Date]])</f>
        <v>2024</v>
      </c>
      <c r="N1029" t="str">
        <f t="shared" si="33"/>
        <v>Q4</v>
      </c>
    </row>
    <row r="1030" spans="1:14" x14ac:dyDescent="0.3">
      <c r="A1030" t="s">
        <v>2041</v>
      </c>
      <c r="B1030" t="s">
        <v>2042</v>
      </c>
      <c r="C1030" t="s">
        <v>50</v>
      </c>
      <c r="D1030">
        <v>277.94</v>
      </c>
      <c r="E1030" s="8">
        <f t="shared" si="32"/>
        <v>0.05</v>
      </c>
      <c r="F1030" s="22">
        <v>5</v>
      </c>
      <c r="G1030" s="21">
        <v>264.04000000000002</v>
      </c>
      <c r="H1030" t="s">
        <v>53</v>
      </c>
      <c r="I1030" s="10">
        <v>45539</v>
      </c>
      <c r="J1030">
        <v>1029</v>
      </c>
      <c r="K1030">
        <f>PRODUCT(Table1[[#This Row],[Price (Rs.)]],Table1[[#This Row],[Discount(%)]])</f>
        <v>13.897</v>
      </c>
      <c r="L1030" t="str">
        <f>TEXT(Table1[[#This Row],[Purchase_Date]],"mmm")</f>
        <v>Sep</v>
      </c>
      <c r="M1030">
        <f>YEAR(Table1[[#This Row],[Purchase_Date]])</f>
        <v>2024</v>
      </c>
      <c r="N1030" t="str">
        <f t="shared" si="33"/>
        <v>Q3</v>
      </c>
    </row>
    <row r="1031" spans="1:14" x14ac:dyDescent="0.3">
      <c r="A1031" t="s">
        <v>2043</v>
      </c>
      <c r="B1031" t="s">
        <v>2044</v>
      </c>
      <c r="C1031" t="s">
        <v>25</v>
      </c>
      <c r="D1031">
        <v>368.42</v>
      </c>
      <c r="E1031" s="8">
        <f t="shared" si="32"/>
        <v>0.2</v>
      </c>
      <c r="F1031" s="22">
        <v>20</v>
      </c>
      <c r="G1031" s="21">
        <v>294.74</v>
      </c>
      <c r="H1031" t="s">
        <v>19</v>
      </c>
      <c r="I1031" s="10">
        <v>45486</v>
      </c>
      <c r="J1031">
        <v>1030</v>
      </c>
      <c r="K1031">
        <f>PRODUCT(Table1[[#This Row],[Price (Rs.)]],Table1[[#This Row],[Discount(%)]])</f>
        <v>73.684000000000012</v>
      </c>
      <c r="L1031" t="str">
        <f>TEXT(Table1[[#This Row],[Purchase_Date]],"mmm")</f>
        <v>Jul</v>
      </c>
      <c r="M1031">
        <f>YEAR(Table1[[#This Row],[Purchase_Date]])</f>
        <v>2024</v>
      </c>
      <c r="N1031" t="str">
        <f t="shared" si="33"/>
        <v>Q3</v>
      </c>
    </row>
    <row r="1032" spans="1:14" x14ac:dyDescent="0.3">
      <c r="A1032" t="s">
        <v>2045</v>
      </c>
      <c r="B1032" t="s">
        <v>2046</v>
      </c>
      <c r="C1032" t="s">
        <v>33</v>
      </c>
      <c r="D1032">
        <v>379.22</v>
      </c>
      <c r="E1032" s="8">
        <f t="shared" si="32"/>
        <v>0.15</v>
      </c>
      <c r="F1032" s="22">
        <v>15</v>
      </c>
      <c r="G1032" s="21">
        <v>322.33999999999997</v>
      </c>
      <c r="H1032" t="s">
        <v>10</v>
      </c>
      <c r="I1032" s="10">
        <v>45490</v>
      </c>
      <c r="J1032">
        <v>1031</v>
      </c>
      <c r="K1032">
        <f>PRODUCT(Table1[[#This Row],[Price (Rs.)]],Table1[[#This Row],[Discount(%)]])</f>
        <v>56.883000000000003</v>
      </c>
      <c r="L1032" t="str">
        <f>TEXT(Table1[[#This Row],[Purchase_Date]],"mmm")</f>
        <v>Jul</v>
      </c>
      <c r="M1032">
        <f>YEAR(Table1[[#This Row],[Purchase_Date]])</f>
        <v>2024</v>
      </c>
      <c r="N1032" t="str">
        <f t="shared" si="33"/>
        <v>Q3</v>
      </c>
    </row>
    <row r="1033" spans="1:14" x14ac:dyDescent="0.3">
      <c r="A1033">
        <v>68073337</v>
      </c>
      <c r="B1033" t="s">
        <v>2047</v>
      </c>
      <c r="C1033" t="s">
        <v>50</v>
      </c>
      <c r="D1033">
        <v>265.27</v>
      </c>
      <c r="E1033" s="8">
        <f t="shared" si="32"/>
        <v>0.25</v>
      </c>
      <c r="F1033" s="22">
        <v>25</v>
      </c>
      <c r="G1033" s="21">
        <v>198.95</v>
      </c>
      <c r="H1033" t="s">
        <v>16</v>
      </c>
      <c r="I1033" s="10">
        <v>45350</v>
      </c>
      <c r="J1033">
        <v>1032</v>
      </c>
      <c r="K1033">
        <f>PRODUCT(Table1[[#This Row],[Price (Rs.)]],Table1[[#This Row],[Discount(%)]])</f>
        <v>66.317499999999995</v>
      </c>
      <c r="L1033" t="str">
        <f>TEXT(Table1[[#This Row],[Purchase_Date]],"mmm")</f>
        <v>Feb</v>
      </c>
      <c r="M1033">
        <f>YEAR(Table1[[#This Row],[Purchase_Date]])</f>
        <v>2024</v>
      </c>
      <c r="N1033" t="str">
        <f t="shared" si="33"/>
        <v>Q1</v>
      </c>
    </row>
    <row r="1034" spans="1:14" x14ac:dyDescent="0.3">
      <c r="A1034" t="s">
        <v>2048</v>
      </c>
      <c r="B1034" t="s">
        <v>2049</v>
      </c>
      <c r="C1034" t="s">
        <v>33</v>
      </c>
      <c r="D1034">
        <v>369.05</v>
      </c>
      <c r="E1034" s="8">
        <f t="shared" si="32"/>
        <v>0.05</v>
      </c>
      <c r="F1034" s="22">
        <v>5</v>
      </c>
      <c r="G1034" s="21">
        <v>350.6</v>
      </c>
      <c r="H1034" t="s">
        <v>53</v>
      </c>
      <c r="I1034" s="10">
        <v>45469</v>
      </c>
      <c r="J1034">
        <v>1033</v>
      </c>
      <c r="K1034">
        <f>PRODUCT(Table1[[#This Row],[Price (Rs.)]],Table1[[#This Row],[Discount(%)]])</f>
        <v>18.452500000000001</v>
      </c>
      <c r="L1034" t="str">
        <f>TEXT(Table1[[#This Row],[Purchase_Date]],"mmm")</f>
        <v>Jun</v>
      </c>
      <c r="M1034">
        <f>YEAR(Table1[[#This Row],[Purchase_Date]])</f>
        <v>2024</v>
      </c>
      <c r="N1034" t="str">
        <f t="shared" si="33"/>
        <v>Q2</v>
      </c>
    </row>
    <row r="1035" spans="1:14" x14ac:dyDescent="0.3">
      <c r="A1035" t="s">
        <v>2050</v>
      </c>
      <c r="B1035" t="s">
        <v>2051</v>
      </c>
      <c r="C1035" t="s">
        <v>22</v>
      </c>
      <c r="D1035">
        <v>493.7</v>
      </c>
      <c r="E1035" s="8">
        <f t="shared" si="32"/>
        <v>0.2</v>
      </c>
      <c r="F1035" s="22">
        <v>20</v>
      </c>
      <c r="G1035" s="21">
        <v>394.96</v>
      </c>
      <c r="H1035" t="s">
        <v>35</v>
      </c>
      <c r="I1035" s="10">
        <v>45364</v>
      </c>
      <c r="J1035">
        <v>1034</v>
      </c>
      <c r="K1035">
        <f>PRODUCT(Table1[[#This Row],[Price (Rs.)]],Table1[[#This Row],[Discount(%)]])</f>
        <v>98.740000000000009</v>
      </c>
      <c r="L1035" t="str">
        <f>TEXT(Table1[[#This Row],[Purchase_Date]],"mmm")</f>
        <v>Mar</v>
      </c>
      <c r="M1035">
        <f>YEAR(Table1[[#This Row],[Purchase_Date]])</f>
        <v>2024</v>
      </c>
      <c r="N1035" t="str">
        <f t="shared" si="33"/>
        <v>Q1</v>
      </c>
    </row>
    <row r="1036" spans="1:14" x14ac:dyDescent="0.3">
      <c r="A1036" t="s">
        <v>2052</v>
      </c>
      <c r="B1036" t="s">
        <v>2053</v>
      </c>
      <c r="C1036" t="s">
        <v>22</v>
      </c>
      <c r="D1036">
        <v>499.65</v>
      </c>
      <c r="E1036" s="8">
        <f t="shared" si="32"/>
        <v>0.1</v>
      </c>
      <c r="F1036" s="22">
        <v>10</v>
      </c>
      <c r="G1036" s="21">
        <v>449.69</v>
      </c>
      <c r="H1036" t="s">
        <v>53</v>
      </c>
      <c r="I1036" s="10">
        <v>45498</v>
      </c>
      <c r="J1036">
        <v>1035</v>
      </c>
      <c r="K1036">
        <f>PRODUCT(Table1[[#This Row],[Price (Rs.)]],Table1[[#This Row],[Discount(%)]])</f>
        <v>49.965000000000003</v>
      </c>
      <c r="L1036" t="str">
        <f>TEXT(Table1[[#This Row],[Purchase_Date]],"mmm")</f>
        <v>Jul</v>
      </c>
      <c r="M1036">
        <f>YEAR(Table1[[#This Row],[Purchase_Date]])</f>
        <v>2024</v>
      </c>
      <c r="N1036" t="str">
        <f t="shared" si="33"/>
        <v>Q3</v>
      </c>
    </row>
    <row r="1037" spans="1:14" x14ac:dyDescent="0.3">
      <c r="A1037" t="s">
        <v>2054</v>
      </c>
      <c r="B1037" t="s">
        <v>2055</v>
      </c>
      <c r="C1037" t="s">
        <v>22</v>
      </c>
      <c r="D1037">
        <v>31.78</v>
      </c>
      <c r="E1037" s="8">
        <f t="shared" si="32"/>
        <v>0.15</v>
      </c>
      <c r="F1037" s="22">
        <v>15</v>
      </c>
      <c r="G1037" s="21">
        <v>27.01</v>
      </c>
      <c r="H1037" t="s">
        <v>53</v>
      </c>
      <c r="I1037" s="10">
        <v>45445</v>
      </c>
      <c r="J1037">
        <v>1036</v>
      </c>
      <c r="K1037">
        <f>PRODUCT(Table1[[#This Row],[Price (Rs.)]],Table1[[#This Row],[Discount(%)]])</f>
        <v>4.7670000000000003</v>
      </c>
      <c r="L1037" t="str">
        <f>TEXT(Table1[[#This Row],[Purchase_Date]],"mmm")</f>
        <v>Jun</v>
      </c>
      <c r="M1037">
        <f>YEAR(Table1[[#This Row],[Purchase_Date]])</f>
        <v>2024</v>
      </c>
      <c r="N1037" t="str">
        <f t="shared" si="33"/>
        <v>Q2</v>
      </c>
    </row>
    <row r="1038" spans="1:14" x14ac:dyDescent="0.3">
      <c r="A1038" t="s">
        <v>2056</v>
      </c>
      <c r="B1038" t="s">
        <v>2057</v>
      </c>
      <c r="C1038" t="s">
        <v>18</v>
      </c>
      <c r="D1038">
        <v>145.1</v>
      </c>
      <c r="E1038" s="8">
        <f t="shared" si="32"/>
        <v>0.25</v>
      </c>
      <c r="F1038" s="22">
        <v>25</v>
      </c>
      <c r="G1038" s="21">
        <v>108.82</v>
      </c>
      <c r="H1038" t="s">
        <v>19</v>
      </c>
      <c r="I1038" s="10">
        <v>45300</v>
      </c>
      <c r="J1038">
        <v>1037</v>
      </c>
      <c r="K1038">
        <f>PRODUCT(Table1[[#This Row],[Price (Rs.)]],Table1[[#This Row],[Discount(%)]])</f>
        <v>36.274999999999999</v>
      </c>
      <c r="L1038" t="str">
        <f>TEXT(Table1[[#This Row],[Purchase_Date]],"mmm")</f>
        <v>Jan</v>
      </c>
      <c r="M1038">
        <f>YEAR(Table1[[#This Row],[Purchase_Date]])</f>
        <v>2024</v>
      </c>
      <c r="N1038" t="str">
        <f t="shared" si="33"/>
        <v>Q1</v>
      </c>
    </row>
    <row r="1039" spans="1:14" x14ac:dyDescent="0.3">
      <c r="A1039" t="s">
        <v>2058</v>
      </c>
      <c r="B1039" t="s">
        <v>2059</v>
      </c>
      <c r="C1039" t="s">
        <v>18</v>
      </c>
      <c r="D1039">
        <v>163.27000000000001</v>
      </c>
      <c r="E1039" s="8">
        <f t="shared" si="32"/>
        <v>0.25</v>
      </c>
      <c r="F1039" s="22">
        <v>25</v>
      </c>
      <c r="G1039" s="21">
        <v>122.45</v>
      </c>
      <c r="H1039" t="s">
        <v>19</v>
      </c>
      <c r="I1039" s="10">
        <v>45495</v>
      </c>
      <c r="J1039">
        <v>1038</v>
      </c>
      <c r="K1039">
        <f>PRODUCT(Table1[[#This Row],[Price (Rs.)]],Table1[[#This Row],[Discount(%)]])</f>
        <v>40.817500000000003</v>
      </c>
      <c r="L1039" t="str">
        <f>TEXT(Table1[[#This Row],[Purchase_Date]],"mmm")</f>
        <v>Jul</v>
      </c>
      <c r="M1039">
        <f>YEAR(Table1[[#This Row],[Purchase_Date]])</f>
        <v>2024</v>
      </c>
      <c r="N1039" t="str">
        <f t="shared" si="33"/>
        <v>Q3</v>
      </c>
    </row>
    <row r="1040" spans="1:14" x14ac:dyDescent="0.3">
      <c r="A1040" t="s">
        <v>2060</v>
      </c>
      <c r="B1040" t="s">
        <v>2061</v>
      </c>
      <c r="C1040" t="s">
        <v>18</v>
      </c>
      <c r="D1040">
        <v>223.69</v>
      </c>
      <c r="E1040" s="8">
        <f t="shared" si="32"/>
        <v>0.2</v>
      </c>
      <c r="F1040" s="22">
        <v>20</v>
      </c>
      <c r="G1040" s="21">
        <v>178.95</v>
      </c>
      <c r="H1040" t="s">
        <v>16</v>
      </c>
      <c r="I1040" s="10">
        <v>45537</v>
      </c>
      <c r="J1040">
        <v>1039</v>
      </c>
      <c r="K1040">
        <f>PRODUCT(Table1[[#This Row],[Price (Rs.)]],Table1[[#This Row],[Discount(%)]])</f>
        <v>44.738</v>
      </c>
      <c r="L1040" t="str">
        <f>TEXT(Table1[[#This Row],[Purchase_Date]],"mmm")</f>
        <v>Sep</v>
      </c>
      <c r="M1040">
        <f>YEAR(Table1[[#This Row],[Purchase_Date]])</f>
        <v>2024</v>
      </c>
      <c r="N1040" t="str">
        <f t="shared" si="33"/>
        <v>Q3</v>
      </c>
    </row>
    <row r="1041" spans="1:14" x14ac:dyDescent="0.3">
      <c r="A1041" t="s">
        <v>2062</v>
      </c>
      <c r="B1041" t="s">
        <v>2063</v>
      </c>
      <c r="C1041" t="s">
        <v>22</v>
      </c>
      <c r="D1041">
        <v>417.94</v>
      </c>
      <c r="E1041" s="8">
        <f t="shared" si="32"/>
        <v>0</v>
      </c>
      <c r="F1041" s="22">
        <v>0</v>
      </c>
      <c r="G1041" s="21">
        <v>417.94</v>
      </c>
      <c r="H1041" t="s">
        <v>35</v>
      </c>
      <c r="I1041" s="10">
        <v>45384</v>
      </c>
      <c r="J1041">
        <v>1040</v>
      </c>
      <c r="K1041">
        <f>PRODUCT(Table1[[#This Row],[Price (Rs.)]],Table1[[#This Row],[Discount(%)]])</f>
        <v>0</v>
      </c>
      <c r="L1041" t="str">
        <f>TEXT(Table1[[#This Row],[Purchase_Date]],"mmm")</f>
        <v>Apr</v>
      </c>
      <c r="M1041">
        <f>YEAR(Table1[[#This Row],[Purchase_Date]])</f>
        <v>2024</v>
      </c>
      <c r="N1041" t="str">
        <f t="shared" si="33"/>
        <v>Q2</v>
      </c>
    </row>
    <row r="1042" spans="1:14" x14ac:dyDescent="0.3">
      <c r="A1042" t="s">
        <v>2064</v>
      </c>
      <c r="B1042" t="s">
        <v>2065</v>
      </c>
      <c r="C1042" t="s">
        <v>33</v>
      </c>
      <c r="D1042">
        <v>270.76</v>
      </c>
      <c r="E1042" s="8">
        <f t="shared" si="32"/>
        <v>0.3</v>
      </c>
      <c r="F1042" s="22">
        <v>30</v>
      </c>
      <c r="G1042" s="21">
        <v>189.53</v>
      </c>
      <c r="H1042" t="s">
        <v>35</v>
      </c>
      <c r="I1042" s="10">
        <v>45330</v>
      </c>
      <c r="J1042">
        <v>1041</v>
      </c>
      <c r="K1042">
        <f>PRODUCT(Table1[[#This Row],[Price (Rs.)]],Table1[[#This Row],[Discount(%)]])</f>
        <v>81.227999999999994</v>
      </c>
      <c r="L1042" t="str">
        <f>TEXT(Table1[[#This Row],[Purchase_Date]],"mmm")</f>
        <v>Feb</v>
      </c>
      <c r="M1042">
        <f>YEAR(Table1[[#This Row],[Purchase_Date]])</f>
        <v>2024</v>
      </c>
      <c r="N1042" t="str">
        <f t="shared" si="33"/>
        <v>Q1</v>
      </c>
    </row>
    <row r="1043" spans="1:14" x14ac:dyDescent="0.3">
      <c r="A1043" t="s">
        <v>2066</v>
      </c>
      <c r="B1043" t="s">
        <v>2067</v>
      </c>
      <c r="C1043" t="s">
        <v>22</v>
      </c>
      <c r="D1043">
        <v>497.52</v>
      </c>
      <c r="E1043" s="8">
        <f t="shared" si="32"/>
        <v>0.5</v>
      </c>
      <c r="F1043" s="22">
        <v>50</v>
      </c>
      <c r="G1043" s="21">
        <v>248.76</v>
      </c>
      <c r="H1043" t="s">
        <v>19</v>
      </c>
      <c r="I1043" s="10">
        <v>45377</v>
      </c>
      <c r="J1043">
        <v>1042</v>
      </c>
      <c r="K1043">
        <f>PRODUCT(Table1[[#This Row],[Price (Rs.)]],Table1[[#This Row],[Discount(%)]])</f>
        <v>248.76</v>
      </c>
      <c r="L1043" t="str">
        <f>TEXT(Table1[[#This Row],[Purchase_Date]],"mmm")</f>
        <v>Mar</v>
      </c>
      <c r="M1043">
        <f>YEAR(Table1[[#This Row],[Purchase_Date]])</f>
        <v>2024</v>
      </c>
      <c r="N1043" t="str">
        <f t="shared" si="33"/>
        <v>Q1</v>
      </c>
    </row>
    <row r="1044" spans="1:14" x14ac:dyDescent="0.3">
      <c r="A1044" t="s">
        <v>2068</v>
      </c>
      <c r="B1044" t="s">
        <v>2069</v>
      </c>
      <c r="C1044" t="s">
        <v>9</v>
      </c>
      <c r="D1044">
        <v>348.59</v>
      </c>
      <c r="E1044" s="8">
        <f t="shared" si="32"/>
        <v>0.05</v>
      </c>
      <c r="F1044" s="22">
        <v>5</v>
      </c>
      <c r="G1044" s="21">
        <v>331.16</v>
      </c>
      <c r="H1044" t="s">
        <v>19</v>
      </c>
      <c r="I1044" s="10">
        <v>45554</v>
      </c>
      <c r="J1044">
        <v>1043</v>
      </c>
      <c r="K1044">
        <f>PRODUCT(Table1[[#This Row],[Price (Rs.)]],Table1[[#This Row],[Discount(%)]])</f>
        <v>17.429500000000001</v>
      </c>
      <c r="L1044" t="str">
        <f>TEXT(Table1[[#This Row],[Purchase_Date]],"mmm")</f>
        <v>Sep</v>
      </c>
      <c r="M1044">
        <f>YEAR(Table1[[#This Row],[Purchase_Date]])</f>
        <v>2024</v>
      </c>
      <c r="N1044" t="str">
        <f t="shared" si="33"/>
        <v>Q3</v>
      </c>
    </row>
    <row r="1045" spans="1:14" x14ac:dyDescent="0.3">
      <c r="A1045" t="s">
        <v>2070</v>
      </c>
      <c r="B1045" t="s">
        <v>2071</v>
      </c>
      <c r="C1045" t="s">
        <v>50</v>
      </c>
      <c r="D1045">
        <v>362.5</v>
      </c>
      <c r="E1045" s="8">
        <f t="shared" si="32"/>
        <v>0.1</v>
      </c>
      <c r="F1045" s="22">
        <v>10</v>
      </c>
      <c r="G1045" s="21">
        <v>326.25</v>
      </c>
      <c r="H1045" t="s">
        <v>16</v>
      </c>
      <c r="I1045" s="10">
        <v>45545</v>
      </c>
      <c r="J1045">
        <v>1044</v>
      </c>
      <c r="K1045">
        <f>PRODUCT(Table1[[#This Row],[Price (Rs.)]],Table1[[#This Row],[Discount(%)]])</f>
        <v>36.25</v>
      </c>
      <c r="L1045" t="str">
        <f>TEXT(Table1[[#This Row],[Purchase_Date]],"mmm")</f>
        <v>Sep</v>
      </c>
      <c r="M1045">
        <f>YEAR(Table1[[#This Row],[Purchase_Date]])</f>
        <v>2024</v>
      </c>
      <c r="N1045" t="str">
        <f t="shared" si="33"/>
        <v>Q3</v>
      </c>
    </row>
    <row r="1046" spans="1:14" x14ac:dyDescent="0.3">
      <c r="A1046" t="s">
        <v>2072</v>
      </c>
      <c r="B1046" t="s">
        <v>2073</v>
      </c>
      <c r="C1046" t="s">
        <v>33</v>
      </c>
      <c r="D1046">
        <v>411.6</v>
      </c>
      <c r="E1046" s="8">
        <f t="shared" si="32"/>
        <v>0.3</v>
      </c>
      <c r="F1046" s="22">
        <v>30</v>
      </c>
      <c r="G1046" s="21">
        <v>288.12</v>
      </c>
      <c r="H1046" t="s">
        <v>53</v>
      </c>
      <c r="I1046" s="10">
        <v>45608</v>
      </c>
      <c r="J1046">
        <v>1045</v>
      </c>
      <c r="K1046">
        <f>PRODUCT(Table1[[#This Row],[Price (Rs.)]],Table1[[#This Row],[Discount(%)]])</f>
        <v>123.48</v>
      </c>
      <c r="L1046" t="str">
        <f>TEXT(Table1[[#This Row],[Purchase_Date]],"mmm")</f>
        <v>Nov</v>
      </c>
      <c r="M1046">
        <f>YEAR(Table1[[#This Row],[Purchase_Date]])</f>
        <v>2024</v>
      </c>
      <c r="N1046" t="str">
        <f t="shared" si="33"/>
        <v>Q4</v>
      </c>
    </row>
    <row r="1047" spans="1:14" x14ac:dyDescent="0.3">
      <c r="A1047" t="s">
        <v>2074</v>
      </c>
      <c r="B1047" t="s">
        <v>2075</v>
      </c>
      <c r="C1047" t="s">
        <v>25</v>
      </c>
      <c r="D1047">
        <v>206.82</v>
      </c>
      <c r="E1047" s="8">
        <f t="shared" si="32"/>
        <v>0.3</v>
      </c>
      <c r="F1047" s="22">
        <v>30</v>
      </c>
      <c r="G1047" s="21">
        <v>144.77000000000001</v>
      </c>
      <c r="H1047" t="s">
        <v>35</v>
      </c>
      <c r="I1047" s="10">
        <v>45456</v>
      </c>
      <c r="J1047">
        <v>1046</v>
      </c>
      <c r="K1047">
        <f>PRODUCT(Table1[[#This Row],[Price (Rs.)]],Table1[[#This Row],[Discount(%)]])</f>
        <v>62.045999999999992</v>
      </c>
      <c r="L1047" t="str">
        <f>TEXT(Table1[[#This Row],[Purchase_Date]],"mmm")</f>
        <v>Jun</v>
      </c>
      <c r="M1047">
        <f>YEAR(Table1[[#This Row],[Purchase_Date]])</f>
        <v>2024</v>
      </c>
      <c r="N1047" t="str">
        <f t="shared" si="33"/>
        <v>Q2</v>
      </c>
    </row>
    <row r="1048" spans="1:14" x14ac:dyDescent="0.3">
      <c r="A1048" t="s">
        <v>2076</v>
      </c>
      <c r="B1048" t="s">
        <v>2077</v>
      </c>
      <c r="C1048" t="s">
        <v>25</v>
      </c>
      <c r="D1048">
        <v>161.63999999999999</v>
      </c>
      <c r="E1048" s="8">
        <f t="shared" si="32"/>
        <v>0</v>
      </c>
      <c r="F1048" s="22">
        <v>0</v>
      </c>
      <c r="G1048" s="21">
        <v>161.63999999999999</v>
      </c>
      <c r="H1048" t="s">
        <v>10</v>
      </c>
      <c r="I1048" s="10">
        <v>45578</v>
      </c>
      <c r="J1048">
        <v>1047</v>
      </c>
      <c r="K1048">
        <f>PRODUCT(Table1[[#This Row],[Price (Rs.)]],Table1[[#This Row],[Discount(%)]])</f>
        <v>0</v>
      </c>
      <c r="L1048" t="str">
        <f>TEXT(Table1[[#This Row],[Purchase_Date]],"mmm")</f>
        <v>Oct</v>
      </c>
      <c r="M1048">
        <f>YEAR(Table1[[#This Row],[Purchase_Date]])</f>
        <v>2024</v>
      </c>
      <c r="N1048" t="str">
        <f t="shared" si="33"/>
        <v>Q4</v>
      </c>
    </row>
    <row r="1049" spans="1:14" x14ac:dyDescent="0.3">
      <c r="A1049" t="s">
        <v>2078</v>
      </c>
      <c r="B1049" t="s">
        <v>2079</v>
      </c>
      <c r="C1049" t="s">
        <v>9</v>
      </c>
      <c r="D1049">
        <v>27.22</v>
      </c>
      <c r="E1049" s="8">
        <f t="shared" si="32"/>
        <v>0.2</v>
      </c>
      <c r="F1049" s="22">
        <v>20</v>
      </c>
      <c r="G1049" s="21">
        <v>21.78</v>
      </c>
      <c r="H1049" t="s">
        <v>53</v>
      </c>
      <c r="I1049" s="10">
        <v>45538</v>
      </c>
      <c r="J1049">
        <v>1048</v>
      </c>
      <c r="K1049">
        <f>PRODUCT(Table1[[#This Row],[Price (Rs.)]],Table1[[#This Row],[Discount(%)]])</f>
        <v>5.444</v>
      </c>
      <c r="L1049" t="str">
        <f>TEXT(Table1[[#This Row],[Purchase_Date]],"mmm")</f>
        <v>Sep</v>
      </c>
      <c r="M1049">
        <f>YEAR(Table1[[#This Row],[Purchase_Date]])</f>
        <v>2024</v>
      </c>
      <c r="N1049" t="str">
        <f t="shared" si="33"/>
        <v>Q3</v>
      </c>
    </row>
    <row r="1050" spans="1:14" x14ac:dyDescent="0.3">
      <c r="A1050" t="s">
        <v>2080</v>
      </c>
      <c r="B1050" t="s">
        <v>2081</v>
      </c>
      <c r="C1050" t="s">
        <v>22</v>
      </c>
      <c r="D1050">
        <v>310.77999999999997</v>
      </c>
      <c r="E1050" s="8">
        <f t="shared" si="32"/>
        <v>0.05</v>
      </c>
      <c r="F1050" s="22">
        <v>5</v>
      </c>
      <c r="G1050" s="21">
        <v>295.24</v>
      </c>
      <c r="H1050" t="s">
        <v>35</v>
      </c>
      <c r="I1050" s="10">
        <v>45332</v>
      </c>
      <c r="J1050">
        <v>1049</v>
      </c>
      <c r="K1050">
        <f>PRODUCT(Table1[[#This Row],[Price (Rs.)]],Table1[[#This Row],[Discount(%)]])</f>
        <v>15.539</v>
      </c>
      <c r="L1050" t="str">
        <f>TEXT(Table1[[#This Row],[Purchase_Date]],"mmm")</f>
        <v>Feb</v>
      </c>
      <c r="M1050">
        <f>YEAR(Table1[[#This Row],[Purchase_Date]])</f>
        <v>2024</v>
      </c>
      <c r="N1050" t="str">
        <f t="shared" si="33"/>
        <v>Q1</v>
      </c>
    </row>
    <row r="1051" spans="1:14" x14ac:dyDescent="0.3">
      <c r="A1051" t="s">
        <v>2082</v>
      </c>
      <c r="B1051" t="s">
        <v>2083</v>
      </c>
      <c r="C1051" t="s">
        <v>18</v>
      </c>
      <c r="D1051">
        <v>227.18</v>
      </c>
      <c r="E1051" s="8">
        <f t="shared" si="32"/>
        <v>0.05</v>
      </c>
      <c r="F1051" s="22">
        <v>5</v>
      </c>
      <c r="G1051" s="21">
        <v>215.82</v>
      </c>
      <c r="H1051" t="s">
        <v>10</v>
      </c>
      <c r="I1051" s="10">
        <v>45550</v>
      </c>
      <c r="J1051">
        <v>1050</v>
      </c>
      <c r="K1051">
        <f>PRODUCT(Table1[[#This Row],[Price (Rs.)]],Table1[[#This Row],[Discount(%)]])</f>
        <v>11.359000000000002</v>
      </c>
      <c r="L1051" t="str">
        <f>TEXT(Table1[[#This Row],[Purchase_Date]],"mmm")</f>
        <v>Sep</v>
      </c>
      <c r="M1051">
        <f>YEAR(Table1[[#This Row],[Purchase_Date]])</f>
        <v>2024</v>
      </c>
      <c r="N1051" t="str">
        <f t="shared" si="33"/>
        <v>Q3</v>
      </c>
    </row>
    <row r="1052" spans="1:14" x14ac:dyDescent="0.3">
      <c r="A1052" t="s">
        <v>2084</v>
      </c>
      <c r="B1052" t="s">
        <v>2085</v>
      </c>
      <c r="C1052" t="s">
        <v>33</v>
      </c>
      <c r="D1052">
        <v>383.65</v>
      </c>
      <c r="E1052" s="8">
        <f t="shared" si="32"/>
        <v>0.15</v>
      </c>
      <c r="F1052" s="22">
        <v>15</v>
      </c>
      <c r="G1052" s="21">
        <v>326.10000000000002</v>
      </c>
      <c r="H1052" t="s">
        <v>10</v>
      </c>
      <c r="I1052" s="10">
        <v>45432</v>
      </c>
      <c r="J1052">
        <v>1051</v>
      </c>
      <c r="K1052">
        <f>PRODUCT(Table1[[#This Row],[Price (Rs.)]],Table1[[#This Row],[Discount(%)]])</f>
        <v>57.547499999999992</v>
      </c>
      <c r="L1052" t="str">
        <f>TEXT(Table1[[#This Row],[Purchase_Date]],"mmm")</f>
        <v>May</v>
      </c>
      <c r="M1052">
        <f>YEAR(Table1[[#This Row],[Purchase_Date]])</f>
        <v>2024</v>
      </c>
      <c r="N1052" t="str">
        <f t="shared" si="33"/>
        <v>Q2</v>
      </c>
    </row>
    <row r="1053" spans="1:14" x14ac:dyDescent="0.3">
      <c r="A1053" t="s">
        <v>2086</v>
      </c>
      <c r="B1053" t="s">
        <v>2087</v>
      </c>
      <c r="C1053" t="s">
        <v>33</v>
      </c>
      <c r="D1053">
        <v>153.01</v>
      </c>
      <c r="E1053" s="8">
        <f t="shared" si="32"/>
        <v>0.1</v>
      </c>
      <c r="F1053" s="22">
        <v>10</v>
      </c>
      <c r="G1053" s="21">
        <v>137.71</v>
      </c>
      <c r="H1053" t="s">
        <v>10</v>
      </c>
      <c r="I1053" s="10">
        <v>45363</v>
      </c>
      <c r="J1053">
        <v>1052</v>
      </c>
      <c r="K1053">
        <f>PRODUCT(Table1[[#This Row],[Price (Rs.)]],Table1[[#This Row],[Discount(%)]])</f>
        <v>15.301</v>
      </c>
      <c r="L1053" t="str">
        <f>TEXT(Table1[[#This Row],[Purchase_Date]],"mmm")</f>
        <v>Mar</v>
      </c>
      <c r="M1053">
        <f>YEAR(Table1[[#This Row],[Purchase_Date]])</f>
        <v>2024</v>
      </c>
      <c r="N1053" t="str">
        <f t="shared" si="33"/>
        <v>Q1</v>
      </c>
    </row>
    <row r="1054" spans="1:14" x14ac:dyDescent="0.3">
      <c r="A1054" t="s">
        <v>2088</v>
      </c>
      <c r="B1054" t="s">
        <v>2089</v>
      </c>
      <c r="C1054" t="s">
        <v>9</v>
      </c>
      <c r="D1054">
        <v>202.59</v>
      </c>
      <c r="E1054" s="8">
        <f t="shared" si="32"/>
        <v>0.3</v>
      </c>
      <c r="F1054" s="22">
        <v>30</v>
      </c>
      <c r="G1054" s="21">
        <v>141.81</v>
      </c>
      <c r="H1054" t="s">
        <v>10</v>
      </c>
      <c r="I1054" s="10">
        <v>45531</v>
      </c>
      <c r="J1054">
        <v>1053</v>
      </c>
      <c r="K1054">
        <f>PRODUCT(Table1[[#This Row],[Price (Rs.)]],Table1[[#This Row],[Discount(%)]])</f>
        <v>60.777000000000001</v>
      </c>
      <c r="L1054" t="str">
        <f>TEXT(Table1[[#This Row],[Purchase_Date]],"mmm")</f>
        <v>Aug</v>
      </c>
      <c r="M1054">
        <f>YEAR(Table1[[#This Row],[Purchase_Date]])</f>
        <v>2024</v>
      </c>
      <c r="N1054" t="str">
        <f t="shared" si="33"/>
        <v>Q3</v>
      </c>
    </row>
    <row r="1055" spans="1:14" x14ac:dyDescent="0.3">
      <c r="A1055" t="s">
        <v>2090</v>
      </c>
      <c r="B1055" t="s">
        <v>2091</v>
      </c>
      <c r="C1055" t="s">
        <v>50</v>
      </c>
      <c r="D1055">
        <v>464.92</v>
      </c>
      <c r="E1055" s="8">
        <f t="shared" si="32"/>
        <v>0.15</v>
      </c>
      <c r="F1055" s="22">
        <v>15</v>
      </c>
      <c r="G1055" s="21">
        <v>395.18</v>
      </c>
      <c r="H1055" t="s">
        <v>35</v>
      </c>
      <c r="I1055" s="10">
        <v>45338</v>
      </c>
      <c r="J1055">
        <v>1054</v>
      </c>
      <c r="K1055">
        <f>PRODUCT(Table1[[#This Row],[Price (Rs.)]],Table1[[#This Row],[Discount(%)]])</f>
        <v>69.738</v>
      </c>
      <c r="L1055" t="str">
        <f>TEXT(Table1[[#This Row],[Purchase_Date]],"mmm")</f>
        <v>Feb</v>
      </c>
      <c r="M1055">
        <f>YEAR(Table1[[#This Row],[Purchase_Date]])</f>
        <v>2024</v>
      </c>
      <c r="N1055" t="str">
        <f t="shared" si="33"/>
        <v>Q1</v>
      </c>
    </row>
    <row r="1056" spans="1:14" x14ac:dyDescent="0.3">
      <c r="A1056" t="s">
        <v>2092</v>
      </c>
      <c r="B1056" t="s">
        <v>2093</v>
      </c>
      <c r="C1056" t="s">
        <v>18</v>
      </c>
      <c r="D1056">
        <v>241.52</v>
      </c>
      <c r="E1056" s="8">
        <f t="shared" si="32"/>
        <v>0.05</v>
      </c>
      <c r="F1056" s="22">
        <v>5</v>
      </c>
      <c r="G1056" s="21">
        <v>229.44</v>
      </c>
      <c r="H1056" t="s">
        <v>53</v>
      </c>
      <c r="I1056" s="10">
        <v>45480</v>
      </c>
      <c r="J1056">
        <v>1055</v>
      </c>
      <c r="K1056">
        <f>PRODUCT(Table1[[#This Row],[Price (Rs.)]],Table1[[#This Row],[Discount(%)]])</f>
        <v>12.076000000000001</v>
      </c>
      <c r="L1056" t="str">
        <f>TEXT(Table1[[#This Row],[Purchase_Date]],"mmm")</f>
        <v>Jul</v>
      </c>
      <c r="M1056">
        <f>YEAR(Table1[[#This Row],[Purchase_Date]])</f>
        <v>2024</v>
      </c>
      <c r="N1056" t="str">
        <f t="shared" si="33"/>
        <v>Q3</v>
      </c>
    </row>
    <row r="1057" spans="1:14" x14ac:dyDescent="0.3">
      <c r="A1057" t="s">
        <v>2094</v>
      </c>
      <c r="B1057" t="s">
        <v>2095</v>
      </c>
      <c r="C1057" t="s">
        <v>13</v>
      </c>
      <c r="D1057">
        <v>153.55000000000001</v>
      </c>
      <c r="E1057" s="8">
        <f t="shared" si="32"/>
        <v>0.3</v>
      </c>
      <c r="F1057" s="22">
        <v>30</v>
      </c>
      <c r="G1057" s="21">
        <v>107.48</v>
      </c>
      <c r="H1057" t="s">
        <v>35</v>
      </c>
      <c r="I1057" s="10">
        <v>45296</v>
      </c>
      <c r="J1057">
        <v>1056</v>
      </c>
      <c r="K1057">
        <f>PRODUCT(Table1[[#This Row],[Price (Rs.)]],Table1[[#This Row],[Discount(%)]])</f>
        <v>46.065000000000005</v>
      </c>
      <c r="L1057" t="str">
        <f>TEXT(Table1[[#This Row],[Purchase_Date]],"mmm")</f>
        <v>Jan</v>
      </c>
      <c r="M1057">
        <f>YEAR(Table1[[#This Row],[Purchase_Date]])</f>
        <v>2024</v>
      </c>
      <c r="N1057" t="str">
        <f t="shared" si="33"/>
        <v>Q1</v>
      </c>
    </row>
    <row r="1058" spans="1:14" x14ac:dyDescent="0.3">
      <c r="A1058" t="s">
        <v>2096</v>
      </c>
      <c r="B1058" t="s">
        <v>2097</v>
      </c>
      <c r="C1058" t="s">
        <v>50</v>
      </c>
      <c r="D1058">
        <v>52.37</v>
      </c>
      <c r="E1058" s="8">
        <f t="shared" si="32"/>
        <v>0.5</v>
      </c>
      <c r="F1058" s="22">
        <v>50</v>
      </c>
      <c r="G1058" s="21">
        <v>26.18</v>
      </c>
      <c r="H1058" t="s">
        <v>53</v>
      </c>
      <c r="I1058" s="10">
        <v>45552</v>
      </c>
      <c r="J1058">
        <v>1057</v>
      </c>
      <c r="K1058">
        <f>PRODUCT(Table1[[#This Row],[Price (Rs.)]],Table1[[#This Row],[Discount(%)]])</f>
        <v>26.184999999999999</v>
      </c>
      <c r="L1058" t="str">
        <f>TEXT(Table1[[#This Row],[Purchase_Date]],"mmm")</f>
        <v>Sep</v>
      </c>
      <c r="M1058">
        <f>YEAR(Table1[[#This Row],[Purchase_Date]])</f>
        <v>2024</v>
      </c>
      <c r="N1058" t="str">
        <f t="shared" si="33"/>
        <v>Q3</v>
      </c>
    </row>
    <row r="1059" spans="1:14" x14ac:dyDescent="0.3">
      <c r="A1059" t="s">
        <v>2098</v>
      </c>
      <c r="B1059" t="s">
        <v>2099</v>
      </c>
      <c r="C1059" t="s">
        <v>22</v>
      </c>
      <c r="D1059">
        <v>83.47</v>
      </c>
      <c r="E1059" s="8">
        <f t="shared" si="32"/>
        <v>0.2</v>
      </c>
      <c r="F1059" s="22">
        <v>20</v>
      </c>
      <c r="G1059" s="21">
        <v>66.78</v>
      </c>
      <c r="H1059" t="s">
        <v>35</v>
      </c>
      <c r="I1059" s="10">
        <v>45319</v>
      </c>
      <c r="J1059">
        <v>1058</v>
      </c>
      <c r="K1059">
        <f>PRODUCT(Table1[[#This Row],[Price (Rs.)]],Table1[[#This Row],[Discount(%)]])</f>
        <v>16.693999999999999</v>
      </c>
      <c r="L1059" t="str">
        <f>TEXT(Table1[[#This Row],[Purchase_Date]],"mmm")</f>
        <v>Jan</v>
      </c>
      <c r="M1059">
        <f>YEAR(Table1[[#This Row],[Purchase_Date]])</f>
        <v>2024</v>
      </c>
      <c r="N1059" t="str">
        <f t="shared" si="33"/>
        <v>Q1</v>
      </c>
    </row>
    <row r="1060" spans="1:14" x14ac:dyDescent="0.3">
      <c r="A1060" t="s">
        <v>2100</v>
      </c>
      <c r="B1060" t="s">
        <v>2101</v>
      </c>
      <c r="C1060" t="s">
        <v>13</v>
      </c>
      <c r="D1060">
        <v>56.54</v>
      </c>
      <c r="E1060" s="8">
        <f t="shared" si="32"/>
        <v>0.5</v>
      </c>
      <c r="F1060" s="22">
        <v>50</v>
      </c>
      <c r="G1060" s="21">
        <v>28.27</v>
      </c>
      <c r="H1060" t="s">
        <v>53</v>
      </c>
      <c r="I1060" s="10">
        <v>45565</v>
      </c>
      <c r="J1060">
        <v>1059</v>
      </c>
      <c r="K1060">
        <f>PRODUCT(Table1[[#This Row],[Price (Rs.)]],Table1[[#This Row],[Discount(%)]])</f>
        <v>28.27</v>
      </c>
      <c r="L1060" t="str">
        <f>TEXT(Table1[[#This Row],[Purchase_Date]],"mmm")</f>
        <v>Sep</v>
      </c>
      <c r="M1060">
        <f>YEAR(Table1[[#This Row],[Purchase_Date]])</f>
        <v>2024</v>
      </c>
      <c r="N1060" t="str">
        <f t="shared" si="33"/>
        <v>Q3</v>
      </c>
    </row>
    <row r="1061" spans="1:14" x14ac:dyDescent="0.3">
      <c r="A1061" t="s">
        <v>2102</v>
      </c>
      <c r="B1061" t="s">
        <v>2103</v>
      </c>
      <c r="C1061" t="s">
        <v>25</v>
      </c>
      <c r="D1061">
        <v>200.97</v>
      </c>
      <c r="E1061" s="8">
        <f t="shared" si="32"/>
        <v>0.25</v>
      </c>
      <c r="F1061" s="22">
        <v>25</v>
      </c>
      <c r="G1061" s="21">
        <v>150.72999999999999</v>
      </c>
      <c r="H1061" t="s">
        <v>19</v>
      </c>
      <c r="I1061" s="10">
        <v>45341</v>
      </c>
      <c r="J1061">
        <v>1060</v>
      </c>
      <c r="K1061">
        <f>PRODUCT(Table1[[#This Row],[Price (Rs.)]],Table1[[#This Row],[Discount(%)]])</f>
        <v>50.2425</v>
      </c>
      <c r="L1061" t="str">
        <f>TEXT(Table1[[#This Row],[Purchase_Date]],"mmm")</f>
        <v>Feb</v>
      </c>
      <c r="M1061">
        <f>YEAR(Table1[[#This Row],[Purchase_Date]])</f>
        <v>2024</v>
      </c>
      <c r="N1061" t="str">
        <f t="shared" si="33"/>
        <v>Q1</v>
      </c>
    </row>
    <row r="1062" spans="1:14" x14ac:dyDescent="0.3">
      <c r="A1062" t="s">
        <v>2104</v>
      </c>
      <c r="B1062" t="s">
        <v>2105</v>
      </c>
      <c r="C1062" t="s">
        <v>50</v>
      </c>
      <c r="D1062">
        <v>458.08</v>
      </c>
      <c r="E1062" s="8">
        <f t="shared" si="32"/>
        <v>0.1</v>
      </c>
      <c r="F1062" s="22">
        <v>10</v>
      </c>
      <c r="G1062" s="21">
        <v>412.27</v>
      </c>
      <c r="H1062" t="s">
        <v>19</v>
      </c>
      <c r="I1062" s="10">
        <v>45388</v>
      </c>
      <c r="J1062">
        <v>1061</v>
      </c>
      <c r="K1062">
        <f>PRODUCT(Table1[[#This Row],[Price (Rs.)]],Table1[[#This Row],[Discount(%)]])</f>
        <v>45.808</v>
      </c>
      <c r="L1062" t="str">
        <f>TEXT(Table1[[#This Row],[Purchase_Date]],"mmm")</f>
        <v>Apr</v>
      </c>
      <c r="M1062">
        <f>YEAR(Table1[[#This Row],[Purchase_Date]])</f>
        <v>2024</v>
      </c>
      <c r="N1062" t="str">
        <f t="shared" si="33"/>
        <v>Q2</v>
      </c>
    </row>
    <row r="1063" spans="1:14" x14ac:dyDescent="0.3">
      <c r="A1063" t="s">
        <v>2106</v>
      </c>
      <c r="B1063" t="s">
        <v>2107</v>
      </c>
      <c r="C1063" t="s">
        <v>33</v>
      </c>
      <c r="D1063">
        <v>284.25</v>
      </c>
      <c r="E1063" s="8">
        <f t="shared" si="32"/>
        <v>0.2</v>
      </c>
      <c r="F1063" s="22">
        <v>20</v>
      </c>
      <c r="G1063" s="21">
        <v>227.4</v>
      </c>
      <c r="H1063" t="s">
        <v>10</v>
      </c>
      <c r="I1063" s="10">
        <v>45401</v>
      </c>
      <c r="J1063">
        <v>1062</v>
      </c>
      <c r="K1063">
        <f>PRODUCT(Table1[[#This Row],[Price (Rs.)]],Table1[[#This Row],[Discount(%)]])</f>
        <v>56.85</v>
      </c>
      <c r="L1063" t="str">
        <f>TEXT(Table1[[#This Row],[Purchase_Date]],"mmm")</f>
        <v>Apr</v>
      </c>
      <c r="M1063">
        <f>YEAR(Table1[[#This Row],[Purchase_Date]])</f>
        <v>2024</v>
      </c>
      <c r="N1063" t="str">
        <f t="shared" si="33"/>
        <v>Q2</v>
      </c>
    </row>
    <row r="1064" spans="1:14" x14ac:dyDescent="0.3">
      <c r="A1064" t="s">
        <v>2108</v>
      </c>
      <c r="B1064" t="s">
        <v>2109</v>
      </c>
      <c r="C1064" t="s">
        <v>22</v>
      </c>
      <c r="D1064">
        <v>329.64</v>
      </c>
      <c r="E1064" s="8">
        <f t="shared" si="32"/>
        <v>0.15</v>
      </c>
      <c r="F1064" s="22">
        <v>15</v>
      </c>
      <c r="G1064" s="21">
        <v>280.19</v>
      </c>
      <c r="H1064" t="s">
        <v>16</v>
      </c>
      <c r="I1064" s="10">
        <v>45292</v>
      </c>
      <c r="J1064">
        <v>1063</v>
      </c>
      <c r="K1064">
        <f>PRODUCT(Table1[[#This Row],[Price (Rs.)]],Table1[[#This Row],[Discount(%)]])</f>
        <v>49.445999999999998</v>
      </c>
      <c r="L1064" t="str">
        <f>TEXT(Table1[[#This Row],[Purchase_Date]],"mmm")</f>
        <v>Jan</v>
      </c>
      <c r="M1064">
        <f>YEAR(Table1[[#This Row],[Purchase_Date]])</f>
        <v>2024</v>
      </c>
      <c r="N1064" t="str">
        <f t="shared" si="33"/>
        <v>Q1</v>
      </c>
    </row>
    <row r="1065" spans="1:14" x14ac:dyDescent="0.3">
      <c r="A1065" t="s">
        <v>2110</v>
      </c>
      <c r="B1065" t="s">
        <v>2111</v>
      </c>
      <c r="C1065" t="s">
        <v>25</v>
      </c>
      <c r="D1065">
        <v>407.43</v>
      </c>
      <c r="E1065" s="8">
        <f t="shared" si="32"/>
        <v>0.05</v>
      </c>
      <c r="F1065" s="22">
        <v>5</v>
      </c>
      <c r="G1065" s="21">
        <v>387.06</v>
      </c>
      <c r="H1065" t="s">
        <v>35</v>
      </c>
      <c r="I1065" s="10">
        <v>45532</v>
      </c>
      <c r="J1065">
        <v>1064</v>
      </c>
      <c r="K1065">
        <f>PRODUCT(Table1[[#This Row],[Price (Rs.)]],Table1[[#This Row],[Discount(%)]])</f>
        <v>20.371500000000001</v>
      </c>
      <c r="L1065" t="str">
        <f>TEXT(Table1[[#This Row],[Purchase_Date]],"mmm")</f>
        <v>Aug</v>
      </c>
      <c r="M1065">
        <f>YEAR(Table1[[#This Row],[Purchase_Date]])</f>
        <v>2024</v>
      </c>
      <c r="N1065" t="str">
        <f t="shared" si="33"/>
        <v>Q3</v>
      </c>
    </row>
    <row r="1066" spans="1:14" x14ac:dyDescent="0.3">
      <c r="A1066" t="s">
        <v>2112</v>
      </c>
      <c r="B1066" t="s">
        <v>2113</v>
      </c>
      <c r="C1066" t="s">
        <v>13</v>
      </c>
      <c r="D1066">
        <v>141.16</v>
      </c>
      <c r="E1066" s="8">
        <f t="shared" si="32"/>
        <v>0.05</v>
      </c>
      <c r="F1066" s="22">
        <v>5</v>
      </c>
      <c r="G1066" s="21">
        <v>134.1</v>
      </c>
      <c r="H1066" t="s">
        <v>16</v>
      </c>
      <c r="I1066" s="10">
        <v>45345</v>
      </c>
      <c r="J1066">
        <v>1065</v>
      </c>
      <c r="K1066">
        <f>PRODUCT(Table1[[#This Row],[Price (Rs.)]],Table1[[#This Row],[Discount(%)]])</f>
        <v>7.0579999999999998</v>
      </c>
      <c r="L1066" t="str">
        <f>TEXT(Table1[[#This Row],[Purchase_Date]],"mmm")</f>
        <v>Feb</v>
      </c>
      <c r="M1066">
        <f>YEAR(Table1[[#This Row],[Purchase_Date]])</f>
        <v>2024</v>
      </c>
      <c r="N1066" t="str">
        <f t="shared" si="33"/>
        <v>Q1</v>
      </c>
    </row>
    <row r="1067" spans="1:14" x14ac:dyDescent="0.3">
      <c r="A1067" t="s">
        <v>2114</v>
      </c>
      <c r="B1067" t="s">
        <v>2115</v>
      </c>
      <c r="C1067" t="s">
        <v>22</v>
      </c>
      <c r="D1067">
        <v>291.79000000000002</v>
      </c>
      <c r="E1067" s="8">
        <f t="shared" si="32"/>
        <v>0.2</v>
      </c>
      <c r="F1067" s="22">
        <v>20</v>
      </c>
      <c r="G1067" s="21">
        <v>233.43</v>
      </c>
      <c r="H1067" t="s">
        <v>10</v>
      </c>
      <c r="I1067" s="10">
        <v>45349</v>
      </c>
      <c r="J1067">
        <v>1066</v>
      </c>
      <c r="K1067">
        <f>PRODUCT(Table1[[#This Row],[Price (Rs.)]],Table1[[#This Row],[Discount(%)]])</f>
        <v>58.358000000000004</v>
      </c>
      <c r="L1067" t="str">
        <f>TEXT(Table1[[#This Row],[Purchase_Date]],"mmm")</f>
        <v>Feb</v>
      </c>
      <c r="M1067">
        <f>YEAR(Table1[[#This Row],[Purchase_Date]])</f>
        <v>2024</v>
      </c>
      <c r="N1067" t="str">
        <f t="shared" si="33"/>
        <v>Q1</v>
      </c>
    </row>
    <row r="1068" spans="1:14" x14ac:dyDescent="0.3">
      <c r="A1068" t="s">
        <v>2116</v>
      </c>
      <c r="B1068" t="s">
        <v>2117</v>
      </c>
      <c r="C1068" t="s">
        <v>50</v>
      </c>
      <c r="D1068">
        <v>211.17</v>
      </c>
      <c r="E1068" s="8">
        <f t="shared" si="32"/>
        <v>0.5</v>
      </c>
      <c r="F1068" s="22">
        <v>50</v>
      </c>
      <c r="G1068" s="21">
        <v>105.58</v>
      </c>
      <c r="H1068" t="s">
        <v>19</v>
      </c>
      <c r="I1068" s="10">
        <v>45480</v>
      </c>
      <c r="J1068">
        <v>1067</v>
      </c>
      <c r="K1068">
        <f>PRODUCT(Table1[[#This Row],[Price (Rs.)]],Table1[[#This Row],[Discount(%)]])</f>
        <v>105.58499999999999</v>
      </c>
      <c r="L1068" t="str">
        <f>TEXT(Table1[[#This Row],[Purchase_Date]],"mmm")</f>
        <v>Jul</v>
      </c>
      <c r="M1068">
        <f>YEAR(Table1[[#This Row],[Purchase_Date]])</f>
        <v>2024</v>
      </c>
      <c r="N1068" t="str">
        <f t="shared" si="33"/>
        <v>Q3</v>
      </c>
    </row>
    <row r="1069" spans="1:14" x14ac:dyDescent="0.3">
      <c r="A1069" t="s">
        <v>2118</v>
      </c>
      <c r="B1069" t="s">
        <v>2119</v>
      </c>
      <c r="C1069" t="s">
        <v>13</v>
      </c>
      <c r="D1069">
        <v>461.66</v>
      </c>
      <c r="E1069" s="8">
        <f t="shared" si="32"/>
        <v>0.2</v>
      </c>
      <c r="F1069" s="22">
        <v>20</v>
      </c>
      <c r="G1069" s="21">
        <v>369.33</v>
      </c>
      <c r="H1069" t="s">
        <v>16</v>
      </c>
      <c r="I1069" s="10">
        <v>45571</v>
      </c>
      <c r="J1069">
        <v>1068</v>
      </c>
      <c r="K1069">
        <f>PRODUCT(Table1[[#This Row],[Price (Rs.)]],Table1[[#This Row],[Discount(%)]])</f>
        <v>92.332000000000008</v>
      </c>
      <c r="L1069" t="str">
        <f>TEXT(Table1[[#This Row],[Purchase_Date]],"mmm")</f>
        <v>Oct</v>
      </c>
      <c r="M1069">
        <f>YEAR(Table1[[#This Row],[Purchase_Date]])</f>
        <v>2024</v>
      </c>
      <c r="N1069" t="str">
        <f t="shared" si="33"/>
        <v>Q4</v>
      </c>
    </row>
    <row r="1070" spans="1:14" x14ac:dyDescent="0.3">
      <c r="A1070" t="s">
        <v>2120</v>
      </c>
      <c r="B1070" t="s">
        <v>2121</v>
      </c>
      <c r="C1070" t="s">
        <v>9</v>
      </c>
      <c r="D1070">
        <v>71.33</v>
      </c>
      <c r="E1070" s="8">
        <f t="shared" si="32"/>
        <v>0.2</v>
      </c>
      <c r="F1070" s="22">
        <v>20</v>
      </c>
      <c r="G1070" s="21">
        <v>57.06</v>
      </c>
      <c r="H1070" t="s">
        <v>35</v>
      </c>
      <c r="I1070" s="10">
        <v>45392</v>
      </c>
      <c r="J1070">
        <v>1069</v>
      </c>
      <c r="K1070">
        <f>PRODUCT(Table1[[#This Row],[Price (Rs.)]],Table1[[#This Row],[Discount(%)]])</f>
        <v>14.266</v>
      </c>
      <c r="L1070" t="str">
        <f>TEXT(Table1[[#This Row],[Purchase_Date]],"mmm")</f>
        <v>Apr</v>
      </c>
      <c r="M1070">
        <f>YEAR(Table1[[#This Row],[Purchase_Date]])</f>
        <v>2024</v>
      </c>
      <c r="N1070" t="str">
        <f t="shared" si="33"/>
        <v>Q2</v>
      </c>
    </row>
    <row r="1071" spans="1:14" x14ac:dyDescent="0.3">
      <c r="A1071" t="s">
        <v>2122</v>
      </c>
      <c r="B1071" t="s">
        <v>2123</v>
      </c>
      <c r="C1071" t="s">
        <v>9</v>
      </c>
      <c r="D1071">
        <v>208.52</v>
      </c>
      <c r="E1071" s="8">
        <f t="shared" si="32"/>
        <v>0.15</v>
      </c>
      <c r="F1071" s="22">
        <v>15</v>
      </c>
      <c r="G1071" s="21">
        <v>177.24</v>
      </c>
      <c r="H1071" t="s">
        <v>19</v>
      </c>
      <c r="I1071" s="10">
        <v>45363</v>
      </c>
      <c r="J1071">
        <v>1070</v>
      </c>
      <c r="K1071">
        <f>PRODUCT(Table1[[#This Row],[Price (Rs.)]],Table1[[#This Row],[Discount(%)]])</f>
        <v>31.277999999999999</v>
      </c>
      <c r="L1071" t="str">
        <f>TEXT(Table1[[#This Row],[Purchase_Date]],"mmm")</f>
        <v>Mar</v>
      </c>
      <c r="M1071">
        <f>YEAR(Table1[[#This Row],[Purchase_Date]])</f>
        <v>2024</v>
      </c>
      <c r="N1071" t="str">
        <f t="shared" si="33"/>
        <v>Q1</v>
      </c>
    </row>
    <row r="1072" spans="1:14" x14ac:dyDescent="0.3">
      <c r="A1072" t="s">
        <v>2124</v>
      </c>
      <c r="B1072" t="s">
        <v>2125</v>
      </c>
      <c r="C1072" t="s">
        <v>18</v>
      </c>
      <c r="D1072">
        <v>251.47</v>
      </c>
      <c r="E1072" s="8">
        <f t="shared" si="32"/>
        <v>0.25</v>
      </c>
      <c r="F1072" s="22">
        <v>25</v>
      </c>
      <c r="G1072" s="21">
        <v>188.6</v>
      </c>
      <c r="H1072" t="s">
        <v>10</v>
      </c>
      <c r="I1072" s="10">
        <v>45395</v>
      </c>
      <c r="J1072">
        <v>1071</v>
      </c>
      <c r="K1072">
        <f>PRODUCT(Table1[[#This Row],[Price (Rs.)]],Table1[[#This Row],[Discount(%)]])</f>
        <v>62.8675</v>
      </c>
      <c r="L1072" t="str">
        <f>TEXT(Table1[[#This Row],[Purchase_Date]],"mmm")</f>
        <v>Apr</v>
      </c>
      <c r="M1072">
        <f>YEAR(Table1[[#This Row],[Purchase_Date]])</f>
        <v>2024</v>
      </c>
      <c r="N1072" t="str">
        <f t="shared" si="33"/>
        <v>Q2</v>
      </c>
    </row>
    <row r="1073" spans="1:14" x14ac:dyDescent="0.3">
      <c r="A1073" t="s">
        <v>2126</v>
      </c>
      <c r="B1073" t="s">
        <v>2127</v>
      </c>
      <c r="C1073" t="s">
        <v>9</v>
      </c>
      <c r="D1073">
        <v>249.57</v>
      </c>
      <c r="E1073" s="8">
        <f t="shared" si="32"/>
        <v>0.5</v>
      </c>
      <c r="F1073" s="22">
        <v>50</v>
      </c>
      <c r="G1073" s="21">
        <v>124.78</v>
      </c>
      <c r="H1073" t="s">
        <v>53</v>
      </c>
      <c r="I1073" s="10">
        <v>45500</v>
      </c>
      <c r="J1073">
        <v>1072</v>
      </c>
      <c r="K1073">
        <f>PRODUCT(Table1[[#This Row],[Price (Rs.)]],Table1[[#This Row],[Discount(%)]])</f>
        <v>124.785</v>
      </c>
      <c r="L1073" t="str">
        <f>TEXT(Table1[[#This Row],[Purchase_Date]],"mmm")</f>
        <v>Jul</v>
      </c>
      <c r="M1073">
        <f>YEAR(Table1[[#This Row],[Purchase_Date]])</f>
        <v>2024</v>
      </c>
      <c r="N1073" t="str">
        <f t="shared" si="33"/>
        <v>Q3</v>
      </c>
    </row>
    <row r="1074" spans="1:14" x14ac:dyDescent="0.3">
      <c r="A1074" t="s">
        <v>2128</v>
      </c>
      <c r="B1074" t="s">
        <v>2129</v>
      </c>
      <c r="C1074" t="s">
        <v>33</v>
      </c>
      <c r="D1074">
        <v>327.60000000000002</v>
      </c>
      <c r="E1074" s="8">
        <f t="shared" si="32"/>
        <v>0.3</v>
      </c>
      <c r="F1074" s="22">
        <v>30</v>
      </c>
      <c r="G1074" s="21">
        <v>229.32</v>
      </c>
      <c r="H1074" t="s">
        <v>16</v>
      </c>
      <c r="I1074" s="10">
        <v>45567</v>
      </c>
      <c r="J1074">
        <v>1073</v>
      </c>
      <c r="K1074">
        <f>PRODUCT(Table1[[#This Row],[Price (Rs.)]],Table1[[#This Row],[Discount(%)]])</f>
        <v>98.28</v>
      </c>
      <c r="L1074" t="str">
        <f>TEXT(Table1[[#This Row],[Purchase_Date]],"mmm")</f>
        <v>Oct</v>
      </c>
      <c r="M1074">
        <f>YEAR(Table1[[#This Row],[Purchase_Date]])</f>
        <v>2024</v>
      </c>
      <c r="N1074" t="str">
        <f t="shared" si="33"/>
        <v>Q4</v>
      </c>
    </row>
    <row r="1075" spans="1:14" x14ac:dyDescent="0.3">
      <c r="A1075" t="s">
        <v>2130</v>
      </c>
      <c r="B1075" t="s">
        <v>2131</v>
      </c>
      <c r="C1075" t="s">
        <v>33</v>
      </c>
      <c r="D1075">
        <v>79.12</v>
      </c>
      <c r="E1075" s="8">
        <f t="shared" si="32"/>
        <v>0.5</v>
      </c>
      <c r="F1075" s="22">
        <v>50</v>
      </c>
      <c r="G1075" s="21">
        <v>39.56</v>
      </c>
      <c r="H1075" t="s">
        <v>16</v>
      </c>
      <c r="I1075" s="10">
        <v>45299</v>
      </c>
      <c r="J1075">
        <v>1074</v>
      </c>
      <c r="K1075">
        <f>PRODUCT(Table1[[#This Row],[Price (Rs.)]],Table1[[#This Row],[Discount(%)]])</f>
        <v>39.56</v>
      </c>
      <c r="L1075" t="str">
        <f>TEXT(Table1[[#This Row],[Purchase_Date]],"mmm")</f>
        <v>Jan</v>
      </c>
      <c r="M1075">
        <f>YEAR(Table1[[#This Row],[Purchase_Date]])</f>
        <v>2024</v>
      </c>
      <c r="N1075" t="str">
        <f t="shared" si="33"/>
        <v>Q1</v>
      </c>
    </row>
    <row r="1076" spans="1:14" x14ac:dyDescent="0.3">
      <c r="A1076" t="s">
        <v>2132</v>
      </c>
      <c r="B1076" t="s">
        <v>2133</v>
      </c>
      <c r="C1076" t="s">
        <v>22</v>
      </c>
      <c r="D1076">
        <v>419.33</v>
      </c>
      <c r="E1076" s="8">
        <f t="shared" si="32"/>
        <v>0.2</v>
      </c>
      <c r="F1076" s="22">
        <v>20</v>
      </c>
      <c r="G1076" s="21">
        <v>335.46</v>
      </c>
      <c r="H1076" t="s">
        <v>10</v>
      </c>
      <c r="I1076" s="10">
        <v>45373</v>
      </c>
      <c r="J1076">
        <v>1075</v>
      </c>
      <c r="K1076">
        <f>PRODUCT(Table1[[#This Row],[Price (Rs.)]],Table1[[#This Row],[Discount(%)]])</f>
        <v>83.866</v>
      </c>
      <c r="L1076" t="str">
        <f>TEXT(Table1[[#This Row],[Purchase_Date]],"mmm")</f>
        <v>Mar</v>
      </c>
      <c r="M1076">
        <f>YEAR(Table1[[#This Row],[Purchase_Date]])</f>
        <v>2024</v>
      </c>
      <c r="N1076" t="str">
        <f t="shared" si="33"/>
        <v>Q1</v>
      </c>
    </row>
    <row r="1077" spans="1:14" x14ac:dyDescent="0.3">
      <c r="A1077">
        <v>82041756</v>
      </c>
      <c r="B1077" t="s">
        <v>2134</v>
      </c>
      <c r="C1077" t="s">
        <v>9</v>
      </c>
      <c r="D1077">
        <v>485.37</v>
      </c>
      <c r="E1077" s="8">
        <f t="shared" si="32"/>
        <v>0.15</v>
      </c>
      <c r="F1077" s="22">
        <v>15</v>
      </c>
      <c r="G1077" s="21">
        <v>412.56</v>
      </c>
      <c r="H1077" t="s">
        <v>19</v>
      </c>
      <c r="I1077" s="10">
        <v>45588</v>
      </c>
      <c r="J1077">
        <v>1076</v>
      </c>
      <c r="K1077">
        <f>PRODUCT(Table1[[#This Row],[Price (Rs.)]],Table1[[#This Row],[Discount(%)]])</f>
        <v>72.805499999999995</v>
      </c>
      <c r="L1077" t="str">
        <f>TEXT(Table1[[#This Row],[Purchase_Date]],"mmm")</f>
        <v>Oct</v>
      </c>
      <c r="M1077">
        <f>YEAR(Table1[[#This Row],[Purchase_Date]])</f>
        <v>2024</v>
      </c>
      <c r="N1077" t="str">
        <f t="shared" si="33"/>
        <v>Q4</v>
      </c>
    </row>
    <row r="1078" spans="1:14" x14ac:dyDescent="0.3">
      <c r="A1078" t="s">
        <v>2135</v>
      </c>
      <c r="B1078" t="s">
        <v>2136</v>
      </c>
      <c r="C1078" t="s">
        <v>50</v>
      </c>
      <c r="D1078">
        <v>381.37</v>
      </c>
      <c r="E1078" s="8">
        <f t="shared" si="32"/>
        <v>0.2</v>
      </c>
      <c r="F1078" s="22">
        <v>20</v>
      </c>
      <c r="G1078" s="21">
        <v>305.10000000000002</v>
      </c>
      <c r="H1078" t="s">
        <v>53</v>
      </c>
      <c r="I1078" s="10">
        <v>45480</v>
      </c>
      <c r="J1078">
        <v>1077</v>
      </c>
      <c r="K1078">
        <f>PRODUCT(Table1[[#This Row],[Price (Rs.)]],Table1[[#This Row],[Discount(%)]])</f>
        <v>76.274000000000001</v>
      </c>
      <c r="L1078" t="str">
        <f>TEXT(Table1[[#This Row],[Purchase_Date]],"mmm")</f>
        <v>Jul</v>
      </c>
      <c r="M1078">
        <f>YEAR(Table1[[#This Row],[Purchase_Date]])</f>
        <v>2024</v>
      </c>
      <c r="N1078" t="str">
        <f t="shared" si="33"/>
        <v>Q3</v>
      </c>
    </row>
    <row r="1079" spans="1:14" x14ac:dyDescent="0.3">
      <c r="A1079" t="s">
        <v>2137</v>
      </c>
      <c r="B1079" t="s">
        <v>2138</v>
      </c>
      <c r="C1079" t="s">
        <v>50</v>
      </c>
      <c r="D1079">
        <v>43.97</v>
      </c>
      <c r="E1079" s="8">
        <f t="shared" si="32"/>
        <v>0.1</v>
      </c>
      <c r="F1079" s="22">
        <v>10</v>
      </c>
      <c r="G1079" s="21">
        <v>39.57</v>
      </c>
      <c r="H1079" t="s">
        <v>10</v>
      </c>
      <c r="I1079" s="10">
        <v>45496</v>
      </c>
      <c r="J1079">
        <v>1078</v>
      </c>
      <c r="K1079">
        <f>PRODUCT(Table1[[#This Row],[Price (Rs.)]],Table1[[#This Row],[Discount(%)]])</f>
        <v>4.3970000000000002</v>
      </c>
      <c r="L1079" t="str">
        <f>TEXT(Table1[[#This Row],[Purchase_Date]],"mmm")</f>
        <v>Jul</v>
      </c>
      <c r="M1079">
        <f>YEAR(Table1[[#This Row],[Purchase_Date]])</f>
        <v>2024</v>
      </c>
      <c r="N1079" t="str">
        <f t="shared" si="33"/>
        <v>Q3</v>
      </c>
    </row>
    <row r="1080" spans="1:14" x14ac:dyDescent="0.3">
      <c r="A1080" t="s">
        <v>2139</v>
      </c>
      <c r="B1080" t="s">
        <v>2140</v>
      </c>
      <c r="C1080" t="s">
        <v>9</v>
      </c>
      <c r="D1080">
        <v>18.829999999999998</v>
      </c>
      <c r="E1080" s="8">
        <f t="shared" si="32"/>
        <v>0.25</v>
      </c>
      <c r="F1080" s="22">
        <v>25</v>
      </c>
      <c r="G1080" s="21">
        <v>14.12</v>
      </c>
      <c r="H1080" t="s">
        <v>35</v>
      </c>
      <c r="I1080" s="10">
        <v>45583</v>
      </c>
      <c r="J1080">
        <v>1079</v>
      </c>
      <c r="K1080">
        <f>PRODUCT(Table1[[#This Row],[Price (Rs.)]],Table1[[#This Row],[Discount(%)]])</f>
        <v>4.7074999999999996</v>
      </c>
      <c r="L1080" t="str">
        <f>TEXT(Table1[[#This Row],[Purchase_Date]],"mmm")</f>
        <v>Oct</v>
      </c>
      <c r="M1080">
        <f>YEAR(Table1[[#This Row],[Purchase_Date]])</f>
        <v>2024</v>
      </c>
      <c r="N1080" t="str">
        <f t="shared" si="33"/>
        <v>Q4</v>
      </c>
    </row>
    <row r="1081" spans="1:14" x14ac:dyDescent="0.3">
      <c r="A1081" t="s">
        <v>2141</v>
      </c>
      <c r="B1081" t="s">
        <v>2142</v>
      </c>
      <c r="C1081" t="s">
        <v>9</v>
      </c>
      <c r="D1081">
        <v>407.91</v>
      </c>
      <c r="E1081" s="8">
        <f t="shared" si="32"/>
        <v>0.1</v>
      </c>
      <c r="F1081" s="22">
        <v>10</v>
      </c>
      <c r="G1081" s="21">
        <v>367.12</v>
      </c>
      <c r="H1081" t="s">
        <v>16</v>
      </c>
      <c r="I1081" s="10">
        <v>45461</v>
      </c>
      <c r="J1081">
        <v>1080</v>
      </c>
      <c r="K1081">
        <f>PRODUCT(Table1[[#This Row],[Price (Rs.)]],Table1[[#This Row],[Discount(%)]])</f>
        <v>40.791000000000004</v>
      </c>
      <c r="L1081" t="str">
        <f>TEXT(Table1[[#This Row],[Purchase_Date]],"mmm")</f>
        <v>Jun</v>
      </c>
      <c r="M1081">
        <f>YEAR(Table1[[#This Row],[Purchase_Date]])</f>
        <v>2024</v>
      </c>
      <c r="N1081" t="str">
        <f t="shared" si="33"/>
        <v>Q2</v>
      </c>
    </row>
    <row r="1082" spans="1:14" x14ac:dyDescent="0.3">
      <c r="A1082" t="s">
        <v>2143</v>
      </c>
      <c r="B1082" t="s">
        <v>2144</v>
      </c>
      <c r="C1082" t="s">
        <v>50</v>
      </c>
      <c r="D1082">
        <v>242.01</v>
      </c>
      <c r="E1082" s="8">
        <f t="shared" si="32"/>
        <v>0.5</v>
      </c>
      <c r="F1082" s="22">
        <v>50</v>
      </c>
      <c r="G1082" s="21">
        <v>121</v>
      </c>
      <c r="H1082" t="s">
        <v>10</v>
      </c>
      <c r="I1082" s="10">
        <v>45432</v>
      </c>
      <c r="J1082">
        <v>1081</v>
      </c>
      <c r="K1082">
        <f>PRODUCT(Table1[[#This Row],[Price (Rs.)]],Table1[[#This Row],[Discount(%)]])</f>
        <v>121.005</v>
      </c>
      <c r="L1082" t="str">
        <f>TEXT(Table1[[#This Row],[Purchase_Date]],"mmm")</f>
        <v>May</v>
      </c>
      <c r="M1082">
        <f>YEAR(Table1[[#This Row],[Purchase_Date]])</f>
        <v>2024</v>
      </c>
      <c r="N1082" t="str">
        <f t="shared" si="33"/>
        <v>Q2</v>
      </c>
    </row>
    <row r="1083" spans="1:14" x14ac:dyDescent="0.3">
      <c r="A1083" t="s">
        <v>2145</v>
      </c>
      <c r="B1083" t="s">
        <v>2146</v>
      </c>
      <c r="C1083" t="s">
        <v>18</v>
      </c>
      <c r="D1083">
        <v>284.88</v>
      </c>
      <c r="E1083" s="8">
        <f t="shared" si="32"/>
        <v>0.3</v>
      </c>
      <c r="F1083" s="22">
        <v>30</v>
      </c>
      <c r="G1083" s="21">
        <v>199.42</v>
      </c>
      <c r="H1083" t="s">
        <v>16</v>
      </c>
      <c r="I1083" s="10">
        <v>45378</v>
      </c>
      <c r="J1083">
        <v>1082</v>
      </c>
      <c r="K1083">
        <f>PRODUCT(Table1[[#This Row],[Price (Rs.)]],Table1[[#This Row],[Discount(%)]])</f>
        <v>85.463999999999999</v>
      </c>
      <c r="L1083" t="str">
        <f>TEXT(Table1[[#This Row],[Purchase_Date]],"mmm")</f>
        <v>Mar</v>
      </c>
      <c r="M1083">
        <f>YEAR(Table1[[#This Row],[Purchase_Date]])</f>
        <v>2024</v>
      </c>
      <c r="N1083" t="str">
        <f t="shared" si="33"/>
        <v>Q1</v>
      </c>
    </row>
    <row r="1084" spans="1:14" x14ac:dyDescent="0.3">
      <c r="A1084" t="s">
        <v>2147</v>
      </c>
      <c r="B1084" t="s">
        <v>2148</v>
      </c>
      <c r="C1084" t="s">
        <v>25</v>
      </c>
      <c r="D1084">
        <v>277.39</v>
      </c>
      <c r="E1084" s="8">
        <f t="shared" si="32"/>
        <v>0.2</v>
      </c>
      <c r="F1084" s="22">
        <v>20</v>
      </c>
      <c r="G1084" s="21">
        <v>221.91</v>
      </c>
      <c r="H1084" t="s">
        <v>19</v>
      </c>
      <c r="I1084" s="10">
        <v>45466</v>
      </c>
      <c r="J1084">
        <v>1083</v>
      </c>
      <c r="K1084">
        <f>PRODUCT(Table1[[#This Row],[Price (Rs.)]],Table1[[#This Row],[Discount(%)]])</f>
        <v>55.478000000000002</v>
      </c>
      <c r="L1084" t="str">
        <f>TEXT(Table1[[#This Row],[Purchase_Date]],"mmm")</f>
        <v>Jun</v>
      </c>
      <c r="M1084">
        <f>YEAR(Table1[[#This Row],[Purchase_Date]])</f>
        <v>2024</v>
      </c>
      <c r="N1084" t="str">
        <f t="shared" si="33"/>
        <v>Q2</v>
      </c>
    </row>
    <row r="1085" spans="1:14" x14ac:dyDescent="0.3">
      <c r="A1085" t="s">
        <v>2149</v>
      </c>
      <c r="B1085" t="s">
        <v>2150</v>
      </c>
      <c r="C1085" t="s">
        <v>50</v>
      </c>
      <c r="D1085">
        <v>93.6</v>
      </c>
      <c r="E1085" s="8">
        <f t="shared" si="32"/>
        <v>0</v>
      </c>
      <c r="F1085" s="22">
        <v>0</v>
      </c>
      <c r="G1085" s="21">
        <v>93.6</v>
      </c>
      <c r="H1085" t="s">
        <v>19</v>
      </c>
      <c r="I1085" s="10">
        <v>45296</v>
      </c>
      <c r="J1085">
        <v>1084</v>
      </c>
      <c r="K1085">
        <f>PRODUCT(Table1[[#This Row],[Price (Rs.)]],Table1[[#This Row],[Discount(%)]])</f>
        <v>0</v>
      </c>
      <c r="L1085" t="str">
        <f>TEXT(Table1[[#This Row],[Purchase_Date]],"mmm")</f>
        <v>Jan</v>
      </c>
      <c r="M1085">
        <f>YEAR(Table1[[#This Row],[Purchase_Date]])</f>
        <v>2024</v>
      </c>
      <c r="N1085" t="str">
        <f t="shared" si="33"/>
        <v>Q1</v>
      </c>
    </row>
    <row r="1086" spans="1:14" x14ac:dyDescent="0.3">
      <c r="A1086" t="s">
        <v>2151</v>
      </c>
      <c r="B1086" t="s">
        <v>2152</v>
      </c>
      <c r="C1086" t="s">
        <v>50</v>
      </c>
      <c r="D1086">
        <v>300.06</v>
      </c>
      <c r="E1086" s="8">
        <f t="shared" si="32"/>
        <v>0</v>
      </c>
      <c r="F1086" s="22">
        <v>0</v>
      </c>
      <c r="G1086" s="21">
        <v>300.06</v>
      </c>
      <c r="H1086" t="s">
        <v>35</v>
      </c>
      <c r="I1086" s="10">
        <v>45402</v>
      </c>
      <c r="J1086">
        <v>1085</v>
      </c>
      <c r="K1086">
        <f>PRODUCT(Table1[[#This Row],[Price (Rs.)]],Table1[[#This Row],[Discount(%)]])</f>
        <v>0</v>
      </c>
      <c r="L1086" t="str">
        <f>TEXT(Table1[[#This Row],[Purchase_Date]],"mmm")</f>
        <v>Apr</v>
      </c>
      <c r="M1086">
        <f>YEAR(Table1[[#This Row],[Purchase_Date]])</f>
        <v>2024</v>
      </c>
      <c r="N1086" t="str">
        <f t="shared" si="33"/>
        <v>Q2</v>
      </c>
    </row>
    <row r="1087" spans="1:14" x14ac:dyDescent="0.3">
      <c r="A1087" t="s">
        <v>2153</v>
      </c>
      <c r="B1087" t="s">
        <v>2154</v>
      </c>
      <c r="C1087" t="s">
        <v>13</v>
      </c>
      <c r="D1087">
        <v>34.36</v>
      </c>
      <c r="E1087" s="8">
        <f t="shared" si="32"/>
        <v>0.05</v>
      </c>
      <c r="F1087" s="22">
        <v>5</v>
      </c>
      <c r="G1087" s="21">
        <v>32.64</v>
      </c>
      <c r="H1087" t="s">
        <v>35</v>
      </c>
      <c r="I1087" s="10">
        <v>45450</v>
      </c>
      <c r="J1087">
        <v>1086</v>
      </c>
      <c r="K1087">
        <f>PRODUCT(Table1[[#This Row],[Price (Rs.)]],Table1[[#This Row],[Discount(%)]])</f>
        <v>1.718</v>
      </c>
      <c r="L1087" t="str">
        <f>TEXT(Table1[[#This Row],[Purchase_Date]],"mmm")</f>
        <v>Jun</v>
      </c>
      <c r="M1087">
        <f>YEAR(Table1[[#This Row],[Purchase_Date]])</f>
        <v>2024</v>
      </c>
      <c r="N1087" t="str">
        <f t="shared" si="33"/>
        <v>Q2</v>
      </c>
    </row>
    <row r="1088" spans="1:14" x14ac:dyDescent="0.3">
      <c r="A1088" t="s">
        <v>2155</v>
      </c>
      <c r="B1088" t="s">
        <v>2156</v>
      </c>
      <c r="C1088" t="s">
        <v>18</v>
      </c>
      <c r="D1088">
        <v>258.39999999999998</v>
      </c>
      <c r="E1088" s="8">
        <f t="shared" si="32"/>
        <v>0.25</v>
      </c>
      <c r="F1088" s="22">
        <v>25</v>
      </c>
      <c r="G1088" s="21">
        <v>193.8</v>
      </c>
      <c r="H1088" t="s">
        <v>19</v>
      </c>
      <c r="I1088" s="10">
        <v>45592</v>
      </c>
      <c r="J1088">
        <v>1087</v>
      </c>
      <c r="K1088">
        <f>PRODUCT(Table1[[#This Row],[Price (Rs.)]],Table1[[#This Row],[Discount(%)]])</f>
        <v>64.599999999999994</v>
      </c>
      <c r="L1088" t="str">
        <f>TEXT(Table1[[#This Row],[Purchase_Date]],"mmm")</f>
        <v>Oct</v>
      </c>
      <c r="M1088">
        <f>YEAR(Table1[[#This Row],[Purchase_Date]])</f>
        <v>2024</v>
      </c>
      <c r="N1088" t="str">
        <f t="shared" si="33"/>
        <v>Q4</v>
      </c>
    </row>
    <row r="1089" spans="1:14" x14ac:dyDescent="0.3">
      <c r="A1089" t="s">
        <v>2157</v>
      </c>
      <c r="B1089" t="s">
        <v>2158</v>
      </c>
      <c r="C1089" t="s">
        <v>13</v>
      </c>
      <c r="D1089">
        <v>347.13</v>
      </c>
      <c r="E1089" s="8">
        <f t="shared" si="32"/>
        <v>0.05</v>
      </c>
      <c r="F1089" s="22">
        <v>5</v>
      </c>
      <c r="G1089" s="21">
        <v>329.77</v>
      </c>
      <c r="H1089" t="s">
        <v>10</v>
      </c>
      <c r="I1089" s="10">
        <v>45614</v>
      </c>
      <c r="J1089">
        <v>1088</v>
      </c>
      <c r="K1089">
        <f>PRODUCT(Table1[[#This Row],[Price (Rs.)]],Table1[[#This Row],[Discount(%)]])</f>
        <v>17.3565</v>
      </c>
      <c r="L1089" t="str">
        <f>TEXT(Table1[[#This Row],[Purchase_Date]],"mmm")</f>
        <v>Nov</v>
      </c>
      <c r="M1089">
        <f>YEAR(Table1[[#This Row],[Purchase_Date]])</f>
        <v>2024</v>
      </c>
      <c r="N1089" t="str">
        <f t="shared" si="33"/>
        <v>Q4</v>
      </c>
    </row>
    <row r="1090" spans="1:14" x14ac:dyDescent="0.3">
      <c r="A1090">
        <v>81704388</v>
      </c>
      <c r="B1090" t="s">
        <v>2159</v>
      </c>
      <c r="C1090" t="s">
        <v>33</v>
      </c>
      <c r="D1090">
        <v>480.8</v>
      </c>
      <c r="E1090" s="8">
        <f t="shared" ref="E1090:E1153" si="34">F1090/100</f>
        <v>0.25</v>
      </c>
      <c r="F1090" s="22">
        <v>25</v>
      </c>
      <c r="G1090" s="21">
        <v>360.6</v>
      </c>
      <c r="H1090" t="s">
        <v>10</v>
      </c>
      <c r="I1090" s="10">
        <v>45601</v>
      </c>
      <c r="J1090">
        <v>1089</v>
      </c>
      <c r="K1090">
        <f>PRODUCT(Table1[[#This Row],[Price (Rs.)]],Table1[[#This Row],[Discount(%)]])</f>
        <v>120.2</v>
      </c>
      <c r="L1090" t="str">
        <f>TEXT(Table1[[#This Row],[Purchase_Date]],"mmm")</f>
        <v>Nov</v>
      </c>
      <c r="M1090">
        <f>YEAR(Table1[[#This Row],[Purchase_Date]])</f>
        <v>2024</v>
      </c>
      <c r="N1090" t="str">
        <f t="shared" ref="N1090:N1153" si="35">"Q"&amp;ROUNDUP(MONTH(I1090)/3,0)</f>
        <v>Q4</v>
      </c>
    </row>
    <row r="1091" spans="1:14" x14ac:dyDescent="0.3">
      <c r="A1091" s="1">
        <v>9.5911999999999995E+36</v>
      </c>
      <c r="B1091" t="s">
        <v>2160</v>
      </c>
      <c r="C1091" t="s">
        <v>33</v>
      </c>
      <c r="D1091">
        <v>92.03</v>
      </c>
      <c r="E1091" s="8">
        <f t="shared" si="34"/>
        <v>0.2</v>
      </c>
      <c r="F1091" s="22">
        <v>20</v>
      </c>
      <c r="G1091" s="21">
        <v>73.62</v>
      </c>
      <c r="H1091" t="s">
        <v>16</v>
      </c>
      <c r="I1091" s="10">
        <v>45494</v>
      </c>
      <c r="J1091">
        <v>1090</v>
      </c>
      <c r="K1091">
        <f>PRODUCT(Table1[[#This Row],[Price (Rs.)]],Table1[[#This Row],[Discount(%)]])</f>
        <v>18.406000000000002</v>
      </c>
      <c r="L1091" t="str">
        <f>TEXT(Table1[[#This Row],[Purchase_Date]],"mmm")</f>
        <v>Jul</v>
      </c>
      <c r="M1091">
        <f>YEAR(Table1[[#This Row],[Purchase_Date]])</f>
        <v>2024</v>
      </c>
      <c r="N1091" t="str">
        <f t="shared" si="35"/>
        <v>Q3</v>
      </c>
    </row>
    <row r="1092" spans="1:14" x14ac:dyDescent="0.3">
      <c r="A1092" t="s">
        <v>2161</v>
      </c>
      <c r="B1092" t="s">
        <v>2162</v>
      </c>
      <c r="C1092" t="s">
        <v>13</v>
      </c>
      <c r="D1092">
        <v>341.83</v>
      </c>
      <c r="E1092" s="8">
        <f t="shared" si="34"/>
        <v>0.05</v>
      </c>
      <c r="F1092" s="22">
        <v>5</v>
      </c>
      <c r="G1092" s="21">
        <v>324.74</v>
      </c>
      <c r="H1092" t="s">
        <v>53</v>
      </c>
      <c r="I1092" s="10">
        <v>45357</v>
      </c>
      <c r="J1092">
        <v>1091</v>
      </c>
      <c r="K1092">
        <f>PRODUCT(Table1[[#This Row],[Price (Rs.)]],Table1[[#This Row],[Discount(%)]])</f>
        <v>17.0915</v>
      </c>
      <c r="L1092" t="str">
        <f>TEXT(Table1[[#This Row],[Purchase_Date]],"mmm")</f>
        <v>Mar</v>
      </c>
      <c r="M1092">
        <f>YEAR(Table1[[#This Row],[Purchase_Date]])</f>
        <v>2024</v>
      </c>
      <c r="N1092" t="str">
        <f t="shared" si="35"/>
        <v>Q1</v>
      </c>
    </row>
    <row r="1093" spans="1:14" x14ac:dyDescent="0.3">
      <c r="A1093" t="s">
        <v>2163</v>
      </c>
      <c r="B1093" t="s">
        <v>2164</v>
      </c>
      <c r="C1093" t="s">
        <v>50</v>
      </c>
      <c r="D1093">
        <v>354.66</v>
      </c>
      <c r="E1093" s="8">
        <f t="shared" si="34"/>
        <v>0.3</v>
      </c>
      <c r="F1093" s="22">
        <v>30</v>
      </c>
      <c r="G1093" s="21">
        <v>248.26</v>
      </c>
      <c r="H1093" t="s">
        <v>35</v>
      </c>
      <c r="I1093" s="10">
        <v>45568</v>
      </c>
      <c r="J1093">
        <v>1092</v>
      </c>
      <c r="K1093">
        <f>PRODUCT(Table1[[#This Row],[Price (Rs.)]],Table1[[#This Row],[Discount(%)]])</f>
        <v>106.39800000000001</v>
      </c>
      <c r="L1093" t="str">
        <f>TEXT(Table1[[#This Row],[Purchase_Date]],"mmm")</f>
        <v>Oct</v>
      </c>
      <c r="M1093">
        <f>YEAR(Table1[[#This Row],[Purchase_Date]])</f>
        <v>2024</v>
      </c>
      <c r="N1093" t="str">
        <f t="shared" si="35"/>
        <v>Q4</v>
      </c>
    </row>
    <row r="1094" spans="1:14" x14ac:dyDescent="0.3">
      <c r="A1094" t="s">
        <v>2165</v>
      </c>
      <c r="B1094" t="s">
        <v>2166</v>
      </c>
      <c r="C1094" t="s">
        <v>25</v>
      </c>
      <c r="D1094">
        <v>441.84</v>
      </c>
      <c r="E1094" s="8">
        <f t="shared" si="34"/>
        <v>0.25</v>
      </c>
      <c r="F1094" s="22">
        <v>25</v>
      </c>
      <c r="G1094" s="21">
        <v>331.38</v>
      </c>
      <c r="H1094" t="s">
        <v>10</v>
      </c>
      <c r="I1094" s="10">
        <v>45574</v>
      </c>
      <c r="J1094">
        <v>1093</v>
      </c>
      <c r="K1094">
        <f>PRODUCT(Table1[[#This Row],[Price (Rs.)]],Table1[[#This Row],[Discount(%)]])</f>
        <v>110.46</v>
      </c>
      <c r="L1094" t="str">
        <f>TEXT(Table1[[#This Row],[Purchase_Date]],"mmm")</f>
        <v>Oct</v>
      </c>
      <c r="M1094">
        <f>YEAR(Table1[[#This Row],[Purchase_Date]])</f>
        <v>2024</v>
      </c>
      <c r="N1094" t="str">
        <f t="shared" si="35"/>
        <v>Q4</v>
      </c>
    </row>
    <row r="1095" spans="1:14" x14ac:dyDescent="0.3">
      <c r="A1095" t="s">
        <v>2167</v>
      </c>
      <c r="B1095" t="s">
        <v>2168</v>
      </c>
      <c r="C1095" t="s">
        <v>33</v>
      </c>
      <c r="D1095">
        <v>481.86</v>
      </c>
      <c r="E1095" s="8">
        <f t="shared" si="34"/>
        <v>0.05</v>
      </c>
      <c r="F1095" s="22">
        <v>5</v>
      </c>
      <c r="G1095" s="21">
        <v>457.77</v>
      </c>
      <c r="H1095" t="s">
        <v>19</v>
      </c>
      <c r="I1095" s="10">
        <v>45519</v>
      </c>
      <c r="J1095">
        <v>1094</v>
      </c>
      <c r="K1095">
        <f>PRODUCT(Table1[[#This Row],[Price (Rs.)]],Table1[[#This Row],[Discount(%)]])</f>
        <v>24.093000000000004</v>
      </c>
      <c r="L1095" t="str">
        <f>TEXT(Table1[[#This Row],[Purchase_Date]],"mmm")</f>
        <v>Aug</v>
      </c>
      <c r="M1095">
        <f>YEAR(Table1[[#This Row],[Purchase_Date]])</f>
        <v>2024</v>
      </c>
      <c r="N1095" t="str">
        <f t="shared" si="35"/>
        <v>Q3</v>
      </c>
    </row>
    <row r="1096" spans="1:14" x14ac:dyDescent="0.3">
      <c r="A1096" t="s">
        <v>2169</v>
      </c>
      <c r="B1096" t="s">
        <v>2170</v>
      </c>
      <c r="C1096" t="s">
        <v>25</v>
      </c>
      <c r="D1096">
        <v>382.18</v>
      </c>
      <c r="E1096" s="8">
        <f t="shared" si="34"/>
        <v>0.1</v>
      </c>
      <c r="F1096" s="22">
        <v>10</v>
      </c>
      <c r="G1096" s="21">
        <v>343.96</v>
      </c>
      <c r="H1096" t="s">
        <v>53</v>
      </c>
      <c r="I1096" s="10">
        <v>45408</v>
      </c>
      <c r="J1096">
        <v>1095</v>
      </c>
      <c r="K1096">
        <f>PRODUCT(Table1[[#This Row],[Price (Rs.)]],Table1[[#This Row],[Discount(%)]])</f>
        <v>38.218000000000004</v>
      </c>
      <c r="L1096" t="str">
        <f>TEXT(Table1[[#This Row],[Purchase_Date]],"mmm")</f>
        <v>Apr</v>
      </c>
      <c r="M1096">
        <f>YEAR(Table1[[#This Row],[Purchase_Date]])</f>
        <v>2024</v>
      </c>
      <c r="N1096" t="str">
        <f t="shared" si="35"/>
        <v>Q2</v>
      </c>
    </row>
    <row r="1097" spans="1:14" x14ac:dyDescent="0.3">
      <c r="A1097" s="1">
        <v>4.851E+160</v>
      </c>
      <c r="B1097" t="s">
        <v>2171</v>
      </c>
      <c r="C1097" t="s">
        <v>13</v>
      </c>
      <c r="D1097">
        <v>161.02000000000001</v>
      </c>
      <c r="E1097" s="8">
        <f t="shared" si="34"/>
        <v>0.3</v>
      </c>
      <c r="F1097" s="22">
        <v>30</v>
      </c>
      <c r="G1097" s="21">
        <v>112.71</v>
      </c>
      <c r="H1097" t="s">
        <v>53</v>
      </c>
      <c r="I1097" s="10">
        <v>45467</v>
      </c>
      <c r="J1097">
        <v>1096</v>
      </c>
      <c r="K1097">
        <f>PRODUCT(Table1[[#This Row],[Price (Rs.)]],Table1[[#This Row],[Discount(%)]])</f>
        <v>48.306000000000004</v>
      </c>
      <c r="L1097" t="str">
        <f>TEXT(Table1[[#This Row],[Purchase_Date]],"mmm")</f>
        <v>Jun</v>
      </c>
      <c r="M1097">
        <f>YEAR(Table1[[#This Row],[Purchase_Date]])</f>
        <v>2024</v>
      </c>
      <c r="N1097" t="str">
        <f t="shared" si="35"/>
        <v>Q2</v>
      </c>
    </row>
    <row r="1098" spans="1:14" x14ac:dyDescent="0.3">
      <c r="A1098" t="s">
        <v>2172</v>
      </c>
      <c r="B1098" t="s">
        <v>2173</v>
      </c>
      <c r="C1098" t="s">
        <v>18</v>
      </c>
      <c r="D1098">
        <v>477.48</v>
      </c>
      <c r="E1098" s="8">
        <f t="shared" si="34"/>
        <v>0</v>
      </c>
      <c r="F1098" s="22">
        <v>0</v>
      </c>
      <c r="G1098" s="21">
        <v>477.48</v>
      </c>
      <c r="H1098" t="s">
        <v>19</v>
      </c>
      <c r="I1098" s="10">
        <v>45590</v>
      </c>
      <c r="J1098">
        <v>1097</v>
      </c>
      <c r="K1098">
        <f>PRODUCT(Table1[[#This Row],[Price (Rs.)]],Table1[[#This Row],[Discount(%)]])</f>
        <v>0</v>
      </c>
      <c r="L1098" t="str">
        <f>TEXT(Table1[[#This Row],[Purchase_Date]],"mmm")</f>
        <v>Oct</v>
      </c>
      <c r="M1098">
        <f>YEAR(Table1[[#This Row],[Purchase_Date]])</f>
        <v>2024</v>
      </c>
      <c r="N1098" t="str">
        <f t="shared" si="35"/>
        <v>Q4</v>
      </c>
    </row>
    <row r="1099" spans="1:14" x14ac:dyDescent="0.3">
      <c r="A1099" t="s">
        <v>2174</v>
      </c>
      <c r="B1099" t="s">
        <v>2175</v>
      </c>
      <c r="C1099" t="s">
        <v>25</v>
      </c>
      <c r="D1099">
        <v>301.17</v>
      </c>
      <c r="E1099" s="8">
        <f t="shared" si="34"/>
        <v>0.25</v>
      </c>
      <c r="F1099" s="22">
        <v>25</v>
      </c>
      <c r="G1099" s="21">
        <v>225.88</v>
      </c>
      <c r="H1099" t="s">
        <v>19</v>
      </c>
      <c r="I1099" s="10">
        <v>45608</v>
      </c>
      <c r="J1099">
        <v>1098</v>
      </c>
      <c r="K1099">
        <f>PRODUCT(Table1[[#This Row],[Price (Rs.)]],Table1[[#This Row],[Discount(%)]])</f>
        <v>75.292500000000004</v>
      </c>
      <c r="L1099" t="str">
        <f>TEXT(Table1[[#This Row],[Purchase_Date]],"mmm")</f>
        <v>Nov</v>
      </c>
      <c r="M1099">
        <f>YEAR(Table1[[#This Row],[Purchase_Date]])</f>
        <v>2024</v>
      </c>
      <c r="N1099" t="str">
        <f t="shared" si="35"/>
        <v>Q4</v>
      </c>
    </row>
    <row r="1100" spans="1:14" x14ac:dyDescent="0.3">
      <c r="A1100" t="s">
        <v>2176</v>
      </c>
      <c r="B1100" s="1" t="s">
        <v>2177</v>
      </c>
      <c r="C1100" t="s">
        <v>33</v>
      </c>
      <c r="D1100">
        <v>428.08</v>
      </c>
      <c r="E1100" s="8">
        <f t="shared" si="34"/>
        <v>0.3</v>
      </c>
      <c r="F1100" s="22">
        <v>30</v>
      </c>
      <c r="G1100" s="21">
        <v>299.66000000000003</v>
      </c>
      <c r="H1100" t="s">
        <v>53</v>
      </c>
      <c r="I1100" s="10">
        <v>45456</v>
      </c>
      <c r="J1100">
        <v>1099</v>
      </c>
      <c r="K1100">
        <f>PRODUCT(Table1[[#This Row],[Price (Rs.)]],Table1[[#This Row],[Discount(%)]])</f>
        <v>128.42399999999998</v>
      </c>
      <c r="L1100" t="str">
        <f>TEXT(Table1[[#This Row],[Purchase_Date]],"mmm")</f>
        <v>Jun</v>
      </c>
      <c r="M1100">
        <f>YEAR(Table1[[#This Row],[Purchase_Date]])</f>
        <v>2024</v>
      </c>
      <c r="N1100" t="str">
        <f t="shared" si="35"/>
        <v>Q2</v>
      </c>
    </row>
    <row r="1101" spans="1:14" x14ac:dyDescent="0.3">
      <c r="A1101">
        <v>35313885</v>
      </c>
      <c r="B1101" t="s">
        <v>2178</v>
      </c>
      <c r="C1101" t="s">
        <v>50</v>
      </c>
      <c r="D1101">
        <v>260.66000000000003</v>
      </c>
      <c r="E1101" s="8">
        <f t="shared" si="34"/>
        <v>0.3</v>
      </c>
      <c r="F1101" s="22">
        <v>30</v>
      </c>
      <c r="G1101" s="21">
        <v>182.46</v>
      </c>
      <c r="H1101" t="s">
        <v>35</v>
      </c>
      <c r="I1101" s="10">
        <v>45564</v>
      </c>
      <c r="J1101">
        <v>1100</v>
      </c>
      <c r="K1101">
        <f>PRODUCT(Table1[[#This Row],[Price (Rs.)]],Table1[[#This Row],[Discount(%)]])</f>
        <v>78.198000000000008</v>
      </c>
      <c r="L1101" t="str">
        <f>TEXT(Table1[[#This Row],[Purchase_Date]],"mmm")</f>
        <v>Sep</v>
      </c>
      <c r="M1101">
        <f>YEAR(Table1[[#This Row],[Purchase_Date]])</f>
        <v>2024</v>
      </c>
      <c r="N1101" t="str">
        <f t="shared" si="35"/>
        <v>Q3</v>
      </c>
    </row>
    <row r="1102" spans="1:14" x14ac:dyDescent="0.3">
      <c r="A1102" t="s">
        <v>2179</v>
      </c>
      <c r="B1102" t="s">
        <v>2180</v>
      </c>
      <c r="C1102" t="s">
        <v>25</v>
      </c>
      <c r="D1102">
        <v>126.22</v>
      </c>
      <c r="E1102" s="8">
        <f t="shared" si="34"/>
        <v>0</v>
      </c>
      <c r="F1102" s="22">
        <v>0</v>
      </c>
      <c r="G1102" s="21">
        <v>126.22</v>
      </c>
      <c r="H1102" t="s">
        <v>35</v>
      </c>
      <c r="I1102" s="10">
        <v>45311</v>
      </c>
      <c r="J1102">
        <v>1101</v>
      </c>
      <c r="K1102">
        <f>PRODUCT(Table1[[#This Row],[Price (Rs.)]],Table1[[#This Row],[Discount(%)]])</f>
        <v>0</v>
      </c>
      <c r="L1102" t="str">
        <f>TEXT(Table1[[#This Row],[Purchase_Date]],"mmm")</f>
        <v>Jan</v>
      </c>
      <c r="M1102">
        <f>YEAR(Table1[[#This Row],[Purchase_Date]])</f>
        <v>2024</v>
      </c>
      <c r="N1102" t="str">
        <f t="shared" si="35"/>
        <v>Q1</v>
      </c>
    </row>
    <row r="1103" spans="1:14" x14ac:dyDescent="0.3">
      <c r="A1103" t="s">
        <v>2181</v>
      </c>
      <c r="B1103" t="s">
        <v>2182</v>
      </c>
      <c r="C1103" t="s">
        <v>25</v>
      </c>
      <c r="D1103">
        <v>15.04</v>
      </c>
      <c r="E1103" s="8">
        <f t="shared" si="34"/>
        <v>0.25</v>
      </c>
      <c r="F1103" s="22">
        <v>25</v>
      </c>
      <c r="G1103" s="21">
        <v>11.28</v>
      </c>
      <c r="H1103" t="s">
        <v>10</v>
      </c>
      <c r="I1103" s="10">
        <v>45361</v>
      </c>
      <c r="J1103">
        <v>1102</v>
      </c>
      <c r="K1103">
        <f>PRODUCT(Table1[[#This Row],[Price (Rs.)]],Table1[[#This Row],[Discount(%)]])</f>
        <v>3.76</v>
      </c>
      <c r="L1103" t="str">
        <f>TEXT(Table1[[#This Row],[Purchase_Date]],"mmm")</f>
        <v>Mar</v>
      </c>
      <c r="M1103">
        <f>YEAR(Table1[[#This Row],[Purchase_Date]])</f>
        <v>2024</v>
      </c>
      <c r="N1103" t="str">
        <f t="shared" si="35"/>
        <v>Q1</v>
      </c>
    </row>
    <row r="1104" spans="1:14" x14ac:dyDescent="0.3">
      <c r="A1104" t="s">
        <v>2183</v>
      </c>
      <c r="B1104" t="s">
        <v>2184</v>
      </c>
      <c r="C1104" t="s">
        <v>33</v>
      </c>
      <c r="D1104">
        <v>474.05</v>
      </c>
      <c r="E1104" s="8">
        <f t="shared" si="34"/>
        <v>0.2</v>
      </c>
      <c r="F1104" s="22">
        <v>20</v>
      </c>
      <c r="G1104" s="21">
        <v>379.24</v>
      </c>
      <c r="H1104" t="s">
        <v>35</v>
      </c>
      <c r="I1104" s="10">
        <v>45433</v>
      </c>
      <c r="J1104">
        <v>1103</v>
      </c>
      <c r="K1104">
        <f>PRODUCT(Table1[[#This Row],[Price (Rs.)]],Table1[[#This Row],[Discount(%)]])</f>
        <v>94.81</v>
      </c>
      <c r="L1104" t="str">
        <f>TEXT(Table1[[#This Row],[Purchase_Date]],"mmm")</f>
        <v>May</v>
      </c>
      <c r="M1104">
        <f>YEAR(Table1[[#This Row],[Purchase_Date]])</f>
        <v>2024</v>
      </c>
      <c r="N1104" t="str">
        <f t="shared" si="35"/>
        <v>Q2</v>
      </c>
    </row>
    <row r="1105" spans="1:14" x14ac:dyDescent="0.3">
      <c r="A1105" t="s">
        <v>2185</v>
      </c>
      <c r="B1105" t="s">
        <v>2186</v>
      </c>
      <c r="C1105" t="s">
        <v>33</v>
      </c>
      <c r="D1105">
        <v>261.58</v>
      </c>
      <c r="E1105" s="8">
        <f t="shared" si="34"/>
        <v>0.3</v>
      </c>
      <c r="F1105" s="22">
        <v>30</v>
      </c>
      <c r="G1105" s="21">
        <v>183.11</v>
      </c>
      <c r="H1105" t="s">
        <v>35</v>
      </c>
      <c r="I1105" s="10">
        <v>45329</v>
      </c>
      <c r="J1105">
        <v>1104</v>
      </c>
      <c r="K1105">
        <f>PRODUCT(Table1[[#This Row],[Price (Rs.)]],Table1[[#This Row],[Discount(%)]])</f>
        <v>78.47399999999999</v>
      </c>
      <c r="L1105" t="str">
        <f>TEXT(Table1[[#This Row],[Purchase_Date]],"mmm")</f>
        <v>Feb</v>
      </c>
      <c r="M1105">
        <f>YEAR(Table1[[#This Row],[Purchase_Date]])</f>
        <v>2024</v>
      </c>
      <c r="N1105" t="str">
        <f t="shared" si="35"/>
        <v>Q1</v>
      </c>
    </row>
    <row r="1106" spans="1:14" x14ac:dyDescent="0.3">
      <c r="A1106" t="s">
        <v>2187</v>
      </c>
      <c r="B1106" s="1" t="s">
        <v>2188</v>
      </c>
      <c r="C1106" t="s">
        <v>9</v>
      </c>
      <c r="D1106">
        <v>484.13</v>
      </c>
      <c r="E1106" s="8">
        <f t="shared" si="34"/>
        <v>0.3</v>
      </c>
      <c r="F1106" s="22">
        <v>30</v>
      </c>
      <c r="G1106" s="21">
        <v>338.89</v>
      </c>
      <c r="H1106" t="s">
        <v>19</v>
      </c>
      <c r="I1106" s="10">
        <v>45597</v>
      </c>
      <c r="J1106">
        <v>1105</v>
      </c>
      <c r="K1106">
        <f>PRODUCT(Table1[[#This Row],[Price (Rs.)]],Table1[[#This Row],[Discount(%)]])</f>
        <v>145.239</v>
      </c>
      <c r="L1106" t="str">
        <f>TEXT(Table1[[#This Row],[Purchase_Date]],"mmm")</f>
        <v>Nov</v>
      </c>
      <c r="M1106">
        <f>YEAR(Table1[[#This Row],[Purchase_Date]])</f>
        <v>2024</v>
      </c>
      <c r="N1106" t="str">
        <f t="shared" si="35"/>
        <v>Q4</v>
      </c>
    </row>
    <row r="1107" spans="1:14" x14ac:dyDescent="0.3">
      <c r="A1107" t="s">
        <v>2189</v>
      </c>
      <c r="B1107" t="s">
        <v>2190</v>
      </c>
      <c r="C1107" t="s">
        <v>22</v>
      </c>
      <c r="D1107">
        <v>73.239999999999995</v>
      </c>
      <c r="E1107" s="8">
        <f t="shared" si="34"/>
        <v>0.1</v>
      </c>
      <c r="F1107" s="22">
        <v>10</v>
      </c>
      <c r="G1107" s="21">
        <v>65.92</v>
      </c>
      <c r="H1107" t="s">
        <v>35</v>
      </c>
      <c r="I1107" s="10">
        <v>45298</v>
      </c>
      <c r="J1107">
        <v>1106</v>
      </c>
      <c r="K1107">
        <f>PRODUCT(Table1[[#This Row],[Price (Rs.)]],Table1[[#This Row],[Discount(%)]])</f>
        <v>7.3239999999999998</v>
      </c>
      <c r="L1107" t="str">
        <f>TEXT(Table1[[#This Row],[Purchase_Date]],"mmm")</f>
        <v>Jan</v>
      </c>
      <c r="M1107">
        <f>YEAR(Table1[[#This Row],[Purchase_Date]])</f>
        <v>2024</v>
      </c>
      <c r="N1107" t="str">
        <f t="shared" si="35"/>
        <v>Q1</v>
      </c>
    </row>
    <row r="1108" spans="1:14" x14ac:dyDescent="0.3">
      <c r="A1108" t="s">
        <v>2191</v>
      </c>
      <c r="B1108" t="s">
        <v>2192</v>
      </c>
      <c r="C1108" t="s">
        <v>13</v>
      </c>
      <c r="D1108">
        <v>342.32</v>
      </c>
      <c r="E1108" s="8">
        <f t="shared" si="34"/>
        <v>0.2</v>
      </c>
      <c r="F1108" s="22">
        <v>20</v>
      </c>
      <c r="G1108" s="21">
        <v>273.86</v>
      </c>
      <c r="H1108" t="s">
        <v>53</v>
      </c>
      <c r="I1108" s="10">
        <v>45312</v>
      </c>
      <c r="J1108">
        <v>1107</v>
      </c>
      <c r="K1108">
        <f>PRODUCT(Table1[[#This Row],[Price (Rs.)]],Table1[[#This Row],[Discount(%)]])</f>
        <v>68.463999999999999</v>
      </c>
      <c r="L1108" t="str">
        <f>TEXT(Table1[[#This Row],[Purchase_Date]],"mmm")</f>
        <v>Jan</v>
      </c>
      <c r="M1108">
        <f>YEAR(Table1[[#This Row],[Purchase_Date]])</f>
        <v>2024</v>
      </c>
      <c r="N1108" t="str">
        <f t="shared" si="35"/>
        <v>Q1</v>
      </c>
    </row>
    <row r="1109" spans="1:14" x14ac:dyDescent="0.3">
      <c r="A1109" t="s">
        <v>2193</v>
      </c>
      <c r="B1109" t="s">
        <v>2194</v>
      </c>
      <c r="C1109" t="s">
        <v>33</v>
      </c>
      <c r="D1109">
        <v>69.64</v>
      </c>
      <c r="E1109" s="8">
        <f t="shared" si="34"/>
        <v>0.2</v>
      </c>
      <c r="F1109" s="22">
        <v>20</v>
      </c>
      <c r="G1109" s="21">
        <v>55.71</v>
      </c>
      <c r="H1109" t="s">
        <v>53</v>
      </c>
      <c r="I1109" s="10">
        <v>45560</v>
      </c>
      <c r="J1109">
        <v>1108</v>
      </c>
      <c r="K1109">
        <f>PRODUCT(Table1[[#This Row],[Price (Rs.)]],Table1[[#This Row],[Discount(%)]])</f>
        <v>13.928000000000001</v>
      </c>
      <c r="L1109" t="str">
        <f>TEXT(Table1[[#This Row],[Purchase_Date]],"mmm")</f>
        <v>Sep</v>
      </c>
      <c r="M1109">
        <f>YEAR(Table1[[#This Row],[Purchase_Date]])</f>
        <v>2024</v>
      </c>
      <c r="N1109" t="str">
        <f t="shared" si="35"/>
        <v>Q3</v>
      </c>
    </row>
    <row r="1110" spans="1:14" x14ac:dyDescent="0.3">
      <c r="A1110" t="s">
        <v>2195</v>
      </c>
      <c r="B1110" t="s">
        <v>2196</v>
      </c>
      <c r="C1110" t="s">
        <v>25</v>
      </c>
      <c r="D1110">
        <v>407.48</v>
      </c>
      <c r="E1110" s="8">
        <f t="shared" si="34"/>
        <v>0.05</v>
      </c>
      <c r="F1110" s="22">
        <v>5</v>
      </c>
      <c r="G1110" s="21">
        <v>387.11</v>
      </c>
      <c r="H1110" t="s">
        <v>16</v>
      </c>
      <c r="I1110" s="10">
        <v>45521</v>
      </c>
      <c r="J1110">
        <v>1109</v>
      </c>
      <c r="K1110">
        <f>PRODUCT(Table1[[#This Row],[Price (Rs.)]],Table1[[#This Row],[Discount(%)]])</f>
        <v>20.374000000000002</v>
      </c>
      <c r="L1110" t="str">
        <f>TEXT(Table1[[#This Row],[Purchase_Date]],"mmm")</f>
        <v>Aug</v>
      </c>
      <c r="M1110">
        <f>YEAR(Table1[[#This Row],[Purchase_Date]])</f>
        <v>2024</v>
      </c>
      <c r="N1110" t="str">
        <f t="shared" si="35"/>
        <v>Q3</v>
      </c>
    </row>
    <row r="1111" spans="1:14" x14ac:dyDescent="0.3">
      <c r="A1111" t="s">
        <v>2197</v>
      </c>
      <c r="B1111" t="s">
        <v>2198</v>
      </c>
      <c r="C1111" t="s">
        <v>50</v>
      </c>
      <c r="D1111">
        <v>99.49</v>
      </c>
      <c r="E1111" s="8">
        <f t="shared" si="34"/>
        <v>0.2</v>
      </c>
      <c r="F1111" s="22">
        <v>20</v>
      </c>
      <c r="G1111" s="21">
        <v>79.59</v>
      </c>
      <c r="H1111" t="s">
        <v>53</v>
      </c>
      <c r="I1111" s="10">
        <v>45490</v>
      </c>
      <c r="J1111">
        <v>1110</v>
      </c>
      <c r="K1111">
        <f>PRODUCT(Table1[[#This Row],[Price (Rs.)]],Table1[[#This Row],[Discount(%)]])</f>
        <v>19.898</v>
      </c>
      <c r="L1111" t="str">
        <f>TEXT(Table1[[#This Row],[Purchase_Date]],"mmm")</f>
        <v>Jul</v>
      </c>
      <c r="M1111">
        <f>YEAR(Table1[[#This Row],[Purchase_Date]])</f>
        <v>2024</v>
      </c>
      <c r="N1111" t="str">
        <f t="shared" si="35"/>
        <v>Q3</v>
      </c>
    </row>
    <row r="1112" spans="1:14" x14ac:dyDescent="0.3">
      <c r="A1112" t="s">
        <v>2199</v>
      </c>
      <c r="B1112" t="s">
        <v>2200</v>
      </c>
      <c r="C1112" t="s">
        <v>18</v>
      </c>
      <c r="D1112">
        <v>330.6</v>
      </c>
      <c r="E1112" s="8">
        <f t="shared" si="34"/>
        <v>0.3</v>
      </c>
      <c r="F1112" s="22">
        <v>30</v>
      </c>
      <c r="G1112" s="21">
        <v>231.42</v>
      </c>
      <c r="H1112" t="s">
        <v>35</v>
      </c>
      <c r="I1112" s="10">
        <v>45529</v>
      </c>
      <c r="J1112">
        <v>1111</v>
      </c>
      <c r="K1112">
        <f>PRODUCT(Table1[[#This Row],[Price (Rs.)]],Table1[[#This Row],[Discount(%)]])</f>
        <v>99.18</v>
      </c>
      <c r="L1112" t="str">
        <f>TEXT(Table1[[#This Row],[Purchase_Date]],"mmm")</f>
        <v>Aug</v>
      </c>
      <c r="M1112">
        <f>YEAR(Table1[[#This Row],[Purchase_Date]])</f>
        <v>2024</v>
      </c>
      <c r="N1112" t="str">
        <f t="shared" si="35"/>
        <v>Q3</v>
      </c>
    </row>
    <row r="1113" spans="1:14" x14ac:dyDescent="0.3">
      <c r="A1113" t="s">
        <v>2201</v>
      </c>
      <c r="B1113" t="s">
        <v>2202</v>
      </c>
      <c r="C1113" t="s">
        <v>25</v>
      </c>
      <c r="D1113">
        <v>90.77</v>
      </c>
      <c r="E1113" s="8">
        <f t="shared" si="34"/>
        <v>0.05</v>
      </c>
      <c r="F1113" s="22">
        <v>5</v>
      </c>
      <c r="G1113" s="21">
        <v>86.23</v>
      </c>
      <c r="H1113" t="s">
        <v>35</v>
      </c>
      <c r="I1113" s="10">
        <v>45436</v>
      </c>
      <c r="J1113">
        <v>1112</v>
      </c>
      <c r="K1113">
        <f>PRODUCT(Table1[[#This Row],[Price (Rs.)]],Table1[[#This Row],[Discount(%)]])</f>
        <v>4.5385</v>
      </c>
      <c r="L1113" t="str">
        <f>TEXT(Table1[[#This Row],[Purchase_Date]],"mmm")</f>
        <v>May</v>
      </c>
      <c r="M1113">
        <f>YEAR(Table1[[#This Row],[Purchase_Date]])</f>
        <v>2024</v>
      </c>
      <c r="N1113" t="str">
        <f t="shared" si="35"/>
        <v>Q2</v>
      </c>
    </row>
    <row r="1114" spans="1:14" x14ac:dyDescent="0.3">
      <c r="A1114" t="s">
        <v>2203</v>
      </c>
      <c r="B1114" t="s">
        <v>2204</v>
      </c>
      <c r="C1114" t="s">
        <v>22</v>
      </c>
      <c r="D1114">
        <v>130.13</v>
      </c>
      <c r="E1114" s="8">
        <f t="shared" si="34"/>
        <v>0.1</v>
      </c>
      <c r="F1114" s="22">
        <v>10</v>
      </c>
      <c r="G1114" s="21">
        <v>117.12</v>
      </c>
      <c r="H1114" t="s">
        <v>19</v>
      </c>
      <c r="I1114" s="10">
        <v>45615</v>
      </c>
      <c r="J1114">
        <v>1113</v>
      </c>
      <c r="K1114">
        <f>PRODUCT(Table1[[#This Row],[Price (Rs.)]],Table1[[#This Row],[Discount(%)]])</f>
        <v>13.013</v>
      </c>
      <c r="L1114" t="str">
        <f>TEXT(Table1[[#This Row],[Purchase_Date]],"mmm")</f>
        <v>Nov</v>
      </c>
      <c r="M1114">
        <f>YEAR(Table1[[#This Row],[Purchase_Date]])</f>
        <v>2024</v>
      </c>
      <c r="N1114" t="str">
        <f t="shared" si="35"/>
        <v>Q4</v>
      </c>
    </row>
    <row r="1115" spans="1:14" x14ac:dyDescent="0.3">
      <c r="A1115" t="s">
        <v>2205</v>
      </c>
      <c r="B1115" t="s">
        <v>2206</v>
      </c>
      <c r="C1115" t="s">
        <v>25</v>
      </c>
      <c r="D1115">
        <v>441.92</v>
      </c>
      <c r="E1115" s="8">
        <f t="shared" si="34"/>
        <v>0.3</v>
      </c>
      <c r="F1115" s="22">
        <v>30</v>
      </c>
      <c r="G1115" s="21">
        <v>309.33999999999997</v>
      </c>
      <c r="H1115" t="s">
        <v>10</v>
      </c>
      <c r="I1115" s="10">
        <v>45410</v>
      </c>
      <c r="J1115">
        <v>1114</v>
      </c>
      <c r="K1115">
        <f>PRODUCT(Table1[[#This Row],[Price (Rs.)]],Table1[[#This Row],[Discount(%)]])</f>
        <v>132.57599999999999</v>
      </c>
      <c r="L1115" t="str">
        <f>TEXT(Table1[[#This Row],[Purchase_Date]],"mmm")</f>
        <v>Apr</v>
      </c>
      <c r="M1115">
        <f>YEAR(Table1[[#This Row],[Purchase_Date]])</f>
        <v>2024</v>
      </c>
      <c r="N1115" t="str">
        <f t="shared" si="35"/>
        <v>Q2</v>
      </c>
    </row>
    <row r="1116" spans="1:14" x14ac:dyDescent="0.3">
      <c r="A1116" t="s">
        <v>2207</v>
      </c>
      <c r="B1116" t="s">
        <v>2208</v>
      </c>
      <c r="C1116" t="s">
        <v>50</v>
      </c>
      <c r="D1116">
        <v>256.51</v>
      </c>
      <c r="E1116" s="8">
        <f t="shared" si="34"/>
        <v>0</v>
      </c>
      <c r="F1116" s="22">
        <v>0</v>
      </c>
      <c r="G1116" s="21">
        <v>256.51</v>
      </c>
      <c r="H1116" t="s">
        <v>10</v>
      </c>
      <c r="I1116" s="10">
        <v>45464</v>
      </c>
      <c r="J1116">
        <v>1115</v>
      </c>
      <c r="K1116">
        <f>PRODUCT(Table1[[#This Row],[Price (Rs.)]],Table1[[#This Row],[Discount(%)]])</f>
        <v>0</v>
      </c>
      <c r="L1116" t="str">
        <f>TEXT(Table1[[#This Row],[Purchase_Date]],"mmm")</f>
        <v>Jun</v>
      </c>
      <c r="M1116">
        <f>YEAR(Table1[[#This Row],[Purchase_Date]])</f>
        <v>2024</v>
      </c>
      <c r="N1116" t="str">
        <f t="shared" si="35"/>
        <v>Q2</v>
      </c>
    </row>
    <row r="1117" spans="1:14" x14ac:dyDescent="0.3">
      <c r="A1117" t="s">
        <v>2209</v>
      </c>
      <c r="B1117" t="s">
        <v>2210</v>
      </c>
      <c r="C1117" t="s">
        <v>9</v>
      </c>
      <c r="D1117">
        <v>392.04</v>
      </c>
      <c r="E1117" s="8">
        <f t="shared" si="34"/>
        <v>0.2</v>
      </c>
      <c r="F1117" s="22">
        <v>20</v>
      </c>
      <c r="G1117" s="21">
        <v>313.63</v>
      </c>
      <c r="H1117" t="s">
        <v>35</v>
      </c>
      <c r="I1117" s="10">
        <v>45359</v>
      </c>
      <c r="J1117">
        <v>1116</v>
      </c>
      <c r="K1117">
        <f>PRODUCT(Table1[[#This Row],[Price (Rs.)]],Table1[[#This Row],[Discount(%)]])</f>
        <v>78.408000000000015</v>
      </c>
      <c r="L1117" t="str">
        <f>TEXT(Table1[[#This Row],[Purchase_Date]],"mmm")</f>
        <v>Mar</v>
      </c>
      <c r="M1117">
        <f>YEAR(Table1[[#This Row],[Purchase_Date]])</f>
        <v>2024</v>
      </c>
      <c r="N1117" t="str">
        <f t="shared" si="35"/>
        <v>Q1</v>
      </c>
    </row>
    <row r="1118" spans="1:14" x14ac:dyDescent="0.3">
      <c r="A1118" t="s">
        <v>2211</v>
      </c>
      <c r="B1118" t="s">
        <v>2212</v>
      </c>
      <c r="C1118" t="s">
        <v>33</v>
      </c>
      <c r="D1118">
        <v>496.82</v>
      </c>
      <c r="E1118" s="8">
        <f t="shared" si="34"/>
        <v>0</v>
      </c>
      <c r="F1118" s="22">
        <v>0</v>
      </c>
      <c r="G1118" s="21">
        <v>496.82</v>
      </c>
      <c r="H1118" t="s">
        <v>53</v>
      </c>
      <c r="I1118" s="10">
        <v>45402</v>
      </c>
      <c r="J1118">
        <v>1117</v>
      </c>
      <c r="K1118">
        <f>PRODUCT(Table1[[#This Row],[Price (Rs.)]],Table1[[#This Row],[Discount(%)]])</f>
        <v>0</v>
      </c>
      <c r="L1118" t="str">
        <f>TEXT(Table1[[#This Row],[Purchase_Date]],"mmm")</f>
        <v>Apr</v>
      </c>
      <c r="M1118">
        <f>YEAR(Table1[[#This Row],[Purchase_Date]])</f>
        <v>2024</v>
      </c>
      <c r="N1118" t="str">
        <f t="shared" si="35"/>
        <v>Q2</v>
      </c>
    </row>
    <row r="1119" spans="1:14" x14ac:dyDescent="0.3">
      <c r="A1119">
        <v>51363656</v>
      </c>
      <c r="B1119" t="s">
        <v>2213</v>
      </c>
      <c r="C1119" t="s">
        <v>50</v>
      </c>
      <c r="D1119">
        <v>206.43</v>
      </c>
      <c r="E1119" s="8">
        <f t="shared" si="34"/>
        <v>0.25</v>
      </c>
      <c r="F1119" s="22">
        <v>25</v>
      </c>
      <c r="G1119" s="21">
        <v>154.82</v>
      </c>
      <c r="H1119" t="s">
        <v>19</v>
      </c>
      <c r="I1119" s="10">
        <v>45469</v>
      </c>
      <c r="J1119">
        <v>1118</v>
      </c>
      <c r="K1119">
        <f>PRODUCT(Table1[[#This Row],[Price (Rs.)]],Table1[[#This Row],[Discount(%)]])</f>
        <v>51.607500000000002</v>
      </c>
      <c r="L1119" t="str">
        <f>TEXT(Table1[[#This Row],[Purchase_Date]],"mmm")</f>
        <v>Jun</v>
      </c>
      <c r="M1119">
        <f>YEAR(Table1[[#This Row],[Purchase_Date]])</f>
        <v>2024</v>
      </c>
      <c r="N1119" t="str">
        <f t="shared" si="35"/>
        <v>Q2</v>
      </c>
    </row>
    <row r="1120" spans="1:14" x14ac:dyDescent="0.3">
      <c r="A1120" t="s">
        <v>2214</v>
      </c>
      <c r="B1120" t="s">
        <v>2215</v>
      </c>
      <c r="C1120" t="s">
        <v>9</v>
      </c>
      <c r="D1120">
        <v>278.41000000000003</v>
      </c>
      <c r="E1120" s="8">
        <f t="shared" si="34"/>
        <v>0.05</v>
      </c>
      <c r="F1120" s="22">
        <v>5</v>
      </c>
      <c r="G1120" s="21">
        <v>264.49</v>
      </c>
      <c r="H1120" t="s">
        <v>35</v>
      </c>
      <c r="I1120" s="10">
        <v>45603</v>
      </c>
      <c r="J1120">
        <v>1119</v>
      </c>
      <c r="K1120">
        <f>PRODUCT(Table1[[#This Row],[Price (Rs.)]],Table1[[#This Row],[Discount(%)]])</f>
        <v>13.920500000000002</v>
      </c>
      <c r="L1120" t="str">
        <f>TEXT(Table1[[#This Row],[Purchase_Date]],"mmm")</f>
        <v>Nov</v>
      </c>
      <c r="M1120">
        <f>YEAR(Table1[[#This Row],[Purchase_Date]])</f>
        <v>2024</v>
      </c>
      <c r="N1120" t="str">
        <f t="shared" si="35"/>
        <v>Q4</v>
      </c>
    </row>
    <row r="1121" spans="1:14" x14ac:dyDescent="0.3">
      <c r="A1121" t="s">
        <v>2216</v>
      </c>
      <c r="B1121" t="s">
        <v>2217</v>
      </c>
      <c r="C1121" t="s">
        <v>18</v>
      </c>
      <c r="D1121">
        <v>221.23</v>
      </c>
      <c r="E1121" s="8">
        <f t="shared" si="34"/>
        <v>0.25</v>
      </c>
      <c r="F1121" s="22">
        <v>25</v>
      </c>
      <c r="G1121" s="21">
        <v>165.92</v>
      </c>
      <c r="H1121" t="s">
        <v>19</v>
      </c>
      <c r="I1121" s="10">
        <v>45506</v>
      </c>
      <c r="J1121">
        <v>1120</v>
      </c>
      <c r="K1121">
        <f>PRODUCT(Table1[[#This Row],[Price (Rs.)]],Table1[[#This Row],[Discount(%)]])</f>
        <v>55.307499999999997</v>
      </c>
      <c r="L1121" t="str">
        <f>TEXT(Table1[[#This Row],[Purchase_Date]],"mmm")</f>
        <v>Aug</v>
      </c>
      <c r="M1121">
        <f>YEAR(Table1[[#This Row],[Purchase_Date]])</f>
        <v>2024</v>
      </c>
      <c r="N1121" t="str">
        <f t="shared" si="35"/>
        <v>Q3</v>
      </c>
    </row>
    <row r="1122" spans="1:14" x14ac:dyDescent="0.3">
      <c r="A1122" t="s">
        <v>2218</v>
      </c>
      <c r="B1122" t="s">
        <v>2219</v>
      </c>
      <c r="C1122" t="s">
        <v>18</v>
      </c>
      <c r="D1122">
        <v>253.31</v>
      </c>
      <c r="E1122" s="8">
        <f t="shared" si="34"/>
        <v>0.05</v>
      </c>
      <c r="F1122" s="22">
        <v>5</v>
      </c>
      <c r="G1122" s="21">
        <v>240.64</v>
      </c>
      <c r="H1122" t="s">
        <v>53</v>
      </c>
      <c r="I1122" s="10">
        <v>45590</v>
      </c>
      <c r="J1122">
        <v>1121</v>
      </c>
      <c r="K1122">
        <f>PRODUCT(Table1[[#This Row],[Price (Rs.)]],Table1[[#This Row],[Discount(%)]])</f>
        <v>12.665500000000002</v>
      </c>
      <c r="L1122" t="str">
        <f>TEXT(Table1[[#This Row],[Purchase_Date]],"mmm")</f>
        <v>Oct</v>
      </c>
      <c r="M1122">
        <f>YEAR(Table1[[#This Row],[Purchase_Date]])</f>
        <v>2024</v>
      </c>
      <c r="N1122" t="str">
        <f t="shared" si="35"/>
        <v>Q4</v>
      </c>
    </row>
    <row r="1123" spans="1:14" x14ac:dyDescent="0.3">
      <c r="A1123" t="s">
        <v>2220</v>
      </c>
      <c r="B1123" t="s">
        <v>2221</v>
      </c>
      <c r="C1123" t="s">
        <v>22</v>
      </c>
      <c r="D1123">
        <v>85.36</v>
      </c>
      <c r="E1123" s="8">
        <f t="shared" si="34"/>
        <v>0.5</v>
      </c>
      <c r="F1123" s="22">
        <v>50</v>
      </c>
      <c r="G1123" s="21">
        <v>42.68</v>
      </c>
      <c r="H1123" t="s">
        <v>19</v>
      </c>
      <c r="I1123" s="10">
        <v>45557</v>
      </c>
      <c r="J1123">
        <v>1122</v>
      </c>
      <c r="K1123">
        <f>PRODUCT(Table1[[#This Row],[Price (Rs.)]],Table1[[#This Row],[Discount(%)]])</f>
        <v>42.68</v>
      </c>
      <c r="L1123" t="str">
        <f>TEXT(Table1[[#This Row],[Purchase_Date]],"mmm")</f>
        <v>Sep</v>
      </c>
      <c r="M1123">
        <f>YEAR(Table1[[#This Row],[Purchase_Date]])</f>
        <v>2024</v>
      </c>
      <c r="N1123" t="str">
        <f t="shared" si="35"/>
        <v>Q3</v>
      </c>
    </row>
    <row r="1124" spans="1:14" x14ac:dyDescent="0.3">
      <c r="A1124" t="s">
        <v>2222</v>
      </c>
      <c r="B1124" t="s">
        <v>2223</v>
      </c>
      <c r="C1124" t="s">
        <v>13</v>
      </c>
      <c r="D1124">
        <v>122.21</v>
      </c>
      <c r="E1124" s="8">
        <f t="shared" si="34"/>
        <v>0.2</v>
      </c>
      <c r="F1124" s="22">
        <v>20</v>
      </c>
      <c r="G1124" s="21">
        <v>97.77</v>
      </c>
      <c r="H1124" t="s">
        <v>10</v>
      </c>
      <c r="I1124" s="10">
        <v>45492</v>
      </c>
      <c r="J1124">
        <v>1123</v>
      </c>
      <c r="K1124">
        <f>PRODUCT(Table1[[#This Row],[Price (Rs.)]],Table1[[#This Row],[Discount(%)]])</f>
        <v>24.442</v>
      </c>
      <c r="L1124" t="str">
        <f>TEXT(Table1[[#This Row],[Purchase_Date]],"mmm")</f>
        <v>Jul</v>
      </c>
      <c r="M1124">
        <f>YEAR(Table1[[#This Row],[Purchase_Date]])</f>
        <v>2024</v>
      </c>
      <c r="N1124" t="str">
        <f t="shared" si="35"/>
        <v>Q3</v>
      </c>
    </row>
    <row r="1125" spans="1:14" x14ac:dyDescent="0.3">
      <c r="A1125" t="s">
        <v>2224</v>
      </c>
      <c r="B1125" s="1" t="s">
        <v>2225</v>
      </c>
      <c r="C1125" t="s">
        <v>9</v>
      </c>
      <c r="D1125">
        <v>40.020000000000003</v>
      </c>
      <c r="E1125" s="8">
        <f t="shared" si="34"/>
        <v>0.5</v>
      </c>
      <c r="F1125" s="22">
        <v>50</v>
      </c>
      <c r="G1125" s="21">
        <v>20.010000000000002</v>
      </c>
      <c r="H1125" t="s">
        <v>16</v>
      </c>
      <c r="I1125" s="10">
        <v>45432</v>
      </c>
      <c r="J1125">
        <v>1124</v>
      </c>
      <c r="K1125">
        <f>PRODUCT(Table1[[#This Row],[Price (Rs.)]],Table1[[#This Row],[Discount(%)]])</f>
        <v>20.010000000000002</v>
      </c>
      <c r="L1125" t="str">
        <f>TEXT(Table1[[#This Row],[Purchase_Date]],"mmm")</f>
        <v>May</v>
      </c>
      <c r="M1125">
        <f>YEAR(Table1[[#This Row],[Purchase_Date]])</f>
        <v>2024</v>
      </c>
      <c r="N1125" t="str">
        <f t="shared" si="35"/>
        <v>Q2</v>
      </c>
    </row>
    <row r="1126" spans="1:14" x14ac:dyDescent="0.3">
      <c r="A1126" t="s">
        <v>2226</v>
      </c>
      <c r="B1126" t="s">
        <v>2227</v>
      </c>
      <c r="C1126" t="s">
        <v>9</v>
      </c>
      <c r="D1126">
        <v>482.59</v>
      </c>
      <c r="E1126" s="8">
        <f t="shared" si="34"/>
        <v>0.15</v>
      </c>
      <c r="F1126" s="22">
        <v>15</v>
      </c>
      <c r="G1126" s="21">
        <v>410.2</v>
      </c>
      <c r="H1126" t="s">
        <v>16</v>
      </c>
      <c r="I1126" s="10">
        <v>45429</v>
      </c>
      <c r="J1126">
        <v>1125</v>
      </c>
      <c r="K1126">
        <f>PRODUCT(Table1[[#This Row],[Price (Rs.)]],Table1[[#This Row],[Discount(%)]])</f>
        <v>72.388499999999993</v>
      </c>
      <c r="L1126" t="str">
        <f>TEXT(Table1[[#This Row],[Purchase_Date]],"mmm")</f>
        <v>May</v>
      </c>
      <c r="M1126">
        <f>YEAR(Table1[[#This Row],[Purchase_Date]])</f>
        <v>2024</v>
      </c>
      <c r="N1126" t="str">
        <f t="shared" si="35"/>
        <v>Q2</v>
      </c>
    </row>
    <row r="1127" spans="1:14" x14ac:dyDescent="0.3">
      <c r="A1127" t="s">
        <v>2228</v>
      </c>
      <c r="B1127" t="s">
        <v>2229</v>
      </c>
      <c r="C1127" t="s">
        <v>13</v>
      </c>
      <c r="D1127">
        <v>343.71</v>
      </c>
      <c r="E1127" s="8">
        <f t="shared" si="34"/>
        <v>0.5</v>
      </c>
      <c r="F1127" s="22">
        <v>50</v>
      </c>
      <c r="G1127" s="21">
        <v>171.85</v>
      </c>
      <c r="H1127" t="s">
        <v>35</v>
      </c>
      <c r="I1127" s="10">
        <v>45356</v>
      </c>
      <c r="J1127">
        <v>1126</v>
      </c>
      <c r="K1127">
        <f>PRODUCT(Table1[[#This Row],[Price (Rs.)]],Table1[[#This Row],[Discount(%)]])</f>
        <v>171.85499999999999</v>
      </c>
      <c r="L1127" t="str">
        <f>TEXT(Table1[[#This Row],[Purchase_Date]],"mmm")</f>
        <v>Mar</v>
      </c>
      <c r="M1127">
        <f>YEAR(Table1[[#This Row],[Purchase_Date]])</f>
        <v>2024</v>
      </c>
      <c r="N1127" t="str">
        <f t="shared" si="35"/>
        <v>Q1</v>
      </c>
    </row>
    <row r="1128" spans="1:14" x14ac:dyDescent="0.3">
      <c r="A1128" t="s">
        <v>2230</v>
      </c>
      <c r="B1128" t="s">
        <v>2231</v>
      </c>
      <c r="C1128" t="s">
        <v>25</v>
      </c>
      <c r="D1128">
        <v>407.74</v>
      </c>
      <c r="E1128" s="8">
        <f t="shared" si="34"/>
        <v>0.05</v>
      </c>
      <c r="F1128" s="22">
        <v>5</v>
      </c>
      <c r="G1128" s="21">
        <v>387.35</v>
      </c>
      <c r="H1128" t="s">
        <v>16</v>
      </c>
      <c r="I1128" s="10">
        <v>45398</v>
      </c>
      <c r="J1128">
        <v>1127</v>
      </c>
      <c r="K1128">
        <f>PRODUCT(Table1[[#This Row],[Price (Rs.)]],Table1[[#This Row],[Discount(%)]])</f>
        <v>20.387</v>
      </c>
      <c r="L1128" t="str">
        <f>TEXT(Table1[[#This Row],[Purchase_Date]],"mmm")</f>
        <v>Apr</v>
      </c>
      <c r="M1128">
        <f>YEAR(Table1[[#This Row],[Purchase_Date]])</f>
        <v>2024</v>
      </c>
      <c r="N1128" t="str">
        <f t="shared" si="35"/>
        <v>Q2</v>
      </c>
    </row>
    <row r="1129" spans="1:14" x14ac:dyDescent="0.3">
      <c r="A1129" t="s">
        <v>2232</v>
      </c>
      <c r="B1129" t="s">
        <v>2233</v>
      </c>
      <c r="C1129" t="s">
        <v>25</v>
      </c>
      <c r="D1129">
        <v>274.57</v>
      </c>
      <c r="E1129" s="8">
        <f t="shared" si="34"/>
        <v>0.1</v>
      </c>
      <c r="F1129" s="22">
        <v>10</v>
      </c>
      <c r="G1129" s="21">
        <v>247.11</v>
      </c>
      <c r="H1129" t="s">
        <v>10</v>
      </c>
      <c r="I1129" s="10">
        <v>45391</v>
      </c>
      <c r="J1129">
        <v>1128</v>
      </c>
      <c r="K1129">
        <f>PRODUCT(Table1[[#This Row],[Price (Rs.)]],Table1[[#This Row],[Discount(%)]])</f>
        <v>27.457000000000001</v>
      </c>
      <c r="L1129" t="str">
        <f>TEXT(Table1[[#This Row],[Purchase_Date]],"mmm")</f>
        <v>Apr</v>
      </c>
      <c r="M1129">
        <f>YEAR(Table1[[#This Row],[Purchase_Date]])</f>
        <v>2024</v>
      </c>
      <c r="N1129" t="str">
        <f t="shared" si="35"/>
        <v>Q2</v>
      </c>
    </row>
    <row r="1130" spans="1:14" x14ac:dyDescent="0.3">
      <c r="A1130" t="s">
        <v>2234</v>
      </c>
      <c r="B1130" t="s">
        <v>2235</v>
      </c>
      <c r="C1130" t="s">
        <v>33</v>
      </c>
      <c r="D1130">
        <v>181.18</v>
      </c>
      <c r="E1130" s="8">
        <f t="shared" si="34"/>
        <v>0.2</v>
      </c>
      <c r="F1130" s="22">
        <v>20</v>
      </c>
      <c r="G1130" s="21">
        <v>144.94</v>
      </c>
      <c r="H1130" t="s">
        <v>16</v>
      </c>
      <c r="I1130" s="10">
        <v>45321</v>
      </c>
      <c r="J1130">
        <v>1129</v>
      </c>
      <c r="K1130">
        <f>PRODUCT(Table1[[#This Row],[Price (Rs.)]],Table1[[#This Row],[Discount(%)]])</f>
        <v>36.236000000000004</v>
      </c>
      <c r="L1130" t="str">
        <f>TEXT(Table1[[#This Row],[Purchase_Date]],"mmm")</f>
        <v>Jan</v>
      </c>
      <c r="M1130">
        <f>YEAR(Table1[[#This Row],[Purchase_Date]])</f>
        <v>2024</v>
      </c>
      <c r="N1130" t="str">
        <f t="shared" si="35"/>
        <v>Q1</v>
      </c>
    </row>
    <row r="1131" spans="1:14" x14ac:dyDescent="0.3">
      <c r="A1131" t="s">
        <v>2236</v>
      </c>
      <c r="B1131" t="s">
        <v>2237</v>
      </c>
      <c r="C1131" t="s">
        <v>25</v>
      </c>
      <c r="D1131">
        <v>301.20999999999998</v>
      </c>
      <c r="E1131" s="8">
        <f t="shared" si="34"/>
        <v>0.3</v>
      </c>
      <c r="F1131" s="22">
        <v>30</v>
      </c>
      <c r="G1131" s="21">
        <v>210.85</v>
      </c>
      <c r="H1131" t="s">
        <v>10</v>
      </c>
      <c r="I1131" s="10">
        <v>45563</v>
      </c>
      <c r="J1131">
        <v>1130</v>
      </c>
      <c r="K1131">
        <f>PRODUCT(Table1[[#This Row],[Price (Rs.)]],Table1[[#This Row],[Discount(%)]])</f>
        <v>90.362999999999985</v>
      </c>
      <c r="L1131" t="str">
        <f>TEXT(Table1[[#This Row],[Purchase_Date]],"mmm")</f>
        <v>Sep</v>
      </c>
      <c r="M1131">
        <f>YEAR(Table1[[#This Row],[Purchase_Date]])</f>
        <v>2024</v>
      </c>
      <c r="N1131" t="str">
        <f t="shared" si="35"/>
        <v>Q3</v>
      </c>
    </row>
    <row r="1132" spans="1:14" x14ac:dyDescent="0.3">
      <c r="A1132" t="s">
        <v>2238</v>
      </c>
      <c r="B1132" t="s">
        <v>2239</v>
      </c>
      <c r="C1132" t="s">
        <v>9</v>
      </c>
      <c r="D1132">
        <v>378.97</v>
      </c>
      <c r="E1132" s="8">
        <f t="shared" si="34"/>
        <v>0</v>
      </c>
      <c r="F1132" s="22">
        <v>0</v>
      </c>
      <c r="G1132" s="21">
        <v>378.97</v>
      </c>
      <c r="H1132" t="s">
        <v>35</v>
      </c>
      <c r="I1132" s="10">
        <v>45590</v>
      </c>
      <c r="J1132">
        <v>1131</v>
      </c>
      <c r="K1132">
        <f>PRODUCT(Table1[[#This Row],[Price (Rs.)]],Table1[[#This Row],[Discount(%)]])</f>
        <v>0</v>
      </c>
      <c r="L1132" t="str">
        <f>TEXT(Table1[[#This Row],[Purchase_Date]],"mmm")</f>
        <v>Oct</v>
      </c>
      <c r="M1132">
        <f>YEAR(Table1[[#This Row],[Purchase_Date]])</f>
        <v>2024</v>
      </c>
      <c r="N1132" t="str">
        <f t="shared" si="35"/>
        <v>Q4</v>
      </c>
    </row>
    <row r="1133" spans="1:14" x14ac:dyDescent="0.3">
      <c r="A1133" t="s">
        <v>2240</v>
      </c>
      <c r="B1133" t="s">
        <v>2241</v>
      </c>
      <c r="C1133" t="s">
        <v>33</v>
      </c>
      <c r="D1133">
        <v>291.57</v>
      </c>
      <c r="E1133" s="8">
        <f t="shared" si="34"/>
        <v>0.15</v>
      </c>
      <c r="F1133" s="22">
        <v>15</v>
      </c>
      <c r="G1133" s="21">
        <v>247.83</v>
      </c>
      <c r="H1133" t="s">
        <v>19</v>
      </c>
      <c r="I1133" s="10">
        <v>45547</v>
      </c>
      <c r="J1133">
        <v>1132</v>
      </c>
      <c r="K1133">
        <f>PRODUCT(Table1[[#This Row],[Price (Rs.)]],Table1[[#This Row],[Discount(%)]])</f>
        <v>43.735499999999995</v>
      </c>
      <c r="L1133" t="str">
        <f>TEXT(Table1[[#This Row],[Purchase_Date]],"mmm")</f>
        <v>Sep</v>
      </c>
      <c r="M1133">
        <f>YEAR(Table1[[#This Row],[Purchase_Date]])</f>
        <v>2024</v>
      </c>
      <c r="N1133" t="str">
        <f t="shared" si="35"/>
        <v>Q3</v>
      </c>
    </row>
    <row r="1134" spans="1:14" x14ac:dyDescent="0.3">
      <c r="A1134" t="s">
        <v>2242</v>
      </c>
      <c r="B1134" t="s">
        <v>2243</v>
      </c>
      <c r="C1134" t="s">
        <v>9</v>
      </c>
      <c r="D1134">
        <v>374.81</v>
      </c>
      <c r="E1134" s="8">
        <f t="shared" si="34"/>
        <v>0.5</v>
      </c>
      <c r="F1134" s="22">
        <v>50</v>
      </c>
      <c r="G1134" s="21">
        <v>187.41</v>
      </c>
      <c r="H1134" t="s">
        <v>16</v>
      </c>
      <c r="I1134" s="10">
        <v>45397</v>
      </c>
      <c r="J1134">
        <v>1133</v>
      </c>
      <c r="K1134">
        <f>PRODUCT(Table1[[#This Row],[Price (Rs.)]],Table1[[#This Row],[Discount(%)]])</f>
        <v>187.405</v>
      </c>
      <c r="L1134" t="str">
        <f>TEXT(Table1[[#This Row],[Purchase_Date]],"mmm")</f>
        <v>Apr</v>
      </c>
      <c r="M1134">
        <f>YEAR(Table1[[#This Row],[Purchase_Date]])</f>
        <v>2024</v>
      </c>
      <c r="N1134" t="str">
        <f t="shared" si="35"/>
        <v>Q2</v>
      </c>
    </row>
    <row r="1135" spans="1:14" x14ac:dyDescent="0.3">
      <c r="A1135" t="s">
        <v>2244</v>
      </c>
      <c r="B1135" t="s">
        <v>2245</v>
      </c>
      <c r="C1135" t="s">
        <v>25</v>
      </c>
      <c r="D1135">
        <v>285.95</v>
      </c>
      <c r="E1135" s="8">
        <f t="shared" si="34"/>
        <v>0.2</v>
      </c>
      <c r="F1135" s="22">
        <v>20</v>
      </c>
      <c r="G1135" s="21">
        <v>228.76</v>
      </c>
      <c r="H1135" t="s">
        <v>10</v>
      </c>
      <c r="I1135" s="10">
        <v>45567</v>
      </c>
      <c r="J1135">
        <v>1134</v>
      </c>
      <c r="K1135">
        <f>PRODUCT(Table1[[#This Row],[Price (Rs.)]],Table1[[#This Row],[Discount(%)]])</f>
        <v>57.19</v>
      </c>
      <c r="L1135" t="str">
        <f>TEXT(Table1[[#This Row],[Purchase_Date]],"mmm")</f>
        <v>Oct</v>
      </c>
      <c r="M1135">
        <f>YEAR(Table1[[#This Row],[Purchase_Date]])</f>
        <v>2024</v>
      </c>
      <c r="N1135" t="str">
        <f t="shared" si="35"/>
        <v>Q4</v>
      </c>
    </row>
    <row r="1136" spans="1:14" x14ac:dyDescent="0.3">
      <c r="A1136" t="s">
        <v>2246</v>
      </c>
      <c r="B1136" t="s">
        <v>2247</v>
      </c>
      <c r="C1136" t="s">
        <v>50</v>
      </c>
      <c r="D1136">
        <v>309.01</v>
      </c>
      <c r="E1136" s="8">
        <f t="shared" si="34"/>
        <v>0.25</v>
      </c>
      <c r="F1136" s="22">
        <v>25</v>
      </c>
      <c r="G1136" s="21">
        <v>231.76</v>
      </c>
      <c r="H1136" t="s">
        <v>53</v>
      </c>
      <c r="I1136" s="10">
        <v>45586</v>
      </c>
      <c r="J1136">
        <v>1135</v>
      </c>
      <c r="K1136">
        <f>PRODUCT(Table1[[#This Row],[Price (Rs.)]],Table1[[#This Row],[Discount(%)]])</f>
        <v>77.252499999999998</v>
      </c>
      <c r="L1136" t="str">
        <f>TEXT(Table1[[#This Row],[Purchase_Date]],"mmm")</f>
        <v>Oct</v>
      </c>
      <c r="M1136">
        <f>YEAR(Table1[[#This Row],[Purchase_Date]])</f>
        <v>2024</v>
      </c>
      <c r="N1136" t="str">
        <f t="shared" si="35"/>
        <v>Q4</v>
      </c>
    </row>
    <row r="1137" spans="1:14" x14ac:dyDescent="0.3">
      <c r="A1137" t="s">
        <v>2248</v>
      </c>
      <c r="B1137" t="s">
        <v>2249</v>
      </c>
      <c r="C1137" t="s">
        <v>9</v>
      </c>
      <c r="D1137">
        <v>499.96</v>
      </c>
      <c r="E1137" s="8">
        <f t="shared" si="34"/>
        <v>0.5</v>
      </c>
      <c r="F1137" s="22">
        <v>50</v>
      </c>
      <c r="G1137" s="21">
        <v>249.98</v>
      </c>
      <c r="H1137" t="s">
        <v>10</v>
      </c>
      <c r="I1137" s="10">
        <v>45528</v>
      </c>
      <c r="J1137">
        <v>1136</v>
      </c>
      <c r="K1137">
        <f>PRODUCT(Table1[[#This Row],[Price (Rs.)]],Table1[[#This Row],[Discount(%)]])</f>
        <v>249.98</v>
      </c>
      <c r="L1137" t="str">
        <f>TEXT(Table1[[#This Row],[Purchase_Date]],"mmm")</f>
        <v>Aug</v>
      </c>
      <c r="M1137">
        <f>YEAR(Table1[[#This Row],[Purchase_Date]])</f>
        <v>2024</v>
      </c>
      <c r="N1137" t="str">
        <f t="shared" si="35"/>
        <v>Q3</v>
      </c>
    </row>
    <row r="1138" spans="1:14" x14ac:dyDescent="0.3">
      <c r="A1138" t="s">
        <v>2250</v>
      </c>
      <c r="B1138" t="s">
        <v>2251</v>
      </c>
      <c r="C1138" t="s">
        <v>50</v>
      </c>
      <c r="D1138">
        <v>376.17</v>
      </c>
      <c r="E1138" s="8">
        <f t="shared" si="34"/>
        <v>0.5</v>
      </c>
      <c r="F1138" s="22">
        <v>50</v>
      </c>
      <c r="G1138" s="21">
        <v>188.09</v>
      </c>
      <c r="H1138" t="s">
        <v>35</v>
      </c>
      <c r="I1138" s="10">
        <v>45568</v>
      </c>
      <c r="J1138">
        <v>1137</v>
      </c>
      <c r="K1138">
        <f>PRODUCT(Table1[[#This Row],[Price (Rs.)]],Table1[[#This Row],[Discount(%)]])</f>
        <v>188.08500000000001</v>
      </c>
      <c r="L1138" t="str">
        <f>TEXT(Table1[[#This Row],[Purchase_Date]],"mmm")</f>
        <v>Oct</v>
      </c>
      <c r="M1138">
        <f>YEAR(Table1[[#This Row],[Purchase_Date]])</f>
        <v>2024</v>
      </c>
      <c r="N1138" t="str">
        <f t="shared" si="35"/>
        <v>Q4</v>
      </c>
    </row>
    <row r="1139" spans="1:14" x14ac:dyDescent="0.3">
      <c r="A1139" t="s">
        <v>2252</v>
      </c>
      <c r="B1139" t="s">
        <v>2253</v>
      </c>
      <c r="C1139" t="s">
        <v>18</v>
      </c>
      <c r="D1139">
        <v>189</v>
      </c>
      <c r="E1139" s="8">
        <f t="shared" si="34"/>
        <v>0.1</v>
      </c>
      <c r="F1139" s="22">
        <v>10</v>
      </c>
      <c r="G1139" s="21">
        <v>170.1</v>
      </c>
      <c r="H1139" t="s">
        <v>10</v>
      </c>
      <c r="I1139" s="10">
        <v>45562</v>
      </c>
      <c r="J1139">
        <v>1138</v>
      </c>
      <c r="K1139">
        <f>PRODUCT(Table1[[#This Row],[Price (Rs.)]],Table1[[#This Row],[Discount(%)]])</f>
        <v>18.900000000000002</v>
      </c>
      <c r="L1139" t="str">
        <f>TEXT(Table1[[#This Row],[Purchase_Date]],"mmm")</f>
        <v>Sep</v>
      </c>
      <c r="M1139">
        <f>YEAR(Table1[[#This Row],[Purchase_Date]])</f>
        <v>2024</v>
      </c>
      <c r="N1139" t="str">
        <f t="shared" si="35"/>
        <v>Q3</v>
      </c>
    </row>
    <row r="1140" spans="1:14" x14ac:dyDescent="0.3">
      <c r="A1140" t="s">
        <v>2254</v>
      </c>
      <c r="B1140" t="s">
        <v>2255</v>
      </c>
      <c r="C1140" t="s">
        <v>9</v>
      </c>
      <c r="D1140">
        <v>471.23</v>
      </c>
      <c r="E1140" s="8">
        <f t="shared" si="34"/>
        <v>0.2</v>
      </c>
      <c r="F1140" s="22">
        <v>20</v>
      </c>
      <c r="G1140" s="21">
        <v>376.98</v>
      </c>
      <c r="H1140" t="s">
        <v>10</v>
      </c>
      <c r="I1140" s="10">
        <v>45336</v>
      </c>
      <c r="J1140">
        <v>1139</v>
      </c>
      <c r="K1140">
        <f>PRODUCT(Table1[[#This Row],[Price (Rs.)]],Table1[[#This Row],[Discount(%)]])</f>
        <v>94.246000000000009</v>
      </c>
      <c r="L1140" t="str">
        <f>TEXT(Table1[[#This Row],[Purchase_Date]],"mmm")</f>
        <v>Feb</v>
      </c>
      <c r="M1140">
        <f>YEAR(Table1[[#This Row],[Purchase_Date]])</f>
        <v>2024</v>
      </c>
      <c r="N1140" t="str">
        <f t="shared" si="35"/>
        <v>Q1</v>
      </c>
    </row>
    <row r="1141" spans="1:14" x14ac:dyDescent="0.3">
      <c r="A1141" t="s">
        <v>2256</v>
      </c>
      <c r="B1141" t="s">
        <v>2257</v>
      </c>
      <c r="C1141" t="s">
        <v>25</v>
      </c>
      <c r="D1141">
        <v>108.88</v>
      </c>
      <c r="E1141" s="8">
        <f t="shared" si="34"/>
        <v>0.15</v>
      </c>
      <c r="F1141" s="22">
        <v>15</v>
      </c>
      <c r="G1141" s="21">
        <v>92.55</v>
      </c>
      <c r="H1141" t="s">
        <v>10</v>
      </c>
      <c r="I1141" s="10">
        <v>45486</v>
      </c>
      <c r="J1141">
        <v>1140</v>
      </c>
      <c r="K1141">
        <f>PRODUCT(Table1[[#This Row],[Price (Rs.)]],Table1[[#This Row],[Discount(%)]])</f>
        <v>16.331999999999997</v>
      </c>
      <c r="L1141" t="str">
        <f>TEXT(Table1[[#This Row],[Purchase_Date]],"mmm")</f>
        <v>Jul</v>
      </c>
      <c r="M1141">
        <f>YEAR(Table1[[#This Row],[Purchase_Date]])</f>
        <v>2024</v>
      </c>
      <c r="N1141" t="str">
        <f t="shared" si="35"/>
        <v>Q3</v>
      </c>
    </row>
    <row r="1142" spans="1:14" x14ac:dyDescent="0.3">
      <c r="A1142" t="s">
        <v>2258</v>
      </c>
      <c r="B1142" t="s">
        <v>2259</v>
      </c>
      <c r="C1142" t="s">
        <v>33</v>
      </c>
      <c r="D1142">
        <v>176.92</v>
      </c>
      <c r="E1142" s="8">
        <f t="shared" si="34"/>
        <v>0</v>
      </c>
      <c r="F1142" s="22">
        <v>0</v>
      </c>
      <c r="G1142" s="21">
        <v>176.92</v>
      </c>
      <c r="H1142" t="s">
        <v>19</v>
      </c>
      <c r="I1142" s="10">
        <v>45596</v>
      </c>
      <c r="J1142">
        <v>1141</v>
      </c>
      <c r="K1142">
        <f>PRODUCT(Table1[[#This Row],[Price (Rs.)]],Table1[[#This Row],[Discount(%)]])</f>
        <v>0</v>
      </c>
      <c r="L1142" t="str">
        <f>TEXT(Table1[[#This Row],[Purchase_Date]],"mmm")</f>
        <v>Oct</v>
      </c>
      <c r="M1142">
        <f>YEAR(Table1[[#This Row],[Purchase_Date]])</f>
        <v>2024</v>
      </c>
      <c r="N1142" t="str">
        <f t="shared" si="35"/>
        <v>Q4</v>
      </c>
    </row>
    <row r="1143" spans="1:14" x14ac:dyDescent="0.3">
      <c r="A1143" t="s">
        <v>2260</v>
      </c>
      <c r="B1143" t="s">
        <v>2261</v>
      </c>
      <c r="C1143" t="s">
        <v>22</v>
      </c>
      <c r="D1143">
        <v>172.71</v>
      </c>
      <c r="E1143" s="8">
        <f t="shared" si="34"/>
        <v>0.25</v>
      </c>
      <c r="F1143" s="22">
        <v>25</v>
      </c>
      <c r="G1143" s="21">
        <v>129.53</v>
      </c>
      <c r="H1143" t="s">
        <v>16</v>
      </c>
      <c r="I1143" s="10">
        <v>45401</v>
      </c>
      <c r="J1143">
        <v>1142</v>
      </c>
      <c r="K1143">
        <f>PRODUCT(Table1[[#This Row],[Price (Rs.)]],Table1[[#This Row],[Discount(%)]])</f>
        <v>43.177500000000002</v>
      </c>
      <c r="L1143" t="str">
        <f>TEXT(Table1[[#This Row],[Purchase_Date]],"mmm")</f>
        <v>Apr</v>
      </c>
      <c r="M1143">
        <f>YEAR(Table1[[#This Row],[Purchase_Date]])</f>
        <v>2024</v>
      </c>
      <c r="N1143" t="str">
        <f t="shared" si="35"/>
        <v>Q2</v>
      </c>
    </row>
    <row r="1144" spans="1:14" x14ac:dyDescent="0.3">
      <c r="A1144" t="s">
        <v>2262</v>
      </c>
      <c r="B1144" t="s">
        <v>2263</v>
      </c>
      <c r="C1144" t="s">
        <v>18</v>
      </c>
      <c r="D1144">
        <v>403.23</v>
      </c>
      <c r="E1144" s="8">
        <f t="shared" si="34"/>
        <v>0.05</v>
      </c>
      <c r="F1144" s="22">
        <v>5</v>
      </c>
      <c r="G1144" s="21">
        <v>383.07</v>
      </c>
      <c r="H1144" t="s">
        <v>19</v>
      </c>
      <c r="I1144" s="10">
        <v>45599</v>
      </c>
      <c r="J1144">
        <v>1143</v>
      </c>
      <c r="K1144">
        <f>PRODUCT(Table1[[#This Row],[Price (Rs.)]],Table1[[#This Row],[Discount(%)]])</f>
        <v>20.161500000000004</v>
      </c>
      <c r="L1144" t="str">
        <f>TEXT(Table1[[#This Row],[Purchase_Date]],"mmm")</f>
        <v>Nov</v>
      </c>
      <c r="M1144">
        <f>YEAR(Table1[[#This Row],[Purchase_Date]])</f>
        <v>2024</v>
      </c>
      <c r="N1144" t="str">
        <f t="shared" si="35"/>
        <v>Q4</v>
      </c>
    </row>
    <row r="1145" spans="1:14" x14ac:dyDescent="0.3">
      <c r="A1145" t="s">
        <v>2264</v>
      </c>
      <c r="B1145" t="s">
        <v>2265</v>
      </c>
      <c r="C1145" t="s">
        <v>25</v>
      </c>
      <c r="D1145">
        <v>224.05</v>
      </c>
      <c r="E1145" s="8">
        <f t="shared" si="34"/>
        <v>0.1</v>
      </c>
      <c r="F1145" s="22">
        <v>10</v>
      </c>
      <c r="G1145" s="21">
        <v>201.65</v>
      </c>
      <c r="H1145" t="s">
        <v>53</v>
      </c>
      <c r="I1145" s="10">
        <v>45410</v>
      </c>
      <c r="J1145">
        <v>1144</v>
      </c>
      <c r="K1145">
        <f>PRODUCT(Table1[[#This Row],[Price (Rs.)]],Table1[[#This Row],[Discount(%)]])</f>
        <v>22.405000000000001</v>
      </c>
      <c r="L1145" t="str">
        <f>TEXT(Table1[[#This Row],[Purchase_Date]],"mmm")</f>
        <v>Apr</v>
      </c>
      <c r="M1145">
        <f>YEAR(Table1[[#This Row],[Purchase_Date]])</f>
        <v>2024</v>
      </c>
      <c r="N1145" t="str">
        <f t="shared" si="35"/>
        <v>Q2</v>
      </c>
    </row>
    <row r="1146" spans="1:14" x14ac:dyDescent="0.3">
      <c r="A1146" t="s">
        <v>2266</v>
      </c>
      <c r="B1146" t="s">
        <v>2267</v>
      </c>
      <c r="C1146" t="s">
        <v>22</v>
      </c>
      <c r="D1146">
        <v>458.94</v>
      </c>
      <c r="E1146" s="8">
        <f t="shared" si="34"/>
        <v>0</v>
      </c>
      <c r="F1146" s="22">
        <v>0</v>
      </c>
      <c r="G1146" s="21">
        <v>458.94</v>
      </c>
      <c r="H1146" t="s">
        <v>19</v>
      </c>
      <c r="I1146" s="10">
        <v>45365</v>
      </c>
      <c r="J1146">
        <v>1145</v>
      </c>
      <c r="K1146">
        <f>PRODUCT(Table1[[#This Row],[Price (Rs.)]],Table1[[#This Row],[Discount(%)]])</f>
        <v>0</v>
      </c>
      <c r="L1146" t="str">
        <f>TEXT(Table1[[#This Row],[Purchase_Date]],"mmm")</f>
        <v>Mar</v>
      </c>
      <c r="M1146">
        <f>YEAR(Table1[[#This Row],[Purchase_Date]])</f>
        <v>2024</v>
      </c>
      <c r="N1146" t="str">
        <f t="shared" si="35"/>
        <v>Q1</v>
      </c>
    </row>
    <row r="1147" spans="1:14" x14ac:dyDescent="0.3">
      <c r="A1147" t="s">
        <v>2268</v>
      </c>
      <c r="B1147" t="s">
        <v>2269</v>
      </c>
      <c r="C1147" t="s">
        <v>33</v>
      </c>
      <c r="D1147">
        <v>186.09</v>
      </c>
      <c r="E1147" s="8">
        <f t="shared" si="34"/>
        <v>0</v>
      </c>
      <c r="F1147" s="22">
        <v>0</v>
      </c>
      <c r="G1147" s="21">
        <v>186.09</v>
      </c>
      <c r="H1147" t="s">
        <v>19</v>
      </c>
      <c r="I1147" s="10">
        <v>45461</v>
      </c>
      <c r="J1147">
        <v>1146</v>
      </c>
      <c r="K1147">
        <f>PRODUCT(Table1[[#This Row],[Price (Rs.)]],Table1[[#This Row],[Discount(%)]])</f>
        <v>0</v>
      </c>
      <c r="L1147" t="str">
        <f>TEXT(Table1[[#This Row],[Purchase_Date]],"mmm")</f>
        <v>Jun</v>
      </c>
      <c r="M1147">
        <f>YEAR(Table1[[#This Row],[Purchase_Date]])</f>
        <v>2024</v>
      </c>
      <c r="N1147" t="str">
        <f t="shared" si="35"/>
        <v>Q2</v>
      </c>
    </row>
    <row r="1148" spans="1:14" x14ac:dyDescent="0.3">
      <c r="A1148" t="s">
        <v>2270</v>
      </c>
      <c r="B1148" t="s">
        <v>2271</v>
      </c>
      <c r="C1148" t="s">
        <v>18</v>
      </c>
      <c r="D1148">
        <v>94.02</v>
      </c>
      <c r="E1148" s="8">
        <f t="shared" si="34"/>
        <v>0.2</v>
      </c>
      <c r="F1148" s="22">
        <v>20</v>
      </c>
      <c r="G1148" s="21">
        <v>75.22</v>
      </c>
      <c r="H1148" t="s">
        <v>16</v>
      </c>
      <c r="I1148" s="10">
        <v>45308</v>
      </c>
      <c r="J1148">
        <v>1147</v>
      </c>
      <c r="K1148">
        <f>PRODUCT(Table1[[#This Row],[Price (Rs.)]],Table1[[#This Row],[Discount(%)]])</f>
        <v>18.803999999999998</v>
      </c>
      <c r="L1148" t="str">
        <f>TEXT(Table1[[#This Row],[Purchase_Date]],"mmm")</f>
        <v>Jan</v>
      </c>
      <c r="M1148">
        <f>YEAR(Table1[[#This Row],[Purchase_Date]])</f>
        <v>2024</v>
      </c>
      <c r="N1148" t="str">
        <f t="shared" si="35"/>
        <v>Q1</v>
      </c>
    </row>
    <row r="1149" spans="1:14" x14ac:dyDescent="0.3">
      <c r="A1149" t="s">
        <v>2272</v>
      </c>
      <c r="B1149" t="s">
        <v>2273</v>
      </c>
      <c r="C1149" t="s">
        <v>18</v>
      </c>
      <c r="D1149">
        <v>178.71</v>
      </c>
      <c r="E1149" s="8">
        <f t="shared" si="34"/>
        <v>0.05</v>
      </c>
      <c r="F1149" s="22">
        <v>5</v>
      </c>
      <c r="G1149" s="21">
        <v>169.77</v>
      </c>
      <c r="H1149" t="s">
        <v>16</v>
      </c>
      <c r="I1149" s="10">
        <v>45577</v>
      </c>
      <c r="J1149">
        <v>1148</v>
      </c>
      <c r="K1149">
        <f>PRODUCT(Table1[[#This Row],[Price (Rs.)]],Table1[[#This Row],[Discount(%)]])</f>
        <v>8.9355000000000011</v>
      </c>
      <c r="L1149" t="str">
        <f>TEXT(Table1[[#This Row],[Purchase_Date]],"mmm")</f>
        <v>Oct</v>
      </c>
      <c r="M1149">
        <f>YEAR(Table1[[#This Row],[Purchase_Date]])</f>
        <v>2024</v>
      </c>
      <c r="N1149" t="str">
        <f t="shared" si="35"/>
        <v>Q4</v>
      </c>
    </row>
    <row r="1150" spans="1:14" x14ac:dyDescent="0.3">
      <c r="A1150" t="s">
        <v>2274</v>
      </c>
      <c r="B1150" t="s">
        <v>2275</v>
      </c>
      <c r="C1150" t="s">
        <v>33</v>
      </c>
      <c r="D1150">
        <v>138.31</v>
      </c>
      <c r="E1150" s="8">
        <f t="shared" si="34"/>
        <v>0.1</v>
      </c>
      <c r="F1150" s="22">
        <v>10</v>
      </c>
      <c r="G1150" s="21">
        <v>124.48</v>
      </c>
      <c r="H1150" t="s">
        <v>16</v>
      </c>
      <c r="I1150" s="10">
        <v>45416</v>
      </c>
      <c r="J1150">
        <v>1149</v>
      </c>
      <c r="K1150">
        <f>PRODUCT(Table1[[#This Row],[Price (Rs.)]],Table1[[#This Row],[Discount(%)]])</f>
        <v>13.831000000000001</v>
      </c>
      <c r="L1150" t="str">
        <f>TEXT(Table1[[#This Row],[Purchase_Date]],"mmm")</f>
        <v>May</v>
      </c>
      <c r="M1150">
        <f>YEAR(Table1[[#This Row],[Purchase_Date]])</f>
        <v>2024</v>
      </c>
      <c r="N1150" t="str">
        <f t="shared" si="35"/>
        <v>Q2</v>
      </c>
    </row>
    <row r="1151" spans="1:14" x14ac:dyDescent="0.3">
      <c r="A1151" t="s">
        <v>2276</v>
      </c>
      <c r="B1151" t="s">
        <v>2277</v>
      </c>
      <c r="C1151" t="s">
        <v>22</v>
      </c>
      <c r="D1151">
        <v>61.62</v>
      </c>
      <c r="E1151" s="8">
        <f t="shared" si="34"/>
        <v>0.15</v>
      </c>
      <c r="F1151" s="22">
        <v>15</v>
      </c>
      <c r="G1151" s="21">
        <v>52.38</v>
      </c>
      <c r="H1151" t="s">
        <v>16</v>
      </c>
      <c r="I1151" s="10">
        <v>45310</v>
      </c>
      <c r="J1151">
        <v>1150</v>
      </c>
      <c r="K1151">
        <f>PRODUCT(Table1[[#This Row],[Price (Rs.)]],Table1[[#This Row],[Discount(%)]])</f>
        <v>9.2429999999999986</v>
      </c>
      <c r="L1151" t="str">
        <f>TEXT(Table1[[#This Row],[Purchase_Date]],"mmm")</f>
        <v>Jan</v>
      </c>
      <c r="M1151">
        <f>YEAR(Table1[[#This Row],[Purchase_Date]])</f>
        <v>2024</v>
      </c>
      <c r="N1151" t="str">
        <f t="shared" si="35"/>
        <v>Q1</v>
      </c>
    </row>
    <row r="1152" spans="1:14" x14ac:dyDescent="0.3">
      <c r="A1152" t="s">
        <v>2278</v>
      </c>
      <c r="B1152" t="s">
        <v>2279</v>
      </c>
      <c r="C1152" t="s">
        <v>9</v>
      </c>
      <c r="D1152">
        <v>493.04</v>
      </c>
      <c r="E1152" s="8">
        <f t="shared" si="34"/>
        <v>0</v>
      </c>
      <c r="F1152" s="22">
        <v>0</v>
      </c>
      <c r="G1152" s="21">
        <v>493.04</v>
      </c>
      <c r="H1152" t="s">
        <v>10</v>
      </c>
      <c r="I1152" s="10">
        <v>45368</v>
      </c>
      <c r="J1152">
        <v>1151</v>
      </c>
      <c r="K1152">
        <f>PRODUCT(Table1[[#This Row],[Price (Rs.)]],Table1[[#This Row],[Discount(%)]])</f>
        <v>0</v>
      </c>
      <c r="L1152" t="str">
        <f>TEXT(Table1[[#This Row],[Purchase_Date]],"mmm")</f>
        <v>Mar</v>
      </c>
      <c r="M1152">
        <f>YEAR(Table1[[#This Row],[Purchase_Date]])</f>
        <v>2024</v>
      </c>
      <c r="N1152" t="str">
        <f t="shared" si="35"/>
        <v>Q1</v>
      </c>
    </row>
    <row r="1153" spans="1:14" x14ac:dyDescent="0.3">
      <c r="A1153" t="s">
        <v>2280</v>
      </c>
      <c r="B1153" t="s">
        <v>2281</v>
      </c>
      <c r="C1153" t="s">
        <v>13</v>
      </c>
      <c r="D1153">
        <v>93.28</v>
      </c>
      <c r="E1153" s="8">
        <f t="shared" si="34"/>
        <v>0.15</v>
      </c>
      <c r="F1153" s="22">
        <v>15</v>
      </c>
      <c r="G1153" s="21">
        <v>79.290000000000006</v>
      </c>
      <c r="H1153" t="s">
        <v>10</v>
      </c>
      <c r="I1153" s="10">
        <v>45504</v>
      </c>
      <c r="J1153">
        <v>1152</v>
      </c>
      <c r="K1153">
        <f>PRODUCT(Table1[[#This Row],[Price (Rs.)]],Table1[[#This Row],[Discount(%)]])</f>
        <v>13.991999999999999</v>
      </c>
      <c r="L1153" t="str">
        <f>TEXT(Table1[[#This Row],[Purchase_Date]],"mmm")</f>
        <v>Jul</v>
      </c>
      <c r="M1153">
        <f>YEAR(Table1[[#This Row],[Purchase_Date]])</f>
        <v>2024</v>
      </c>
      <c r="N1153" t="str">
        <f t="shared" si="35"/>
        <v>Q3</v>
      </c>
    </row>
    <row r="1154" spans="1:14" x14ac:dyDescent="0.3">
      <c r="A1154" t="s">
        <v>2282</v>
      </c>
      <c r="B1154" t="s">
        <v>2283</v>
      </c>
      <c r="C1154" t="s">
        <v>18</v>
      </c>
      <c r="D1154">
        <v>459.49</v>
      </c>
      <c r="E1154" s="8">
        <f t="shared" ref="E1154:E1217" si="36">F1154/100</f>
        <v>0.15</v>
      </c>
      <c r="F1154" s="22">
        <v>15</v>
      </c>
      <c r="G1154" s="21">
        <v>390.57</v>
      </c>
      <c r="H1154" t="s">
        <v>10</v>
      </c>
      <c r="I1154" s="10">
        <v>45294</v>
      </c>
      <c r="J1154">
        <v>1153</v>
      </c>
      <c r="K1154">
        <f>PRODUCT(Table1[[#This Row],[Price (Rs.)]],Table1[[#This Row],[Discount(%)]])</f>
        <v>68.923500000000004</v>
      </c>
      <c r="L1154" t="str">
        <f>TEXT(Table1[[#This Row],[Purchase_Date]],"mmm")</f>
        <v>Jan</v>
      </c>
      <c r="M1154">
        <f>YEAR(Table1[[#This Row],[Purchase_Date]])</f>
        <v>2024</v>
      </c>
      <c r="N1154" t="str">
        <f t="shared" ref="N1154:N1217" si="37">"Q"&amp;ROUNDUP(MONTH(I1154)/3,0)</f>
        <v>Q1</v>
      </c>
    </row>
    <row r="1155" spans="1:14" x14ac:dyDescent="0.3">
      <c r="A1155" s="1" t="s">
        <v>2284</v>
      </c>
      <c r="B1155" t="s">
        <v>2285</v>
      </c>
      <c r="C1155" t="s">
        <v>33</v>
      </c>
      <c r="D1155">
        <v>246.03</v>
      </c>
      <c r="E1155" s="8">
        <f t="shared" si="36"/>
        <v>0.15</v>
      </c>
      <c r="F1155" s="22">
        <v>15</v>
      </c>
      <c r="G1155" s="21">
        <v>209.13</v>
      </c>
      <c r="H1155" t="s">
        <v>53</v>
      </c>
      <c r="I1155" s="10">
        <v>45423</v>
      </c>
      <c r="J1155">
        <v>1154</v>
      </c>
      <c r="K1155">
        <f>PRODUCT(Table1[[#This Row],[Price (Rs.)]],Table1[[#This Row],[Discount(%)]])</f>
        <v>36.904499999999999</v>
      </c>
      <c r="L1155" t="str">
        <f>TEXT(Table1[[#This Row],[Purchase_Date]],"mmm")</f>
        <v>May</v>
      </c>
      <c r="M1155">
        <f>YEAR(Table1[[#This Row],[Purchase_Date]])</f>
        <v>2024</v>
      </c>
      <c r="N1155" t="str">
        <f t="shared" si="37"/>
        <v>Q2</v>
      </c>
    </row>
    <row r="1156" spans="1:14" x14ac:dyDescent="0.3">
      <c r="A1156" t="s">
        <v>2286</v>
      </c>
      <c r="B1156" t="s">
        <v>2287</v>
      </c>
      <c r="C1156" t="s">
        <v>50</v>
      </c>
      <c r="D1156">
        <v>172.66</v>
      </c>
      <c r="E1156" s="8">
        <f t="shared" si="36"/>
        <v>0</v>
      </c>
      <c r="F1156" s="22">
        <v>0</v>
      </c>
      <c r="G1156" s="21">
        <v>172.66</v>
      </c>
      <c r="H1156" t="s">
        <v>16</v>
      </c>
      <c r="I1156" s="10">
        <v>45538</v>
      </c>
      <c r="J1156">
        <v>1155</v>
      </c>
      <c r="K1156">
        <f>PRODUCT(Table1[[#This Row],[Price (Rs.)]],Table1[[#This Row],[Discount(%)]])</f>
        <v>0</v>
      </c>
      <c r="L1156" t="str">
        <f>TEXT(Table1[[#This Row],[Purchase_Date]],"mmm")</f>
        <v>Sep</v>
      </c>
      <c r="M1156">
        <f>YEAR(Table1[[#This Row],[Purchase_Date]])</f>
        <v>2024</v>
      </c>
      <c r="N1156" t="str">
        <f t="shared" si="37"/>
        <v>Q3</v>
      </c>
    </row>
    <row r="1157" spans="1:14" x14ac:dyDescent="0.3">
      <c r="A1157" t="s">
        <v>2288</v>
      </c>
      <c r="B1157" t="s">
        <v>2289</v>
      </c>
      <c r="C1157" t="s">
        <v>13</v>
      </c>
      <c r="D1157">
        <v>233.2</v>
      </c>
      <c r="E1157" s="8">
        <f t="shared" si="36"/>
        <v>0.2</v>
      </c>
      <c r="F1157" s="22">
        <v>20</v>
      </c>
      <c r="G1157" s="21">
        <v>186.56</v>
      </c>
      <c r="H1157" t="s">
        <v>35</v>
      </c>
      <c r="I1157" s="10">
        <v>45426</v>
      </c>
      <c r="J1157">
        <v>1156</v>
      </c>
      <c r="K1157">
        <f>PRODUCT(Table1[[#This Row],[Price (Rs.)]],Table1[[#This Row],[Discount(%)]])</f>
        <v>46.64</v>
      </c>
      <c r="L1157" t="str">
        <f>TEXT(Table1[[#This Row],[Purchase_Date]],"mmm")</f>
        <v>May</v>
      </c>
      <c r="M1157">
        <f>YEAR(Table1[[#This Row],[Purchase_Date]])</f>
        <v>2024</v>
      </c>
      <c r="N1157" t="str">
        <f t="shared" si="37"/>
        <v>Q2</v>
      </c>
    </row>
    <row r="1158" spans="1:14" x14ac:dyDescent="0.3">
      <c r="A1158" t="s">
        <v>2290</v>
      </c>
      <c r="B1158" t="s">
        <v>2291</v>
      </c>
      <c r="C1158" t="s">
        <v>18</v>
      </c>
      <c r="D1158">
        <v>304.79000000000002</v>
      </c>
      <c r="E1158" s="8">
        <f t="shared" si="36"/>
        <v>0.3</v>
      </c>
      <c r="F1158" s="22">
        <v>30</v>
      </c>
      <c r="G1158" s="21">
        <v>213.35</v>
      </c>
      <c r="H1158" t="s">
        <v>19</v>
      </c>
      <c r="I1158" s="10">
        <v>45561</v>
      </c>
      <c r="J1158">
        <v>1157</v>
      </c>
      <c r="K1158">
        <f>PRODUCT(Table1[[#This Row],[Price (Rs.)]],Table1[[#This Row],[Discount(%)]])</f>
        <v>91.436999999999998</v>
      </c>
      <c r="L1158" t="str">
        <f>TEXT(Table1[[#This Row],[Purchase_Date]],"mmm")</f>
        <v>Sep</v>
      </c>
      <c r="M1158">
        <f>YEAR(Table1[[#This Row],[Purchase_Date]])</f>
        <v>2024</v>
      </c>
      <c r="N1158" t="str">
        <f t="shared" si="37"/>
        <v>Q3</v>
      </c>
    </row>
    <row r="1159" spans="1:14" x14ac:dyDescent="0.3">
      <c r="A1159" t="s">
        <v>2292</v>
      </c>
      <c r="B1159" t="s">
        <v>2293</v>
      </c>
      <c r="C1159" t="s">
        <v>25</v>
      </c>
      <c r="D1159">
        <v>124.42</v>
      </c>
      <c r="E1159" s="8">
        <f t="shared" si="36"/>
        <v>0</v>
      </c>
      <c r="F1159" s="22">
        <v>0</v>
      </c>
      <c r="G1159" s="21">
        <v>124.42</v>
      </c>
      <c r="H1159" t="s">
        <v>16</v>
      </c>
      <c r="I1159" s="10">
        <v>45601</v>
      </c>
      <c r="J1159">
        <v>1158</v>
      </c>
      <c r="K1159">
        <f>PRODUCT(Table1[[#This Row],[Price (Rs.)]],Table1[[#This Row],[Discount(%)]])</f>
        <v>0</v>
      </c>
      <c r="L1159" t="str">
        <f>TEXT(Table1[[#This Row],[Purchase_Date]],"mmm")</f>
        <v>Nov</v>
      </c>
      <c r="M1159">
        <f>YEAR(Table1[[#This Row],[Purchase_Date]])</f>
        <v>2024</v>
      </c>
      <c r="N1159" t="str">
        <f t="shared" si="37"/>
        <v>Q4</v>
      </c>
    </row>
    <row r="1160" spans="1:14" x14ac:dyDescent="0.3">
      <c r="A1160" t="s">
        <v>2294</v>
      </c>
      <c r="B1160" t="s">
        <v>2295</v>
      </c>
      <c r="C1160" t="s">
        <v>50</v>
      </c>
      <c r="D1160">
        <v>27.16</v>
      </c>
      <c r="E1160" s="8">
        <f t="shared" si="36"/>
        <v>0.1</v>
      </c>
      <c r="F1160" s="22">
        <v>10</v>
      </c>
      <c r="G1160" s="21">
        <v>24.44</v>
      </c>
      <c r="H1160" t="s">
        <v>10</v>
      </c>
      <c r="I1160" s="10">
        <v>45391</v>
      </c>
      <c r="J1160">
        <v>1159</v>
      </c>
      <c r="K1160">
        <f>PRODUCT(Table1[[#This Row],[Price (Rs.)]],Table1[[#This Row],[Discount(%)]])</f>
        <v>2.7160000000000002</v>
      </c>
      <c r="L1160" t="str">
        <f>TEXT(Table1[[#This Row],[Purchase_Date]],"mmm")</f>
        <v>Apr</v>
      </c>
      <c r="M1160">
        <f>YEAR(Table1[[#This Row],[Purchase_Date]])</f>
        <v>2024</v>
      </c>
      <c r="N1160" t="str">
        <f t="shared" si="37"/>
        <v>Q2</v>
      </c>
    </row>
    <row r="1161" spans="1:14" x14ac:dyDescent="0.3">
      <c r="A1161" t="s">
        <v>2296</v>
      </c>
      <c r="B1161" t="s">
        <v>2297</v>
      </c>
      <c r="C1161" t="s">
        <v>9</v>
      </c>
      <c r="D1161">
        <v>420.22</v>
      </c>
      <c r="E1161" s="8">
        <f t="shared" si="36"/>
        <v>0</v>
      </c>
      <c r="F1161" s="22">
        <v>0</v>
      </c>
      <c r="G1161" s="21">
        <v>420.22</v>
      </c>
      <c r="H1161" t="s">
        <v>35</v>
      </c>
      <c r="I1161" s="10">
        <v>45339</v>
      </c>
      <c r="J1161">
        <v>1160</v>
      </c>
      <c r="K1161">
        <f>PRODUCT(Table1[[#This Row],[Price (Rs.)]],Table1[[#This Row],[Discount(%)]])</f>
        <v>0</v>
      </c>
      <c r="L1161" t="str">
        <f>TEXT(Table1[[#This Row],[Purchase_Date]],"mmm")</f>
        <v>Feb</v>
      </c>
      <c r="M1161">
        <f>YEAR(Table1[[#This Row],[Purchase_Date]])</f>
        <v>2024</v>
      </c>
      <c r="N1161" t="str">
        <f t="shared" si="37"/>
        <v>Q1</v>
      </c>
    </row>
    <row r="1162" spans="1:14" x14ac:dyDescent="0.3">
      <c r="A1162" t="s">
        <v>2298</v>
      </c>
      <c r="B1162" t="s">
        <v>2299</v>
      </c>
      <c r="C1162" t="s">
        <v>22</v>
      </c>
      <c r="D1162">
        <v>187.72</v>
      </c>
      <c r="E1162" s="8">
        <f t="shared" si="36"/>
        <v>0.3</v>
      </c>
      <c r="F1162" s="22">
        <v>30</v>
      </c>
      <c r="G1162" s="21">
        <v>131.4</v>
      </c>
      <c r="H1162" t="s">
        <v>16</v>
      </c>
      <c r="I1162" s="10">
        <v>45334</v>
      </c>
      <c r="J1162">
        <v>1161</v>
      </c>
      <c r="K1162">
        <f>PRODUCT(Table1[[#This Row],[Price (Rs.)]],Table1[[#This Row],[Discount(%)]])</f>
        <v>56.315999999999995</v>
      </c>
      <c r="L1162" t="str">
        <f>TEXT(Table1[[#This Row],[Purchase_Date]],"mmm")</f>
        <v>Feb</v>
      </c>
      <c r="M1162">
        <f>YEAR(Table1[[#This Row],[Purchase_Date]])</f>
        <v>2024</v>
      </c>
      <c r="N1162" t="str">
        <f t="shared" si="37"/>
        <v>Q1</v>
      </c>
    </row>
    <row r="1163" spans="1:14" x14ac:dyDescent="0.3">
      <c r="A1163" t="s">
        <v>2300</v>
      </c>
      <c r="B1163" t="s">
        <v>2301</v>
      </c>
      <c r="C1163" t="s">
        <v>18</v>
      </c>
      <c r="D1163">
        <v>363.56</v>
      </c>
      <c r="E1163" s="8">
        <f t="shared" si="36"/>
        <v>0.5</v>
      </c>
      <c r="F1163" s="22">
        <v>50</v>
      </c>
      <c r="G1163" s="21">
        <v>181.78</v>
      </c>
      <c r="H1163" t="s">
        <v>10</v>
      </c>
      <c r="I1163" s="10">
        <v>45415</v>
      </c>
      <c r="J1163">
        <v>1162</v>
      </c>
      <c r="K1163">
        <f>PRODUCT(Table1[[#This Row],[Price (Rs.)]],Table1[[#This Row],[Discount(%)]])</f>
        <v>181.78</v>
      </c>
      <c r="L1163" t="str">
        <f>TEXT(Table1[[#This Row],[Purchase_Date]],"mmm")</f>
        <v>May</v>
      </c>
      <c r="M1163">
        <f>YEAR(Table1[[#This Row],[Purchase_Date]])</f>
        <v>2024</v>
      </c>
      <c r="N1163" t="str">
        <f t="shared" si="37"/>
        <v>Q2</v>
      </c>
    </row>
    <row r="1164" spans="1:14" x14ac:dyDescent="0.3">
      <c r="A1164" t="s">
        <v>2302</v>
      </c>
      <c r="B1164" t="s">
        <v>2303</v>
      </c>
      <c r="C1164" t="s">
        <v>13</v>
      </c>
      <c r="D1164">
        <v>256.97000000000003</v>
      </c>
      <c r="E1164" s="8">
        <f t="shared" si="36"/>
        <v>0.5</v>
      </c>
      <c r="F1164" s="22">
        <v>50</v>
      </c>
      <c r="G1164" s="21">
        <v>128.49</v>
      </c>
      <c r="H1164" t="s">
        <v>16</v>
      </c>
      <c r="I1164" s="10">
        <v>45337</v>
      </c>
      <c r="J1164">
        <v>1163</v>
      </c>
      <c r="K1164">
        <f>PRODUCT(Table1[[#This Row],[Price (Rs.)]],Table1[[#This Row],[Discount(%)]])</f>
        <v>128.48500000000001</v>
      </c>
      <c r="L1164" t="str">
        <f>TEXT(Table1[[#This Row],[Purchase_Date]],"mmm")</f>
        <v>Feb</v>
      </c>
      <c r="M1164">
        <f>YEAR(Table1[[#This Row],[Purchase_Date]])</f>
        <v>2024</v>
      </c>
      <c r="N1164" t="str">
        <f t="shared" si="37"/>
        <v>Q1</v>
      </c>
    </row>
    <row r="1165" spans="1:14" x14ac:dyDescent="0.3">
      <c r="A1165" t="s">
        <v>2304</v>
      </c>
      <c r="B1165" t="s">
        <v>2305</v>
      </c>
      <c r="C1165" t="s">
        <v>18</v>
      </c>
      <c r="D1165">
        <v>389.7</v>
      </c>
      <c r="E1165" s="8">
        <f t="shared" si="36"/>
        <v>0.1</v>
      </c>
      <c r="F1165" s="22">
        <v>10</v>
      </c>
      <c r="G1165" s="21">
        <v>350.73</v>
      </c>
      <c r="H1165" t="s">
        <v>35</v>
      </c>
      <c r="I1165" s="10">
        <v>45383</v>
      </c>
      <c r="J1165">
        <v>1164</v>
      </c>
      <c r="K1165">
        <f>PRODUCT(Table1[[#This Row],[Price (Rs.)]],Table1[[#This Row],[Discount(%)]])</f>
        <v>38.97</v>
      </c>
      <c r="L1165" t="str">
        <f>TEXT(Table1[[#This Row],[Purchase_Date]],"mmm")</f>
        <v>Apr</v>
      </c>
      <c r="M1165">
        <f>YEAR(Table1[[#This Row],[Purchase_Date]])</f>
        <v>2024</v>
      </c>
      <c r="N1165" t="str">
        <f t="shared" si="37"/>
        <v>Q2</v>
      </c>
    </row>
    <row r="1166" spans="1:14" x14ac:dyDescent="0.3">
      <c r="A1166" t="s">
        <v>2306</v>
      </c>
      <c r="B1166" t="s">
        <v>2307</v>
      </c>
      <c r="C1166" t="s">
        <v>33</v>
      </c>
      <c r="D1166">
        <v>242.13</v>
      </c>
      <c r="E1166" s="8">
        <f t="shared" si="36"/>
        <v>0.3</v>
      </c>
      <c r="F1166" s="22">
        <v>30</v>
      </c>
      <c r="G1166" s="21">
        <v>169.49</v>
      </c>
      <c r="H1166" t="s">
        <v>10</v>
      </c>
      <c r="I1166" s="10">
        <v>45319</v>
      </c>
      <c r="J1166">
        <v>1165</v>
      </c>
      <c r="K1166">
        <f>PRODUCT(Table1[[#This Row],[Price (Rs.)]],Table1[[#This Row],[Discount(%)]])</f>
        <v>72.638999999999996</v>
      </c>
      <c r="L1166" t="str">
        <f>TEXT(Table1[[#This Row],[Purchase_Date]],"mmm")</f>
        <v>Jan</v>
      </c>
      <c r="M1166">
        <f>YEAR(Table1[[#This Row],[Purchase_Date]])</f>
        <v>2024</v>
      </c>
      <c r="N1166" t="str">
        <f t="shared" si="37"/>
        <v>Q1</v>
      </c>
    </row>
    <row r="1167" spans="1:14" x14ac:dyDescent="0.3">
      <c r="A1167" t="s">
        <v>2308</v>
      </c>
      <c r="B1167" t="s">
        <v>2309</v>
      </c>
      <c r="C1167" t="s">
        <v>22</v>
      </c>
      <c r="D1167">
        <v>415</v>
      </c>
      <c r="E1167" s="8">
        <f t="shared" si="36"/>
        <v>0.05</v>
      </c>
      <c r="F1167" s="22">
        <v>5</v>
      </c>
      <c r="G1167" s="21">
        <v>394.25</v>
      </c>
      <c r="H1167" t="s">
        <v>53</v>
      </c>
      <c r="I1167" s="10">
        <v>45431</v>
      </c>
      <c r="J1167">
        <v>1166</v>
      </c>
      <c r="K1167">
        <f>PRODUCT(Table1[[#This Row],[Price (Rs.)]],Table1[[#This Row],[Discount(%)]])</f>
        <v>20.75</v>
      </c>
      <c r="L1167" t="str">
        <f>TEXT(Table1[[#This Row],[Purchase_Date]],"mmm")</f>
        <v>May</v>
      </c>
      <c r="M1167">
        <f>YEAR(Table1[[#This Row],[Purchase_Date]])</f>
        <v>2024</v>
      </c>
      <c r="N1167" t="str">
        <f t="shared" si="37"/>
        <v>Q2</v>
      </c>
    </row>
    <row r="1168" spans="1:14" x14ac:dyDescent="0.3">
      <c r="A1168" t="s">
        <v>2310</v>
      </c>
      <c r="B1168" t="s">
        <v>2311</v>
      </c>
      <c r="C1168" t="s">
        <v>18</v>
      </c>
      <c r="D1168">
        <v>205.38</v>
      </c>
      <c r="E1168" s="8">
        <f t="shared" si="36"/>
        <v>0.1</v>
      </c>
      <c r="F1168" s="22">
        <v>10</v>
      </c>
      <c r="G1168" s="21">
        <v>184.84</v>
      </c>
      <c r="H1168" t="s">
        <v>16</v>
      </c>
      <c r="I1168" s="10">
        <v>45544</v>
      </c>
      <c r="J1168">
        <v>1167</v>
      </c>
      <c r="K1168">
        <f>PRODUCT(Table1[[#This Row],[Price (Rs.)]],Table1[[#This Row],[Discount(%)]])</f>
        <v>20.538</v>
      </c>
      <c r="L1168" t="str">
        <f>TEXT(Table1[[#This Row],[Purchase_Date]],"mmm")</f>
        <v>Sep</v>
      </c>
      <c r="M1168">
        <f>YEAR(Table1[[#This Row],[Purchase_Date]])</f>
        <v>2024</v>
      </c>
      <c r="N1168" t="str">
        <f t="shared" si="37"/>
        <v>Q3</v>
      </c>
    </row>
    <row r="1169" spans="1:14" x14ac:dyDescent="0.3">
      <c r="A1169" t="s">
        <v>2312</v>
      </c>
      <c r="B1169" t="s">
        <v>2313</v>
      </c>
      <c r="C1169" t="s">
        <v>50</v>
      </c>
      <c r="D1169">
        <v>402.37</v>
      </c>
      <c r="E1169" s="8">
        <f t="shared" si="36"/>
        <v>0</v>
      </c>
      <c r="F1169" s="22">
        <v>0</v>
      </c>
      <c r="G1169" s="21">
        <v>402.37</v>
      </c>
      <c r="H1169" t="s">
        <v>10</v>
      </c>
      <c r="I1169" s="10">
        <v>45503</v>
      </c>
      <c r="J1169">
        <v>1168</v>
      </c>
      <c r="K1169">
        <f>PRODUCT(Table1[[#This Row],[Price (Rs.)]],Table1[[#This Row],[Discount(%)]])</f>
        <v>0</v>
      </c>
      <c r="L1169" t="str">
        <f>TEXT(Table1[[#This Row],[Purchase_Date]],"mmm")</f>
        <v>Jul</v>
      </c>
      <c r="M1169">
        <f>YEAR(Table1[[#This Row],[Purchase_Date]])</f>
        <v>2024</v>
      </c>
      <c r="N1169" t="str">
        <f t="shared" si="37"/>
        <v>Q3</v>
      </c>
    </row>
    <row r="1170" spans="1:14" x14ac:dyDescent="0.3">
      <c r="A1170" t="s">
        <v>2314</v>
      </c>
      <c r="B1170" t="s">
        <v>2315</v>
      </c>
      <c r="C1170" t="s">
        <v>18</v>
      </c>
      <c r="D1170">
        <v>130.6</v>
      </c>
      <c r="E1170" s="8">
        <f t="shared" si="36"/>
        <v>0</v>
      </c>
      <c r="F1170" s="22">
        <v>0</v>
      </c>
      <c r="G1170" s="21">
        <v>130.6</v>
      </c>
      <c r="H1170" t="s">
        <v>19</v>
      </c>
      <c r="I1170" s="10">
        <v>45360</v>
      </c>
      <c r="J1170">
        <v>1169</v>
      </c>
      <c r="K1170">
        <f>PRODUCT(Table1[[#This Row],[Price (Rs.)]],Table1[[#This Row],[Discount(%)]])</f>
        <v>0</v>
      </c>
      <c r="L1170" t="str">
        <f>TEXT(Table1[[#This Row],[Purchase_Date]],"mmm")</f>
        <v>Mar</v>
      </c>
      <c r="M1170">
        <f>YEAR(Table1[[#This Row],[Purchase_Date]])</f>
        <v>2024</v>
      </c>
      <c r="N1170" t="str">
        <f t="shared" si="37"/>
        <v>Q1</v>
      </c>
    </row>
    <row r="1171" spans="1:14" x14ac:dyDescent="0.3">
      <c r="A1171" t="s">
        <v>2316</v>
      </c>
      <c r="B1171" t="s">
        <v>2317</v>
      </c>
      <c r="C1171" t="s">
        <v>13</v>
      </c>
      <c r="D1171">
        <v>401.02</v>
      </c>
      <c r="E1171" s="8">
        <f t="shared" si="36"/>
        <v>0.15</v>
      </c>
      <c r="F1171" s="22">
        <v>15</v>
      </c>
      <c r="G1171" s="21">
        <v>340.87</v>
      </c>
      <c r="H1171" t="s">
        <v>35</v>
      </c>
      <c r="I1171" s="10">
        <v>45423</v>
      </c>
      <c r="J1171">
        <v>1170</v>
      </c>
      <c r="K1171">
        <f>PRODUCT(Table1[[#This Row],[Price (Rs.)]],Table1[[#This Row],[Discount(%)]])</f>
        <v>60.152999999999992</v>
      </c>
      <c r="L1171" t="str">
        <f>TEXT(Table1[[#This Row],[Purchase_Date]],"mmm")</f>
        <v>May</v>
      </c>
      <c r="M1171">
        <f>YEAR(Table1[[#This Row],[Purchase_Date]])</f>
        <v>2024</v>
      </c>
      <c r="N1171" t="str">
        <f t="shared" si="37"/>
        <v>Q2</v>
      </c>
    </row>
    <row r="1172" spans="1:14" x14ac:dyDescent="0.3">
      <c r="A1172" t="s">
        <v>2318</v>
      </c>
      <c r="B1172" t="s">
        <v>2319</v>
      </c>
      <c r="C1172" t="s">
        <v>50</v>
      </c>
      <c r="D1172">
        <v>376.07</v>
      </c>
      <c r="E1172" s="8">
        <f t="shared" si="36"/>
        <v>0.3</v>
      </c>
      <c r="F1172" s="22">
        <v>30</v>
      </c>
      <c r="G1172" s="21">
        <v>263.25</v>
      </c>
      <c r="H1172" t="s">
        <v>53</v>
      </c>
      <c r="I1172" s="10">
        <v>45436</v>
      </c>
      <c r="J1172">
        <v>1171</v>
      </c>
      <c r="K1172">
        <f>PRODUCT(Table1[[#This Row],[Price (Rs.)]],Table1[[#This Row],[Discount(%)]])</f>
        <v>112.821</v>
      </c>
      <c r="L1172" t="str">
        <f>TEXT(Table1[[#This Row],[Purchase_Date]],"mmm")</f>
        <v>May</v>
      </c>
      <c r="M1172">
        <f>YEAR(Table1[[#This Row],[Purchase_Date]])</f>
        <v>2024</v>
      </c>
      <c r="N1172" t="str">
        <f t="shared" si="37"/>
        <v>Q2</v>
      </c>
    </row>
    <row r="1173" spans="1:14" x14ac:dyDescent="0.3">
      <c r="A1173" t="s">
        <v>2320</v>
      </c>
      <c r="B1173" t="s">
        <v>2321</v>
      </c>
      <c r="C1173" t="s">
        <v>25</v>
      </c>
      <c r="D1173">
        <v>361.79</v>
      </c>
      <c r="E1173" s="8">
        <f t="shared" si="36"/>
        <v>0.5</v>
      </c>
      <c r="F1173" s="22">
        <v>50</v>
      </c>
      <c r="G1173" s="21">
        <v>180.9</v>
      </c>
      <c r="H1173" t="s">
        <v>10</v>
      </c>
      <c r="I1173" s="10">
        <v>45558</v>
      </c>
      <c r="J1173">
        <v>1172</v>
      </c>
      <c r="K1173">
        <f>PRODUCT(Table1[[#This Row],[Price (Rs.)]],Table1[[#This Row],[Discount(%)]])</f>
        <v>180.89500000000001</v>
      </c>
      <c r="L1173" t="str">
        <f>TEXT(Table1[[#This Row],[Purchase_Date]],"mmm")</f>
        <v>Sep</v>
      </c>
      <c r="M1173">
        <f>YEAR(Table1[[#This Row],[Purchase_Date]])</f>
        <v>2024</v>
      </c>
      <c r="N1173" t="str">
        <f t="shared" si="37"/>
        <v>Q3</v>
      </c>
    </row>
    <row r="1174" spans="1:14" x14ac:dyDescent="0.3">
      <c r="A1174" t="s">
        <v>2322</v>
      </c>
      <c r="B1174" t="s">
        <v>2323</v>
      </c>
      <c r="C1174" t="s">
        <v>50</v>
      </c>
      <c r="D1174">
        <v>477.51</v>
      </c>
      <c r="E1174" s="8">
        <f t="shared" si="36"/>
        <v>0.25</v>
      </c>
      <c r="F1174" s="22">
        <v>25</v>
      </c>
      <c r="G1174" s="21">
        <v>358.13</v>
      </c>
      <c r="H1174" t="s">
        <v>35</v>
      </c>
      <c r="I1174" s="10">
        <v>45584</v>
      </c>
      <c r="J1174">
        <v>1173</v>
      </c>
      <c r="K1174">
        <f>PRODUCT(Table1[[#This Row],[Price (Rs.)]],Table1[[#This Row],[Discount(%)]])</f>
        <v>119.3775</v>
      </c>
      <c r="L1174" t="str">
        <f>TEXT(Table1[[#This Row],[Purchase_Date]],"mmm")</f>
        <v>Oct</v>
      </c>
      <c r="M1174">
        <f>YEAR(Table1[[#This Row],[Purchase_Date]])</f>
        <v>2024</v>
      </c>
      <c r="N1174" t="str">
        <f t="shared" si="37"/>
        <v>Q4</v>
      </c>
    </row>
    <row r="1175" spans="1:14" x14ac:dyDescent="0.3">
      <c r="A1175" t="s">
        <v>2324</v>
      </c>
      <c r="B1175" t="s">
        <v>2325</v>
      </c>
      <c r="C1175" t="s">
        <v>18</v>
      </c>
      <c r="D1175">
        <v>209.1</v>
      </c>
      <c r="E1175" s="8">
        <f t="shared" si="36"/>
        <v>0.5</v>
      </c>
      <c r="F1175" s="22">
        <v>50</v>
      </c>
      <c r="G1175" s="21">
        <v>104.55</v>
      </c>
      <c r="H1175" t="s">
        <v>16</v>
      </c>
      <c r="I1175" s="10">
        <v>45506</v>
      </c>
      <c r="J1175">
        <v>1174</v>
      </c>
      <c r="K1175">
        <f>PRODUCT(Table1[[#This Row],[Price (Rs.)]],Table1[[#This Row],[Discount(%)]])</f>
        <v>104.55</v>
      </c>
      <c r="L1175" t="str">
        <f>TEXT(Table1[[#This Row],[Purchase_Date]],"mmm")</f>
        <v>Aug</v>
      </c>
      <c r="M1175">
        <f>YEAR(Table1[[#This Row],[Purchase_Date]])</f>
        <v>2024</v>
      </c>
      <c r="N1175" t="str">
        <f t="shared" si="37"/>
        <v>Q3</v>
      </c>
    </row>
    <row r="1176" spans="1:14" x14ac:dyDescent="0.3">
      <c r="A1176" t="s">
        <v>2326</v>
      </c>
      <c r="B1176" t="s">
        <v>2327</v>
      </c>
      <c r="C1176" t="s">
        <v>18</v>
      </c>
      <c r="D1176">
        <v>367.38</v>
      </c>
      <c r="E1176" s="8">
        <f t="shared" si="36"/>
        <v>0.15</v>
      </c>
      <c r="F1176" s="22">
        <v>15</v>
      </c>
      <c r="G1176" s="21">
        <v>312.27</v>
      </c>
      <c r="H1176" t="s">
        <v>53</v>
      </c>
      <c r="I1176" s="10">
        <v>45461</v>
      </c>
      <c r="J1176">
        <v>1175</v>
      </c>
      <c r="K1176">
        <f>PRODUCT(Table1[[#This Row],[Price (Rs.)]],Table1[[#This Row],[Discount(%)]])</f>
        <v>55.106999999999999</v>
      </c>
      <c r="L1176" t="str">
        <f>TEXT(Table1[[#This Row],[Purchase_Date]],"mmm")</f>
        <v>Jun</v>
      </c>
      <c r="M1176">
        <f>YEAR(Table1[[#This Row],[Purchase_Date]])</f>
        <v>2024</v>
      </c>
      <c r="N1176" t="str">
        <f t="shared" si="37"/>
        <v>Q2</v>
      </c>
    </row>
    <row r="1177" spans="1:14" x14ac:dyDescent="0.3">
      <c r="A1177" t="s">
        <v>2328</v>
      </c>
      <c r="B1177" t="s">
        <v>2329</v>
      </c>
      <c r="C1177" t="s">
        <v>22</v>
      </c>
      <c r="D1177">
        <v>49.99</v>
      </c>
      <c r="E1177" s="8">
        <f t="shared" si="36"/>
        <v>0.2</v>
      </c>
      <c r="F1177" s="22">
        <v>20</v>
      </c>
      <c r="G1177" s="21">
        <v>39.99</v>
      </c>
      <c r="H1177" t="s">
        <v>53</v>
      </c>
      <c r="I1177" s="10">
        <v>45378</v>
      </c>
      <c r="J1177">
        <v>1176</v>
      </c>
      <c r="K1177">
        <f>PRODUCT(Table1[[#This Row],[Price (Rs.)]],Table1[[#This Row],[Discount(%)]])</f>
        <v>9.9980000000000011</v>
      </c>
      <c r="L1177" t="str">
        <f>TEXT(Table1[[#This Row],[Purchase_Date]],"mmm")</f>
        <v>Mar</v>
      </c>
      <c r="M1177">
        <f>YEAR(Table1[[#This Row],[Purchase_Date]])</f>
        <v>2024</v>
      </c>
      <c r="N1177" t="str">
        <f t="shared" si="37"/>
        <v>Q1</v>
      </c>
    </row>
    <row r="1178" spans="1:14" x14ac:dyDescent="0.3">
      <c r="A1178" t="s">
        <v>2330</v>
      </c>
      <c r="B1178" t="s">
        <v>2331</v>
      </c>
      <c r="C1178" t="s">
        <v>33</v>
      </c>
      <c r="D1178">
        <v>223.13</v>
      </c>
      <c r="E1178" s="8">
        <f t="shared" si="36"/>
        <v>0.05</v>
      </c>
      <c r="F1178" s="22">
        <v>5</v>
      </c>
      <c r="G1178" s="21">
        <v>211.97</v>
      </c>
      <c r="H1178" t="s">
        <v>19</v>
      </c>
      <c r="I1178" s="10">
        <v>45380</v>
      </c>
      <c r="J1178">
        <v>1177</v>
      </c>
      <c r="K1178">
        <f>PRODUCT(Table1[[#This Row],[Price (Rs.)]],Table1[[#This Row],[Discount(%)]])</f>
        <v>11.156500000000001</v>
      </c>
      <c r="L1178" t="str">
        <f>TEXT(Table1[[#This Row],[Purchase_Date]],"mmm")</f>
        <v>Mar</v>
      </c>
      <c r="M1178">
        <f>YEAR(Table1[[#This Row],[Purchase_Date]])</f>
        <v>2024</v>
      </c>
      <c r="N1178" t="str">
        <f t="shared" si="37"/>
        <v>Q1</v>
      </c>
    </row>
    <row r="1179" spans="1:14" x14ac:dyDescent="0.3">
      <c r="A1179" t="s">
        <v>2332</v>
      </c>
      <c r="B1179" t="s">
        <v>2333</v>
      </c>
      <c r="C1179" t="s">
        <v>13</v>
      </c>
      <c r="D1179">
        <v>481.77</v>
      </c>
      <c r="E1179" s="8">
        <f t="shared" si="36"/>
        <v>0.1</v>
      </c>
      <c r="F1179" s="22">
        <v>10</v>
      </c>
      <c r="G1179" s="21">
        <v>433.59</v>
      </c>
      <c r="H1179" t="s">
        <v>16</v>
      </c>
      <c r="I1179" s="10">
        <v>45538</v>
      </c>
      <c r="J1179">
        <v>1178</v>
      </c>
      <c r="K1179">
        <f>PRODUCT(Table1[[#This Row],[Price (Rs.)]],Table1[[#This Row],[Discount(%)]])</f>
        <v>48.177</v>
      </c>
      <c r="L1179" t="str">
        <f>TEXT(Table1[[#This Row],[Purchase_Date]],"mmm")</f>
        <v>Sep</v>
      </c>
      <c r="M1179">
        <f>YEAR(Table1[[#This Row],[Purchase_Date]])</f>
        <v>2024</v>
      </c>
      <c r="N1179" t="str">
        <f t="shared" si="37"/>
        <v>Q3</v>
      </c>
    </row>
    <row r="1180" spans="1:14" x14ac:dyDescent="0.3">
      <c r="A1180" t="s">
        <v>2334</v>
      </c>
      <c r="B1180" t="s">
        <v>2335</v>
      </c>
      <c r="C1180" t="s">
        <v>18</v>
      </c>
      <c r="D1180">
        <v>333.36</v>
      </c>
      <c r="E1180" s="8">
        <f t="shared" si="36"/>
        <v>0.1</v>
      </c>
      <c r="F1180" s="22">
        <v>10</v>
      </c>
      <c r="G1180" s="21">
        <v>300.02</v>
      </c>
      <c r="H1180" t="s">
        <v>53</v>
      </c>
      <c r="I1180" s="10">
        <v>45349</v>
      </c>
      <c r="J1180">
        <v>1179</v>
      </c>
      <c r="K1180">
        <f>PRODUCT(Table1[[#This Row],[Price (Rs.)]],Table1[[#This Row],[Discount(%)]])</f>
        <v>33.336000000000006</v>
      </c>
      <c r="L1180" t="str">
        <f>TEXT(Table1[[#This Row],[Purchase_Date]],"mmm")</f>
        <v>Feb</v>
      </c>
      <c r="M1180">
        <f>YEAR(Table1[[#This Row],[Purchase_Date]])</f>
        <v>2024</v>
      </c>
      <c r="N1180" t="str">
        <f t="shared" si="37"/>
        <v>Q1</v>
      </c>
    </row>
    <row r="1181" spans="1:14" x14ac:dyDescent="0.3">
      <c r="A1181" t="s">
        <v>2336</v>
      </c>
      <c r="B1181" t="s">
        <v>2337</v>
      </c>
      <c r="C1181" t="s">
        <v>25</v>
      </c>
      <c r="D1181">
        <v>460.93</v>
      </c>
      <c r="E1181" s="8">
        <f t="shared" si="36"/>
        <v>0.2</v>
      </c>
      <c r="F1181" s="22">
        <v>20</v>
      </c>
      <c r="G1181" s="21">
        <v>368.74</v>
      </c>
      <c r="H1181" t="s">
        <v>16</v>
      </c>
      <c r="I1181" s="10">
        <v>45402</v>
      </c>
      <c r="J1181">
        <v>1180</v>
      </c>
      <c r="K1181">
        <f>PRODUCT(Table1[[#This Row],[Price (Rs.)]],Table1[[#This Row],[Discount(%)]])</f>
        <v>92.186000000000007</v>
      </c>
      <c r="L1181" t="str">
        <f>TEXT(Table1[[#This Row],[Purchase_Date]],"mmm")</f>
        <v>Apr</v>
      </c>
      <c r="M1181">
        <f>YEAR(Table1[[#This Row],[Purchase_Date]])</f>
        <v>2024</v>
      </c>
      <c r="N1181" t="str">
        <f t="shared" si="37"/>
        <v>Q2</v>
      </c>
    </row>
    <row r="1182" spans="1:14" x14ac:dyDescent="0.3">
      <c r="A1182" t="s">
        <v>2338</v>
      </c>
      <c r="B1182" t="s">
        <v>2339</v>
      </c>
      <c r="C1182" t="s">
        <v>33</v>
      </c>
      <c r="D1182">
        <v>198.84</v>
      </c>
      <c r="E1182" s="8">
        <f t="shared" si="36"/>
        <v>0.5</v>
      </c>
      <c r="F1182" s="22">
        <v>50</v>
      </c>
      <c r="G1182" s="21">
        <v>99.42</v>
      </c>
      <c r="H1182" t="s">
        <v>19</v>
      </c>
      <c r="I1182" s="10">
        <v>45501</v>
      </c>
      <c r="J1182">
        <v>1181</v>
      </c>
      <c r="K1182">
        <f>PRODUCT(Table1[[#This Row],[Price (Rs.)]],Table1[[#This Row],[Discount(%)]])</f>
        <v>99.42</v>
      </c>
      <c r="L1182" t="str">
        <f>TEXT(Table1[[#This Row],[Purchase_Date]],"mmm")</f>
        <v>Jul</v>
      </c>
      <c r="M1182">
        <f>YEAR(Table1[[#This Row],[Purchase_Date]])</f>
        <v>2024</v>
      </c>
      <c r="N1182" t="str">
        <f t="shared" si="37"/>
        <v>Q3</v>
      </c>
    </row>
    <row r="1183" spans="1:14" x14ac:dyDescent="0.3">
      <c r="A1183" t="s">
        <v>2340</v>
      </c>
      <c r="B1183" t="s">
        <v>2341</v>
      </c>
      <c r="C1183" t="s">
        <v>25</v>
      </c>
      <c r="D1183">
        <v>335.09</v>
      </c>
      <c r="E1183" s="8">
        <f t="shared" si="36"/>
        <v>0.2</v>
      </c>
      <c r="F1183" s="22">
        <v>20</v>
      </c>
      <c r="G1183" s="21">
        <v>268.07</v>
      </c>
      <c r="H1183" t="s">
        <v>53</v>
      </c>
      <c r="I1183" s="10">
        <v>45578</v>
      </c>
      <c r="J1183">
        <v>1182</v>
      </c>
      <c r="K1183">
        <f>PRODUCT(Table1[[#This Row],[Price (Rs.)]],Table1[[#This Row],[Discount(%)]])</f>
        <v>67.018000000000001</v>
      </c>
      <c r="L1183" t="str">
        <f>TEXT(Table1[[#This Row],[Purchase_Date]],"mmm")</f>
        <v>Oct</v>
      </c>
      <c r="M1183">
        <f>YEAR(Table1[[#This Row],[Purchase_Date]])</f>
        <v>2024</v>
      </c>
      <c r="N1183" t="str">
        <f t="shared" si="37"/>
        <v>Q4</v>
      </c>
    </row>
    <row r="1184" spans="1:14" x14ac:dyDescent="0.3">
      <c r="A1184" t="s">
        <v>2342</v>
      </c>
      <c r="B1184" t="s">
        <v>2343</v>
      </c>
      <c r="C1184" t="s">
        <v>25</v>
      </c>
      <c r="D1184">
        <v>410.41</v>
      </c>
      <c r="E1184" s="8">
        <f t="shared" si="36"/>
        <v>0.5</v>
      </c>
      <c r="F1184" s="22">
        <v>50</v>
      </c>
      <c r="G1184" s="21">
        <v>205.21</v>
      </c>
      <c r="H1184" t="s">
        <v>16</v>
      </c>
      <c r="I1184" s="10">
        <v>45445</v>
      </c>
      <c r="J1184">
        <v>1183</v>
      </c>
      <c r="K1184">
        <f>PRODUCT(Table1[[#This Row],[Price (Rs.)]],Table1[[#This Row],[Discount(%)]])</f>
        <v>205.20500000000001</v>
      </c>
      <c r="L1184" t="str">
        <f>TEXT(Table1[[#This Row],[Purchase_Date]],"mmm")</f>
        <v>Jun</v>
      </c>
      <c r="M1184">
        <f>YEAR(Table1[[#This Row],[Purchase_Date]])</f>
        <v>2024</v>
      </c>
      <c r="N1184" t="str">
        <f t="shared" si="37"/>
        <v>Q2</v>
      </c>
    </row>
    <row r="1185" spans="1:14" x14ac:dyDescent="0.3">
      <c r="A1185" t="s">
        <v>2344</v>
      </c>
      <c r="B1185" t="s">
        <v>2345</v>
      </c>
      <c r="C1185" t="s">
        <v>50</v>
      </c>
      <c r="D1185">
        <v>393.83</v>
      </c>
      <c r="E1185" s="8">
        <f t="shared" si="36"/>
        <v>0.5</v>
      </c>
      <c r="F1185" s="22">
        <v>50</v>
      </c>
      <c r="G1185" s="21">
        <v>196.91</v>
      </c>
      <c r="H1185" t="s">
        <v>10</v>
      </c>
      <c r="I1185" s="10">
        <v>45525</v>
      </c>
      <c r="J1185">
        <v>1184</v>
      </c>
      <c r="K1185">
        <f>PRODUCT(Table1[[#This Row],[Price (Rs.)]],Table1[[#This Row],[Discount(%)]])</f>
        <v>196.91499999999999</v>
      </c>
      <c r="L1185" t="str">
        <f>TEXT(Table1[[#This Row],[Purchase_Date]],"mmm")</f>
        <v>Aug</v>
      </c>
      <c r="M1185">
        <f>YEAR(Table1[[#This Row],[Purchase_Date]])</f>
        <v>2024</v>
      </c>
      <c r="N1185" t="str">
        <f t="shared" si="37"/>
        <v>Q3</v>
      </c>
    </row>
    <row r="1186" spans="1:14" x14ac:dyDescent="0.3">
      <c r="A1186" t="s">
        <v>2346</v>
      </c>
      <c r="B1186" t="s">
        <v>2347</v>
      </c>
      <c r="C1186" t="s">
        <v>50</v>
      </c>
      <c r="D1186">
        <v>398.76</v>
      </c>
      <c r="E1186" s="8">
        <f t="shared" si="36"/>
        <v>0.3</v>
      </c>
      <c r="F1186" s="22">
        <v>30</v>
      </c>
      <c r="G1186" s="21">
        <v>279.13</v>
      </c>
      <c r="H1186" t="s">
        <v>16</v>
      </c>
      <c r="I1186" s="10">
        <v>45416</v>
      </c>
      <c r="J1186">
        <v>1185</v>
      </c>
      <c r="K1186">
        <f>PRODUCT(Table1[[#This Row],[Price (Rs.)]],Table1[[#This Row],[Discount(%)]])</f>
        <v>119.62799999999999</v>
      </c>
      <c r="L1186" t="str">
        <f>TEXT(Table1[[#This Row],[Purchase_Date]],"mmm")</f>
        <v>May</v>
      </c>
      <c r="M1186">
        <f>YEAR(Table1[[#This Row],[Purchase_Date]])</f>
        <v>2024</v>
      </c>
      <c r="N1186" t="str">
        <f t="shared" si="37"/>
        <v>Q2</v>
      </c>
    </row>
    <row r="1187" spans="1:14" x14ac:dyDescent="0.3">
      <c r="A1187" t="s">
        <v>2348</v>
      </c>
      <c r="B1187" t="s">
        <v>2349</v>
      </c>
      <c r="C1187" t="s">
        <v>13</v>
      </c>
      <c r="D1187">
        <v>455.43</v>
      </c>
      <c r="E1187" s="8">
        <f t="shared" si="36"/>
        <v>0.15</v>
      </c>
      <c r="F1187" s="22">
        <v>15</v>
      </c>
      <c r="G1187" s="21">
        <v>387.12</v>
      </c>
      <c r="H1187" t="s">
        <v>19</v>
      </c>
      <c r="I1187" s="10">
        <v>45458</v>
      </c>
      <c r="J1187">
        <v>1186</v>
      </c>
      <c r="K1187">
        <f>PRODUCT(Table1[[#This Row],[Price (Rs.)]],Table1[[#This Row],[Discount(%)]])</f>
        <v>68.314499999999995</v>
      </c>
      <c r="L1187" t="str">
        <f>TEXT(Table1[[#This Row],[Purchase_Date]],"mmm")</f>
        <v>Jun</v>
      </c>
      <c r="M1187">
        <f>YEAR(Table1[[#This Row],[Purchase_Date]])</f>
        <v>2024</v>
      </c>
      <c r="N1187" t="str">
        <f t="shared" si="37"/>
        <v>Q2</v>
      </c>
    </row>
    <row r="1188" spans="1:14" x14ac:dyDescent="0.3">
      <c r="A1188" t="s">
        <v>2350</v>
      </c>
      <c r="B1188" t="s">
        <v>2351</v>
      </c>
      <c r="C1188" t="s">
        <v>18</v>
      </c>
      <c r="D1188">
        <v>352.31</v>
      </c>
      <c r="E1188" s="8">
        <f t="shared" si="36"/>
        <v>0.2</v>
      </c>
      <c r="F1188" s="22">
        <v>20</v>
      </c>
      <c r="G1188" s="21">
        <v>281.85000000000002</v>
      </c>
      <c r="H1188" t="s">
        <v>16</v>
      </c>
      <c r="I1188" s="10">
        <v>45569</v>
      </c>
      <c r="J1188">
        <v>1187</v>
      </c>
      <c r="K1188">
        <f>PRODUCT(Table1[[#This Row],[Price (Rs.)]],Table1[[#This Row],[Discount(%)]])</f>
        <v>70.462000000000003</v>
      </c>
      <c r="L1188" t="str">
        <f>TEXT(Table1[[#This Row],[Purchase_Date]],"mmm")</f>
        <v>Oct</v>
      </c>
      <c r="M1188">
        <f>YEAR(Table1[[#This Row],[Purchase_Date]])</f>
        <v>2024</v>
      </c>
      <c r="N1188" t="str">
        <f t="shared" si="37"/>
        <v>Q4</v>
      </c>
    </row>
    <row r="1189" spans="1:14" x14ac:dyDescent="0.3">
      <c r="A1189" t="s">
        <v>2352</v>
      </c>
      <c r="B1189" t="s">
        <v>2353</v>
      </c>
      <c r="C1189" t="s">
        <v>9</v>
      </c>
      <c r="D1189">
        <v>166.63</v>
      </c>
      <c r="E1189" s="8">
        <f t="shared" si="36"/>
        <v>0.3</v>
      </c>
      <c r="F1189" s="22">
        <v>30</v>
      </c>
      <c r="G1189" s="21">
        <v>116.64</v>
      </c>
      <c r="H1189" t="s">
        <v>53</v>
      </c>
      <c r="I1189" s="10">
        <v>45355</v>
      </c>
      <c r="J1189">
        <v>1188</v>
      </c>
      <c r="K1189">
        <f>PRODUCT(Table1[[#This Row],[Price (Rs.)]],Table1[[#This Row],[Discount(%)]])</f>
        <v>49.988999999999997</v>
      </c>
      <c r="L1189" t="str">
        <f>TEXT(Table1[[#This Row],[Purchase_Date]],"mmm")</f>
        <v>Mar</v>
      </c>
      <c r="M1189">
        <f>YEAR(Table1[[#This Row],[Purchase_Date]])</f>
        <v>2024</v>
      </c>
      <c r="N1189" t="str">
        <f t="shared" si="37"/>
        <v>Q1</v>
      </c>
    </row>
    <row r="1190" spans="1:14" x14ac:dyDescent="0.3">
      <c r="A1190" t="s">
        <v>2354</v>
      </c>
      <c r="B1190" t="s">
        <v>2355</v>
      </c>
      <c r="C1190" t="s">
        <v>9</v>
      </c>
      <c r="D1190">
        <v>362.57</v>
      </c>
      <c r="E1190" s="8">
        <f t="shared" si="36"/>
        <v>0.05</v>
      </c>
      <c r="F1190" s="22">
        <v>5</v>
      </c>
      <c r="G1190" s="21">
        <v>344.44</v>
      </c>
      <c r="H1190" t="s">
        <v>16</v>
      </c>
      <c r="I1190" s="10">
        <v>45443</v>
      </c>
      <c r="J1190">
        <v>1189</v>
      </c>
      <c r="K1190">
        <f>PRODUCT(Table1[[#This Row],[Price (Rs.)]],Table1[[#This Row],[Discount(%)]])</f>
        <v>18.128499999999999</v>
      </c>
      <c r="L1190" t="str">
        <f>TEXT(Table1[[#This Row],[Purchase_Date]],"mmm")</f>
        <v>May</v>
      </c>
      <c r="M1190">
        <f>YEAR(Table1[[#This Row],[Purchase_Date]])</f>
        <v>2024</v>
      </c>
      <c r="N1190" t="str">
        <f t="shared" si="37"/>
        <v>Q2</v>
      </c>
    </row>
    <row r="1191" spans="1:14" x14ac:dyDescent="0.3">
      <c r="A1191" t="s">
        <v>2356</v>
      </c>
      <c r="B1191" t="s">
        <v>2357</v>
      </c>
      <c r="C1191" t="s">
        <v>25</v>
      </c>
      <c r="D1191">
        <v>96.73</v>
      </c>
      <c r="E1191" s="8">
        <f t="shared" si="36"/>
        <v>0.25</v>
      </c>
      <c r="F1191" s="22">
        <v>25</v>
      </c>
      <c r="G1191" s="21">
        <v>72.55</v>
      </c>
      <c r="H1191" t="s">
        <v>19</v>
      </c>
      <c r="I1191" s="10">
        <v>45569</v>
      </c>
      <c r="J1191">
        <v>1190</v>
      </c>
      <c r="K1191">
        <f>PRODUCT(Table1[[#This Row],[Price (Rs.)]],Table1[[#This Row],[Discount(%)]])</f>
        <v>24.182500000000001</v>
      </c>
      <c r="L1191" t="str">
        <f>TEXT(Table1[[#This Row],[Purchase_Date]],"mmm")</f>
        <v>Oct</v>
      </c>
      <c r="M1191">
        <f>YEAR(Table1[[#This Row],[Purchase_Date]])</f>
        <v>2024</v>
      </c>
      <c r="N1191" t="str">
        <f t="shared" si="37"/>
        <v>Q4</v>
      </c>
    </row>
    <row r="1192" spans="1:14" x14ac:dyDescent="0.3">
      <c r="A1192" t="s">
        <v>2358</v>
      </c>
      <c r="B1192" t="s">
        <v>2359</v>
      </c>
      <c r="C1192" t="s">
        <v>9</v>
      </c>
      <c r="D1192">
        <v>420.31</v>
      </c>
      <c r="E1192" s="8">
        <f t="shared" si="36"/>
        <v>0.5</v>
      </c>
      <c r="F1192" s="22">
        <v>50</v>
      </c>
      <c r="G1192" s="21">
        <v>210.16</v>
      </c>
      <c r="H1192" t="s">
        <v>53</v>
      </c>
      <c r="I1192" s="10">
        <v>45355</v>
      </c>
      <c r="J1192">
        <v>1191</v>
      </c>
      <c r="K1192">
        <f>PRODUCT(Table1[[#This Row],[Price (Rs.)]],Table1[[#This Row],[Discount(%)]])</f>
        <v>210.155</v>
      </c>
      <c r="L1192" t="str">
        <f>TEXT(Table1[[#This Row],[Purchase_Date]],"mmm")</f>
        <v>Mar</v>
      </c>
      <c r="M1192">
        <f>YEAR(Table1[[#This Row],[Purchase_Date]])</f>
        <v>2024</v>
      </c>
      <c r="N1192" t="str">
        <f t="shared" si="37"/>
        <v>Q1</v>
      </c>
    </row>
    <row r="1193" spans="1:14" x14ac:dyDescent="0.3">
      <c r="A1193" t="s">
        <v>2360</v>
      </c>
      <c r="B1193" t="s">
        <v>2361</v>
      </c>
      <c r="C1193" t="s">
        <v>9</v>
      </c>
      <c r="D1193">
        <v>56.1</v>
      </c>
      <c r="E1193" s="8">
        <f t="shared" si="36"/>
        <v>0.25</v>
      </c>
      <c r="F1193" s="22">
        <v>25</v>
      </c>
      <c r="G1193" s="21">
        <v>42.08</v>
      </c>
      <c r="H1193" t="s">
        <v>10</v>
      </c>
      <c r="I1193" s="10">
        <v>45544</v>
      </c>
      <c r="J1193">
        <v>1192</v>
      </c>
      <c r="K1193">
        <f>PRODUCT(Table1[[#This Row],[Price (Rs.)]],Table1[[#This Row],[Discount(%)]])</f>
        <v>14.025</v>
      </c>
      <c r="L1193" t="str">
        <f>TEXT(Table1[[#This Row],[Purchase_Date]],"mmm")</f>
        <v>Sep</v>
      </c>
      <c r="M1193">
        <f>YEAR(Table1[[#This Row],[Purchase_Date]])</f>
        <v>2024</v>
      </c>
      <c r="N1193" t="str">
        <f t="shared" si="37"/>
        <v>Q3</v>
      </c>
    </row>
    <row r="1194" spans="1:14" x14ac:dyDescent="0.3">
      <c r="A1194" t="s">
        <v>2362</v>
      </c>
      <c r="B1194" t="s">
        <v>2363</v>
      </c>
      <c r="C1194" t="s">
        <v>9</v>
      </c>
      <c r="D1194">
        <v>349.84</v>
      </c>
      <c r="E1194" s="8">
        <f t="shared" si="36"/>
        <v>0.15</v>
      </c>
      <c r="F1194" s="22">
        <v>15</v>
      </c>
      <c r="G1194" s="21">
        <v>297.36</v>
      </c>
      <c r="H1194" t="s">
        <v>19</v>
      </c>
      <c r="I1194" s="10">
        <v>45487</v>
      </c>
      <c r="J1194">
        <v>1193</v>
      </c>
      <c r="K1194">
        <f>PRODUCT(Table1[[#This Row],[Price (Rs.)]],Table1[[#This Row],[Discount(%)]])</f>
        <v>52.475999999999992</v>
      </c>
      <c r="L1194" t="str">
        <f>TEXT(Table1[[#This Row],[Purchase_Date]],"mmm")</f>
        <v>Jul</v>
      </c>
      <c r="M1194">
        <f>YEAR(Table1[[#This Row],[Purchase_Date]])</f>
        <v>2024</v>
      </c>
      <c r="N1194" t="str">
        <f t="shared" si="37"/>
        <v>Q3</v>
      </c>
    </row>
    <row r="1195" spans="1:14" x14ac:dyDescent="0.3">
      <c r="A1195" t="s">
        <v>2364</v>
      </c>
      <c r="B1195" t="s">
        <v>2365</v>
      </c>
      <c r="C1195" t="s">
        <v>25</v>
      </c>
      <c r="D1195">
        <v>358.31</v>
      </c>
      <c r="E1195" s="8">
        <f t="shared" si="36"/>
        <v>0.15</v>
      </c>
      <c r="F1195" s="22">
        <v>15</v>
      </c>
      <c r="G1195" s="21">
        <v>304.56</v>
      </c>
      <c r="H1195" t="s">
        <v>53</v>
      </c>
      <c r="I1195" s="10">
        <v>45316</v>
      </c>
      <c r="J1195">
        <v>1194</v>
      </c>
      <c r="K1195">
        <f>PRODUCT(Table1[[#This Row],[Price (Rs.)]],Table1[[#This Row],[Discount(%)]])</f>
        <v>53.746499999999997</v>
      </c>
      <c r="L1195" t="str">
        <f>TEXT(Table1[[#This Row],[Purchase_Date]],"mmm")</f>
        <v>Jan</v>
      </c>
      <c r="M1195">
        <f>YEAR(Table1[[#This Row],[Purchase_Date]])</f>
        <v>2024</v>
      </c>
      <c r="N1195" t="str">
        <f t="shared" si="37"/>
        <v>Q1</v>
      </c>
    </row>
    <row r="1196" spans="1:14" x14ac:dyDescent="0.3">
      <c r="A1196">
        <v>60560203</v>
      </c>
      <c r="B1196" t="s">
        <v>2366</v>
      </c>
      <c r="C1196" t="s">
        <v>18</v>
      </c>
      <c r="D1196">
        <v>361.61</v>
      </c>
      <c r="E1196" s="8">
        <f t="shared" si="36"/>
        <v>0.15</v>
      </c>
      <c r="F1196" s="22">
        <v>15</v>
      </c>
      <c r="G1196" s="21">
        <v>307.37</v>
      </c>
      <c r="H1196" t="s">
        <v>19</v>
      </c>
      <c r="I1196" s="10">
        <v>45414</v>
      </c>
      <c r="J1196">
        <v>1195</v>
      </c>
      <c r="K1196">
        <f>PRODUCT(Table1[[#This Row],[Price (Rs.)]],Table1[[#This Row],[Discount(%)]])</f>
        <v>54.241500000000002</v>
      </c>
      <c r="L1196" t="str">
        <f>TEXT(Table1[[#This Row],[Purchase_Date]],"mmm")</f>
        <v>May</v>
      </c>
      <c r="M1196">
        <f>YEAR(Table1[[#This Row],[Purchase_Date]])</f>
        <v>2024</v>
      </c>
      <c r="N1196" t="str">
        <f t="shared" si="37"/>
        <v>Q2</v>
      </c>
    </row>
    <row r="1197" spans="1:14" x14ac:dyDescent="0.3">
      <c r="A1197" t="s">
        <v>2367</v>
      </c>
      <c r="B1197" t="s">
        <v>2368</v>
      </c>
      <c r="C1197" t="s">
        <v>50</v>
      </c>
      <c r="D1197">
        <v>450.48</v>
      </c>
      <c r="E1197" s="8">
        <f t="shared" si="36"/>
        <v>0.05</v>
      </c>
      <c r="F1197" s="22">
        <v>5</v>
      </c>
      <c r="G1197" s="21">
        <v>427.96</v>
      </c>
      <c r="H1197" t="s">
        <v>53</v>
      </c>
      <c r="I1197" s="10">
        <v>45603</v>
      </c>
      <c r="J1197">
        <v>1196</v>
      </c>
      <c r="K1197">
        <f>PRODUCT(Table1[[#This Row],[Price (Rs.)]],Table1[[#This Row],[Discount(%)]])</f>
        <v>22.524000000000001</v>
      </c>
      <c r="L1197" t="str">
        <f>TEXT(Table1[[#This Row],[Purchase_Date]],"mmm")</f>
        <v>Nov</v>
      </c>
      <c r="M1197">
        <f>YEAR(Table1[[#This Row],[Purchase_Date]])</f>
        <v>2024</v>
      </c>
      <c r="N1197" t="str">
        <f t="shared" si="37"/>
        <v>Q4</v>
      </c>
    </row>
    <row r="1198" spans="1:14" x14ac:dyDescent="0.3">
      <c r="A1198" t="s">
        <v>2369</v>
      </c>
      <c r="B1198" t="s">
        <v>2370</v>
      </c>
      <c r="C1198" t="s">
        <v>25</v>
      </c>
      <c r="D1198">
        <v>330.31</v>
      </c>
      <c r="E1198" s="8">
        <f t="shared" si="36"/>
        <v>0.15</v>
      </c>
      <c r="F1198" s="22">
        <v>15</v>
      </c>
      <c r="G1198" s="21">
        <v>280.76</v>
      </c>
      <c r="H1198" t="s">
        <v>10</v>
      </c>
      <c r="I1198" s="10">
        <v>45579</v>
      </c>
      <c r="J1198">
        <v>1197</v>
      </c>
      <c r="K1198">
        <f>PRODUCT(Table1[[#This Row],[Price (Rs.)]],Table1[[#This Row],[Discount(%)]])</f>
        <v>49.546500000000002</v>
      </c>
      <c r="L1198" t="str">
        <f>TEXT(Table1[[#This Row],[Purchase_Date]],"mmm")</f>
        <v>Oct</v>
      </c>
      <c r="M1198">
        <f>YEAR(Table1[[#This Row],[Purchase_Date]])</f>
        <v>2024</v>
      </c>
      <c r="N1198" t="str">
        <f t="shared" si="37"/>
        <v>Q4</v>
      </c>
    </row>
    <row r="1199" spans="1:14" x14ac:dyDescent="0.3">
      <c r="A1199" t="s">
        <v>2371</v>
      </c>
      <c r="B1199" t="s">
        <v>2372</v>
      </c>
      <c r="C1199" t="s">
        <v>50</v>
      </c>
      <c r="D1199">
        <v>151.85</v>
      </c>
      <c r="E1199" s="8">
        <f t="shared" si="36"/>
        <v>0.15</v>
      </c>
      <c r="F1199" s="22">
        <v>15</v>
      </c>
      <c r="G1199" s="21">
        <v>129.07</v>
      </c>
      <c r="H1199" t="s">
        <v>35</v>
      </c>
      <c r="I1199" s="10">
        <v>45454</v>
      </c>
      <c r="J1199">
        <v>1198</v>
      </c>
      <c r="K1199">
        <f>PRODUCT(Table1[[#This Row],[Price (Rs.)]],Table1[[#This Row],[Discount(%)]])</f>
        <v>22.7775</v>
      </c>
      <c r="L1199" t="str">
        <f>TEXT(Table1[[#This Row],[Purchase_Date]],"mmm")</f>
        <v>Jun</v>
      </c>
      <c r="M1199">
        <f>YEAR(Table1[[#This Row],[Purchase_Date]])</f>
        <v>2024</v>
      </c>
      <c r="N1199" t="str">
        <f t="shared" si="37"/>
        <v>Q2</v>
      </c>
    </row>
    <row r="1200" spans="1:14" x14ac:dyDescent="0.3">
      <c r="A1200" t="s">
        <v>2373</v>
      </c>
      <c r="B1200" t="s">
        <v>2374</v>
      </c>
      <c r="C1200" t="s">
        <v>13</v>
      </c>
      <c r="D1200">
        <v>276.74</v>
      </c>
      <c r="E1200" s="8">
        <f t="shared" si="36"/>
        <v>0</v>
      </c>
      <c r="F1200" s="22">
        <v>0</v>
      </c>
      <c r="G1200" s="21">
        <v>276.74</v>
      </c>
      <c r="H1200" t="s">
        <v>53</v>
      </c>
      <c r="I1200" s="10">
        <v>45461</v>
      </c>
      <c r="J1200">
        <v>1199</v>
      </c>
      <c r="K1200">
        <f>PRODUCT(Table1[[#This Row],[Price (Rs.)]],Table1[[#This Row],[Discount(%)]])</f>
        <v>0</v>
      </c>
      <c r="L1200" t="str">
        <f>TEXT(Table1[[#This Row],[Purchase_Date]],"mmm")</f>
        <v>Jun</v>
      </c>
      <c r="M1200">
        <f>YEAR(Table1[[#This Row],[Purchase_Date]])</f>
        <v>2024</v>
      </c>
      <c r="N1200" t="str">
        <f t="shared" si="37"/>
        <v>Q2</v>
      </c>
    </row>
    <row r="1201" spans="1:14" x14ac:dyDescent="0.3">
      <c r="A1201" t="s">
        <v>2375</v>
      </c>
      <c r="B1201" t="s">
        <v>2376</v>
      </c>
      <c r="C1201" t="s">
        <v>18</v>
      </c>
      <c r="D1201">
        <v>345.43</v>
      </c>
      <c r="E1201" s="8">
        <f t="shared" si="36"/>
        <v>0.15</v>
      </c>
      <c r="F1201" s="22">
        <v>15</v>
      </c>
      <c r="G1201" s="21">
        <v>293.62</v>
      </c>
      <c r="H1201" t="s">
        <v>53</v>
      </c>
      <c r="I1201" s="10">
        <v>45573</v>
      </c>
      <c r="J1201">
        <v>1200</v>
      </c>
      <c r="K1201">
        <f>PRODUCT(Table1[[#This Row],[Price (Rs.)]],Table1[[#This Row],[Discount(%)]])</f>
        <v>51.814500000000002</v>
      </c>
      <c r="L1201" t="str">
        <f>TEXT(Table1[[#This Row],[Purchase_Date]],"mmm")</f>
        <v>Oct</v>
      </c>
      <c r="M1201">
        <f>YEAR(Table1[[#This Row],[Purchase_Date]])</f>
        <v>2024</v>
      </c>
      <c r="N1201" t="str">
        <f t="shared" si="37"/>
        <v>Q4</v>
      </c>
    </row>
    <row r="1202" spans="1:14" x14ac:dyDescent="0.3">
      <c r="A1202" t="s">
        <v>2377</v>
      </c>
      <c r="B1202" t="s">
        <v>2378</v>
      </c>
      <c r="C1202" t="s">
        <v>25</v>
      </c>
      <c r="D1202">
        <v>389.96</v>
      </c>
      <c r="E1202" s="8">
        <f t="shared" si="36"/>
        <v>0.15</v>
      </c>
      <c r="F1202" s="22">
        <v>15</v>
      </c>
      <c r="G1202" s="21">
        <v>331.47</v>
      </c>
      <c r="H1202" t="s">
        <v>53</v>
      </c>
      <c r="I1202" s="10">
        <v>45434</v>
      </c>
      <c r="J1202">
        <v>1201</v>
      </c>
      <c r="K1202">
        <f>PRODUCT(Table1[[#This Row],[Price (Rs.)]],Table1[[#This Row],[Discount(%)]])</f>
        <v>58.493999999999993</v>
      </c>
      <c r="L1202" t="str">
        <f>TEXT(Table1[[#This Row],[Purchase_Date]],"mmm")</f>
        <v>May</v>
      </c>
      <c r="M1202">
        <f>YEAR(Table1[[#This Row],[Purchase_Date]])</f>
        <v>2024</v>
      </c>
      <c r="N1202" t="str">
        <f t="shared" si="37"/>
        <v>Q2</v>
      </c>
    </row>
    <row r="1203" spans="1:14" x14ac:dyDescent="0.3">
      <c r="A1203" t="s">
        <v>2379</v>
      </c>
      <c r="B1203" t="s">
        <v>2380</v>
      </c>
      <c r="C1203" t="s">
        <v>33</v>
      </c>
      <c r="D1203">
        <v>16.18</v>
      </c>
      <c r="E1203" s="8">
        <f t="shared" si="36"/>
        <v>0.05</v>
      </c>
      <c r="F1203" s="22">
        <v>5</v>
      </c>
      <c r="G1203" s="21">
        <v>15.37</v>
      </c>
      <c r="H1203" t="s">
        <v>16</v>
      </c>
      <c r="I1203" s="10">
        <v>45598</v>
      </c>
      <c r="J1203">
        <v>1202</v>
      </c>
      <c r="K1203">
        <f>PRODUCT(Table1[[#This Row],[Price (Rs.)]],Table1[[#This Row],[Discount(%)]])</f>
        <v>0.80900000000000005</v>
      </c>
      <c r="L1203" t="str">
        <f>TEXT(Table1[[#This Row],[Purchase_Date]],"mmm")</f>
        <v>Nov</v>
      </c>
      <c r="M1203">
        <f>YEAR(Table1[[#This Row],[Purchase_Date]])</f>
        <v>2024</v>
      </c>
      <c r="N1203" t="str">
        <f t="shared" si="37"/>
        <v>Q4</v>
      </c>
    </row>
    <row r="1204" spans="1:14" x14ac:dyDescent="0.3">
      <c r="A1204" t="s">
        <v>2381</v>
      </c>
      <c r="B1204" t="s">
        <v>2382</v>
      </c>
      <c r="C1204" t="s">
        <v>25</v>
      </c>
      <c r="D1204">
        <v>226.93</v>
      </c>
      <c r="E1204" s="8">
        <f t="shared" si="36"/>
        <v>0.3</v>
      </c>
      <c r="F1204" s="22">
        <v>30</v>
      </c>
      <c r="G1204" s="21">
        <v>158.85</v>
      </c>
      <c r="H1204" t="s">
        <v>10</v>
      </c>
      <c r="I1204" s="10">
        <v>45616</v>
      </c>
      <c r="J1204">
        <v>1203</v>
      </c>
      <c r="K1204">
        <f>PRODUCT(Table1[[#This Row],[Price (Rs.)]],Table1[[#This Row],[Discount(%)]])</f>
        <v>68.078999999999994</v>
      </c>
      <c r="L1204" t="str">
        <f>TEXT(Table1[[#This Row],[Purchase_Date]],"mmm")</f>
        <v>Nov</v>
      </c>
      <c r="M1204">
        <f>YEAR(Table1[[#This Row],[Purchase_Date]])</f>
        <v>2024</v>
      </c>
      <c r="N1204" t="str">
        <f t="shared" si="37"/>
        <v>Q4</v>
      </c>
    </row>
    <row r="1205" spans="1:14" x14ac:dyDescent="0.3">
      <c r="A1205" t="s">
        <v>2383</v>
      </c>
      <c r="B1205" t="s">
        <v>2384</v>
      </c>
      <c r="C1205" t="s">
        <v>50</v>
      </c>
      <c r="D1205">
        <v>116.1</v>
      </c>
      <c r="E1205" s="8">
        <f t="shared" si="36"/>
        <v>0.1</v>
      </c>
      <c r="F1205" s="22">
        <v>10</v>
      </c>
      <c r="G1205" s="21">
        <v>104.49</v>
      </c>
      <c r="H1205" t="s">
        <v>19</v>
      </c>
      <c r="I1205" s="10">
        <v>45460</v>
      </c>
      <c r="J1205">
        <v>1204</v>
      </c>
      <c r="K1205">
        <f>PRODUCT(Table1[[#This Row],[Price (Rs.)]],Table1[[#This Row],[Discount(%)]])</f>
        <v>11.61</v>
      </c>
      <c r="L1205" t="str">
        <f>TEXT(Table1[[#This Row],[Purchase_Date]],"mmm")</f>
        <v>Jun</v>
      </c>
      <c r="M1205">
        <f>YEAR(Table1[[#This Row],[Purchase_Date]])</f>
        <v>2024</v>
      </c>
      <c r="N1205" t="str">
        <f t="shared" si="37"/>
        <v>Q2</v>
      </c>
    </row>
    <row r="1206" spans="1:14" x14ac:dyDescent="0.3">
      <c r="A1206" t="s">
        <v>2385</v>
      </c>
      <c r="B1206" t="s">
        <v>2386</v>
      </c>
      <c r="C1206" t="s">
        <v>18</v>
      </c>
      <c r="D1206">
        <v>216.97</v>
      </c>
      <c r="E1206" s="8">
        <f t="shared" si="36"/>
        <v>0.5</v>
      </c>
      <c r="F1206" s="22">
        <v>50</v>
      </c>
      <c r="G1206" s="21">
        <v>108.48</v>
      </c>
      <c r="H1206" t="s">
        <v>53</v>
      </c>
      <c r="I1206" s="10">
        <v>45442</v>
      </c>
      <c r="J1206">
        <v>1205</v>
      </c>
      <c r="K1206">
        <f>PRODUCT(Table1[[#This Row],[Price (Rs.)]],Table1[[#This Row],[Discount(%)]])</f>
        <v>108.485</v>
      </c>
      <c r="L1206" t="str">
        <f>TEXT(Table1[[#This Row],[Purchase_Date]],"mmm")</f>
        <v>May</v>
      </c>
      <c r="M1206">
        <f>YEAR(Table1[[#This Row],[Purchase_Date]])</f>
        <v>2024</v>
      </c>
      <c r="N1206" t="str">
        <f t="shared" si="37"/>
        <v>Q2</v>
      </c>
    </row>
    <row r="1207" spans="1:14" x14ac:dyDescent="0.3">
      <c r="A1207" t="s">
        <v>2387</v>
      </c>
      <c r="B1207" t="s">
        <v>2388</v>
      </c>
      <c r="C1207" t="s">
        <v>50</v>
      </c>
      <c r="D1207">
        <v>33.25</v>
      </c>
      <c r="E1207" s="8">
        <f t="shared" si="36"/>
        <v>0.05</v>
      </c>
      <c r="F1207" s="22">
        <v>5</v>
      </c>
      <c r="G1207" s="21">
        <v>31.59</v>
      </c>
      <c r="H1207" t="s">
        <v>53</v>
      </c>
      <c r="I1207" s="10">
        <v>45376</v>
      </c>
      <c r="J1207">
        <v>1206</v>
      </c>
      <c r="K1207">
        <f>PRODUCT(Table1[[#This Row],[Price (Rs.)]],Table1[[#This Row],[Discount(%)]])</f>
        <v>1.6625000000000001</v>
      </c>
      <c r="L1207" t="str">
        <f>TEXT(Table1[[#This Row],[Purchase_Date]],"mmm")</f>
        <v>Mar</v>
      </c>
      <c r="M1207">
        <f>YEAR(Table1[[#This Row],[Purchase_Date]])</f>
        <v>2024</v>
      </c>
      <c r="N1207" t="str">
        <f t="shared" si="37"/>
        <v>Q1</v>
      </c>
    </row>
    <row r="1208" spans="1:14" x14ac:dyDescent="0.3">
      <c r="A1208" t="s">
        <v>2389</v>
      </c>
      <c r="B1208" t="s">
        <v>2390</v>
      </c>
      <c r="C1208" t="s">
        <v>50</v>
      </c>
      <c r="D1208">
        <v>181.56</v>
      </c>
      <c r="E1208" s="8">
        <f t="shared" si="36"/>
        <v>0</v>
      </c>
      <c r="F1208" s="22">
        <v>0</v>
      </c>
      <c r="G1208" s="21">
        <v>181.56</v>
      </c>
      <c r="H1208" t="s">
        <v>53</v>
      </c>
      <c r="I1208" s="10">
        <v>45518</v>
      </c>
      <c r="J1208">
        <v>1207</v>
      </c>
      <c r="K1208">
        <f>PRODUCT(Table1[[#This Row],[Price (Rs.)]],Table1[[#This Row],[Discount(%)]])</f>
        <v>0</v>
      </c>
      <c r="L1208" t="str">
        <f>TEXT(Table1[[#This Row],[Purchase_Date]],"mmm")</f>
        <v>Aug</v>
      </c>
      <c r="M1208">
        <f>YEAR(Table1[[#This Row],[Purchase_Date]])</f>
        <v>2024</v>
      </c>
      <c r="N1208" t="str">
        <f t="shared" si="37"/>
        <v>Q3</v>
      </c>
    </row>
    <row r="1209" spans="1:14" x14ac:dyDescent="0.3">
      <c r="A1209" t="s">
        <v>2391</v>
      </c>
      <c r="B1209" t="s">
        <v>2392</v>
      </c>
      <c r="C1209" t="s">
        <v>13</v>
      </c>
      <c r="D1209">
        <v>350.58</v>
      </c>
      <c r="E1209" s="8">
        <f t="shared" si="36"/>
        <v>0</v>
      </c>
      <c r="F1209" s="22">
        <v>0</v>
      </c>
      <c r="G1209" s="21">
        <v>350.58</v>
      </c>
      <c r="H1209" t="s">
        <v>16</v>
      </c>
      <c r="I1209" s="10">
        <v>45545</v>
      </c>
      <c r="J1209">
        <v>1208</v>
      </c>
      <c r="K1209">
        <f>PRODUCT(Table1[[#This Row],[Price (Rs.)]],Table1[[#This Row],[Discount(%)]])</f>
        <v>0</v>
      </c>
      <c r="L1209" t="str">
        <f>TEXT(Table1[[#This Row],[Purchase_Date]],"mmm")</f>
        <v>Sep</v>
      </c>
      <c r="M1209">
        <f>YEAR(Table1[[#This Row],[Purchase_Date]])</f>
        <v>2024</v>
      </c>
      <c r="N1209" t="str">
        <f t="shared" si="37"/>
        <v>Q3</v>
      </c>
    </row>
    <row r="1210" spans="1:14" x14ac:dyDescent="0.3">
      <c r="A1210" t="s">
        <v>2393</v>
      </c>
      <c r="B1210" t="s">
        <v>2394</v>
      </c>
      <c r="C1210" t="s">
        <v>13</v>
      </c>
      <c r="D1210">
        <v>222.11</v>
      </c>
      <c r="E1210" s="8">
        <f t="shared" si="36"/>
        <v>0.5</v>
      </c>
      <c r="F1210" s="22">
        <v>50</v>
      </c>
      <c r="G1210" s="21">
        <v>111.06</v>
      </c>
      <c r="H1210" t="s">
        <v>16</v>
      </c>
      <c r="I1210" s="10">
        <v>45349</v>
      </c>
      <c r="J1210">
        <v>1209</v>
      </c>
      <c r="K1210">
        <f>PRODUCT(Table1[[#This Row],[Price (Rs.)]],Table1[[#This Row],[Discount(%)]])</f>
        <v>111.05500000000001</v>
      </c>
      <c r="L1210" t="str">
        <f>TEXT(Table1[[#This Row],[Purchase_Date]],"mmm")</f>
        <v>Feb</v>
      </c>
      <c r="M1210">
        <f>YEAR(Table1[[#This Row],[Purchase_Date]])</f>
        <v>2024</v>
      </c>
      <c r="N1210" t="str">
        <f t="shared" si="37"/>
        <v>Q1</v>
      </c>
    </row>
    <row r="1211" spans="1:14" x14ac:dyDescent="0.3">
      <c r="A1211" t="s">
        <v>2395</v>
      </c>
      <c r="B1211" t="s">
        <v>2396</v>
      </c>
      <c r="C1211" t="s">
        <v>22</v>
      </c>
      <c r="D1211">
        <v>445.45</v>
      </c>
      <c r="E1211" s="8">
        <f t="shared" si="36"/>
        <v>0.15</v>
      </c>
      <c r="F1211" s="22">
        <v>15</v>
      </c>
      <c r="G1211" s="21">
        <v>378.63</v>
      </c>
      <c r="H1211" t="s">
        <v>10</v>
      </c>
      <c r="I1211" s="10">
        <v>45596</v>
      </c>
      <c r="J1211">
        <v>1210</v>
      </c>
      <c r="K1211">
        <f>PRODUCT(Table1[[#This Row],[Price (Rs.)]],Table1[[#This Row],[Discount(%)]])</f>
        <v>66.817499999999995</v>
      </c>
      <c r="L1211" t="str">
        <f>TEXT(Table1[[#This Row],[Purchase_Date]],"mmm")</f>
        <v>Oct</v>
      </c>
      <c r="M1211">
        <f>YEAR(Table1[[#This Row],[Purchase_Date]])</f>
        <v>2024</v>
      </c>
      <c r="N1211" t="str">
        <f t="shared" si="37"/>
        <v>Q4</v>
      </c>
    </row>
    <row r="1212" spans="1:14" x14ac:dyDescent="0.3">
      <c r="A1212" t="s">
        <v>2397</v>
      </c>
      <c r="B1212" t="s">
        <v>2398</v>
      </c>
      <c r="C1212" t="s">
        <v>33</v>
      </c>
      <c r="D1212">
        <v>449.09</v>
      </c>
      <c r="E1212" s="8">
        <f t="shared" si="36"/>
        <v>0.25</v>
      </c>
      <c r="F1212" s="22">
        <v>25</v>
      </c>
      <c r="G1212" s="21">
        <v>336.82</v>
      </c>
      <c r="H1212" t="s">
        <v>19</v>
      </c>
      <c r="I1212" s="10">
        <v>45600</v>
      </c>
      <c r="J1212">
        <v>1211</v>
      </c>
      <c r="K1212">
        <f>PRODUCT(Table1[[#This Row],[Price (Rs.)]],Table1[[#This Row],[Discount(%)]])</f>
        <v>112.27249999999999</v>
      </c>
      <c r="L1212" t="str">
        <f>TEXT(Table1[[#This Row],[Purchase_Date]],"mmm")</f>
        <v>Nov</v>
      </c>
      <c r="M1212">
        <f>YEAR(Table1[[#This Row],[Purchase_Date]])</f>
        <v>2024</v>
      </c>
      <c r="N1212" t="str">
        <f t="shared" si="37"/>
        <v>Q4</v>
      </c>
    </row>
    <row r="1213" spans="1:14" x14ac:dyDescent="0.3">
      <c r="A1213" t="s">
        <v>2399</v>
      </c>
      <c r="B1213" t="s">
        <v>2400</v>
      </c>
      <c r="C1213" t="s">
        <v>22</v>
      </c>
      <c r="D1213">
        <v>206.19</v>
      </c>
      <c r="E1213" s="8">
        <f t="shared" si="36"/>
        <v>0</v>
      </c>
      <c r="F1213" s="22">
        <v>0</v>
      </c>
      <c r="G1213" s="21">
        <v>206.19</v>
      </c>
      <c r="H1213" t="s">
        <v>35</v>
      </c>
      <c r="I1213" s="10">
        <v>45580</v>
      </c>
      <c r="J1213">
        <v>1212</v>
      </c>
      <c r="K1213">
        <f>PRODUCT(Table1[[#This Row],[Price (Rs.)]],Table1[[#This Row],[Discount(%)]])</f>
        <v>0</v>
      </c>
      <c r="L1213" t="str">
        <f>TEXT(Table1[[#This Row],[Purchase_Date]],"mmm")</f>
        <v>Oct</v>
      </c>
      <c r="M1213">
        <f>YEAR(Table1[[#This Row],[Purchase_Date]])</f>
        <v>2024</v>
      </c>
      <c r="N1213" t="str">
        <f t="shared" si="37"/>
        <v>Q4</v>
      </c>
    </row>
    <row r="1214" spans="1:14" x14ac:dyDescent="0.3">
      <c r="A1214" t="s">
        <v>2401</v>
      </c>
      <c r="B1214" t="s">
        <v>2402</v>
      </c>
      <c r="C1214" t="s">
        <v>33</v>
      </c>
      <c r="D1214">
        <v>19.55</v>
      </c>
      <c r="E1214" s="8">
        <f t="shared" si="36"/>
        <v>0.05</v>
      </c>
      <c r="F1214" s="22">
        <v>5</v>
      </c>
      <c r="G1214" s="21">
        <v>18.57</v>
      </c>
      <c r="H1214" t="s">
        <v>19</v>
      </c>
      <c r="I1214" s="10">
        <v>45453</v>
      </c>
      <c r="J1214">
        <v>1213</v>
      </c>
      <c r="K1214">
        <f>PRODUCT(Table1[[#This Row],[Price (Rs.)]],Table1[[#This Row],[Discount(%)]])</f>
        <v>0.97750000000000004</v>
      </c>
      <c r="L1214" t="str">
        <f>TEXT(Table1[[#This Row],[Purchase_Date]],"mmm")</f>
        <v>Jun</v>
      </c>
      <c r="M1214">
        <f>YEAR(Table1[[#This Row],[Purchase_Date]])</f>
        <v>2024</v>
      </c>
      <c r="N1214" t="str">
        <f t="shared" si="37"/>
        <v>Q2</v>
      </c>
    </row>
    <row r="1215" spans="1:14" x14ac:dyDescent="0.3">
      <c r="A1215" t="s">
        <v>2403</v>
      </c>
      <c r="B1215" t="s">
        <v>2404</v>
      </c>
      <c r="C1215" t="s">
        <v>33</v>
      </c>
      <c r="D1215">
        <v>211.62</v>
      </c>
      <c r="E1215" s="8">
        <f t="shared" si="36"/>
        <v>0</v>
      </c>
      <c r="F1215" s="22">
        <v>0</v>
      </c>
      <c r="G1215" s="21">
        <v>211.62</v>
      </c>
      <c r="H1215" t="s">
        <v>10</v>
      </c>
      <c r="I1215" s="10">
        <v>45495</v>
      </c>
      <c r="J1215">
        <v>1214</v>
      </c>
      <c r="K1215">
        <f>PRODUCT(Table1[[#This Row],[Price (Rs.)]],Table1[[#This Row],[Discount(%)]])</f>
        <v>0</v>
      </c>
      <c r="L1215" t="str">
        <f>TEXT(Table1[[#This Row],[Purchase_Date]],"mmm")</f>
        <v>Jul</v>
      </c>
      <c r="M1215">
        <f>YEAR(Table1[[#This Row],[Purchase_Date]])</f>
        <v>2024</v>
      </c>
      <c r="N1215" t="str">
        <f t="shared" si="37"/>
        <v>Q3</v>
      </c>
    </row>
    <row r="1216" spans="1:14" x14ac:dyDescent="0.3">
      <c r="A1216" t="s">
        <v>2405</v>
      </c>
      <c r="B1216" t="s">
        <v>2406</v>
      </c>
      <c r="C1216" t="s">
        <v>50</v>
      </c>
      <c r="D1216">
        <v>152.24</v>
      </c>
      <c r="E1216" s="8">
        <f t="shared" si="36"/>
        <v>0.5</v>
      </c>
      <c r="F1216" s="22">
        <v>50</v>
      </c>
      <c r="G1216" s="21">
        <v>76.12</v>
      </c>
      <c r="H1216" t="s">
        <v>19</v>
      </c>
      <c r="I1216" s="10">
        <v>45404</v>
      </c>
      <c r="J1216">
        <v>1215</v>
      </c>
      <c r="K1216">
        <f>PRODUCT(Table1[[#This Row],[Price (Rs.)]],Table1[[#This Row],[Discount(%)]])</f>
        <v>76.12</v>
      </c>
      <c r="L1216" t="str">
        <f>TEXT(Table1[[#This Row],[Purchase_Date]],"mmm")</f>
        <v>Apr</v>
      </c>
      <c r="M1216">
        <f>YEAR(Table1[[#This Row],[Purchase_Date]])</f>
        <v>2024</v>
      </c>
      <c r="N1216" t="str">
        <f t="shared" si="37"/>
        <v>Q2</v>
      </c>
    </row>
    <row r="1217" spans="1:14" x14ac:dyDescent="0.3">
      <c r="A1217" t="s">
        <v>2407</v>
      </c>
      <c r="B1217" t="s">
        <v>2408</v>
      </c>
      <c r="C1217" t="s">
        <v>18</v>
      </c>
      <c r="D1217">
        <v>222.36</v>
      </c>
      <c r="E1217" s="8">
        <f t="shared" si="36"/>
        <v>0</v>
      </c>
      <c r="F1217" s="22">
        <v>0</v>
      </c>
      <c r="G1217" s="21">
        <v>222.36</v>
      </c>
      <c r="H1217" t="s">
        <v>10</v>
      </c>
      <c r="I1217" s="10">
        <v>45495</v>
      </c>
      <c r="J1217">
        <v>1216</v>
      </c>
      <c r="K1217">
        <f>PRODUCT(Table1[[#This Row],[Price (Rs.)]],Table1[[#This Row],[Discount(%)]])</f>
        <v>0</v>
      </c>
      <c r="L1217" t="str">
        <f>TEXT(Table1[[#This Row],[Purchase_Date]],"mmm")</f>
        <v>Jul</v>
      </c>
      <c r="M1217">
        <f>YEAR(Table1[[#This Row],[Purchase_Date]])</f>
        <v>2024</v>
      </c>
      <c r="N1217" t="str">
        <f t="shared" si="37"/>
        <v>Q3</v>
      </c>
    </row>
    <row r="1218" spans="1:14" x14ac:dyDescent="0.3">
      <c r="A1218" t="s">
        <v>2409</v>
      </c>
      <c r="B1218" t="s">
        <v>2410</v>
      </c>
      <c r="C1218" t="s">
        <v>33</v>
      </c>
      <c r="D1218">
        <v>95.92</v>
      </c>
      <c r="E1218" s="8">
        <f t="shared" ref="E1218:E1281" si="38">F1218/100</f>
        <v>0.25</v>
      </c>
      <c r="F1218" s="22">
        <v>25</v>
      </c>
      <c r="G1218" s="21">
        <v>71.94</v>
      </c>
      <c r="H1218" t="s">
        <v>53</v>
      </c>
      <c r="I1218" s="10">
        <v>45401</v>
      </c>
      <c r="J1218">
        <v>1217</v>
      </c>
      <c r="K1218">
        <f>PRODUCT(Table1[[#This Row],[Price (Rs.)]],Table1[[#This Row],[Discount(%)]])</f>
        <v>23.98</v>
      </c>
      <c r="L1218" t="str">
        <f>TEXT(Table1[[#This Row],[Purchase_Date]],"mmm")</f>
        <v>Apr</v>
      </c>
      <c r="M1218">
        <f>YEAR(Table1[[#This Row],[Purchase_Date]])</f>
        <v>2024</v>
      </c>
      <c r="N1218" t="str">
        <f t="shared" ref="N1218:N1281" si="39">"Q"&amp;ROUNDUP(MONTH(I1218)/3,0)</f>
        <v>Q2</v>
      </c>
    </row>
    <row r="1219" spans="1:14" x14ac:dyDescent="0.3">
      <c r="A1219" t="s">
        <v>2411</v>
      </c>
      <c r="B1219" t="s">
        <v>2412</v>
      </c>
      <c r="C1219" t="s">
        <v>22</v>
      </c>
      <c r="D1219">
        <v>335.09</v>
      </c>
      <c r="E1219" s="8">
        <f t="shared" si="38"/>
        <v>0</v>
      </c>
      <c r="F1219" s="22">
        <v>0</v>
      </c>
      <c r="G1219" s="21">
        <v>335.09</v>
      </c>
      <c r="H1219" t="s">
        <v>16</v>
      </c>
      <c r="I1219" s="10">
        <v>45530</v>
      </c>
      <c r="J1219">
        <v>1218</v>
      </c>
      <c r="K1219">
        <f>PRODUCT(Table1[[#This Row],[Price (Rs.)]],Table1[[#This Row],[Discount(%)]])</f>
        <v>0</v>
      </c>
      <c r="L1219" t="str">
        <f>TEXT(Table1[[#This Row],[Purchase_Date]],"mmm")</f>
        <v>Aug</v>
      </c>
      <c r="M1219">
        <f>YEAR(Table1[[#This Row],[Purchase_Date]])</f>
        <v>2024</v>
      </c>
      <c r="N1219" t="str">
        <f t="shared" si="39"/>
        <v>Q3</v>
      </c>
    </row>
    <row r="1220" spans="1:14" x14ac:dyDescent="0.3">
      <c r="A1220" t="s">
        <v>2413</v>
      </c>
      <c r="B1220" t="s">
        <v>2414</v>
      </c>
      <c r="C1220" t="s">
        <v>18</v>
      </c>
      <c r="D1220">
        <v>241.25</v>
      </c>
      <c r="E1220" s="8">
        <f t="shared" si="38"/>
        <v>0.2</v>
      </c>
      <c r="F1220" s="22">
        <v>20</v>
      </c>
      <c r="G1220" s="21">
        <v>193</v>
      </c>
      <c r="H1220" t="s">
        <v>16</v>
      </c>
      <c r="I1220" s="10">
        <v>45444</v>
      </c>
      <c r="J1220">
        <v>1219</v>
      </c>
      <c r="K1220">
        <f>PRODUCT(Table1[[#This Row],[Price (Rs.)]],Table1[[#This Row],[Discount(%)]])</f>
        <v>48.25</v>
      </c>
      <c r="L1220" t="str">
        <f>TEXT(Table1[[#This Row],[Purchase_Date]],"mmm")</f>
        <v>Jun</v>
      </c>
      <c r="M1220">
        <f>YEAR(Table1[[#This Row],[Purchase_Date]])</f>
        <v>2024</v>
      </c>
      <c r="N1220" t="str">
        <f t="shared" si="39"/>
        <v>Q2</v>
      </c>
    </row>
    <row r="1221" spans="1:14" x14ac:dyDescent="0.3">
      <c r="A1221" t="s">
        <v>2415</v>
      </c>
      <c r="B1221" t="s">
        <v>2416</v>
      </c>
      <c r="C1221" t="s">
        <v>9</v>
      </c>
      <c r="D1221">
        <v>123.91</v>
      </c>
      <c r="E1221" s="8">
        <f t="shared" si="38"/>
        <v>0.25</v>
      </c>
      <c r="F1221" s="22">
        <v>25</v>
      </c>
      <c r="G1221" s="21">
        <v>92.93</v>
      </c>
      <c r="H1221" t="s">
        <v>16</v>
      </c>
      <c r="I1221" s="10">
        <v>45606</v>
      </c>
      <c r="J1221">
        <v>1220</v>
      </c>
      <c r="K1221">
        <f>PRODUCT(Table1[[#This Row],[Price (Rs.)]],Table1[[#This Row],[Discount(%)]])</f>
        <v>30.977499999999999</v>
      </c>
      <c r="L1221" t="str">
        <f>TEXT(Table1[[#This Row],[Purchase_Date]],"mmm")</f>
        <v>Nov</v>
      </c>
      <c r="M1221">
        <f>YEAR(Table1[[#This Row],[Purchase_Date]])</f>
        <v>2024</v>
      </c>
      <c r="N1221" t="str">
        <f t="shared" si="39"/>
        <v>Q4</v>
      </c>
    </row>
    <row r="1222" spans="1:14" x14ac:dyDescent="0.3">
      <c r="A1222" t="s">
        <v>2417</v>
      </c>
      <c r="B1222" t="s">
        <v>2418</v>
      </c>
      <c r="C1222" t="s">
        <v>22</v>
      </c>
      <c r="D1222">
        <v>170.1</v>
      </c>
      <c r="E1222" s="8">
        <f t="shared" si="38"/>
        <v>0.15</v>
      </c>
      <c r="F1222" s="22">
        <v>15</v>
      </c>
      <c r="G1222" s="21">
        <v>144.58000000000001</v>
      </c>
      <c r="H1222" t="s">
        <v>35</v>
      </c>
      <c r="I1222" s="10">
        <v>45537</v>
      </c>
      <c r="J1222">
        <v>1221</v>
      </c>
      <c r="K1222">
        <f>PRODUCT(Table1[[#This Row],[Price (Rs.)]],Table1[[#This Row],[Discount(%)]])</f>
        <v>25.514999999999997</v>
      </c>
      <c r="L1222" t="str">
        <f>TEXT(Table1[[#This Row],[Purchase_Date]],"mmm")</f>
        <v>Sep</v>
      </c>
      <c r="M1222">
        <f>YEAR(Table1[[#This Row],[Purchase_Date]])</f>
        <v>2024</v>
      </c>
      <c r="N1222" t="str">
        <f t="shared" si="39"/>
        <v>Q3</v>
      </c>
    </row>
    <row r="1223" spans="1:14" x14ac:dyDescent="0.3">
      <c r="A1223" t="s">
        <v>2419</v>
      </c>
      <c r="B1223" t="s">
        <v>2420</v>
      </c>
      <c r="C1223" t="s">
        <v>9</v>
      </c>
      <c r="D1223">
        <v>12.24</v>
      </c>
      <c r="E1223" s="8">
        <f t="shared" si="38"/>
        <v>0.1</v>
      </c>
      <c r="F1223" s="22">
        <v>10</v>
      </c>
      <c r="G1223" s="21">
        <v>11.02</v>
      </c>
      <c r="H1223" t="s">
        <v>35</v>
      </c>
      <c r="I1223" s="10">
        <v>45335</v>
      </c>
      <c r="J1223">
        <v>1222</v>
      </c>
      <c r="K1223">
        <f>PRODUCT(Table1[[#This Row],[Price (Rs.)]],Table1[[#This Row],[Discount(%)]])</f>
        <v>1.2240000000000002</v>
      </c>
      <c r="L1223" t="str">
        <f>TEXT(Table1[[#This Row],[Purchase_Date]],"mmm")</f>
        <v>Feb</v>
      </c>
      <c r="M1223">
        <f>YEAR(Table1[[#This Row],[Purchase_Date]])</f>
        <v>2024</v>
      </c>
      <c r="N1223" t="str">
        <f t="shared" si="39"/>
        <v>Q1</v>
      </c>
    </row>
    <row r="1224" spans="1:14" x14ac:dyDescent="0.3">
      <c r="A1224" t="s">
        <v>2421</v>
      </c>
      <c r="B1224" t="s">
        <v>2422</v>
      </c>
      <c r="C1224" t="s">
        <v>50</v>
      </c>
      <c r="D1224">
        <v>496.29</v>
      </c>
      <c r="E1224" s="8">
        <f t="shared" si="38"/>
        <v>0.1</v>
      </c>
      <c r="F1224" s="22">
        <v>10</v>
      </c>
      <c r="G1224" s="21">
        <v>446.66</v>
      </c>
      <c r="H1224" t="s">
        <v>35</v>
      </c>
      <c r="I1224" s="10">
        <v>45348</v>
      </c>
      <c r="J1224">
        <v>1223</v>
      </c>
      <c r="K1224">
        <f>PRODUCT(Table1[[#This Row],[Price (Rs.)]],Table1[[#This Row],[Discount(%)]])</f>
        <v>49.629000000000005</v>
      </c>
      <c r="L1224" t="str">
        <f>TEXT(Table1[[#This Row],[Purchase_Date]],"mmm")</f>
        <v>Feb</v>
      </c>
      <c r="M1224">
        <f>YEAR(Table1[[#This Row],[Purchase_Date]])</f>
        <v>2024</v>
      </c>
      <c r="N1224" t="str">
        <f t="shared" si="39"/>
        <v>Q1</v>
      </c>
    </row>
    <row r="1225" spans="1:14" x14ac:dyDescent="0.3">
      <c r="A1225" t="s">
        <v>2423</v>
      </c>
      <c r="B1225" t="s">
        <v>2424</v>
      </c>
      <c r="C1225" t="s">
        <v>22</v>
      </c>
      <c r="D1225">
        <v>214.77</v>
      </c>
      <c r="E1225" s="8">
        <f t="shared" si="38"/>
        <v>0.5</v>
      </c>
      <c r="F1225" s="22">
        <v>50</v>
      </c>
      <c r="G1225" s="21">
        <v>107.39</v>
      </c>
      <c r="H1225" t="s">
        <v>19</v>
      </c>
      <c r="I1225" s="10">
        <v>45456</v>
      </c>
      <c r="J1225">
        <v>1224</v>
      </c>
      <c r="K1225">
        <f>PRODUCT(Table1[[#This Row],[Price (Rs.)]],Table1[[#This Row],[Discount(%)]])</f>
        <v>107.38500000000001</v>
      </c>
      <c r="L1225" t="str">
        <f>TEXT(Table1[[#This Row],[Purchase_Date]],"mmm")</f>
        <v>Jun</v>
      </c>
      <c r="M1225">
        <f>YEAR(Table1[[#This Row],[Purchase_Date]])</f>
        <v>2024</v>
      </c>
      <c r="N1225" t="str">
        <f t="shared" si="39"/>
        <v>Q2</v>
      </c>
    </row>
    <row r="1226" spans="1:14" x14ac:dyDescent="0.3">
      <c r="A1226" t="s">
        <v>2425</v>
      </c>
      <c r="B1226" t="s">
        <v>2426</v>
      </c>
      <c r="C1226" t="s">
        <v>50</v>
      </c>
      <c r="D1226">
        <v>453.64</v>
      </c>
      <c r="E1226" s="8">
        <f t="shared" si="38"/>
        <v>0.05</v>
      </c>
      <c r="F1226" s="22">
        <v>5</v>
      </c>
      <c r="G1226" s="21">
        <v>430.96</v>
      </c>
      <c r="H1226" t="s">
        <v>19</v>
      </c>
      <c r="I1226" s="10">
        <v>45449</v>
      </c>
      <c r="J1226">
        <v>1225</v>
      </c>
      <c r="K1226">
        <f>PRODUCT(Table1[[#This Row],[Price (Rs.)]],Table1[[#This Row],[Discount(%)]])</f>
        <v>22.682000000000002</v>
      </c>
      <c r="L1226" t="str">
        <f>TEXT(Table1[[#This Row],[Purchase_Date]],"mmm")</f>
        <v>Jun</v>
      </c>
      <c r="M1226">
        <f>YEAR(Table1[[#This Row],[Purchase_Date]])</f>
        <v>2024</v>
      </c>
      <c r="N1226" t="str">
        <f t="shared" si="39"/>
        <v>Q2</v>
      </c>
    </row>
    <row r="1227" spans="1:14" x14ac:dyDescent="0.3">
      <c r="A1227" t="s">
        <v>2427</v>
      </c>
      <c r="B1227" t="s">
        <v>2428</v>
      </c>
      <c r="C1227" t="s">
        <v>18</v>
      </c>
      <c r="D1227">
        <v>63.98</v>
      </c>
      <c r="E1227" s="8">
        <f t="shared" si="38"/>
        <v>0.25</v>
      </c>
      <c r="F1227" s="22">
        <v>25</v>
      </c>
      <c r="G1227" s="21">
        <v>47.98</v>
      </c>
      <c r="H1227" t="s">
        <v>16</v>
      </c>
      <c r="I1227" s="10">
        <v>45530</v>
      </c>
      <c r="J1227">
        <v>1226</v>
      </c>
      <c r="K1227">
        <f>PRODUCT(Table1[[#This Row],[Price (Rs.)]],Table1[[#This Row],[Discount(%)]])</f>
        <v>15.994999999999999</v>
      </c>
      <c r="L1227" t="str">
        <f>TEXT(Table1[[#This Row],[Purchase_Date]],"mmm")</f>
        <v>Aug</v>
      </c>
      <c r="M1227">
        <f>YEAR(Table1[[#This Row],[Purchase_Date]])</f>
        <v>2024</v>
      </c>
      <c r="N1227" t="str">
        <f t="shared" si="39"/>
        <v>Q3</v>
      </c>
    </row>
    <row r="1228" spans="1:14" x14ac:dyDescent="0.3">
      <c r="A1228" t="s">
        <v>2429</v>
      </c>
      <c r="B1228" t="s">
        <v>2430</v>
      </c>
      <c r="C1228" t="s">
        <v>18</v>
      </c>
      <c r="D1228">
        <v>343.35</v>
      </c>
      <c r="E1228" s="8">
        <f t="shared" si="38"/>
        <v>0.2</v>
      </c>
      <c r="F1228" s="22">
        <v>20</v>
      </c>
      <c r="G1228" s="21">
        <v>274.68</v>
      </c>
      <c r="H1228" t="s">
        <v>16</v>
      </c>
      <c r="I1228" s="10">
        <v>45555</v>
      </c>
      <c r="J1228">
        <v>1227</v>
      </c>
      <c r="K1228">
        <f>PRODUCT(Table1[[#This Row],[Price (Rs.)]],Table1[[#This Row],[Discount(%)]])</f>
        <v>68.67</v>
      </c>
      <c r="L1228" t="str">
        <f>TEXT(Table1[[#This Row],[Purchase_Date]],"mmm")</f>
        <v>Sep</v>
      </c>
      <c r="M1228">
        <f>YEAR(Table1[[#This Row],[Purchase_Date]])</f>
        <v>2024</v>
      </c>
      <c r="N1228" t="str">
        <f t="shared" si="39"/>
        <v>Q3</v>
      </c>
    </row>
    <row r="1229" spans="1:14" x14ac:dyDescent="0.3">
      <c r="A1229" t="s">
        <v>2431</v>
      </c>
      <c r="B1229" t="s">
        <v>2432</v>
      </c>
      <c r="C1229" t="s">
        <v>18</v>
      </c>
      <c r="D1229">
        <v>46.68</v>
      </c>
      <c r="E1229" s="8">
        <f t="shared" si="38"/>
        <v>0.2</v>
      </c>
      <c r="F1229" s="22">
        <v>20</v>
      </c>
      <c r="G1229" s="21">
        <v>37.340000000000003</v>
      </c>
      <c r="H1229" t="s">
        <v>19</v>
      </c>
      <c r="I1229" s="10">
        <v>45306</v>
      </c>
      <c r="J1229">
        <v>1228</v>
      </c>
      <c r="K1229">
        <f>PRODUCT(Table1[[#This Row],[Price (Rs.)]],Table1[[#This Row],[Discount(%)]])</f>
        <v>9.3360000000000003</v>
      </c>
      <c r="L1229" t="str">
        <f>TEXT(Table1[[#This Row],[Purchase_Date]],"mmm")</f>
        <v>Jan</v>
      </c>
      <c r="M1229">
        <f>YEAR(Table1[[#This Row],[Purchase_Date]])</f>
        <v>2024</v>
      </c>
      <c r="N1229" t="str">
        <f t="shared" si="39"/>
        <v>Q1</v>
      </c>
    </row>
    <row r="1230" spans="1:14" x14ac:dyDescent="0.3">
      <c r="A1230" t="s">
        <v>2433</v>
      </c>
      <c r="B1230" t="s">
        <v>2434</v>
      </c>
      <c r="C1230" t="s">
        <v>18</v>
      </c>
      <c r="D1230">
        <v>269.06</v>
      </c>
      <c r="E1230" s="8">
        <f t="shared" si="38"/>
        <v>0.1</v>
      </c>
      <c r="F1230" s="22">
        <v>10</v>
      </c>
      <c r="G1230" s="21">
        <v>242.15</v>
      </c>
      <c r="H1230" t="s">
        <v>19</v>
      </c>
      <c r="I1230" s="10">
        <v>45566</v>
      </c>
      <c r="J1230">
        <v>1229</v>
      </c>
      <c r="K1230">
        <f>PRODUCT(Table1[[#This Row],[Price (Rs.)]],Table1[[#This Row],[Discount(%)]])</f>
        <v>26.906000000000002</v>
      </c>
      <c r="L1230" t="str">
        <f>TEXT(Table1[[#This Row],[Purchase_Date]],"mmm")</f>
        <v>Oct</v>
      </c>
      <c r="M1230">
        <f>YEAR(Table1[[#This Row],[Purchase_Date]])</f>
        <v>2024</v>
      </c>
      <c r="N1230" t="str">
        <f t="shared" si="39"/>
        <v>Q4</v>
      </c>
    </row>
    <row r="1231" spans="1:14" x14ac:dyDescent="0.3">
      <c r="A1231" t="s">
        <v>2435</v>
      </c>
      <c r="B1231" t="s">
        <v>2436</v>
      </c>
      <c r="C1231" t="s">
        <v>9</v>
      </c>
      <c r="D1231">
        <v>145.91</v>
      </c>
      <c r="E1231" s="8">
        <f t="shared" si="38"/>
        <v>0.15</v>
      </c>
      <c r="F1231" s="22">
        <v>15</v>
      </c>
      <c r="G1231" s="21">
        <v>124.02</v>
      </c>
      <c r="H1231" t="s">
        <v>35</v>
      </c>
      <c r="I1231" s="10">
        <v>45414</v>
      </c>
      <c r="J1231">
        <v>1230</v>
      </c>
      <c r="K1231">
        <f>PRODUCT(Table1[[#This Row],[Price (Rs.)]],Table1[[#This Row],[Discount(%)]])</f>
        <v>21.886499999999998</v>
      </c>
      <c r="L1231" t="str">
        <f>TEXT(Table1[[#This Row],[Purchase_Date]],"mmm")</f>
        <v>May</v>
      </c>
      <c r="M1231">
        <f>YEAR(Table1[[#This Row],[Purchase_Date]])</f>
        <v>2024</v>
      </c>
      <c r="N1231" t="str">
        <f t="shared" si="39"/>
        <v>Q2</v>
      </c>
    </row>
    <row r="1232" spans="1:14" x14ac:dyDescent="0.3">
      <c r="A1232" t="s">
        <v>2437</v>
      </c>
      <c r="B1232" t="s">
        <v>2438</v>
      </c>
      <c r="C1232" t="s">
        <v>50</v>
      </c>
      <c r="D1232">
        <v>300.95999999999998</v>
      </c>
      <c r="E1232" s="8">
        <f t="shared" si="38"/>
        <v>0</v>
      </c>
      <c r="F1232" s="22">
        <v>0</v>
      </c>
      <c r="G1232" s="21">
        <v>300.95999999999998</v>
      </c>
      <c r="H1232" t="s">
        <v>10</v>
      </c>
      <c r="I1232" s="10">
        <v>45425</v>
      </c>
      <c r="J1232">
        <v>1231</v>
      </c>
      <c r="K1232">
        <f>PRODUCT(Table1[[#This Row],[Price (Rs.)]],Table1[[#This Row],[Discount(%)]])</f>
        <v>0</v>
      </c>
      <c r="L1232" t="str">
        <f>TEXT(Table1[[#This Row],[Purchase_Date]],"mmm")</f>
        <v>May</v>
      </c>
      <c r="M1232">
        <f>YEAR(Table1[[#This Row],[Purchase_Date]])</f>
        <v>2024</v>
      </c>
      <c r="N1232" t="str">
        <f t="shared" si="39"/>
        <v>Q2</v>
      </c>
    </row>
    <row r="1233" spans="1:14" x14ac:dyDescent="0.3">
      <c r="A1233" t="s">
        <v>2439</v>
      </c>
      <c r="B1233" t="s">
        <v>2440</v>
      </c>
      <c r="C1233" t="s">
        <v>18</v>
      </c>
      <c r="D1233">
        <v>83.67</v>
      </c>
      <c r="E1233" s="8">
        <f t="shared" si="38"/>
        <v>0.1</v>
      </c>
      <c r="F1233" s="22">
        <v>10</v>
      </c>
      <c r="G1233" s="21">
        <v>75.3</v>
      </c>
      <c r="H1233" t="s">
        <v>53</v>
      </c>
      <c r="I1233" s="10">
        <v>45311</v>
      </c>
      <c r="J1233">
        <v>1232</v>
      </c>
      <c r="K1233">
        <f>PRODUCT(Table1[[#This Row],[Price (Rs.)]],Table1[[#This Row],[Discount(%)]])</f>
        <v>8.3670000000000009</v>
      </c>
      <c r="L1233" t="str">
        <f>TEXT(Table1[[#This Row],[Purchase_Date]],"mmm")</f>
        <v>Jan</v>
      </c>
      <c r="M1233">
        <f>YEAR(Table1[[#This Row],[Purchase_Date]])</f>
        <v>2024</v>
      </c>
      <c r="N1233" t="str">
        <f t="shared" si="39"/>
        <v>Q1</v>
      </c>
    </row>
    <row r="1234" spans="1:14" x14ac:dyDescent="0.3">
      <c r="A1234" t="s">
        <v>2441</v>
      </c>
      <c r="B1234" t="s">
        <v>2442</v>
      </c>
      <c r="C1234" t="s">
        <v>18</v>
      </c>
      <c r="D1234">
        <v>491.44</v>
      </c>
      <c r="E1234" s="8">
        <f t="shared" si="38"/>
        <v>0.5</v>
      </c>
      <c r="F1234" s="22">
        <v>50</v>
      </c>
      <c r="G1234" s="21">
        <v>245.72</v>
      </c>
      <c r="H1234" t="s">
        <v>19</v>
      </c>
      <c r="I1234" s="10">
        <v>45354</v>
      </c>
      <c r="J1234">
        <v>1233</v>
      </c>
      <c r="K1234">
        <f>PRODUCT(Table1[[#This Row],[Price (Rs.)]],Table1[[#This Row],[Discount(%)]])</f>
        <v>245.72</v>
      </c>
      <c r="L1234" t="str">
        <f>TEXT(Table1[[#This Row],[Purchase_Date]],"mmm")</f>
        <v>Mar</v>
      </c>
      <c r="M1234">
        <f>YEAR(Table1[[#This Row],[Purchase_Date]])</f>
        <v>2024</v>
      </c>
      <c r="N1234" t="str">
        <f t="shared" si="39"/>
        <v>Q1</v>
      </c>
    </row>
    <row r="1235" spans="1:14" x14ac:dyDescent="0.3">
      <c r="A1235" t="s">
        <v>2443</v>
      </c>
      <c r="B1235" t="s">
        <v>2444</v>
      </c>
      <c r="C1235" t="s">
        <v>50</v>
      </c>
      <c r="D1235">
        <v>436.45</v>
      </c>
      <c r="E1235" s="8">
        <f t="shared" si="38"/>
        <v>0.2</v>
      </c>
      <c r="F1235" s="22">
        <v>20</v>
      </c>
      <c r="G1235" s="21">
        <v>349.16</v>
      </c>
      <c r="H1235" t="s">
        <v>10</v>
      </c>
      <c r="I1235" s="10">
        <v>45528</v>
      </c>
      <c r="J1235">
        <v>1234</v>
      </c>
      <c r="K1235">
        <f>PRODUCT(Table1[[#This Row],[Price (Rs.)]],Table1[[#This Row],[Discount(%)]])</f>
        <v>87.29</v>
      </c>
      <c r="L1235" t="str">
        <f>TEXT(Table1[[#This Row],[Purchase_Date]],"mmm")</f>
        <v>Aug</v>
      </c>
      <c r="M1235">
        <f>YEAR(Table1[[#This Row],[Purchase_Date]])</f>
        <v>2024</v>
      </c>
      <c r="N1235" t="str">
        <f t="shared" si="39"/>
        <v>Q3</v>
      </c>
    </row>
    <row r="1236" spans="1:14" x14ac:dyDescent="0.3">
      <c r="A1236" t="s">
        <v>2445</v>
      </c>
      <c r="B1236" t="s">
        <v>2446</v>
      </c>
      <c r="C1236" t="s">
        <v>9</v>
      </c>
      <c r="D1236">
        <v>177.91</v>
      </c>
      <c r="E1236" s="8">
        <f t="shared" si="38"/>
        <v>0.05</v>
      </c>
      <c r="F1236" s="22">
        <v>5</v>
      </c>
      <c r="G1236" s="21">
        <v>169.01</v>
      </c>
      <c r="H1236" t="s">
        <v>16</v>
      </c>
      <c r="I1236" s="10">
        <v>45490</v>
      </c>
      <c r="J1236">
        <v>1235</v>
      </c>
      <c r="K1236">
        <f>PRODUCT(Table1[[#This Row],[Price (Rs.)]],Table1[[#This Row],[Discount(%)]])</f>
        <v>8.8955000000000002</v>
      </c>
      <c r="L1236" t="str">
        <f>TEXT(Table1[[#This Row],[Purchase_Date]],"mmm")</f>
        <v>Jul</v>
      </c>
      <c r="M1236">
        <f>YEAR(Table1[[#This Row],[Purchase_Date]])</f>
        <v>2024</v>
      </c>
      <c r="N1236" t="str">
        <f t="shared" si="39"/>
        <v>Q3</v>
      </c>
    </row>
    <row r="1237" spans="1:14" x14ac:dyDescent="0.3">
      <c r="A1237" t="s">
        <v>2447</v>
      </c>
      <c r="B1237" t="s">
        <v>2448</v>
      </c>
      <c r="C1237" t="s">
        <v>18</v>
      </c>
      <c r="D1237">
        <v>53.69</v>
      </c>
      <c r="E1237" s="8">
        <f t="shared" si="38"/>
        <v>0.2</v>
      </c>
      <c r="F1237" s="22">
        <v>20</v>
      </c>
      <c r="G1237" s="21">
        <v>42.95</v>
      </c>
      <c r="H1237" t="s">
        <v>19</v>
      </c>
      <c r="I1237" s="10">
        <v>45420</v>
      </c>
      <c r="J1237">
        <v>1236</v>
      </c>
      <c r="K1237">
        <f>PRODUCT(Table1[[#This Row],[Price (Rs.)]],Table1[[#This Row],[Discount(%)]])</f>
        <v>10.738</v>
      </c>
      <c r="L1237" t="str">
        <f>TEXT(Table1[[#This Row],[Purchase_Date]],"mmm")</f>
        <v>May</v>
      </c>
      <c r="M1237">
        <f>YEAR(Table1[[#This Row],[Purchase_Date]])</f>
        <v>2024</v>
      </c>
      <c r="N1237" t="str">
        <f t="shared" si="39"/>
        <v>Q2</v>
      </c>
    </row>
    <row r="1238" spans="1:14" x14ac:dyDescent="0.3">
      <c r="A1238" t="s">
        <v>2449</v>
      </c>
      <c r="B1238" t="s">
        <v>2450</v>
      </c>
      <c r="C1238" t="s">
        <v>18</v>
      </c>
      <c r="D1238">
        <v>179.55</v>
      </c>
      <c r="E1238" s="8">
        <f t="shared" si="38"/>
        <v>0.1</v>
      </c>
      <c r="F1238" s="22">
        <v>10</v>
      </c>
      <c r="G1238" s="21">
        <v>161.6</v>
      </c>
      <c r="H1238" t="s">
        <v>16</v>
      </c>
      <c r="I1238" s="10">
        <v>45607</v>
      </c>
      <c r="J1238">
        <v>1237</v>
      </c>
      <c r="K1238">
        <f>PRODUCT(Table1[[#This Row],[Price (Rs.)]],Table1[[#This Row],[Discount(%)]])</f>
        <v>17.955000000000002</v>
      </c>
      <c r="L1238" t="str">
        <f>TEXT(Table1[[#This Row],[Purchase_Date]],"mmm")</f>
        <v>Nov</v>
      </c>
      <c r="M1238">
        <f>YEAR(Table1[[#This Row],[Purchase_Date]])</f>
        <v>2024</v>
      </c>
      <c r="N1238" t="str">
        <f t="shared" si="39"/>
        <v>Q4</v>
      </c>
    </row>
    <row r="1239" spans="1:14" x14ac:dyDescent="0.3">
      <c r="A1239" t="s">
        <v>2451</v>
      </c>
      <c r="B1239" t="s">
        <v>2452</v>
      </c>
      <c r="C1239" t="s">
        <v>18</v>
      </c>
      <c r="D1239">
        <v>348.31</v>
      </c>
      <c r="E1239" s="8">
        <f t="shared" si="38"/>
        <v>0.15</v>
      </c>
      <c r="F1239" s="22">
        <v>15</v>
      </c>
      <c r="G1239" s="21">
        <v>296.06</v>
      </c>
      <c r="H1239" t="s">
        <v>35</v>
      </c>
      <c r="I1239" s="10">
        <v>45453</v>
      </c>
      <c r="J1239">
        <v>1238</v>
      </c>
      <c r="K1239">
        <f>PRODUCT(Table1[[#This Row],[Price (Rs.)]],Table1[[#This Row],[Discount(%)]])</f>
        <v>52.246499999999997</v>
      </c>
      <c r="L1239" t="str">
        <f>TEXT(Table1[[#This Row],[Purchase_Date]],"mmm")</f>
        <v>Jun</v>
      </c>
      <c r="M1239">
        <f>YEAR(Table1[[#This Row],[Purchase_Date]])</f>
        <v>2024</v>
      </c>
      <c r="N1239" t="str">
        <f t="shared" si="39"/>
        <v>Q2</v>
      </c>
    </row>
    <row r="1240" spans="1:14" x14ac:dyDescent="0.3">
      <c r="A1240" t="s">
        <v>2453</v>
      </c>
      <c r="B1240" t="s">
        <v>2454</v>
      </c>
      <c r="C1240" t="s">
        <v>9</v>
      </c>
      <c r="D1240">
        <v>301.91000000000003</v>
      </c>
      <c r="E1240" s="8">
        <f t="shared" si="38"/>
        <v>0</v>
      </c>
      <c r="F1240" s="22">
        <v>0</v>
      </c>
      <c r="G1240" s="21">
        <v>301.91000000000003</v>
      </c>
      <c r="H1240" t="s">
        <v>35</v>
      </c>
      <c r="I1240" s="10">
        <v>45562</v>
      </c>
      <c r="J1240">
        <v>1239</v>
      </c>
      <c r="K1240">
        <f>PRODUCT(Table1[[#This Row],[Price (Rs.)]],Table1[[#This Row],[Discount(%)]])</f>
        <v>0</v>
      </c>
      <c r="L1240" t="str">
        <f>TEXT(Table1[[#This Row],[Purchase_Date]],"mmm")</f>
        <v>Sep</v>
      </c>
      <c r="M1240">
        <f>YEAR(Table1[[#This Row],[Purchase_Date]])</f>
        <v>2024</v>
      </c>
      <c r="N1240" t="str">
        <f t="shared" si="39"/>
        <v>Q3</v>
      </c>
    </row>
    <row r="1241" spans="1:14" x14ac:dyDescent="0.3">
      <c r="A1241" t="s">
        <v>2455</v>
      </c>
      <c r="B1241" t="s">
        <v>2456</v>
      </c>
      <c r="C1241" t="s">
        <v>13</v>
      </c>
      <c r="D1241">
        <v>227.08</v>
      </c>
      <c r="E1241" s="8">
        <f t="shared" si="38"/>
        <v>0.15</v>
      </c>
      <c r="F1241" s="22">
        <v>15</v>
      </c>
      <c r="G1241" s="21">
        <v>193.02</v>
      </c>
      <c r="H1241" t="s">
        <v>16</v>
      </c>
      <c r="I1241" s="10">
        <v>45335</v>
      </c>
      <c r="J1241">
        <v>1240</v>
      </c>
      <c r="K1241">
        <f>PRODUCT(Table1[[#This Row],[Price (Rs.)]],Table1[[#This Row],[Discount(%)]])</f>
        <v>34.061999999999998</v>
      </c>
      <c r="L1241" t="str">
        <f>TEXT(Table1[[#This Row],[Purchase_Date]],"mmm")</f>
        <v>Feb</v>
      </c>
      <c r="M1241">
        <f>YEAR(Table1[[#This Row],[Purchase_Date]])</f>
        <v>2024</v>
      </c>
      <c r="N1241" t="str">
        <f t="shared" si="39"/>
        <v>Q1</v>
      </c>
    </row>
    <row r="1242" spans="1:14" x14ac:dyDescent="0.3">
      <c r="A1242" t="s">
        <v>2457</v>
      </c>
      <c r="B1242" t="s">
        <v>2458</v>
      </c>
      <c r="C1242" t="s">
        <v>33</v>
      </c>
      <c r="D1242">
        <v>330.53</v>
      </c>
      <c r="E1242" s="8">
        <f t="shared" si="38"/>
        <v>0.5</v>
      </c>
      <c r="F1242" s="22">
        <v>50</v>
      </c>
      <c r="G1242" s="21">
        <v>165.26</v>
      </c>
      <c r="H1242" t="s">
        <v>35</v>
      </c>
      <c r="I1242" s="10">
        <v>45397</v>
      </c>
      <c r="J1242">
        <v>1241</v>
      </c>
      <c r="K1242">
        <f>PRODUCT(Table1[[#This Row],[Price (Rs.)]],Table1[[#This Row],[Discount(%)]])</f>
        <v>165.26499999999999</v>
      </c>
      <c r="L1242" t="str">
        <f>TEXT(Table1[[#This Row],[Purchase_Date]],"mmm")</f>
        <v>Apr</v>
      </c>
      <c r="M1242">
        <f>YEAR(Table1[[#This Row],[Purchase_Date]])</f>
        <v>2024</v>
      </c>
      <c r="N1242" t="str">
        <f t="shared" si="39"/>
        <v>Q2</v>
      </c>
    </row>
    <row r="1243" spans="1:14" x14ac:dyDescent="0.3">
      <c r="A1243" t="s">
        <v>2459</v>
      </c>
      <c r="B1243" t="s">
        <v>2460</v>
      </c>
      <c r="C1243" t="s">
        <v>50</v>
      </c>
      <c r="D1243">
        <v>286.47000000000003</v>
      </c>
      <c r="E1243" s="8">
        <f t="shared" si="38"/>
        <v>0.25</v>
      </c>
      <c r="F1243" s="22">
        <v>25</v>
      </c>
      <c r="G1243" s="21">
        <v>214.85</v>
      </c>
      <c r="H1243" t="s">
        <v>19</v>
      </c>
      <c r="I1243" s="10">
        <v>45447</v>
      </c>
      <c r="J1243">
        <v>1242</v>
      </c>
      <c r="K1243">
        <f>PRODUCT(Table1[[#This Row],[Price (Rs.)]],Table1[[#This Row],[Discount(%)]])</f>
        <v>71.617500000000007</v>
      </c>
      <c r="L1243" t="str">
        <f>TEXT(Table1[[#This Row],[Purchase_Date]],"mmm")</f>
        <v>Jun</v>
      </c>
      <c r="M1243">
        <f>YEAR(Table1[[#This Row],[Purchase_Date]])</f>
        <v>2024</v>
      </c>
      <c r="N1243" t="str">
        <f t="shared" si="39"/>
        <v>Q2</v>
      </c>
    </row>
    <row r="1244" spans="1:14" x14ac:dyDescent="0.3">
      <c r="A1244" t="s">
        <v>2461</v>
      </c>
      <c r="B1244" t="s">
        <v>2462</v>
      </c>
      <c r="C1244" t="s">
        <v>50</v>
      </c>
      <c r="D1244">
        <v>130.6</v>
      </c>
      <c r="E1244" s="8">
        <f t="shared" si="38"/>
        <v>0.1</v>
      </c>
      <c r="F1244" s="22">
        <v>10</v>
      </c>
      <c r="G1244" s="21">
        <v>117.54</v>
      </c>
      <c r="H1244" t="s">
        <v>53</v>
      </c>
      <c r="I1244" s="10">
        <v>45382</v>
      </c>
      <c r="J1244">
        <v>1243</v>
      </c>
      <c r="K1244">
        <f>PRODUCT(Table1[[#This Row],[Price (Rs.)]],Table1[[#This Row],[Discount(%)]])</f>
        <v>13.06</v>
      </c>
      <c r="L1244" t="str">
        <f>TEXT(Table1[[#This Row],[Purchase_Date]],"mmm")</f>
        <v>Mar</v>
      </c>
      <c r="M1244">
        <f>YEAR(Table1[[#This Row],[Purchase_Date]])</f>
        <v>2024</v>
      </c>
      <c r="N1244" t="str">
        <f t="shared" si="39"/>
        <v>Q1</v>
      </c>
    </row>
    <row r="1245" spans="1:14" x14ac:dyDescent="0.3">
      <c r="A1245" t="s">
        <v>2463</v>
      </c>
      <c r="B1245" t="s">
        <v>2464</v>
      </c>
      <c r="C1245" t="s">
        <v>50</v>
      </c>
      <c r="D1245">
        <v>465.45</v>
      </c>
      <c r="E1245" s="8">
        <f t="shared" si="38"/>
        <v>0.15</v>
      </c>
      <c r="F1245" s="22">
        <v>15</v>
      </c>
      <c r="G1245" s="21">
        <v>395.63</v>
      </c>
      <c r="H1245" t="s">
        <v>10</v>
      </c>
      <c r="I1245" s="10">
        <v>45568</v>
      </c>
      <c r="J1245">
        <v>1244</v>
      </c>
      <c r="K1245">
        <f>PRODUCT(Table1[[#This Row],[Price (Rs.)]],Table1[[#This Row],[Discount(%)]])</f>
        <v>69.817499999999995</v>
      </c>
      <c r="L1245" t="str">
        <f>TEXT(Table1[[#This Row],[Purchase_Date]],"mmm")</f>
        <v>Oct</v>
      </c>
      <c r="M1245">
        <f>YEAR(Table1[[#This Row],[Purchase_Date]])</f>
        <v>2024</v>
      </c>
      <c r="N1245" t="str">
        <f t="shared" si="39"/>
        <v>Q4</v>
      </c>
    </row>
    <row r="1246" spans="1:14" x14ac:dyDescent="0.3">
      <c r="A1246" t="s">
        <v>2465</v>
      </c>
      <c r="B1246" t="s">
        <v>2466</v>
      </c>
      <c r="C1246" t="s">
        <v>13</v>
      </c>
      <c r="D1246">
        <v>117.74</v>
      </c>
      <c r="E1246" s="8">
        <f t="shared" si="38"/>
        <v>0.2</v>
      </c>
      <c r="F1246" s="22">
        <v>20</v>
      </c>
      <c r="G1246" s="21">
        <v>94.19</v>
      </c>
      <c r="H1246" t="s">
        <v>10</v>
      </c>
      <c r="I1246" s="10">
        <v>45471</v>
      </c>
      <c r="J1246">
        <v>1245</v>
      </c>
      <c r="K1246">
        <f>PRODUCT(Table1[[#This Row],[Price (Rs.)]],Table1[[#This Row],[Discount(%)]])</f>
        <v>23.548000000000002</v>
      </c>
      <c r="L1246" t="str">
        <f>TEXT(Table1[[#This Row],[Purchase_Date]],"mmm")</f>
        <v>Jun</v>
      </c>
      <c r="M1246">
        <f>YEAR(Table1[[#This Row],[Purchase_Date]])</f>
        <v>2024</v>
      </c>
      <c r="N1246" t="str">
        <f t="shared" si="39"/>
        <v>Q2</v>
      </c>
    </row>
    <row r="1247" spans="1:14" x14ac:dyDescent="0.3">
      <c r="A1247" t="s">
        <v>2467</v>
      </c>
      <c r="B1247" t="s">
        <v>2468</v>
      </c>
      <c r="C1247" t="s">
        <v>50</v>
      </c>
      <c r="D1247">
        <v>265.67</v>
      </c>
      <c r="E1247" s="8">
        <f t="shared" si="38"/>
        <v>0.5</v>
      </c>
      <c r="F1247" s="22">
        <v>50</v>
      </c>
      <c r="G1247" s="21">
        <v>132.84</v>
      </c>
      <c r="H1247" t="s">
        <v>10</v>
      </c>
      <c r="I1247" s="10">
        <v>45358</v>
      </c>
      <c r="J1247">
        <v>1246</v>
      </c>
      <c r="K1247">
        <f>PRODUCT(Table1[[#This Row],[Price (Rs.)]],Table1[[#This Row],[Discount(%)]])</f>
        <v>132.83500000000001</v>
      </c>
      <c r="L1247" t="str">
        <f>TEXT(Table1[[#This Row],[Purchase_Date]],"mmm")</f>
        <v>Mar</v>
      </c>
      <c r="M1247">
        <f>YEAR(Table1[[#This Row],[Purchase_Date]])</f>
        <v>2024</v>
      </c>
      <c r="N1247" t="str">
        <f t="shared" si="39"/>
        <v>Q1</v>
      </c>
    </row>
    <row r="1248" spans="1:14" x14ac:dyDescent="0.3">
      <c r="A1248" t="s">
        <v>2469</v>
      </c>
      <c r="B1248" t="s">
        <v>2470</v>
      </c>
      <c r="C1248" t="s">
        <v>25</v>
      </c>
      <c r="D1248">
        <v>95.18</v>
      </c>
      <c r="E1248" s="8">
        <f t="shared" si="38"/>
        <v>0</v>
      </c>
      <c r="F1248" s="22">
        <v>0</v>
      </c>
      <c r="G1248" s="21">
        <v>95.18</v>
      </c>
      <c r="H1248" t="s">
        <v>53</v>
      </c>
      <c r="I1248" s="10">
        <v>45599</v>
      </c>
      <c r="J1248">
        <v>1247</v>
      </c>
      <c r="K1248">
        <f>PRODUCT(Table1[[#This Row],[Price (Rs.)]],Table1[[#This Row],[Discount(%)]])</f>
        <v>0</v>
      </c>
      <c r="L1248" t="str">
        <f>TEXT(Table1[[#This Row],[Purchase_Date]],"mmm")</f>
        <v>Nov</v>
      </c>
      <c r="M1248">
        <f>YEAR(Table1[[#This Row],[Purchase_Date]])</f>
        <v>2024</v>
      </c>
      <c r="N1248" t="str">
        <f t="shared" si="39"/>
        <v>Q4</v>
      </c>
    </row>
    <row r="1249" spans="1:14" x14ac:dyDescent="0.3">
      <c r="A1249" t="s">
        <v>2471</v>
      </c>
      <c r="B1249" t="s">
        <v>2472</v>
      </c>
      <c r="C1249" t="s">
        <v>13</v>
      </c>
      <c r="D1249">
        <v>101.4</v>
      </c>
      <c r="E1249" s="8">
        <f t="shared" si="38"/>
        <v>0.05</v>
      </c>
      <c r="F1249" s="22">
        <v>5</v>
      </c>
      <c r="G1249" s="21">
        <v>96.33</v>
      </c>
      <c r="H1249" t="s">
        <v>19</v>
      </c>
      <c r="I1249" s="10">
        <v>45361</v>
      </c>
      <c r="J1249">
        <v>1248</v>
      </c>
      <c r="K1249">
        <f>PRODUCT(Table1[[#This Row],[Price (Rs.)]],Table1[[#This Row],[Discount(%)]])</f>
        <v>5.07</v>
      </c>
      <c r="L1249" t="str">
        <f>TEXT(Table1[[#This Row],[Purchase_Date]],"mmm")</f>
        <v>Mar</v>
      </c>
      <c r="M1249">
        <f>YEAR(Table1[[#This Row],[Purchase_Date]])</f>
        <v>2024</v>
      </c>
      <c r="N1249" t="str">
        <f t="shared" si="39"/>
        <v>Q1</v>
      </c>
    </row>
    <row r="1250" spans="1:14" x14ac:dyDescent="0.3">
      <c r="A1250" t="s">
        <v>2473</v>
      </c>
      <c r="B1250" t="s">
        <v>2474</v>
      </c>
      <c r="C1250" t="s">
        <v>33</v>
      </c>
      <c r="D1250">
        <v>309.63</v>
      </c>
      <c r="E1250" s="8">
        <f t="shared" si="38"/>
        <v>0.25</v>
      </c>
      <c r="F1250" s="22">
        <v>25</v>
      </c>
      <c r="G1250" s="21">
        <v>232.22</v>
      </c>
      <c r="H1250" t="s">
        <v>53</v>
      </c>
      <c r="I1250" s="10">
        <v>45542</v>
      </c>
      <c r="J1250">
        <v>1249</v>
      </c>
      <c r="K1250">
        <f>PRODUCT(Table1[[#This Row],[Price (Rs.)]],Table1[[#This Row],[Discount(%)]])</f>
        <v>77.407499999999999</v>
      </c>
      <c r="L1250" t="str">
        <f>TEXT(Table1[[#This Row],[Purchase_Date]],"mmm")</f>
        <v>Sep</v>
      </c>
      <c r="M1250">
        <f>YEAR(Table1[[#This Row],[Purchase_Date]])</f>
        <v>2024</v>
      </c>
      <c r="N1250" t="str">
        <f t="shared" si="39"/>
        <v>Q3</v>
      </c>
    </row>
    <row r="1251" spans="1:14" x14ac:dyDescent="0.3">
      <c r="A1251" t="s">
        <v>2475</v>
      </c>
      <c r="B1251" t="s">
        <v>2476</v>
      </c>
      <c r="C1251" t="s">
        <v>9</v>
      </c>
      <c r="D1251">
        <v>147.6</v>
      </c>
      <c r="E1251" s="8">
        <f t="shared" si="38"/>
        <v>0.5</v>
      </c>
      <c r="F1251" s="22">
        <v>50</v>
      </c>
      <c r="G1251" s="21">
        <v>73.8</v>
      </c>
      <c r="H1251" t="s">
        <v>16</v>
      </c>
      <c r="I1251" s="10">
        <v>45414</v>
      </c>
      <c r="J1251">
        <v>1250</v>
      </c>
      <c r="K1251">
        <f>PRODUCT(Table1[[#This Row],[Price (Rs.)]],Table1[[#This Row],[Discount(%)]])</f>
        <v>73.8</v>
      </c>
      <c r="L1251" t="str">
        <f>TEXT(Table1[[#This Row],[Purchase_Date]],"mmm")</f>
        <v>May</v>
      </c>
      <c r="M1251">
        <f>YEAR(Table1[[#This Row],[Purchase_Date]])</f>
        <v>2024</v>
      </c>
      <c r="N1251" t="str">
        <f t="shared" si="39"/>
        <v>Q2</v>
      </c>
    </row>
    <row r="1252" spans="1:14" x14ac:dyDescent="0.3">
      <c r="A1252" t="s">
        <v>2477</v>
      </c>
      <c r="B1252" t="s">
        <v>2478</v>
      </c>
      <c r="C1252" t="s">
        <v>13</v>
      </c>
      <c r="D1252">
        <v>77.64</v>
      </c>
      <c r="E1252" s="8">
        <f t="shared" si="38"/>
        <v>0.25</v>
      </c>
      <c r="F1252" s="22">
        <v>25</v>
      </c>
      <c r="G1252" s="21">
        <v>58.23</v>
      </c>
      <c r="H1252" t="s">
        <v>19</v>
      </c>
      <c r="I1252" s="10">
        <v>45608</v>
      </c>
      <c r="J1252">
        <v>1251</v>
      </c>
      <c r="K1252">
        <f>PRODUCT(Table1[[#This Row],[Price (Rs.)]],Table1[[#This Row],[Discount(%)]])</f>
        <v>19.41</v>
      </c>
      <c r="L1252" t="str">
        <f>TEXT(Table1[[#This Row],[Purchase_Date]],"mmm")</f>
        <v>Nov</v>
      </c>
      <c r="M1252">
        <f>YEAR(Table1[[#This Row],[Purchase_Date]])</f>
        <v>2024</v>
      </c>
      <c r="N1252" t="str">
        <f t="shared" si="39"/>
        <v>Q4</v>
      </c>
    </row>
    <row r="1253" spans="1:14" x14ac:dyDescent="0.3">
      <c r="A1253" t="s">
        <v>2479</v>
      </c>
      <c r="B1253" t="s">
        <v>2480</v>
      </c>
      <c r="C1253" t="s">
        <v>22</v>
      </c>
      <c r="D1253">
        <v>407.12</v>
      </c>
      <c r="E1253" s="8">
        <f t="shared" si="38"/>
        <v>0.2</v>
      </c>
      <c r="F1253" s="22">
        <v>20</v>
      </c>
      <c r="G1253" s="21">
        <v>325.7</v>
      </c>
      <c r="H1253" t="s">
        <v>10</v>
      </c>
      <c r="I1253" s="10">
        <v>45369</v>
      </c>
      <c r="J1253">
        <v>1252</v>
      </c>
      <c r="K1253">
        <f>PRODUCT(Table1[[#This Row],[Price (Rs.)]],Table1[[#This Row],[Discount(%)]])</f>
        <v>81.424000000000007</v>
      </c>
      <c r="L1253" t="str">
        <f>TEXT(Table1[[#This Row],[Purchase_Date]],"mmm")</f>
        <v>Mar</v>
      </c>
      <c r="M1253">
        <f>YEAR(Table1[[#This Row],[Purchase_Date]])</f>
        <v>2024</v>
      </c>
      <c r="N1253" t="str">
        <f t="shared" si="39"/>
        <v>Q1</v>
      </c>
    </row>
    <row r="1254" spans="1:14" x14ac:dyDescent="0.3">
      <c r="A1254" t="s">
        <v>2481</v>
      </c>
      <c r="B1254" t="s">
        <v>2482</v>
      </c>
      <c r="C1254" t="s">
        <v>25</v>
      </c>
      <c r="D1254">
        <v>173.32</v>
      </c>
      <c r="E1254" s="8">
        <f t="shared" si="38"/>
        <v>0.1</v>
      </c>
      <c r="F1254" s="22">
        <v>10</v>
      </c>
      <c r="G1254" s="21">
        <v>155.99</v>
      </c>
      <c r="H1254" t="s">
        <v>19</v>
      </c>
      <c r="I1254" s="10">
        <v>45486</v>
      </c>
      <c r="J1254">
        <v>1253</v>
      </c>
      <c r="K1254">
        <f>PRODUCT(Table1[[#This Row],[Price (Rs.)]],Table1[[#This Row],[Discount(%)]])</f>
        <v>17.332000000000001</v>
      </c>
      <c r="L1254" t="str">
        <f>TEXT(Table1[[#This Row],[Purchase_Date]],"mmm")</f>
        <v>Jul</v>
      </c>
      <c r="M1254">
        <f>YEAR(Table1[[#This Row],[Purchase_Date]])</f>
        <v>2024</v>
      </c>
      <c r="N1254" t="str">
        <f t="shared" si="39"/>
        <v>Q3</v>
      </c>
    </row>
    <row r="1255" spans="1:14" x14ac:dyDescent="0.3">
      <c r="A1255" t="s">
        <v>2483</v>
      </c>
      <c r="B1255" t="s">
        <v>2484</v>
      </c>
      <c r="C1255" t="s">
        <v>22</v>
      </c>
      <c r="D1255">
        <v>335.86</v>
      </c>
      <c r="E1255" s="8">
        <f t="shared" si="38"/>
        <v>0.2</v>
      </c>
      <c r="F1255" s="22">
        <v>20</v>
      </c>
      <c r="G1255" s="21">
        <v>268.69</v>
      </c>
      <c r="H1255" t="s">
        <v>19</v>
      </c>
      <c r="I1255" s="10">
        <v>45534</v>
      </c>
      <c r="J1255">
        <v>1254</v>
      </c>
      <c r="K1255">
        <f>PRODUCT(Table1[[#This Row],[Price (Rs.)]],Table1[[#This Row],[Discount(%)]])</f>
        <v>67.172000000000011</v>
      </c>
      <c r="L1255" t="str">
        <f>TEXT(Table1[[#This Row],[Purchase_Date]],"mmm")</f>
        <v>Aug</v>
      </c>
      <c r="M1255">
        <f>YEAR(Table1[[#This Row],[Purchase_Date]])</f>
        <v>2024</v>
      </c>
      <c r="N1255" t="str">
        <f t="shared" si="39"/>
        <v>Q3</v>
      </c>
    </row>
    <row r="1256" spans="1:14" x14ac:dyDescent="0.3">
      <c r="A1256" t="s">
        <v>2485</v>
      </c>
      <c r="B1256" t="s">
        <v>2486</v>
      </c>
      <c r="C1256" t="s">
        <v>33</v>
      </c>
      <c r="D1256">
        <v>110.52</v>
      </c>
      <c r="E1256" s="8">
        <f t="shared" si="38"/>
        <v>0.1</v>
      </c>
      <c r="F1256" s="22">
        <v>10</v>
      </c>
      <c r="G1256" s="21">
        <v>99.47</v>
      </c>
      <c r="H1256" t="s">
        <v>35</v>
      </c>
      <c r="I1256" s="10">
        <v>45387</v>
      </c>
      <c r="J1256">
        <v>1255</v>
      </c>
      <c r="K1256">
        <f>PRODUCT(Table1[[#This Row],[Price (Rs.)]],Table1[[#This Row],[Discount(%)]])</f>
        <v>11.052</v>
      </c>
      <c r="L1256" t="str">
        <f>TEXT(Table1[[#This Row],[Purchase_Date]],"mmm")</f>
        <v>Apr</v>
      </c>
      <c r="M1256">
        <f>YEAR(Table1[[#This Row],[Purchase_Date]])</f>
        <v>2024</v>
      </c>
      <c r="N1256" t="str">
        <f t="shared" si="39"/>
        <v>Q2</v>
      </c>
    </row>
    <row r="1257" spans="1:14" x14ac:dyDescent="0.3">
      <c r="A1257" t="s">
        <v>2487</v>
      </c>
      <c r="B1257" t="s">
        <v>2488</v>
      </c>
      <c r="C1257" t="s">
        <v>22</v>
      </c>
      <c r="D1257">
        <v>300.60000000000002</v>
      </c>
      <c r="E1257" s="8">
        <f t="shared" si="38"/>
        <v>0.15</v>
      </c>
      <c r="F1257" s="22">
        <v>15</v>
      </c>
      <c r="G1257" s="21">
        <v>255.51</v>
      </c>
      <c r="H1257" t="s">
        <v>19</v>
      </c>
      <c r="I1257" s="10">
        <v>45577</v>
      </c>
      <c r="J1257">
        <v>1256</v>
      </c>
      <c r="K1257">
        <f>PRODUCT(Table1[[#This Row],[Price (Rs.)]],Table1[[#This Row],[Discount(%)]])</f>
        <v>45.09</v>
      </c>
      <c r="L1257" t="str">
        <f>TEXT(Table1[[#This Row],[Purchase_Date]],"mmm")</f>
        <v>Oct</v>
      </c>
      <c r="M1257">
        <f>YEAR(Table1[[#This Row],[Purchase_Date]])</f>
        <v>2024</v>
      </c>
      <c r="N1257" t="str">
        <f t="shared" si="39"/>
        <v>Q4</v>
      </c>
    </row>
    <row r="1258" spans="1:14" x14ac:dyDescent="0.3">
      <c r="A1258" t="s">
        <v>2489</v>
      </c>
      <c r="B1258" t="s">
        <v>2490</v>
      </c>
      <c r="C1258" t="s">
        <v>25</v>
      </c>
      <c r="D1258">
        <v>312.77999999999997</v>
      </c>
      <c r="E1258" s="8">
        <f t="shared" si="38"/>
        <v>0.15</v>
      </c>
      <c r="F1258" s="22">
        <v>15</v>
      </c>
      <c r="G1258" s="21">
        <v>265.86</v>
      </c>
      <c r="H1258" t="s">
        <v>53</v>
      </c>
      <c r="I1258" s="10">
        <v>45590</v>
      </c>
      <c r="J1258">
        <v>1257</v>
      </c>
      <c r="K1258">
        <f>PRODUCT(Table1[[#This Row],[Price (Rs.)]],Table1[[#This Row],[Discount(%)]])</f>
        <v>46.916999999999994</v>
      </c>
      <c r="L1258" t="str">
        <f>TEXT(Table1[[#This Row],[Purchase_Date]],"mmm")</f>
        <v>Oct</v>
      </c>
      <c r="M1258">
        <f>YEAR(Table1[[#This Row],[Purchase_Date]])</f>
        <v>2024</v>
      </c>
      <c r="N1258" t="str">
        <f t="shared" si="39"/>
        <v>Q4</v>
      </c>
    </row>
    <row r="1259" spans="1:14" x14ac:dyDescent="0.3">
      <c r="A1259" t="s">
        <v>2491</v>
      </c>
      <c r="B1259" t="s">
        <v>2492</v>
      </c>
      <c r="C1259" t="s">
        <v>13</v>
      </c>
      <c r="D1259">
        <v>499.91</v>
      </c>
      <c r="E1259" s="8">
        <f t="shared" si="38"/>
        <v>0.3</v>
      </c>
      <c r="F1259" s="22">
        <v>30</v>
      </c>
      <c r="G1259" s="21">
        <v>349.94</v>
      </c>
      <c r="H1259" t="s">
        <v>16</v>
      </c>
      <c r="I1259" s="10">
        <v>45428</v>
      </c>
      <c r="J1259">
        <v>1258</v>
      </c>
      <c r="K1259">
        <f>PRODUCT(Table1[[#This Row],[Price (Rs.)]],Table1[[#This Row],[Discount(%)]])</f>
        <v>149.97300000000001</v>
      </c>
      <c r="L1259" t="str">
        <f>TEXT(Table1[[#This Row],[Purchase_Date]],"mmm")</f>
        <v>May</v>
      </c>
      <c r="M1259">
        <f>YEAR(Table1[[#This Row],[Purchase_Date]])</f>
        <v>2024</v>
      </c>
      <c r="N1259" t="str">
        <f t="shared" si="39"/>
        <v>Q2</v>
      </c>
    </row>
    <row r="1260" spans="1:14" x14ac:dyDescent="0.3">
      <c r="A1260">
        <v>48655454</v>
      </c>
      <c r="B1260" t="s">
        <v>2493</v>
      </c>
      <c r="C1260" t="s">
        <v>33</v>
      </c>
      <c r="D1260">
        <v>170.31</v>
      </c>
      <c r="E1260" s="8">
        <f t="shared" si="38"/>
        <v>0.2</v>
      </c>
      <c r="F1260" s="22">
        <v>20</v>
      </c>
      <c r="G1260" s="21">
        <v>136.25</v>
      </c>
      <c r="H1260" t="s">
        <v>10</v>
      </c>
      <c r="I1260" s="10">
        <v>45381</v>
      </c>
      <c r="J1260">
        <v>1259</v>
      </c>
      <c r="K1260">
        <f>PRODUCT(Table1[[#This Row],[Price (Rs.)]],Table1[[#This Row],[Discount(%)]])</f>
        <v>34.062000000000005</v>
      </c>
      <c r="L1260" t="str">
        <f>TEXT(Table1[[#This Row],[Purchase_Date]],"mmm")</f>
        <v>Mar</v>
      </c>
      <c r="M1260">
        <f>YEAR(Table1[[#This Row],[Purchase_Date]])</f>
        <v>2024</v>
      </c>
      <c r="N1260" t="str">
        <f t="shared" si="39"/>
        <v>Q1</v>
      </c>
    </row>
    <row r="1261" spans="1:14" x14ac:dyDescent="0.3">
      <c r="A1261" t="s">
        <v>2494</v>
      </c>
      <c r="B1261" t="s">
        <v>2495</v>
      </c>
      <c r="C1261" t="s">
        <v>9</v>
      </c>
      <c r="D1261">
        <v>78.11</v>
      </c>
      <c r="E1261" s="8">
        <f t="shared" si="38"/>
        <v>0.25</v>
      </c>
      <c r="F1261" s="22">
        <v>25</v>
      </c>
      <c r="G1261" s="21">
        <v>58.58</v>
      </c>
      <c r="H1261" t="s">
        <v>19</v>
      </c>
      <c r="I1261" s="10">
        <v>45508</v>
      </c>
      <c r="J1261">
        <v>1260</v>
      </c>
      <c r="K1261">
        <f>PRODUCT(Table1[[#This Row],[Price (Rs.)]],Table1[[#This Row],[Discount(%)]])</f>
        <v>19.5275</v>
      </c>
      <c r="L1261" t="str">
        <f>TEXT(Table1[[#This Row],[Purchase_Date]],"mmm")</f>
        <v>Aug</v>
      </c>
      <c r="M1261">
        <f>YEAR(Table1[[#This Row],[Purchase_Date]])</f>
        <v>2024</v>
      </c>
      <c r="N1261" t="str">
        <f t="shared" si="39"/>
        <v>Q3</v>
      </c>
    </row>
    <row r="1262" spans="1:14" x14ac:dyDescent="0.3">
      <c r="A1262" t="s">
        <v>2496</v>
      </c>
      <c r="B1262" t="s">
        <v>2497</v>
      </c>
      <c r="C1262" t="s">
        <v>50</v>
      </c>
      <c r="D1262">
        <v>305.33999999999997</v>
      </c>
      <c r="E1262" s="8">
        <f t="shared" si="38"/>
        <v>0.15</v>
      </c>
      <c r="F1262" s="22">
        <v>15</v>
      </c>
      <c r="G1262" s="21">
        <v>259.54000000000002</v>
      </c>
      <c r="H1262" t="s">
        <v>16</v>
      </c>
      <c r="I1262" s="10">
        <v>45572</v>
      </c>
      <c r="J1262">
        <v>1261</v>
      </c>
      <c r="K1262">
        <f>PRODUCT(Table1[[#This Row],[Price (Rs.)]],Table1[[#This Row],[Discount(%)]])</f>
        <v>45.800999999999995</v>
      </c>
      <c r="L1262" t="str">
        <f>TEXT(Table1[[#This Row],[Purchase_Date]],"mmm")</f>
        <v>Oct</v>
      </c>
      <c r="M1262">
        <f>YEAR(Table1[[#This Row],[Purchase_Date]])</f>
        <v>2024</v>
      </c>
      <c r="N1262" t="str">
        <f t="shared" si="39"/>
        <v>Q4</v>
      </c>
    </row>
    <row r="1263" spans="1:14" x14ac:dyDescent="0.3">
      <c r="A1263" t="s">
        <v>2498</v>
      </c>
      <c r="B1263" t="s">
        <v>2499</v>
      </c>
      <c r="C1263" t="s">
        <v>9</v>
      </c>
      <c r="D1263">
        <v>426.79</v>
      </c>
      <c r="E1263" s="8">
        <f t="shared" si="38"/>
        <v>0.15</v>
      </c>
      <c r="F1263" s="22">
        <v>15</v>
      </c>
      <c r="G1263" s="21">
        <v>362.77</v>
      </c>
      <c r="H1263" t="s">
        <v>53</v>
      </c>
      <c r="I1263" s="10">
        <v>45575</v>
      </c>
      <c r="J1263">
        <v>1262</v>
      </c>
      <c r="K1263">
        <f>PRODUCT(Table1[[#This Row],[Price (Rs.)]],Table1[[#This Row],[Discount(%)]])</f>
        <v>64.018500000000003</v>
      </c>
      <c r="L1263" t="str">
        <f>TEXT(Table1[[#This Row],[Purchase_Date]],"mmm")</f>
        <v>Oct</v>
      </c>
      <c r="M1263">
        <f>YEAR(Table1[[#This Row],[Purchase_Date]])</f>
        <v>2024</v>
      </c>
      <c r="N1263" t="str">
        <f t="shared" si="39"/>
        <v>Q4</v>
      </c>
    </row>
    <row r="1264" spans="1:14" x14ac:dyDescent="0.3">
      <c r="A1264" t="s">
        <v>2500</v>
      </c>
      <c r="B1264" t="s">
        <v>2501</v>
      </c>
      <c r="C1264" t="s">
        <v>33</v>
      </c>
      <c r="D1264">
        <v>375.73</v>
      </c>
      <c r="E1264" s="8">
        <f t="shared" si="38"/>
        <v>0.25</v>
      </c>
      <c r="F1264" s="22">
        <v>25</v>
      </c>
      <c r="G1264" s="21">
        <v>281.8</v>
      </c>
      <c r="H1264" t="s">
        <v>19</v>
      </c>
      <c r="I1264" s="10">
        <v>45384</v>
      </c>
      <c r="J1264">
        <v>1263</v>
      </c>
      <c r="K1264">
        <f>PRODUCT(Table1[[#This Row],[Price (Rs.)]],Table1[[#This Row],[Discount(%)]])</f>
        <v>93.932500000000005</v>
      </c>
      <c r="L1264" t="str">
        <f>TEXT(Table1[[#This Row],[Purchase_Date]],"mmm")</f>
        <v>Apr</v>
      </c>
      <c r="M1264">
        <f>YEAR(Table1[[#This Row],[Purchase_Date]])</f>
        <v>2024</v>
      </c>
      <c r="N1264" t="str">
        <f t="shared" si="39"/>
        <v>Q2</v>
      </c>
    </row>
    <row r="1265" spans="1:14" x14ac:dyDescent="0.3">
      <c r="A1265" s="1" t="s">
        <v>2502</v>
      </c>
      <c r="B1265" t="s">
        <v>2503</v>
      </c>
      <c r="C1265" t="s">
        <v>9</v>
      </c>
      <c r="D1265">
        <v>163.86</v>
      </c>
      <c r="E1265" s="8">
        <f t="shared" si="38"/>
        <v>0.25</v>
      </c>
      <c r="F1265" s="22">
        <v>25</v>
      </c>
      <c r="G1265" s="21">
        <v>122.9</v>
      </c>
      <c r="H1265" t="s">
        <v>10</v>
      </c>
      <c r="I1265" s="10">
        <v>45484</v>
      </c>
      <c r="J1265">
        <v>1264</v>
      </c>
      <c r="K1265">
        <f>PRODUCT(Table1[[#This Row],[Price (Rs.)]],Table1[[#This Row],[Discount(%)]])</f>
        <v>40.965000000000003</v>
      </c>
      <c r="L1265" t="str">
        <f>TEXT(Table1[[#This Row],[Purchase_Date]],"mmm")</f>
        <v>Jul</v>
      </c>
      <c r="M1265">
        <f>YEAR(Table1[[#This Row],[Purchase_Date]])</f>
        <v>2024</v>
      </c>
      <c r="N1265" t="str">
        <f t="shared" si="39"/>
        <v>Q3</v>
      </c>
    </row>
    <row r="1266" spans="1:14" x14ac:dyDescent="0.3">
      <c r="A1266" t="s">
        <v>2504</v>
      </c>
      <c r="B1266" t="s">
        <v>2505</v>
      </c>
      <c r="C1266" t="s">
        <v>50</v>
      </c>
      <c r="D1266">
        <v>203.98</v>
      </c>
      <c r="E1266" s="8">
        <f t="shared" si="38"/>
        <v>0.1</v>
      </c>
      <c r="F1266" s="22">
        <v>10</v>
      </c>
      <c r="G1266" s="21">
        <v>183.58</v>
      </c>
      <c r="H1266" t="s">
        <v>35</v>
      </c>
      <c r="I1266" s="10">
        <v>45410</v>
      </c>
      <c r="J1266">
        <v>1265</v>
      </c>
      <c r="K1266">
        <f>PRODUCT(Table1[[#This Row],[Price (Rs.)]],Table1[[#This Row],[Discount(%)]])</f>
        <v>20.398</v>
      </c>
      <c r="L1266" t="str">
        <f>TEXT(Table1[[#This Row],[Purchase_Date]],"mmm")</f>
        <v>Apr</v>
      </c>
      <c r="M1266">
        <f>YEAR(Table1[[#This Row],[Purchase_Date]])</f>
        <v>2024</v>
      </c>
      <c r="N1266" t="str">
        <f t="shared" si="39"/>
        <v>Q2</v>
      </c>
    </row>
    <row r="1267" spans="1:14" x14ac:dyDescent="0.3">
      <c r="A1267" s="1" t="s">
        <v>2506</v>
      </c>
      <c r="B1267" t="s">
        <v>2507</v>
      </c>
      <c r="C1267" t="s">
        <v>9</v>
      </c>
      <c r="D1267">
        <v>145.31</v>
      </c>
      <c r="E1267" s="8">
        <f t="shared" si="38"/>
        <v>0.15</v>
      </c>
      <c r="F1267" s="22">
        <v>15</v>
      </c>
      <c r="G1267" s="21">
        <v>123.51</v>
      </c>
      <c r="H1267" t="s">
        <v>10</v>
      </c>
      <c r="I1267" s="10">
        <v>45310</v>
      </c>
      <c r="J1267">
        <v>1266</v>
      </c>
      <c r="K1267">
        <f>PRODUCT(Table1[[#This Row],[Price (Rs.)]],Table1[[#This Row],[Discount(%)]])</f>
        <v>21.796499999999998</v>
      </c>
      <c r="L1267" t="str">
        <f>TEXT(Table1[[#This Row],[Purchase_Date]],"mmm")</f>
        <v>Jan</v>
      </c>
      <c r="M1267">
        <f>YEAR(Table1[[#This Row],[Purchase_Date]])</f>
        <v>2024</v>
      </c>
      <c r="N1267" t="str">
        <f t="shared" si="39"/>
        <v>Q1</v>
      </c>
    </row>
    <row r="1268" spans="1:14" x14ac:dyDescent="0.3">
      <c r="A1268" t="s">
        <v>2508</v>
      </c>
      <c r="B1268" t="s">
        <v>2509</v>
      </c>
      <c r="C1268" t="s">
        <v>13</v>
      </c>
      <c r="D1268">
        <v>221.16</v>
      </c>
      <c r="E1268" s="8">
        <f t="shared" si="38"/>
        <v>0.3</v>
      </c>
      <c r="F1268" s="22">
        <v>30</v>
      </c>
      <c r="G1268" s="21">
        <v>154.81</v>
      </c>
      <c r="H1268" t="s">
        <v>35</v>
      </c>
      <c r="I1268" s="10">
        <v>45394</v>
      </c>
      <c r="J1268">
        <v>1267</v>
      </c>
      <c r="K1268">
        <f>PRODUCT(Table1[[#This Row],[Price (Rs.)]],Table1[[#This Row],[Discount(%)]])</f>
        <v>66.347999999999999</v>
      </c>
      <c r="L1268" t="str">
        <f>TEXT(Table1[[#This Row],[Purchase_Date]],"mmm")</f>
        <v>Apr</v>
      </c>
      <c r="M1268">
        <f>YEAR(Table1[[#This Row],[Purchase_Date]])</f>
        <v>2024</v>
      </c>
      <c r="N1268" t="str">
        <f t="shared" si="39"/>
        <v>Q2</v>
      </c>
    </row>
    <row r="1269" spans="1:14" x14ac:dyDescent="0.3">
      <c r="A1269" t="s">
        <v>2510</v>
      </c>
      <c r="B1269" t="s">
        <v>2511</v>
      </c>
      <c r="C1269" t="s">
        <v>18</v>
      </c>
      <c r="D1269">
        <v>256.42</v>
      </c>
      <c r="E1269" s="8">
        <f t="shared" si="38"/>
        <v>0</v>
      </c>
      <c r="F1269" s="22">
        <v>0</v>
      </c>
      <c r="G1269" s="21">
        <v>256.42</v>
      </c>
      <c r="H1269" t="s">
        <v>53</v>
      </c>
      <c r="I1269" s="10">
        <v>45445</v>
      </c>
      <c r="J1269">
        <v>1268</v>
      </c>
      <c r="K1269">
        <f>PRODUCT(Table1[[#This Row],[Price (Rs.)]],Table1[[#This Row],[Discount(%)]])</f>
        <v>0</v>
      </c>
      <c r="L1269" t="str">
        <f>TEXT(Table1[[#This Row],[Purchase_Date]],"mmm")</f>
        <v>Jun</v>
      </c>
      <c r="M1269">
        <f>YEAR(Table1[[#This Row],[Purchase_Date]])</f>
        <v>2024</v>
      </c>
      <c r="N1269" t="str">
        <f t="shared" si="39"/>
        <v>Q2</v>
      </c>
    </row>
    <row r="1270" spans="1:14" x14ac:dyDescent="0.3">
      <c r="A1270" t="s">
        <v>2512</v>
      </c>
      <c r="B1270" t="s">
        <v>2513</v>
      </c>
      <c r="C1270" t="s">
        <v>9</v>
      </c>
      <c r="D1270">
        <v>431.38</v>
      </c>
      <c r="E1270" s="8">
        <f t="shared" si="38"/>
        <v>0</v>
      </c>
      <c r="F1270" s="22">
        <v>0</v>
      </c>
      <c r="G1270" s="21">
        <v>431.38</v>
      </c>
      <c r="H1270" t="s">
        <v>53</v>
      </c>
      <c r="I1270" s="10">
        <v>45356</v>
      </c>
      <c r="J1270">
        <v>1269</v>
      </c>
      <c r="K1270">
        <f>PRODUCT(Table1[[#This Row],[Price (Rs.)]],Table1[[#This Row],[Discount(%)]])</f>
        <v>0</v>
      </c>
      <c r="L1270" t="str">
        <f>TEXT(Table1[[#This Row],[Purchase_Date]],"mmm")</f>
        <v>Mar</v>
      </c>
      <c r="M1270">
        <f>YEAR(Table1[[#This Row],[Purchase_Date]])</f>
        <v>2024</v>
      </c>
      <c r="N1270" t="str">
        <f t="shared" si="39"/>
        <v>Q1</v>
      </c>
    </row>
    <row r="1271" spans="1:14" x14ac:dyDescent="0.3">
      <c r="A1271" t="s">
        <v>2514</v>
      </c>
      <c r="B1271" t="s">
        <v>2515</v>
      </c>
      <c r="C1271" t="s">
        <v>9</v>
      </c>
      <c r="D1271">
        <v>345.75</v>
      </c>
      <c r="E1271" s="8">
        <f t="shared" si="38"/>
        <v>0</v>
      </c>
      <c r="F1271" s="22">
        <v>0</v>
      </c>
      <c r="G1271" s="21">
        <v>345.75</v>
      </c>
      <c r="H1271" t="s">
        <v>19</v>
      </c>
      <c r="I1271" s="10">
        <v>45466</v>
      </c>
      <c r="J1271">
        <v>1270</v>
      </c>
      <c r="K1271">
        <f>PRODUCT(Table1[[#This Row],[Price (Rs.)]],Table1[[#This Row],[Discount(%)]])</f>
        <v>0</v>
      </c>
      <c r="L1271" t="str">
        <f>TEXT(Table1[[#This Row],[Purchase_Date]],"mmm")</f>
        <v>Jun</v>
      </c>
      <c r="M1271">
        <f>YEAR(Table1[[#This Row],[Purchase_Date]])</f>
        <v>2024</v>
      </c>
      <c r="N1271" t="str">
        <f t="shared" si="39"/>
        <v>Q2</v>
      </c>
    </row>
    <row r="1272" spans="1:14" x14ac:dyDescent="0.3">
      <c r="A1272" t="s">
        <v>2516</v>
      </c>
      <c r="B1272" t="s">
        <v>2517</v>
      </c>
      <c r="C1272" t="s">
        <v>22</v>
      </c>
      <c r="D1272">
        <v>96.68</v>
      </c>
      <c r="E1272" s="8">
        <f t="shared" si="38"/>
        <v>0.3</v>
      </c>
      <c r="F1272" s="22">
        <v>30</v>
      </c>
      <c r="G1272" s="21">
        <v>67.680000000000007</v>
      </c>
      <c r="H1272" t="s">
        <v>53</v>
      </c>
      <c r="I1272" s="10">
        <v>45335</v>
      </c>
      <c r="J1272">
        <v>1271</v>
      </c>
      <c r="K1272">
        <f>PRODUCT(Table1[[#This Row],[Price (Rs.)]],Table1[[#This Row],[Discount(%)]])</f>
        <v>29.004000000000001</v>
      </c>
      <c r="L1272" t="str">
        <f>TEXT(Table1[[#This Row],[Purchase_Date]],"mmm")</f>
        <v>Feb</v>
      </c>
      <c r="M1272">
        <f>YEAR(Table1[[#This Row],[Purchase_Date]])</f>
        <v>2024</v>
      </c>
      <c r="N1272" t="str">
        <f t="shared" si="39"/>
        <v>Q1</v>
      </c>
    </row>
    <row r="1273" spans="1:14" x14ac:dyDescent="0.3">
      <c r="A1273" t="s">
        <v>2518</v>
      </c>
      <c r="B1273" t="s">
        <v>2519</v>
      </c>
      <c r="C1273" t="s">
        <v>13</v>
      </c>
      <c r="D1273">
        <v>438</v>
      </c>
      <c r="E1273" s="8">
        <f t="shared" si="38"/>
        <v>0.05</v>
      </c>
      <c r="F1273" s="22">
        <v>5</v>
      </c>
      <c r="G1273" s="21">
        <v>416.1</v>
      </c>
      <c r="H1273" t="s">
        <v>10</v>
      </c>
      <c r="I1273" s="10">
        <v>45597</v>
      </c>
      <c r="J1273">
        <v>1272</v>
      </c>
      <c r="K1273">
        <f>PRODUCT(Table1[[#This Row],[Price (Rs.)]],Table1[[#This Row],[Discount(%)]])</f>
        <v>21.900000000000002</v>
      </c>
      <c r="L1273" t="str">
        <f>TEXT(Table1[[#This Row],[Purchase_Date]],"mmm")</f>
        <v>Nov</v>
      </c>
      <c r="M1273">
        <f>YEAR(Table1[[#This Row],[Purchase_Date]])</f>
        <v>2024</v>
      </c>
      <c r="N1273" t="str">
        <f t="shared" si="39"/>
        <v>Q4</v>
      </c>
    </row>
    <row r="1274" spans="1:14" x14ac:dyDescent="0.3">
      <c r="A1274" t="s">
        <v>2520</v>
      </c>
      <c r="B1274" t="s">
        <v>2521</v>
      </c>
      <c r="C1274" t="s">
        <v>9</v>
      </c>
      <c r="D1274">
        <v>272.29000000000002</v>
      </c>
      <c r="E1274" s="8">
        <f t="shared" si="38"/>
        <v>0</v>
      </c>
      <c r="F1274" s="22">
        <v>0</v>
      </c>
      <c r="G1274" s="21">
        <v>272.29000000000002</v>
      </c>
      <c r="H1274" t="s">
        <v>53</v>
      </c>
      <c r="I1274" s="10">
        <v>45478</v>
      </c>
      <c r="J1274">
        <v>1273</v>
      </c>
      <c r="K1274">
        <f>PRODUCT(Table1[[#This Row],[Price (Rs.)]],Table1[[#This Row],[Discount(%)]])</f>
        <v>0</v>
      </c>
      <c r="L1274" t="str">
        <f>TEXT(Table1[[#This Row],[Purchase_Date]],"mmm")</f>
        <v>Jul</v>
      </c>
      <c r="M1274">
        <f>YEAR(Table1[[#This Row],[Purchase_Date]])</f>
        <v>2024</v>
      </c>
      <c r="N1274" t="str">
        <f t="shared" si="39"/>
        <v>Q3</v>
      </c>
    </row>
    <row r="1275" spans="1:14" x14ac:dyDescent="0.3">
      <c r="A1275" t="s">
        <v>2522</v>
      </c>
      <c r="B1275" t="s">
        <v>2523</v>
      </c>
      <c r="C1275" t="s">
        <v>18</v>
      </c>
      <c r="D1275">
        <v>84.09</v>
      </c>
      <c r="E1275" s="8">
        <f t="shared" si="38"/>
        <v>0.05</v>
      </c>
      <c r="F1275" s="22">
        <v>5</v>
      </c>
      <c r="G1275" s="21">
        <v>79.89</v>
      </c>
      <c r="H1275" t="s">
        <v>19</v>
      </c>
      <c r="I1275" s="10">
        <v>45364</v>
      </c>
      <c r="J1275">
        <v>1274</v>
      </c>
      <c r="K1275">
        <f>PRODUCT(Table1[[#This Row],[Price (Rs.)]],Table1[[#This Row],[Discount(%)]])</f>
        <v>4.2045000000000003</v>
      </c>
      <c r="L1275" t="str">
        <f>TEXT(Table1[[#This Row],[Purchase_Date]],"mmm")</f>
        <v>Mar</v>
      </c>
      <c r="M1275">
        <f>YEAR(Table1[[#This Row],[Purchase_Date]])</f>
        <v>2024</v>
      </c>
      <c r="N1275" t="str">
        <f t="shared" si="39"/>
        <v>Q1</v>
      </c>
    </row>
    <row r="1276" spans="1:14" x14ac:dyDescent="0.3">
      <c r="A1276" t="s">
        <v>2524</v>
      </c>
      <c r="B1276" t="s">
        <v>2525</v>
      </c>
      <c r="C1276" t="s">
        <v>13</v>
      </c>
      <c r="D1276">
        <v>432.25</v>
      </c>
      <c r="E1276" s="8">
        <f t="shared" si="38"/>
        <v>0</v>
      </c>
      <c r="F1276" s="22">
        <v>0</v>
      </c>
      <c r="G1276" s="21">
        <v>432.25</v>
      </c>
      <c r="H1276" t="s">
        <v>16</v>
      </c>
      <c r="I1276" s="10">
        <v>45420</v>
      </c>
      <c r="J1276">
        <v>1275</v>
      </c>
      <c r="K1276">
        <f>PRODUCT(Table1[[#This Row],[Price (Rs.)]],Table1[[#This Row],[Discount(%)]])</f>
        <v>0</v>
      </c>
      <c r="L1276" t="str">
        <f>TEXT(Table1[[#This Row],[Purchase_Date]],"mmm")</f>
        <v>May</v>
      </c>
      <c r="M1276">
        <f>YEAR(Table1[[#This Row],[Purchase_Date]])</f>
        <v>2024</v>
      </c>
      <c r="N1276" t="str">
        <f t="shared" si="39"/>
        <v>Q2</v>
      </c>
    </row>
    <row r="1277" spans="1:14" x14ac:dyDescent="0.3">
      <c r="A1277" t="s">
        <v>2526</v>
      </c>
      <c r="B1277" t="s">
        <v>2527</v>
      </c>
      <c r="C1277" t="s">
        <v>22</v>
      </c>
      <c r="D1277">
        <v>179.62</v>
      </c>
      <c r="E1277" s="8">
        <f t="shared" si="38"/>
        <v>0.5</v>
      </c>
      <c r="F1277" s="22">
        <v>50</v>
      </c>
      <c r="G1277" s="21">
        <v>89.81</v>
      </c>
      <c r="H1277" t="s">
        <v>16</v>
      </c>
      <c r="I1277" s="10">
        <v>45497</v>
      </c>
      <c r="J1277">
        <v>1276</v>
      </c>
      <c r="K1277">
        <f>PRODUCT(Table1[[#This Row],[Price (Rs.)]],Table1[[#This Row],[Discount(%)]])</f>
        <v>89.81</v>
      </c>
      <c r="L1277" t="str">
        <f>TEXT(Table1[[#This Row],[Purchase_Date]],"mmm")</f>
        <v>Jul</v>
      </c>
      <c r="M1277">
        <f>YEAR(Table1[[#This Row],[Purchase_Date]])</f>
        <v>2024</v>
      </c>
      <c r="N1277" t="str">
        <f t="shared" si="39"/>
        <v>Q3</v>
      </c>
    </row>
    <row r="1278" spans="1:14" x14ac:dyDescent="0.3">
      <c r="A1278" t="s">
        <v>2528</v>
      </c>
      <c r="B1278" t="s">
        <v>2529</v>
      </c>
      <c r="C1278" t="s">
        <v>50</v>
      </c>
      <c r="D1278">
        <v>302.95</v>
      </c>
      <c r="E1278" s="8">
        <f t="shared" si="38"/>
        <v>0.15</v>
      </c>
      <c r="F1278" s="22">
        <v>15</v>
      </c>
      <c r="G1278" s="21">
        <v>257.51</v>
      </c>
      <c r="H1278" t="s">
        <v>10</v>
      </c>
      <c r="I1278" s="10">
        <v>45529</v>
      </c>
      <c r="J1278">
        <v>1277</v>
      </c>
      <c r="K1278">
        <f>PRODUCT(Table1[[#This Row],[Price (Rs.)]],Table1[[#This Row],[Discount(%)]])</f>
        <v>45.442499999999995</v>
      </c>
      <c r="L1278" t="str">
        <f>TEXT(Table1[[#This Row],[Purchase_Date]],"mmm")</f>
        <v>Aug</v>
      </c>
      <c r="M1278">
        <f>YEAR(Table1[[#This Row],[Purchase_Date]])</f>
        <v>2024</v>
      </c>
      <c r="N1278" t="str">
        <f t="shared" si="39"/>
        <v>Q3</v>
      </c>
    </row>
    <row r="1279" spans="1:14" x14ac:dyDescent="0.3">
      <c r="A1279" t="s">
        <v>2530</v>
      </c>
      <c r="B1279" t="s">
        <v>2531</v>
      </c>
      <c r="C1279" t="s">
        <v>18</v>
      </c>
      <c r="D1279">
        <v>345.41</v>
      </c>
      <c r="E1279" s="8">
        <f t="shared" si="38"/>
        <v>0.1</v>
      </c>
      <c r="F1279" s="22">
        <v>10</v>
      </c>
      <c r="G1279" s="21">
        <v>310.87</v>
      </c>
      <c r="H1279" t="s">
        <v>10</v>
      </c>
      <c r="I1279" s="10">
        <v>45480</v>
      </c>
      <c r="J1279">
        <v>1278</v>
      </c>
      <c r="K1279">
        <f>PRODUCT(Table1[[#This Row],[Price (Rs.)]],Table1[[#This Row],[Discount(%)]])</f>
        <v>34.541000000000004</v>
      </c>
      <c r="L1279" t="str">
        <f>TEXT(Table1[[#This Row],[Purchase_Date]],"mmm")</f>
        <v>Jul</v>
      </c>
      <c r="M1279">
        <f>YEAR(Table1[[#This Row],[Purchase_Date]])</f>
        <v>2024</v>
      </c>
      <c r="N1279" t="str">
        <f t="shared" si="39"/>
        <v>Q3</v>
      </c>
    </row>
    <row r="1280" spans="1:14" x14ac:dyDescent="0.3">
      <c r="A1280" t="s">
        <v>2532</v>
      </c>
      <c r="B1280" t="s">
        <v>2533</v>
      </c>
      <c r="C1280" t="s">
        <v>25</v>
      </c>
      <c r="D1280">
        <v>167.63</v>
      </c>
      <c r="E1280" s="8">
        <f t="shared" si="38"/>
        <v>0.25</v>
      </c>
      <c r="F1280" s="22">
        <v>25</v>
      </c>
      <c r="G1280" s="21">
        <v>125.72</v>
      </c>
      <c r="H1280" t="s">
        <v>35</v>
      </c>
      <c r="I1280" s="10">
        <v>45294</v>
      </c>
      <c r="J1280">
        <v>1279</v>
      </c>
      <c r="K1280">
        <f>PRODUCT(Table1[[#This Row],[Price (Rs.)]],Table1[[#This Row],[Discount(%)]])</f>
        <v>41.907499999999999</v>
      </c>
      <c r="L1280" t="str">
        <f>TEXT(Table1[[#This Row],[Purchase_Date]],"mmm")</f>
        <v>Jan</v>
      </c>
      <c r="M1280">
        <f>YEAR(Table1[[#This Row],[Purchase_Date]])</f>
        <v>2024</v>
      </c>
      <c r="N1280" t="str">
        <f t="shared" si="39"/>
        <v>Q1</v>
      </c>
    </row>
    <row r="1281" spans="1:14" x14ac:dyDescent="0.3">
      <c r="A1281" t="s">
        <v>2534</v>
      </c>
      <c r="B1281" t="s">
        <v>2535</v>
      </c>
      <c r="C1281" t="s">
        <v>9</v>
      </c>
      <c r="D1281">
        <v>436.92</v>
      </c>
      <c r="E1281" s="8">
        <f t="shared" si="38"/>
        <v>0.2</v>
      </c>
      <c r="F1281" s="22">
        <v>20</v>
      </c>
      <c r="G1281" s="21">
        <v>349.54</v>
      </c>
      <c r="H1281" t="s">
        <v>35</v>
      </c>
      <c r="I1281" s="10">
        <v>45604</v>
      </c>
      <c r="J1281">
        <v>1280</v>
      </c>
      <c r="K1281">
        <f>PRODUCT(Table1[[#This Row],[Price (Rs.)]],Table1[[#This Row],[Discount(%)]])</f>
        <v>87.384000000000015</v>
      </c>
      <c r="L1281" t="str">
        <f>TEXT(Table1[[#This Row],[Purchase_Date]],"mmm")</f>
        <v>Nov</v>
      </c>
      <c r="M1281">
        <f>YEAR(Table1[[#This Row],[Purchase_Date]])</f>
        <v>2024</v>
      </c>
      <c r="N1281" t="str">
        <f t="shared" si="39"/>
        <v>Q4</v>
      </c>
    </row>
    <row r="1282" spans="1:14" x14ac:dyDescent="0.3">
      <c r="A1282" t="s">
        <v>2536</v>
      </c>
      <c r="B1282" t="s">
        <v>2537</v>
      </c>
      <c r="C1282" t="s">
        <v>18</v>
      </c>
      <c r="D1282">
        <v>168.92</v>
      </c>
      <c r="E1282" s="8">
        <f t="shared" ref="E1282:E1345" si="40">F1282/100</f>
        <v>0.1</v>
      </c>
      <c r="F1282" s="22">
        <v>10</v>
      </c>
      <c r="G1282" s="21">
        <v>152.03</v>
      </c>
      <c r="H1282" t="s">
        <v>53</v>
      </c>
      <c r="I1282" s="10">
        <v>45519</v>
      </c>
      <c r="J1282">
        <v>1281</v>
      </c>
      <c r="K1282">
        <f>PRODUCT(Table1[[#This Row],[Price (Rs.)]],Table1[[#This Row],[Discount(%)]])</f>
        <v>16.891999999999999</v>
      </c>
      <c r="L1282" t="str">
        <f>TEXT(Table1[[#This Row],[Purchase_Date]],"mmm")</f>
        <v>Aug</v>
      </c>
      <c r="M1282">
        <f>YEAR(Table1[[#This Row],[Purchase_Date]])</f>
        <v>2024</v>
      </c>
      <c r="N1282" t="str">
        <f t="shared" ref="N1282:N1345" si="41">"Q"&amp;ROUNDUP(MONTH(I1282)/3,0)</f>
        <v>Q3</v>
      </c>
    </row>
    <row r="1283" spans="1:14" x14ac:dyDescent="0.3">
      <c r="A1283" t="s">
        <v>2538</v>
      </c>
      <c r="B1283" t="s">
        <v>2539</v>
      </c>
      <c r="C1283" t="s">
        <v>18</v>
      </c>
      <c r="D1283">
        <v>42.14</v>
      </c>
      <c r="E1283" s="8">
        <f t="shared" si="40"/>
        <v>0.25</v>
      </c>
      <c r="F1283" s="22">
        <v>25</v>
      </c>
      <c r="G1283" s="21">
        <v>31.61</v>
      </c>
      <c r="H1283" t="s">
        <v>19</v>
      </c>
      <c r="I1283" s="10">
        <v>45416</v>
      </c>
      <c r="J1283">
        <v>1282</v>
      </c>
      <c r="K1283">
        <f>PRODUCT(Table1[[#This Row],[Price (Rs.)]],Table1[[#This Row],[Discount(%)]])</f>
        <v>10.535</v>
      </c>
      <c r="L1283" t="str">
        <f>TEXT(Table1[[#This Row],[Purchase_Date]],"mmm")</f>
        <v>May</v>
      </c>
      <c r="M1283">
        <f>YEAR(Table1[[#This Row],[Purchase_Date]])</f>
        <v>2024</v>
      </c>
      <c r="N1283" t="str">
        <f t="shared" si="41"/>
        <v>Q2</v>
      </c>
    </row>
    <row r="1284" spans="1:14" x14ac:dyDescent="0.3">
      <c r="A1284" t="s">
        <v>2540</v>
      </c>
      <c r="B1284" t="s">
        <v>2541</v>
      </c>
      <c r="C1284" t="s">
        <v>9</v>
      </c>
      <c r="D1284">
        <v>178.91</v>
      </c>
      <c r="E1284" s="8">
        <f t="shared" si="40"/>
        <v>0.3</v>
      </c>
      <c r="F1284" s="22">
        <v>30</v>
      </c>
      <c r="G1284" s="21">
        <v>125.24</v>
      </c>
      <c r="H1284" t="s">
        <v>35</v>
      </c>
      <c r="I1284" s="10">
        <v>45307</v>
      </c>
      <c r="J1284">
        <v>1283</v>
      </c>
      <c r="K1284">
        <f>PRODUCT(Table1[[#This Row],[Price (Rs.)]],Table1[[#This Row],[Discount(%)]])</f>
        <v>53.672999999999995</v>
      </c>
      <c r="L1284" t="str">
        <f>TEXT(Table1[[#This Row],[Purchase_Date]],"mmm")</f>
        <v>Jan</v>
      </c>
      <c r="M1284">
        <f>YEAR(Table1[[#This Row],[Purchase_Date]])</f>
        <v>2024</v>
      </c>
      <c r="N1284" t="str">
        <f t="shared" si="41"/>
        <v>Q1</v>
      </c>
    </row>
    <row r="1285" spans="1:14" x14ac:dyDescent="0.3">
      <c r="A1285" t="s">
        <v>2542</v>
      </c>
      <c r="B1285" t="s">
        <v>2543</v>
      </c>
      <c r="C1285" t="s">
        <v>50</v>
      </c>
      <c r="D1285">
        <v>322.75</v>
      </c>
      <c r="E1285" s="8">
        <f t="shared" si="40"/>
        <v>0.15</v>
      </c>
      <c r="F1285" s="22">
        <v>15</v>
      </c>
      <c r="G1285" s="21">
        <v>274.33999999999997</v>
      </c>
      <c r="H1285" t="s">
        <v>19</v>
      </c>
      <c r="I1285" s="10">
        <v>45332</v>
      </c>
      <c r="J1285">
        <v>1284</v>
      </c>
      <c r="K1285">
        <f>PRODUCT(Table1[[#This Row],[Price (Rs.)]],Table1[[#This Row],[Discount(%)]])</f>
        <v>48.412500000000001</v>
      </c>
      <c r="L1285" t="str">
        <f>TEXT(Table1[[#This Row],[Purchase_Date]],"mmm")</f>
        <v>Feb</v>
      </c>
      <c r="M1285">
        <f>YEAR(Table1[[#This Row],[Purchase_Date]])</f>
        <v>2024</v>
      </c>
      <c r="N1285" t="str">
        <f t="shared" si="41"/>
        <v>Q1</v>
      </c>
    </row>
    <row r="1286" spans="1:14" x14ac:dyDescent="0.3">
      <c r="A1286" t="s">
        <v>2544</v>
      </c>
      <c r="B1286" t="s">
        <v>2545</v>
      </c>
      <c r="C1286" t="s">
        <v>18</v>
      </c>
      <c r="D1286">
        <v>123.27</v>
      </c>
      <c r="E1286" s="8">
        <f t="shared" si="40"/>
        <v>0.3</v>
      </c>
      <c r="F1286" s="22">
        <v>30</v>
      </c>
      <c r="G1286" s="21">
        <v>86.29</v>
      </c>
      <c r="H1286" t="s">
        <v>19</v>
      </c>
      <c r="I1286" s="10">
        <v>45526</v>
      </c>
      <c r="J1286">
        <v>1285</v>
      </c>
      <c r="K1286">
        <f>PRODUCT(Table1[[#This Row],[Price (Rs.)]],Table1[[#This Row],[Discount(%)]])</f>
        <v>36.980999999999995</v>
      </c>
      <c r="L1286" t="str">
        <f>TEXT(Table1[[#This Row],[Purchase_Date]],"mmm")</f>
        <v>Aug</v>
      </c>
      <c r="M1286">
        <f>YEAR(Table1[[#This Row],[Purchase_Date]])</f>
        <v>2024</v>
      </c>
      <c r="N1286" t="str">
        <f t="shared" si="41"/>
        <v>Q3</v>
      </c>
    </row>
    <row r="1287" spans="1:14" x14ac:dyDescent="0.3">
      <c r="A1287" t="s">
        <v>2546</v>
      </c>
      <c r="B1287" t="s">
        <v>2547</v>
      </c>
      <c r="C1287" t="s">
        <v>9</v>
      </c>
      <c r="D1287">
        <v>361.29</v>
      </c>
      <c r="E1287" s="8">
        <f t="shared" si="40"/>
        <v>0.05</v>
      </c>
      <c r="F1287" s="22">
        <v>5</v>
      </c>
      <c r="G1287" s="21">
        <v>343.23</v>
      </c>
      <c r="H1287" t="s">
        <v>16</v>
      </c>
      <c r="I1287" s="10">
        <v>45430</v>
      </c>
      <c r="J1287">
        <v>1286</v>
      </c>
      <c r="K1287">
        <f>PRODUCT(Table1[[#This Row],[Price (Rs.)]],Table1[[#This Row],[Discount(%)]])</f>
        <v>18.064500000000002</v>
      </c>
      <c r="L1287" t="str">
        <f>TEXT(Table1[[#This Row],[Purchase_Date]],"mmm")</f>
        <v>May</v>
      </c>
      <c r="M1287">
        <f>YEAR(Table1[[#This Row],[Purchase_Date]])</f>
        <v>2024</v>
      </c>
      <c r="N1287" t="str">
        <f t="shared" si="41"/>
        <v>Q2</v>
      </c>
    </row>
    <row r="1288" spans="1:14" x14ac:dyDescent="0.3">
      <c r="A1288" t="s">
        <v>2548</v>
      </c>
      <c r="B1288" t="s">
        <v>2549</v>
      </c>
      <c r="C1288" t="s">
        <v>33</v>
      </c>
      <c r="D1288">
        <v>275.42</v>
      </c>
      <c r="E1288" s="8">
        <f t="shared" si="40"/>
        <v>0.1</v>
      </c>
      <c r="F1288" s="22">
        <v>10</v>
      </c>
      <c r="G1288" s="21">
        <v>247.88</v>
      </c>
      <c r="H1288" t="s">
        <v>35</v>
      </c>
      <c r="I1288" s="10">
        <v>45350</v>
      </c>
      <c r="J1288">
        <v>1287</v>
      </c>
      <c r="K1288">
        <f>PRODUCT(Table1[[#This Row],[Price (Rs.)]],Table1[[#This Row],[Discount(%)]])</f>
        <v>27.542000000000002</v>
      </c>
      <c r="L1288" t="str">
        <f>TEXT(Table1[[#This Row],[Purchase_Date]],"mmm")</f>
        <v>Feb</v>
      </c>
      <c r="M1288">
        <f>YEAR(Table1[[#This Row],[Purchase_Date]])</f>
        <v>2024</v>
      </c>
      <c r="N1288" t="str">
        <f t="shared" si="41"/>
        <v>Q1</v>
      </c>
    </row>
    <row r="1289" spans="1:14" x14ac:dyDescent="0.3">
      <c r="A1289" t="s">
        <v>2550</v>
      </c>
      <c r="B1289" t="s">
        <v>2551</v>
      </c>
      <c r="C1289" t="s">
        <v>25</v>
      </c>
      <c r="D1289">
        <v>321.92</v>
      </c>
      <c r="E1289" s="8">
        <f t="shared" si="40"/>
        <v>0.5</v>
      </c>
      <c r="F1289" s="22">
        <v>50</v>
      </c>
      <c r="G1289" s="21">
        <v>160.96</v>
      </c>
      <c r="H1289" t="s">
        <v>53</v>
      </c>
      <c r="I1289" s="10">
        <v>45478</v>
      </c>
      <c r="J1289">
        <v>1288</v>
      </c>
      <c r="K1289">
        <f>PRODUCT(Table1[[#This Row],[Price (Rs.)]],Table1[[#This Row],[Discount(%)]])</f>
        <v>160.96</v>
      </c>
      <c r="L1289" t="str">
        <f>TEXT(Table1[[#This Row],[Purchase_Date]],"mmm")</f>
        <v>Jul</v>
      </c>
      <c r="M1289">
        <f>YEAR(Table1[[#This Row],[Purchase_Date]])</f>
        <v>2024</v>
      </c>
      <c r="N1289" t="str">
        <f t="shared" si="41"/>
        <v>Q3</v>
      </c>
    </row>
    <row r="1290" spans="1:14" x14ac:dyDescent="0.3">
      <c r="A1290" t="s">
        <v>2552</v>
      </c>
      <c r="B1290" t="s">
        <v>2553</v>
      </c>
      <c r="C1290" t="s">
        <v>33</v>
      </c>
      <c r="D1290">
        <v>292.11</v>
      </c>
      <c r="E1290" s="8">
        <f t="shared" si="40"/>
        <v>0.3</v>
      </c>
      <c r="F1290" s="22">
        <v>30</v>
      </c>
      <c r="G1290" s="21">
        <v>204.48</v>
      </c>
      <c r="H1290" t="s">
        <v>53</v>
      </c>
      <c r="I1290" s="10">
        <v>45536</v>
      </c>
      <c r="J1290">
        <v>1289</v>
      </c>
      <c r="K1290">
        <f>PRODUCT(Table1[[#This Row],[Price (Rs.)]],Table1[[#This Row],[Discount(%)]])</f>
        <v>87.632999999999996</v>
      </c>
      <c r="L1290" t="str">
        <f>TEXT(Table1[[#This Row],[Purchase_Date]],"mmm")</f>
        <v>Sep</v>
      </c>
      <c r="M1290">
        <f>YEAR(Table1[[#This Row],[Purchase_Date]])</f>
        <v>2024</v>
      </c>
      <c r="N1290" t="str">
        <f t="shared" si="41"/>
        <v>Q3</v>
      </c>
    </row>
    <row r="1291" spans="1:14" x14ac:dyDescent="0.3">
      <c r="A1291">
        <v>67567200</v>
      </c>
      <c r="B1291" t="s">
        <v>2554</v>
      </c>
      <c r="C1291" t="s">
        <v>9</v>
      </c>
      <c r="D1291">
        <v>444.49</v>
      </c>
      <c r="E1291" s="8">
        <f t="shared" si="40"/>
        <v>0.5</v>
      </c>
      <c r="F1291" s="22">
        <v>50</v>
      </c>
      <c r="G1291" s="21">
        <v>222.25</v>
      </c>
      <c r="H1291" t="s">
        <v>16</v>
      </c>
      <c r="I1291" s="10">
        <v>45609</v>
      </c>
      <c r="J1291">
        <v>1290</v>
      </c>
      <c r="K1291">
        <f>PRODUCT(Table1[[#This Row],[Price (Rs.)]],Table1[[#This Row],[Discount(%)]])</f>
        <v>222.245</v>
      </c>
      <c r="L1291" t="str">
        <f>TEXT(Table1[[#This Row],[Purchase_Date]],"mmm")</f>
        <v>Nov</v>
      </c>
      <c r="M1291">
        <f>YEAR(Table1[[#This Row],[Purchase_Date]])</f>
        <v>2024</v>
      </c>
      <c r="N1291" t="str">
        <f t="shared" si="41"/>
        <v>Q4</v>
      </c>
    </row>
    <row r="1292" spans="1:14" x14ac:dyDescent="0.3">
      <c r="A1292" t="s">
        <v>2555</v>
      </c>
      <c r="B1292" t="s">
        <v>2556</v>
      </c>
      <c r="C1292" t="s">
        <v>22</v>
      </c>
      <c r="D1292">
        <v>182.13</v>
      </c>
      <c r="E1292" s="8">
        <f t="shared" si="40"/>
        <v>0.5</v>
      </c>
      <c r="F1292" s="22">
        <v>50</v>
      </c>
      <c r="G1292" s="21">
        <v>91.06</v>
      </c>
      <c r="H1292" t="s">
        <v>19</v>
      </c>
      <c r="I1292" s="10">
        <v>45391</v>
      </c>
      <c r="J1292">
        <v>1291</v>
      </c>
      <c r="K1292">
        <f>PRODUCT(Table1[[#This Row],[Price (Rs.)]],Table1[[#This Row],[Discount(%)]])</f>
        <v>91.064999999999998</v>
      </c>
      <c r="L1292" t="str">
        <f>TEXT(Table1[[#This Row],[Purchase_Date]],"mmm")</f>
        <v>Apr</v>
      </c>
      <c r="M1292">
        <f>YEAR(Table1[[#This Row],[Purchase_Date]])</f>
        <v>2024</v>
      </c>
      <c r="N1292" t="str">
        <f t="shared" si="41"/>
        <v>Q2</v>
      </c>
    </row>
    <row r="1293" spans="1:14" x14ac:dyDescent="0.3">
      <c r="A1293" t="s">
        <v>2557</v>
      </c>
      <c r="B1293" t="s">
        <v>2558</v>
      </c>
      <c r="C1293" t="s">
        <v>22</v>
      </c>
      <c r="D1293">
        <v>412.71</v>
      </c>
      <c r="E1293" s="8">
        <f t="shared" si="40"/>
        <v>0.2</v>
      </c>
      <c r="F1293" s="22">
        <v>20</v>
      </c>
      <c r="G1293" s="21">
        <v>330.17</v>
      </c>
      <c r="H1293" t="s">
        <v>53</v>
      </c>
      <c r="I1293" s="10">
        <v>45327</v>
      </c>
      <c r="J1293">
        <v>1292</v>
      </c>
      <c r="K1293">
        <f>PRODUCT(Table1[[#This Row],[Price (Rs.)]],Table1[[#This Row],[Discount(%)]])</f>
        <v>82.542000000000002</v>
      </c>
      <c r="L1293" t="str">
        <f>TEXT(Table1[[#This Row],[Purchase_Date]],"mmm")</f>
        <v>Feb</v>
      </c>
      <c r="M1293">
        <f>YEAR(Table1[[#This Row],[Purchase_Date]])</f>
        <v>2024</v>
      </c>
      <c r="N1293" t="str">
        <f t="shared" si="41"/>
        <v>Q1</v>
      </c>
    </row>
    <row r="1294" spans="1:14" x14ac:dyDescent="0.3">
      <c r="A1294" t="s">
        <v>2559</v>
      </c>
      <c r="B1294" t="s">
        <v>2560</v>
      </c>
      <c r="C1294" t="s">
        <v>9</v>
      </c>
      <c r="D1294">
        <v>235.28</v>
      </c>
      <c r="E1294" s="8">
        <f t="shared" si="40"/>
        <v>0.25</v>
      </c>
      <c r="F1294" s="22">
        <v>25</v>
      </c>
      <c r="G1294" s="21">
        <v>176.46</v>
      </c>
      <c r="H1294" t="s">
        <v>35</v>
      </c>
      <c r="I1294" s="10">
        <v>45427</v>
      </c>
      <c r="J1294">
        <v>1293</v>
      </c>
      <c r="K1294">
        <f>PRODUCT(Table1[[#This Row],[Price (Rs.)]],Table1[[#This Row],[Discount(%)]])</f>
        <v>58.82</v>
      </c>
      <c r="L1294" t="str">
        <f>TEXT(Table1[[#This Row],[Purchase_Date]],"mmm")</f>
        <v>May</v>
      </c>
      <c r="M1294">
        <f>YEAR(Table1[[#This Row],[Purchase_Date]])</f>
        <v>2024</v>
      </c>
      <c r="N1294" t="str">
        <f t="shared" si="41"/>
        <v>Q2</v>
      </c>
    </row>
    <row r="1295" spans="1:14" x14ac:dyDescent="0.3">
      <c r="A1295" t="s">
        <v>2561</v>
      </c>
      <c r="B1295" t="s">
        <v>2562</v>
      </c>
      <c r="C1295" t="s">
        <v>33</v>
      </c>
      <c r="D1295">
        <v>309.89999999999998</v>
      </c>
      <c r="E1295" s="8">
        <f t="shared" si="40"/>
        <v>0.05</v>
      </c>
      <c r="F1295" s="22">
        <v>5</v>
      </c>
      <c r="G1295" s="21">
        <v>294.39999999999998</v>
      </c>
      <c r="H1295" t="s">
        <v>16</v>
      </c>
      <c r="I1295" s="10">
        <v>45319</v>
      </c>
      <c r="J1295">
        <v>1294</v>
      </c>
      <c r="K1295">
        <f>PRODUCT(Table1[[#This Row],[Price (Rs.)]],Table1[[#This Row],[Discount(%)]])</f>
        <v>15.494999999999999</v>
      </c>
      <c r="L1295" t="str">
        <f>TEXT(Table1[[#This Row],[Purchase_Date]],"mmm")</f>
        <v>Jan</v>
      </c>
      <c r="M1295">
        <f>YEAR(Table1[[#This Row],[Purchase_Date]])</f>
        <v>2024</v>
      </c>
      <c r="N1295" t="str">
        <f t="shared" si="41"/>
        <v>Q1</v>
      </c>
    </row>
    <row r="1296" spans="1:14" x14ac:dyDescent="0.3">
      <c r="A1296" t="s">
        <v>2563</v>
      </c>
      <c r="B1296" t="s">
        <v>2564</v>
      </c>
      <c r="C1296" t="s">
        <v>22</v>
      </c>
      <c r="D1296">
        <v>327.07</v>
      </c>
      <c r="E1296" s="8">
        <f t="shared" si="40"/>
        <v>0.05</v>
      </c>
      <c r="F1296" s="22">
        <v>5</v>
      </c>
      <c r="G1296" s="21">
        <v>310.72000000000003</v>
      </c>
      <c r="H1296" t="s">
        <v>10</v>
      </c>
      <c r="I1296" s="10">
        <v>45424</v>
      </c>
      <c r="J1296">
        <v>1295</v>
      </c>
      <c r="K1296">
        <f>PRODUCT(Table1[[#This Row],[Price (Rs.)]],Table1[[#This Row],[Discount(%)]])</f>
        <v>16.3535</v>
      </c>
      <c r="L1296" t="str">
        <f>TEXT(Table1[[#This Row],[Purchase_Date]],"mmm")</f>
        <v>May</v>
      </c>
      <c r="M1296">
        <f>YEAR(Table1[[#This Row],[Purchase_Date]])</f>
        <v>2024</v>
      </c>
      <c r="N1296" t="str">
        <f t="shared" si="41"/>
        <v>Q2</v>
      </c>
    </row>
    <row r="1297" spans="1:14" x14ac:dyDescent="0.3">
      <c r="A1297" t="s">
        <v>2565</v>
      </c>
      <c r="B1297" t="s">
        <v>2566</v>
      </c>
      <c r="C1297" t="s">
        <v>9</v>
      </c>
      <c r="D1297">
        <v>459.22</v>
      </c>
      <c r="E1297" s="8">
        <f t="shared" si="40"/>
        <v>0</v>
      </c>
      <c r="F1297" s="22">
        <v>0</v>
      </c>
      <c r="G1297" s="21">
        <v>459.22</v>
      </c>
      <c r="H1297" t="s">
        <v>53</v>
      </c>
      <c r="I1297" s="10">
        <v>45605</v>
      </c>
      <c r="J1297">
        <v>1296</v>
      </c>
      <c r="K1297">
        <f>PRODUCT(Table1[[#This Row],[Price (Rs.)]],Table1[[#This Row],[Discount(%)]])</f>
        <v>0</v>
      </c>
      <c r="L1297" t="str">
        <f>TEXT(Table1[[#This Row],[Purchase_Date]],"mmm")</f>
        <v>Nov</v>
      </c>
      <c r="M1297">
        <f>YEAR(Table1[[#This Row],[Purchase_Date]])</f>
        <v>2024</v>
      </c>
      <c r="N1297" t="str">
        <f t="shared" si="41"/>
        <v>Q4</v>
      </c>
    </row>
    <row r="1298" spans="1:14" x14ac:dyDescent="0.3">
      <c r="A1298" t="s">
        <v>2567</v>
      </c>
      <c r="B1298" t="s">
        <v>2568</v>
      </c>
      <c r="C1298" t="s">
        <v>25</v>
      </c>
      <c r="D1298">
        <v>323</v>
      </c>
      <c r="E1298" s="8">
        <f t="shared" si="40"/>
        <v>0</v>
      </c>
      <c r="F1298" s="22">
        <v>0</v>
      </c>
      <c r="G1298" s="21">
        <v>323</v>
      </c>
      <c r="H1298" t="s">
        <v>19</v>
      </c>
      <c r="I1298" s="10">
        <v>45546</v>
      </c>
      <c r="J1298">
        <v>1297</v>
      </c>
      <c r="K1298">
        <f>PRODUCT(Table1[[#This Row],[Price (Rs.)]],Table1[[#This Row],[Discount(%)]])</f>
        <v>0</v>
      </c>
      <c r="L1298" t="str">
        <f>TEXT(Table1[[#This Row],[Purchase_Date]],"mmm")</f>
        <v>Sep</v>
      </c>
      <c r="M1298">
        <f>YEAR(Table1[[#This Row],[Purchase_Date]])</f>
        <v>2024</v>
      </c>
      <c r="N1298" t="str">
        <f t="shared" si="41"/>
        <v>Q3</v>
      </c>
    </row>
    <row r="1299" spans="1:14" x14ac:dyDescent="0.3">
      <c r="A1299" t="s">
        <v>2569</v>
      </c>
      <c r="B1299" t="s">
        <v>2570</v>
      </c>
      <c r="C1299" t="s">
        <v>33</v>
      </c>
      <c r="D1299">
        <v>170.44</v>
      </c>
      <c r="E1299" s="8">
        <f t="shared" si="40"/>
        <v>0.15</v>
      </c>
      <c r="F1299" s="22">
        <v>15</v>
      </c>
      <c r="G1299" s="21">
        <v>144.87</v>
      </c>
      <c r="H1299" t="s">
        <v>35</v>
      </c>
      <c r="I1299" s="10">
        <v>45458</v>
      </c>
      <c r="J1299">
        <v>1298</v>
      </c>
      <c r="K1299">
        <f>PRODUCT(Table1[[#This Row],[Price (Rs.)]],Table1[[#This Row],[Discount(%)]])</f>
        <v>25.565999999999999</v>
      </c>
      <c r="L1299" t="str">
        <f>TEXT(Table1[[#This Row],[Purchase_Date]],"mmm")</f>
        <v>Jun</v>
      </c>
      <c r="M1299">
        <f>YEAR(Table1[[#This Row],[Purchase_Date]])</f>
        <v>2024</v>
      </c>
      <c r="N1299" t="str">
        <f t="shared" si="41"/>
        <v>Q2</v>
      </c>
    </row>
    <row r="1300" spans="1:14" x14ac:dyDescent="0.3">
      <c r="A1300" t="s">
        <v>2571</v>
      </c>
      <c r="B1300" t="s">
        <v>2572</v>
      </c>
      <c r="C1300" t="s">
        <v>50</v>
      </c>
      <c r="D1300">
        <v>354.49</v>
      </c>
      <c r="E1300" s="8">
        <f t="shared" si="40"/>
        <v>0.3</v>
      </c>
      <c r="F1300" s="22">
        <v>30</v>
      </c>
      <c r="G1300" s="21">
        <v>248.14</v>
      </c>
      <c r="H1300" t="s">
        <v>35</v>
      </c>
      <c r="I1300" s="10">
        <v>45616</v>
      </c>
      <c r="J1300">
        <v>1299</v>
      </c>
      <c r="K1300">
        <f>PRODUCT(Table1[[#This Row],[Price (Rs.)]],Table1[[#This Row],[Discount(%)]])</f>
        <v>106.34699999999999</v>
      </c>
      <c r="L1300" t="str">
        <f>TEXT(Table1[[#This Row],[Purchase_Date]],"mmm")</f>
        <v>Nov</v>
      </c>
      <c r="M1300">
        <f>YEAR(Table1[[#This Row],[Purchase_Date]])</f>
        <v>2024</v>
      </c>
      <c r="N1300" t="str">
        <f t="shared" si="41"/>
        <v>Q4</v>
      </c>
    </row>
    <row r="1301" spans="1:14" x14ac:dyDescent="0.3">
      <c r="A1301" t="s">
        <v>2573</v>
      </c>
      <c r="B1301" t="s">
        <v>2574</v>
      </c>
      <c r="C1301" t="s">
        <v>50</v>
      </c>
      <c r="D1301">
        <v>277.17</v>
      </c>
      <c r="E1301" s="8">
        <f t="shared" si="40"/>
        <v>0.3</v>
      </c>
      <c r="F1301" s="22">
        <v>30</v>
      </c>
      <c r="G1301" s="21">
        <v>194.02</v>
      </c>
      <c r="H1301" t="s">
        <v>53</v>
      </c>
      <c r="I1301" s="10">
        <v>45293</v>
      </c>
      <c r="J1301">
        <v>1300</v>
      </c>
      <c r="K1301">
        <f>PRODUCT(Table1[[#This Row],[Price (Rs.)]],Table1[[#This Row],[Discount(%)]])</f>
        <v>83.150999999999996</v>
      </c>
      <c r="L1301" t="str">
        <f>TEXT(Table1[[#This Row],[Purchase_Date]],"mmm")</f>
        <v>Jan</v>
      </c>
      <c r="M1301">
        <f>YEAR(Table1[[#This Row],[Purchase_Date]])</f>
        <v>2024</v>
      </c>
      <c r="N1301" t="str">
        <f t="shared" si="41"/>
        <v>Q1</v>
      </c>
    </row>
    <row r="1302" spans="1:14" x14ac:dyDescent="0.3">
      <c r="A1302" t="s">
        <v>2575</v>
      </c>
      <c r="B1302" t="s">
        <v>2576</v>
      </c>
      <c r="C1302" t="s">
        <v>9</v>
      </c>
      <c r="D1302">
        <v>169.69</v>
      </c>
      <c r="E1302" s="8">
        <f t="shared" si="40"/>
        <v>0.2</v>
      </c>
      <c r="F1302" s="22">
        <v>20</v>
      </c>
      <c r="G1302" s="21">
        <v>135.75</v>
      </c>
      <c r="H1302" t="s">
        <v>35</v>
      </c>
      <c r="I1302" s="10">
        <v>45458</v>
      </c>
      <c r="J1302">
        <v>1301</v>
      </c>
      <c r="K1302">
        <f>PRODUCT(Table1[[#This Row],[Price (Rs.)]],Table1[[#This Row],[Discount(%)]])</f>
        <v>33.938000000000002</v>
      </c>
      <c r="L1302" t="str">
        <f>TEXT(Table1[[#This Row],[Purchase_Date]],"mmm")</f>
        <v>Jun</v>
      </c>
      <c r="M1302">
        <f>YEAR(Table1[[#This Row],[Purchase_Date]])</f>
        <v>2024</v>
      </c>
      <c r="N1302" t="str">
        <f t="shared" si="41"/>
        <v>Q2</v>
      </c>
    </row>
    <row r="1303" spans="1:14" x14ac:dyDescent="0.3">
      <c r="A1303" t="s">
        <v>2577</v>
      </c>
      <c r="B1303" t="s">
        <v>2578</v>
      </c>
      <c r="C1303" t="s">
        <v>33</v>
      </c>
      <c r="D1303">
        <v>209.19</v>
      </c>
      <c r="E1303" s="8">
        <f t="shared" si="40"/>
        <v>0.2</v>
      </c>
      <c r="F1303" s="22">
        <v>20</v>
      </c>
      <c r="G1303" s="21">
        <v>167.35</v>
      </c>
      <c r="H1303" t="s">
        <v>16</v>
      </c>
      <c r="I1303" s="10">
        <v>45317</v>
      </c>
      <c r="J1303">
        <v>1302</v>
      </c>
      <c r="K1303">
        <f>PRODUCT(Table1[[#This Row],[Price (Rs.)]],Table1[[#This Row],[Discount(%)]])</f>
        <v>41.838000000000001</v>
      </c>
      <c r="L1303" t="str">
        <f>TEXT(Table1[[#This Row],[Purchase_Date]],"mmm")</f>
        <v>Jan</v>
      </c>
      <c r="M1303">
        <f>YEAR(Table1[[#This Row],[Purchase_Date]])</f>
        <v>2024</v>
      </c>
      <c r="N1303" t="str">
        <f t="shared" si="41"/>
        <v>Q1</v>
      </c>
    </row>
    <row r="1304" spans="1:14" x14ac:dyDescent="0.3">
      <c r="A1304" t="s">
        <v>2579</v>
      </c>
      <c r="B1304" t="s">
        <v>2580</v>
      </c>
      <c r="C1304" t="s">
        <v>33</v>
      </c>
      <c r="D1304">
        <v>258.77999999999997</v>
      </c>
      <c r="E1304" s="8">
        <f t="shared" si="40"/>
        <v>0.15</v>
      </c>
      <c r="F1304" s="22">
        <v>15</v>
      </c>
      <c r="G1304" s="21">
        <v>219.96</v>
      </c>
      <c r="H1304" t="s">
        <v>10</v>
      </c>
      <c r="I1304" s="10">
        <v>45384</v>
      </c>
      <c r="J1304">
        <v>1303</v>
      </c>
      <c r="K1304">
        <f>PRODUCT(Table1[[#This Row],[Price (Rs.)]],Table1[[#This Row],[Discount(%)]])</f>
        <v>38.816999999999993</v>
      </c>
      <c r="L1304" t="str">
        <f>TEXT(Table1[[#This Row],[Purchase_Date]],"mmm")</f>
        <v>Apr</v>
      </c>
      <c r="M1304">
        <f>YEAR(Table1[[#This Row],[Purchase_Date]])</f>
        <v>2024</v>
      </c>
      <c r="N1304" t="str">
        <f t="shared" si="41"/>
        <v>Q2</v>
      </c>
    </row>
    <row r="1305" spans="1:14" x14ac:dyDescent="0.3">
      <c r="A1305" t="s">
        <v>2581</v>
      </c>
      <c r="B1305" t="s">
        <v>2582</v>
      </c>
      <c r="C1305" t="s">
        <v>9</v>
      </c>
      <c r="D1305">
        <v>480.49</v>
      </c>
      <c r="E1305" s="8">
        <f t="shared" si="40"/>
        <v>0</v>
      </c>
      <c r="F1305" s="22">
        <v>0</v>
      </c>
      <c r="G1305" s="21">
        <v>480.49</v>
      </c>
      <c r="H1305" t="s">
        <v>35</v>
      </c>
      <c r="I1305" s="10">
        <v>45488</v>
      </c>
      <c r="J1305">
        <v>1304</v>
      </c>
      <c r="K1305">
        <f>PRODUCT(Table1[[#This Row],[Price (Rs.)]],Table1[[#This Row],[Discount(%)]])</f>
        <v>0</v>
      </c>
      <c r="L1305" t="str">
        <f>TEXT(Table1[[#This Row],[Purchase_Date]],"mmm")</f>
        <v>Jul</v>
      </c>
      <c r="M1305">
        <f>YEAR(Table1[[#This Row],[Purchase_Date]])</f>
        <v>2024</v>
      </c>
      <c r="N1305" t="str">
        <f t="shared" si="41"/>
        <v>Q3</v>
      </c>
    </row>
    <row r="1306" spans="1:14" x14ac:dyDescent="0.3">
      <c r="A1306" t="s">
        <v>2583</v>
      </c>
      <c r="B1306" t="s">
        <v>2584</v>
      </c>
      <c r="C1306" t="s">
        <v>9</v>
      </c>
      <c r="D1306">
        <v>465.95</v>
      </c>
      <c r="E1306" s="8">
        <f t="shared" si="40"/>
        <v>0.2</v>
      </c>
      <c r="F1306" s="22">
        <v>20</v>
      </c>
      <c r="G1306" s="21">
        <v>372.76</v>
      </c>
      <c r="H1306" t="s">
        <v>16</v>
      </c>
      <c r="I1306" s="10">
        <v>45543</v>
      </c>
      <c r="J1306">
        <v>1305</v>
      </c>
      <c r="K1306">
        <f>PRODUCT(Table1[[#This Row],[Price (Rs.)]],Table1[[#This Row],[Discount(%)]])</f>
        <v>93.19</v>
      </c>
      <c r="L1306" t="str">
        <f>TEXT(Table1[[#This Row],[Purchase_Date]],"mmm")</f>
        <v>Sep</v>
      </c>
      <c r="M1306">
        <f>YEAR(Table1[[#This Row],[Purchase_Date]])</f>
        <v>2024</v>
      </c>
      <c r="N1306" t="str">
        <f t="shared" si="41"/>
        <v>Q3</v>
      </c>
    </row>
    <row r="1307" spans="1:14" x14ac:dyDescent="0.3">
      <c r="A1307" t="s">
        <v>2585</v>
      </c>
      <c r="B1307" t="s">
        <v>2586</v>
      </c>
      <c r="C1307" t="s">
        <v>13</v>
      </c>
      <c r="D1307">
        <v>195.8</v>
      </c>
      <c r="E1307" s="8">
        <f t="shared" si="40"/>
        <v>0.2</v>
      </c>
      <c r="F1307" s="22">
        <v>20</v>
      </c>
      <c r="G1307" s="21">
        <v>156.63999999999999</v>
      </c>
      <c r="H1307" t="s">
        <v>16</v>
      </c>
      <c r="I1307" s="10">
        <v>45570</v>
      </c>
      <c r="J1307">
        <v>1306</v>
      </c>
      <c r="K1307">
        <f>PRODUCT(Table1[[#This Row],[Price (Rs.)]],Table1[[#This Row],[Discount(%)]])</f>
        <v>39.160000000000004</v>
      </c>
      <c r="L1307" t="str">
        <f>TEXT(Table1[[#This Row],[Purchase_Date]],"mmm")</f>
        <v>Oct</v>
      </c>
      <c r="M1307">
        <f>YEAR(Table1[[#This Row],[Purchase_Date]])</f>
        <v>2024</v>
      </c>
      <c r="N1307" t="str">
        <f t="shared" si="41"/>
        <v>Q4</v>
      </c>
    </row>
    <row r="1308" spans="1:14" x14ac:dyDescent="0.3">
      <c r="A1308" t="s">
        <v>2587</v>
      </c>
      <c r="B1308" t="s">
        <v>2588</v>
      </c>
      <c r="C1308" t="s">
        <v>33</v>
      </c>
      <c r="D1308">
        <v>100.78</v>
      </c>
      <c r="E1308" s="8">
        <f t="shared" si="40"/>
        <v>0</v>
      </c>
      <c r="F1308" s="22">
        <v>0</v>
      </c>
      <c r="G1308" s="21">
        <v>100.78</v>
      </c>
      <c r="H1308" t="s">
        <v>10</v>
      </c>
      <c r="I1308" s="10">
        <v>45308</v>
      </c>
      <c r="J1308">
        <v>1307</v>
      </c>
      <c r="K1308">
        <f>PRODUCT(Table1[[#This Row],[Price (Rs.)]],Table1[[#This Row],[Discount(%)]])</f>
        <v>0</v>
      </c>
      <c r="L1308" t="str">
        <f>TEXT(Table1[[#This Row],[Purchase_Date]],"mmm")</f>
        <v>Jan</v>
      </c>
      <c r="M1308">
        <f>YEAR(Table1[[#This Row],[Purchase_Date]])</f>
        <v>2024</v>
      </c>
      <c r="N1308" t="str">
        <f t="shared" si="41"/>
        <v>Q1</v>
      </c>
    </row>
    <row r="1309" spans="1:14" x14ac:dyDescent="0.3">
      <c r="A1309" t="s">
        <v>2589</v>
      </c>
      <c r="B1309" t="s">
        <v>2590</v>
      </c>
      <c r="C1309" t="s">
        <v>18</v>
      </c>
      <c r="D1309">
        <v>31.79</v>
      </c>
      <c r="E1309" s="8">
        <f t="shared" si="40"/>
        <v>0</v>
      </c>
      <c r="F1309" s="22">
        <v>0</v>
      </c>
      <c r="G1309" s="21">
        <v>31.79</v>
      </c>
      <c r="H1309" t="s">
        <v>53</v>
      </c>
      <c r="I1309" s="10">
        <v>45524</v>
      </c>
      <c r="J1309">
        <v>1308</v>
      </c>
      <c r="K1309">
        <f>PRODUCT(Table1[[#This Row],[Price (Rs.)]],Table1[[#This Row],[Discount(%)]])</f>
        <v>0</v>
      </c>
      <c r="L1309" t="str">
        <f>TEXT(Table1[[#This Row],[Purchase_Date]],"mmm")</f>
        <v>Aug</v>
      </c>
      <c r="M1309">
        <f>YEAR(Table1[[#This Row],[Purchase_Date]])</f>
        <v>2024</v>
      </c>
      <c r="N1309" t="str">
        <f t="shared" si="41"/>
        <v>Q3</v>
      </c>
    </row>
    <row r="1310" spans="1:14" x14ac:dyDescent="0.3">
      <c r="A1310" t="s">
        <v>2591</v>
      </c>
      <c r="B1310" t="s">
        <v>2592</v>
      </c>
      <c r="C1310" t="s">
        <v>33</v>
      </c>
      <c r="D1310">
        <v>493.53</v>
      </c>
      <c r="E1310" s="8">
        <f t="shared" si="40"/>
        <v>0.3</v>
      </c>
      <c r="F1310" s="22">
        <v>30</v>
      </c>
      <c r="G1310" s="21">
        <v>345.47</v>
      </c>
      <c r="H1310" t="s">
        <v>35</v>
      </c>
      <c r="I1310" s="10">
        <v>45407</v>
      </c>
      <c r="J1310">
        <v>1309</v>
      </c>
      <c r="K1310">
        <f>PRODUCT(Table1[[#This Row],[Price (Rs.)]],Table1[[#This Row],[Discount(%)]])</f>
        <v>148.059</v>
      </c>
      <c r="L1310" t="str">
        <f>TEXT(Table1[[#This Row],[Purchase_Date]],"mmm")</f>
        <v>Apr</v>
      </c>
      <c r="M1310">
        <f>YEAR(Table1[[#This Row],[Purchase_Date]])</f>
        <v>2024</v>
      </c>
      <c r="N1310" t="str">
        <f t="shared" si="41"/>
        <v>Q2</v>
      </c>
    </row>
    <row r="1311" spans="1:14" x14ac:dyDescent="0.3">
      <c r="A1311" t="s">
        <v>2593</v>
      </c>
      <c r="B1311" t="s">
        <v>2594</v>
      </c>
      <c r="C1311" t="s">
        <v>18</v>
      </c>
      <c r="D1311">
        <v>190.3</v>
      </c>
      <c r="E1311" s="8">
        <f t="shared" si="40"/>
        <v>0.5</v>
      </c>
      <c r="F1311" s="22">
        <v>50</v>
      </c>
      <c r="G1311" s="21">
        <v>95.15</v>
      </c>
      <c r="H1311" t="s">
        <v>10</v>
      </c>
      <c r="I1311" s="10">
        <v>45584</v>
      </c>
      <c r="J1311">
        <v>1310</v>
      </c>
      <c r="K1311">
        <f>PRODUCT(Table1[[#This Row],[Price (Rs.)]],Table1[[#This Row],[Discount(%)]])</f>
        <v>95.15</v>
      </c>
      <c r="L1311" t="str">
        <f>TEXT(Table1[[#This Row],[Purchase_Date]],"mmm")</f>
        <v>Oct</v>
      </c>
      <c r="M1311">
        <f>YEAR(Table1[[#This Row],[Purchase_Date]])</f>
        <v>2024</v>
      </c>
      <c r="N1311" t="str">
        <f t="shared" si="41"/>
        <v>Q4</v>
      </c>
    </row>
    <row r="1312" spans="1:14" x14ac:dyDescent="0.3">
      <c r="A1312" t="s">
        <v>2595</v>
      </c>
      <c r="B1312" t="s">
        <v>2596</v>
      </c>
      <c r="C1312" t="s">
        <v>22</v>
      </c>
      <c r="D1312">
        <v>22.77</v>
      </c>
      <c r="E1312" s="8">
        <f t="shared" si="40"/>
        <v>0.5</v>
      </c>
      <c r="F1312" s="22">
        <v>50</v>
      </c>
      <c r="G1312" s="21">
        <v>11.38</v>
      </c>
      <c r="H1312" t="s">
        <v>16</v>
      </c>
      <c r="I1312" s="10">
        <v>45463</v>
      </c>
      <c r="J1312">
        <v>1311</v>
      </c>
      <c r="K1312">
        <f>PRODUCT(Table1[[#This Row],[Price (Rs.)]],Table1[[#This Row],[Discount(%)]])</f>
        <v>11.385</v>
      </c>
      <c r="L1312" t="str">
        <f>TEXT(Table1[[#This Row],[Purchase_Date]],"mmm")</f>
        <v>Jun</v>
      </c>
      <c r="M1312">
        <f>YEAR(Table1[[#This Row],[Purchase_Date]])</f>
        <v>2024</v>
      </c>
      <c r="N1312" t="str">
        <f t="shared" si="41"/>
        <v>Q2</v>
      </c>
    </row>
    <row r="1313" spans="1:14" x14ac:dyDescent="0.3">
      <c r="A1313" t="s">
        <v>2597</v>
      </c>
      <c r="B1313" t="s">
        <v>2598</v>
      </c>
      <c r="C1313" t="s">
        <v>9</v>
      </c>
      <c r="D1313">
        <v>307.89999999999998</v>
      </c>
      <c r="E1313" s="8">
        <f t="shared" si="40"/>
        <v>0.15</v>
      </c>
      <c r="F1313" s="22">
        <v>15</v>
      </c>
      <c r="G1313" s="21">
        <v>261.70999999999998</v>
      </c>
      <c r="H1313" t="s">
        <v>53</v>
      </c>
      <c r="I1313" s="10">
        <v>45380</v>
      </c>
      <c r="J1313">
        <v>1312</v>
      </c>
      <c r="K1313">
        <f>PRODUCT(Table1[[#This Row],[Price (Rs.)]],Table1[[#This Row],[Discount(%)]])</f>
        <v>46.184999999999995</v>
      </c>
      <c r="L1313" t="str">
        <f>TEXT(Table1[[#This Row],[Purchase_Date]],"mmm")</f>
        <v>Mar</v>
      </c>
      <c r="M1313">
        <f>YEAR(Table1[[#This Row],[Purchase_Date]])</f>
        <v>2024</v>
      </c>
      <c r="N1313" t="str">
        <f t="shared" si="41"/>
        <v>Q1</v>
      </c>
    </row>
    <row r="1314" spans="1:14" x14ac:dyDescent="0.3">
      <c r="A1314" t="s">
        <v>2599</v>
      </c>
      <c r="B1314" t="s">
        <v>2600</v>
      </c>
      <c r="C1314" t="s">
        <v>18</v>
      </c>
      <c r="D1314">
        <v>150.05000000000001</v>
      </c>
      <c r="E1314" s="8">
        <f t="shared" si="40"/>
        <v>0</v>
      </c>
      <c r="F1314" s="22">
        <v>0</v>
      </c>
      <c r="G1314" s="21">
        <v>150.05000000000001</v>
      </c>
      <c r="H1314" t="s">
        <v>10</v>
      </c>
      <c r="I1314" s="10">
        <v>45340</v>
      </c>
      <c r="J1314">
        <v>1313</v>
      </c>
      <c r="K1314">
        <f>PRODUCT(Table1[[#This Row],[Price (Rs.)]],Table1[[#This Row],[Discount(%)]])</f>
        <v>0</v>
      </c>
      <c r="L1314" t="str">
        <f>TEXT(Table1[[#This Row],[Purchase_Date]],"mmm")</f>
        <v>Feb</v>
      </c>
      <c r="M1314">
        <f>YEAR(Table1[[#This Row],[Purchase_Date]])</f>
        <v>2024</v>
      </c>
      <c r="N1314" t="str">
        <f t="shared" si="41"/>
        <v>Q1</v>
      </c>
    </row>
    <row r="1315" spans="1:14" x14ac:dyDescent="0.3">
      <c r="A1315" s="1" t="s">
        <v>2601</v>
      </c>
      <c r="B1315" t="s">
        <v>2602</v>
      </c>
      <c r="C1315" t="s">
        <v>18</v>
      </c>
      <c r="D1315">
        <v>347.71</v>
      </c>
      <c r="E1315" s="8">
        <f t="shared" si="40"/>
        <v>0.1</v>
      </c>
      <c r="F1315" s="22">
        <v>10</v>
      </c>
      <c r="G1315" s="21">
        <v>312.94</v>
      </c>
      <c r="H1315" t="s">
        <v>53</v>
      </c>
      <c r="I1315" s="10">
        <v>45599</v>
      </c>
      <c r="J1315">
        <v>1314</v>
      </c>
      <c r="K1315">
        <f>PRODUCT(Table1[[#This Row],[Price (Rs.)]],Table1[[#This Row],[Discount(%)]])</f>
        <v>34.771000000000001</v>
      </c>
      <c r="L1315" t="str">
        <f>TEXT(Table1[[#This Row],[Purchase_Date]],"mmm")</f>
        <v>Nov</v>
      </c>
      <c r="M1315">
        <f>YEAR(Table1[[#This Row],[Purchase_Date]])</f>
        <v>2024</v>
      </c>
      <c r="N1315" t="str">
        <f t="shared" si="41"/>
        <v>Q4</v>
      </c>
    </row>
    <row r="1316" spans="1:14" x14ac:dyDescent="0.3">
      <c r="A1316" t="s">
        <v>2603</v>
      </c>
      <c r="B1316" t="s">
        <v>2604</v>
      </c>
      <c r="C1316" t="s">
        <v>18</v>
      </c>
      <c r="D1316">
        <v>136.24</v>
      </c>
      <c r="E1316" s="8">
        <f t="shared" si="40"/>
        <v>0</v>
      </c>
      <c r="F1316" s="22">
        <v>0</v>
      </c>
      <c r="G1316" s="21">
        <v>136.24</v>
      </c>
      <c r="H1316" t="s">
        <v>10</v>
      </c>
      <c r="I1316" s="10">
        <v>45354</v>
      </c>
      <c r="J1316">
        <v>1315</v>
      </c>
      <c r="K1316">
        <f>PRODUCT(Table1[[#This Row],[Price (Rs.)]],Table1[[#This Row],[Discount(%)]])</f>
        <v>0</v>
      </c>
      <c r="L1316" t="str">
        <f>TEXT(Table1[[#This Row],[Purchase_Date]],"mmm")</f>
        <v>Mar</v>
      </c>
      <c r="M1316">
        <f>YEAR(Table1[[#This Row],[Purchase_Date]])</f>
        <v>2024</v>
      </c>
      <c r="N1316" t="str">
        <f t="shared" si="41"/>
        <v>Q1</v>
      </c>
    </row>
    <row r="1317" spans="1:14" x14ac:dyDescent="0.3">
      <c r="A1317" t="s">
        <v>2605</v>
      </c>
      <c r="B1317" t="s">
        <v>2606</v>
      </c>
      <c r="C1317" t="s">
        <v>22</v>
      </c>
      <c r="D1317">
        <v>146.47</v>
      </c>
      <c r="E1317" s="8">
        <f t="shared" si="40"/>
        <v>0.1</v>
      </c>
      <c r="F1317" s="22">
        <v>10</v>
      </c>
      <c r="G1317" s="21">
        <v>131.82</v>
      </c>
      <c r="H1317" t="s">
        <v>53</v>
      </c>
      <c r="I1317" s="10">
        <v>45438</v>
      </c>
      <c r="J1317">
        <v>1316</v>
      </c>
      <c r="K1317">
        <f>PRODUCT(Table1[[#This Row],[Price (Rs.)]],Table1[[#This Row],[Discount(%)]])</f>
        <v>14.647</v>
      </c>
      <c r="L1317" t="str">
        <f>TEXT(Table1[[#This Row],[Purchase_Date]],"mmm")</f>
        <v>May</v>
      </c>
      <c r="M1317">
        <f>YEAR(Table1[[#This Row],[Purchase_Date]])</f>
        <v>2024</v>
      </c>
      <c r="N1317" t="str">
        <f t="shared" si="41"/>
        <v>Q2</v>
      </c>
    </row>
    <row r="1318" spans="1:14" x14ac:dyDescent="0.3">
      <c r="A1318" t="s">
        <v>2607</v>
      </c>
      <c r="B1318" t="s">
        <v>2608</v>
      </c>
      <c r="C1318" t="s">
        <v>13</v>
      </c>
      <c r="D1318">
        <v>448.81</v>
      </c>
      <c r="E1318" s="8">
        <f t="shared" si="40"/>
        <v>0.2</v>
      </c>
      <c r="F1318" s="22">
        <v>20</v>
      </c>
      <c r="G1318" s="21">
        <v>359.05</v>
      </c>
      <c r="H1318" t="s">
        <v>16</v>
      </c>
      <c r="I1318" s="10">
        <v>45496</v>
      </c>
      <c r="J1318">
        <v>1317</v>
      </c>
      <c r="K1318">
        <f>PRODUCT(Table1[[#This Row],[Price (Rs.)]],Table1[[#This Row],[Discount(%)]])</f>
        <v>89.762</v>
      </c>
      <c r="L1318" t="str">
        <f>TEXT(Table1[[#This Row],[Purchase_Date]],"mmm")</f>
        <v>Jul</v>
      </c>
      <c r="M1318">
        <f>YEAR(Table1[[#This Row],[Purchase_Date]])</f>
        <v>2024</v>
      </c>
      <c r="N1318" t="str">
        <f t="shared" si="41"/>
        <v>Q3</v>
      </c>
    </row>
    <row r="1319" spans="1:14" x14ac:dyDescent="0.3">
      <c r="A1319" t="s">
        <v>2609</v>
      </c>
      <c r="B1319" t="s">
        <v>2610</v>
      </c>
      <c r="C1319" t="s">
        <v>25</v>
      </c>
      <c r="D1319">
        <v>286.12</v>
      </c>
      <c r="E1319" s="8">
        <f t="shared" si="40"/>
        <v>0.3</v>
      </c>
      <c r="F1319" s="22">
        <v>30</v>
      </c>
      <c r="G1319" s="21">
        <v>200.28</v>
      </c>
      <c r="H1319" t="s">
        <v>10</v>
      </c>
      <c r="I1319" s="10">
        <v>45584</v>
      </c>
      <c r="J1319">
        <v>1318</v>
      </c>
      <c r="K1319">
        <f>PRODUCT(Table1[[#This Row],[Price (Rs.)]],Table1[[#This Row],[Discount(%)]])</f>
        <v>85.835999999999999</v>
      </c>
      <c r="L1319" t="str">
        <f>TEXT(Table1[[#This Row],[Purchase_Date]],"mmm")</f>
        <v>Oct</v>
      </c>
      <c r="M1319">
        <f>YEAR(Table1[[#This Row],[Purchase_Date]])</f>
        <v>2024</v>
      </c>
      <c r="N1319" t="str">
        <f t="shared" si="41"/>
        <v>Q4</v>
      </c>
    </row>
    <row r="1320" spans="1:14" x14ac:dyDescent="0.3">
      <c r="A1320" t="s">
        <v>2611</v>
      </c>
      <c r="B1320" t="s">
        <v>2612</v>
      </c>
      <c r="C1320" t="s">
        <v>18</v>
      </c>
      <c r="D1320">
        <v>308.37</v>
      </c>
      <c r="E1320" s="8">
        <f t="shared" si="40"/>
        <v>0.5</v>
      </c>
      <c r="F1320" s="22">
        <v>50</v>
      </c>
      <c r="G1320" s="21">
        <v>154.19</v>
      </c>
      <c r="H1320" t="s">
        <v>19</v>
      </c>
      <c r="I1320" s="10">
        <v>45485</v>
      </c>
      <c r="J1320">
        <v>1319</v>
      </c>
      <c r="K1320">
        <f>PRODUCT(Table1[[#This Row],[Price (Rs.)]],Table1[[#This Row],[Discount(%)]])</f>
        <v>154.185</v>
      </c>
      <c r="L1320" t="str">
        <f>TEXT(Table1[[#This Row],[Purchase_Date]],"mmm")</f>
        <v>Jul</v>
      </c>
      <c r="M1320">
        <f>YEAR(Table1[[#This Row],[Purchase_Date]])</f>
        <v>2024</v>
      </c>
      <c r="N1320" t="str">
        <f t="shared" si="41"/>
        <v>Q3</v>
      </c>
    </row>
    <row r="1321" spans="1:14" x14ac:dyDescent="0.3">
      <c r="A1321" t="s">
        <v>2613</v>
      </c>
      <c r="B1321" t="s">
        <v>2614</v>
      </c>
      <c r="C1321" t="s">
        <v>50</v>
      </c>
      <c r="D1321">
        <v>286.47000000000003</v>
      </c>
      <c r="E1321" s="8">
        <f t="shared" si="40"/>
        <v>0.05</v>
      </c>
      <c r="F1321" s="22">
        <v>5</v>
      </c>
      <c r="G1321" s="21">
        <v>272.14999999999998</v>
      </c>
      <c r="H1321" t="s">
        <v>16</v>
      </c>
      <c r="I1321" s="10">
        <v>45455</v>
      </c>
      <c r="J1321">
        <v>1320</v>
      </c>
      <c r="K1321">
        <f>PRODUCT(Table1[[#This Row],[Price (Rs.)]],Table1[[#This Row],[Discount(%)]])</f>
        <v>14.323500000000003</v>
      </c>
      <c r="L1321" t="str">
        <f>TEXT(Table1[[#This Row],[Purchase_Date]],"mmm")</f>
        <v>Jun</v>
      </c>
      <c r="M1321">
        <f>YEAR(Table1[[#This Row],[Purchase_Date]])</f>
        <v>2024</v>
      </c>
      <c r="N1321" t="str">
        <f t="shared" si="41"/>
        <v>Q2</v>
      </c>
    </row>
    <row r="1322" spans="1:14" x14ac:dyDescent="0.3">
      <c r="A1322" s="1" t="s">
        <v>2615</v>
      </c>
      <c r="B1322" t="s">
        <v>2616</v>
      </c>
      <c r="C1322" t="s">
        <v>25</v>
      </c>
      <c r="D1322">
        <v>350.59</v>
      </c>
      <c r="E1322" s="8">
        <f t="shared" si="40"/>
        <v>0</v>
      </c>
      <c r="F1322" s="22">
        <v>0</v>
      </c>
      <c r="G1322" s="21">
        <v>350.59</v>
      </c>
      <c r="H1322" t="s">
        <v>19</v>
      </c>
      <c r="I1322" s="10">
        <v>45561</v>
      </c>
      <c r="J1322">
        <v>1321</v>
      </c>
      <c r="K1322">
        <f>PRODUCT(Table1[[#This Row],[Price (Rs.)]],Table1[[#This Row],[Discount(%)]])</f>
        <v>0</v>
      </c>
      <c r="L1322" t="str">
        <f>TEXT(Table1[[#This Row],[Purchase_Date]],"mmm")</f>
        <v>Sep</v>
      </c>
      <c r="M1322">
        <f>YEAR(Table1[[#This Row],[Purchase_Date]])</f>
        <v>2024</v>
      </c>
      <c r="N1322" t="str">
        <f t="shared" si="41"/>
        <v>Q3</v>
      </c>
    </row>
    <row r="1323" spans="1:14" x14ac:dyDescent="0.3">
      <c r="A1323" t="s">
        <v>2617</v>
      </c>
      <c r="B1323" t="s">
        <v>2618</v>
      </c>
      <c r="C1323" t="s">
        <v>13</v>
      </c>
      <c r="D1323">
        <v>254.32</v>
      </c>
      <c r="E1323" s="8">
        <f t="shared" si="40"/>
        <v>0</v>
      </c>
      <c r="F1323" s="22">
        <v>0</v>
      </c>
      <c r="G1323" s="21">
        <v>254.32</v>
      </c>
      <c r="H1323" t="s">
        <v>19</v>
      </c>
      <c r="I1323" s="10">
        <v>45500</v>
      </c>
      <c r="J1323">
        <v>1322</v>
      </c>
      <c r="K1323">
        <f>PRODUCT(Table1[[#This Row],[Price (Rs.)]],Table1[[#This Row],[Discount(%)]])</f>
        <v>0</v>
      </c>
      <c r="L1323" t="str">
        <f>TEXT(Table1[[#This Row],[Purchase_Date]],"mmm")</f>
        <v>Jul</v>
      </c>
      <c r="M1323">
        <f>YEAR(Table1[[#This Row],[Purchase_Date]])</f>
        <v>2024</v>
      </c>
      <c r="N1323" t="str">
        <f t="shared" si="41"/>
        <v>Q3</v>
      </c>
    </row>
    <row r="1324" spans="1:14" x14ac:dyDescent="0.3">
      <c r="A1324" t="s">
        <v>2619</v>
      </c>
      <c r="B1324" t="s">
        <v>2620</v>
      </c>
      <c r="C1324" t="s">
        <v>13</v>
      </c>
      <c r="D1324">
        <v>297.32</v>
      </c>
      <c r="E1324" s="8">
        <f t="shared" si="40"/>
        <v>0</v>
      </c>
      <c r="F1324" s="22">
        <v>0</v>
      </c>
      <c r="G1324" s="21">
        <v>297.32</v>
      </c>
      <c r="H1324" t="s">
        <v>35</v>
      </c>
      <c r="I1324" s="10">
        <v>45547</v>
      </c>
      <c r="J1324">
        <v>1323</v>
      </c>
      <c r="K1324">
        <f>PRODUCT(Table1[[#This Row],[Price (Rs.)]],Table1[[#This Row],[Discount(%)]])</f>
        <v>0</v>
      </c>
      <c r="L1324" t="str">
        <f>TEXT(Table1[[#This Row],[Purchase_Date]],"mmm")</f>
        <v>Sep</v>
      </c>
      <c r="M1324">
        <f>YEAR(Table1[[#This Row],[Purchase_Date]])</f>
        <v>2024</v>
      </c>
      <c r="N1324" t="str">
        <f t="shared" si="41"/>
        <v>Q3</v>
      </c>
    </row>
    <row r="1325" spans="1:14" x14ac:dyDescent="0.3">
      <c r="A1325" t="s">
        <v>2621</v>
      </c>
      <c r="B1325" t="s">
        <v>2622</v>
      </c>
      <c r="C1325" t="s">
        <v>18</v>
      </c>
      <c r="D1325">
        <v>219.48</v>
      </c>
      <c r="E1325" s="8">
        <f t="shared" si="40"/>
        <v>0.25</v>
      </c>
      <c r="F1325" s="22">
        <v>25</v>
      </c>
      <c r="G1325" s="21">
        <v>164.61</v>
      </c>
      <c r="H1325" t="s">
        <v>53</v>
      </c>
      <c r="I1325" s="10">
        <v>45491</v>
      </c>
      <c r="J1325">
        <v>1324</v>
      </c>
      <c r="K1325">
        <f>PRODUCT(Table1[[#This Row],[Price (Rs.)]],Table1[[#This Row],[Discount(%)]])</f>
        <v>54.87</v>
      </c>
      <c r="L1325" t="str">
        <f>TEXT(Table1[[#This Row],[Purchase_Date]],"mmm")</f>
        <v>Jul</v>
      </c>
      <c r="M1325">
        <f>YEAR(Table1[[#This Row],[Purchase_Date]])</f>
        <v>2024</v>
      </c>
      <c r="N1325" t="str">
        <f t="shared" si="41"/>
        <v>Q3</v>
      </c>
    </row>
    <row r="1326" spans="1:14" x14ac:dyDescent="0.3">
      <c r="A1326" t="s">
        <v>2623</v>
      </c>
      <c r="B1326" t="s">
        <v>2624</v>
      </c>
      <c r="C1326" t="s">
        <v>25</v>
      </c>
      <c r="D1326">
        <v>134.52000000000001</v>
      </c>
      <c r="E1326" s="8">
        <f t="shared" si="40"/>
        <v>0.3</v>
      </c>
      <c r="F1326" s="22">
        <v>30</v>
      </c>
      <c r="G1326" s="21">
        <v>94.16</v>
      </c>
      <c r="H1326" t="s">
        <v>35</v>
      </c>
      <c r="I1326" s="10">
        <v>45539</v>
      </c>
      <c r="J1326">
        <v>1325</v>
      </c>
      <c r="K1326">
        <f>PRODUCT(Table1[[#This Row],[Price (Rs.)]],Table1[[#This Row],[Discount(%)]])</f>
        <v>40.356000000000002</v>
      </c>
      <c r="L1326" t="str">
        <f>TEXT(Table1[[#This Row],[Purchase_Date]],"mmm")</f>
        <v>Sep</v>
      </c>
      <c r="M1326">
        <f>YEAR(Table1[[#This Row],[Purchase_Date]])</f>
        <v>2024</v>
      </c>
      <c r="N1326" t="str">
        <f t="shared" si="41"/>
        <v>Q3</v>
      </c>
    </row>
    <row r="1327" spans="1:14" x14ac:dyDescent="0.3">
      <c r="A1327" t="s">
        <v>2625</v>
      </c>
      <c r="B1327" t="s">
        <v>2626</v>
      </c>
      <c r="C1327" t="s">
        <v>9</v>
      </c>
      <c r="D1327">
        <v>34.07</v>
      </c>
      <c r="E1327" s="8">
        <f t="shared" si="40"/>
        <v>0.1</v>
      </c>
      <c r="F1327" s="22">
        <v>10</v>
      </c>
      <c r="G1327" s="21">
        <v>30.66</v>
      </c>
      <c r="H1327" t="s">
        <v>53</v>
      </c>
      <c r="I1327" s="10">
        <v>45321</v>
      </c>
      <c r="J1327">
        <v>1326</v>
      </c>
      <c r="K1327">
        <f>PRODUCT(Table1[[#This Row],[Price (Rs.)]],Table1[[#This Row],[Discount(%)]])</f>
        <v>3.407</v>
      </c>
      <c r="L1327" t="str">
        <f>TEXT(Table1[[#This Row],[Purchase_Date]],"mmm")</f>
        <v>Jan</v>
      </c>
      <c r="M1327">
        <f>YEAR(Table1[[#This Row],[Purchase_Date]])</f>
        <v>2024</v>
      </c>
      <c r="N1327" t="str">
        <f t="shared" si="41"/>
        <v>Q1</v>
      </c>
    </row>
    <row r="1328" spans="1:14" x14ac:dyDescent="0.3">
      <c r="A1328" t="s">
        <v>2627</v>
      </c>
      <c r="B1328" t="s">
        <v>2628</v>
      </c>
      <c r="C1328" t="s">
        <v>50</v>
      </c>
      <c r="D1328">
        <v>339.21</v>
      </c>
      <c r="E1328" s="8">
        <f t="shared" si="40"/>
        <v>0.25</v>
      </c>
      <c r="F1328" s="22">
        <v>25</v>
      </c>
      <c r="G1328" s="21">
        <v>254.41</v>
      </c>
      <c r="H1328" t="s">
        <v>35</v>
      </c>
      <c r="I1328" s="10">
        <v>45519</v>
      </c>
      <c r="J1328">
        <v>1327</v>
      </c>
      <c r="K1328">
        <f>PRODUCT(Table1[[#This Row],[Price (Rs.)]],Table1[[#This Row],[Discount(%)]])</f>
        <v>84.802499999999995</v>
      </c>
      <c r="L1328" t="str">
        <f>TEXT(Table1[[#This Row],[Purchase_Date]],"mmm")</f>
        <v>Aug</v>
      </c>
      <c r="M1328">
        <f>YEAR(Table1[[#This Row],[Purchase_Date]])</f>
        <v>2024</v>
      </c>
      <c r="N1328" t="str">
        <f t="shared" si="41"/>
        <v>Q3</v>
      </c>
    </row>
    <row r="1329" spans="1:14" x14ac:dyDescent="0.3">
      <c r="A1329" t="s">
        <v>2629</v>
      </c>
      <c r="B1329" t="s">
        <v>2630</v>
      </c>
      <c r="C1329" t="s">
        <v>50</v>
      </c>
      <c r="D1329">
        <v>335.09</v>
      </c>
      <c r="E1329" s="8">
        <f t="shared" si="40"/>
        <v>0.15</v>
      </c>
      <c r="F1329" s="22">
        <v>15</v>
      </c>
      <c r="G1329" s="21">
        <v>284.83</v>
      </c>
      <c r="H1329" t="s">
        <v>35</v>
      </c>
      <c r="I1329" s="10">
        <v>45603</v>
      </c>
      <c r="J1329">
        <v>1328</v>
      </c>
      <c r="K1329">
        <f>PRODUCT(Table1[[#This Row],[Price (Rs.)]],Table1[[#This Row],[Discount(%)]])</f>
        <v>50.263499999999993</v>
      </c>
      <c r="L1329" t="str">
        <f>TEXT(Table1[[#This Row],[Purchase_Date]],"mmm")</f>
        <v>Nov</v>
      </c>
      <c r="M1329">
        <f>YEAR(Table1[[#This Row],[Purchase_Date]])</f>
        <v>2024</v>
      </c>
      <c r="N1329" t="str">
        <f t="shared" si="41"/>
        <v>Q4</v>
      </c>
    </row>
    <row r="1330" spans="1:14" x14ac:dyDescent="0.3">
      <c r="A1330" t="s">
        <v>2631</v>
      </c>
      <c r="B1330" t="s">
        <v>2632</v>
      </c>
      <c r="C1330" t="s">
        <v>9</v>
      </c>
      <c r="D1330">
        <v>338</v>
      </c>
      <c r="E1330" s="8">
        <f t="shared" si="40"/>
        <v>0.1</v>
      </c>
      <c r="F1330" s="22">
        <v>10</v>
      </c>
      <c r="G1330" s="21">
        <v>304.2</v>
      </c>
      <c r="H1330" t="s">
        <v>16</v>
      </c>
      <c r="I1330" s="10">
        <v>45453</v>
      </c>
      <c r="J1330">
        <v>1329</v>
      </c>
      <c r="K1330">
        <f>PRODUCT(Table1[[#This Row],[Price (Rs.)]],Table1[[#This Row],[Discount(%)]])</f>
        <v>33.800000000000004</v>
      </c>
      <c r="L1330" t="str">
        <f>TEXT(Table1[[#This Row],[Purchase_Date]],"mmm")</f>
        <v>Jun</v>
      </c>
      <c r="M1330">
        <f>YEAR(Table1[[#This Row],[Purchase_Date]])</f>
        <v>2024</v>
      </c>
      <c r="N1330" t="str">
        <f t="shared" si="41"/>
        <v>Q2</v>
      </c>
    </row>
    <row r="1331" spans="1:14" x14ac:dyDescent="0.3">
      <c r="A1331" t="s">
        <v>2633</v>
      </c>
      <c r="B1331" t="s">
        <v>2634</v>
      </c>
      <c r="C1331" t="s">
        <v>18</v>
      </c>
      <c r="D1331">
        <v>348.31</v>
      </c>
      <c r="E1331" s="8">
        <f t="shared" si="40"/>
        <v>0.2</v>
      </c>
      <c r="F1331" s="22">
        <v>20</v>
      </c>
      <c r="G1331" s="21">
        <v>278.64999999999998</v>
      </c>
      <c r="H1331" t="s">
        <v>53</v>
      </c>
      <c r="I1331" s="10">
        <v>45417</v>
      </c>
      <c r="J1331">
        <v>1330</v>
      </c>
      <c r="K1331">
        <f>PRODUCT(Table1[[#This Row],[Price (Rs.)]],Table1[[#This Row],[Discount(%)]])</f>
        <v>69.662000000000006</v>
      </c>
      <c r="L1331" t="str">
        <f>TEXT(Table1[[#This Row],[Purchase_Date]],"mmm")</f>
        <v>May</v>
      </c>
      <c r="M1331">
        <f>YEAR(Table1[[#This Row],[Purchase_Date]])</f>
        <v>2024</v>
      </c>
      <c r="N1331" t="str">
        <f t="shared" si="41"/>
        <v>Q2</v>
      </c>
    </row>
    <row r="1332" spans="1:14" x14ac:dyDescent="0.3">
      <c r="A1332" t="s">
        <v>2635</v>
      </c>
      <c r="B1332" t="s">
        <v>2636</v>
      </c>
      <c r="C1332" t="s">
        <v>18</v>
      </c>
      <c r="D1332">
        <v>357.9</v>
      </c>
      <c r="E1332" s="8">
        <f t="shared" si="40"/>
        <v>0.3</v>
      </c>
      <c r="F1332" s="22">
        <v>30</v>
      </c>
      <c r="G1332" s="21">
        <v>250.53</v>
      </c>
      <c r="H1332" t="s">
        <v>19</v>
      </c>
      <c r="I1332" s="10">
        <v>45518</v>
      </c>
      <c r="J1332">
        <v>1331</v>
      </c>
      <c r="K1332">
        <f>PRODUCT(Table1[[#This Row],[Price (Rs.)]],Table1[[#This Row],[Discount(%)]])</f>
        <v>107.36999999999999</v>
      </c>
      <c r="L1332" t="str">
        <f>TEXT(Table1[[#This Row],[Purchase_Date]],"mmm")</f>
        <v>Aug</v>
      </c>
      <c r="M1332">
        <f>YEAR(Table1[[#This Row],[Purchase_Date]])</f>
        <v>2024</v>
      </c>
      <c r="N1332" t="str">
        <f t="shared" si="41"/>
        <v>Q3</v>
      </c>
    </row>
    <row r="1333" spans="1:14" x14ac:dyDescent="0.3">
      <c r="A1333" t="s">
        <v>2637</v>
      </c>
      <c r="B1333" s="1" t="s">
        <v>2638</v>
      </c>
      <c r="C1333" t="s">
        <v>9</v>
      </c>
      <c r="D1333">
        <v>27.03</v>
      </c>
      <c r="E1333" s="8">
        <f t="shared" si="40"/>
        <v>0.15</v>
      </c>
      <c r="F1333" s="22">
        <v>15</v>
      </c>
      <c r="G1333" s="21">
        <v>22.98</v>
      </c>
      <c r="H1333" t="s">
        <v>35</v>
      </c>
      <c r="I1333" s="10">
        <v>45441</v>
      </c>
      <c r="J1333">
        <v>1332</v>
      </c>
      <c r="K1333">
        <f>PRODUCT(Table1[[#This Row],[Price (Rs.)]],Table1[[#This Row],[Discount(%)]])</f>
        <v>4.0545</v>
      </c>
      <c r="L1333" t="str">
        <f>TEXT(Table1[[#This Row],[Purchase_Date]],"mmm")</f>
        <v>May</v>
      </c>
      <c r="M1333">
        <f>YEAR(Table1[[#This Row],[Purchase_Date]])</f>
        <v>2024</v>
      </c>
      <c r="N1333" t="str">
        <f t="shared" si="41"/>
        <v>Q2</v>
      </c>
    </row>
    <row r="1334" spans="1:14" x14ac:dyDescent="0.3">
      <c r="A1334" t="s">
        <v>2639</v>
      </c>
      <c r="B1334" t="s">
        <v>2640</v>
      </c>
      <c r="C1334" t="s">
        <v>25</v>
      </c>
      <c r="D1334">
        <v>465.64</v>
      </c>
      <c r="E1334" s="8">
        <f t="shared" si="40"/>
        <v>0</v>
      </c>
      <c r="F1334" s="22">
        <v>0</v>
      </c>
      <c r="G1334" s="21">
        <v>465.64</v>
      </c>
      <c r="H1334" t="s">
        <v>53</v>
      </c>
      <c r="I1334" s="10">
        <v>45514</v>
      </c>
      <c r="J1334">
        <v>1333</v>
      </c>
      <c r="K1334">
        <f>PRODUCT(Table1[[#This Row],[Price (Rs.)]],Table1[[#This Row],[Discount(%)]])</f>
        <v>0</v>
      </c>
      <c r="L1334" t="str">
        <f>TEXT(Table1[[#This Row],[Purchase_Date]],"mmm")</f>
        <v>Aug</v>
      </c>
      <c r="M1334">
        <f>YEAR(Table1[[#This Row],[Purchase_Date]])</f>
        <v>2024</v>
      </c>
      <c r="N1334" t="str">
        <f t="shared" si="41"/>
        <v>Q3</v>
      </c>
    </row>
    <row r="1335" spans="1:14" x14ac:dyDescent="0.3">
      <c r="A1335" t="s">
        <v>2641</v>
      </c>
      <c r="B1335" t="s">
        <v>2642</v>
      </c>
      <c r="C1335" t="s">
        <v>22</v>
      </c>
      <c r="D1335">
        <v>416.88</v>
      </c>
      <c r="E1335" s="8">
        <f t="shared" si="40"/>
        <v>0.25</v>
      </c>
      <c r="F1335" s="22">
        <v>25</v>
      </c>
      <c r="G1335" s="21">
        <v>312.66000000000003</v>
      </c>
      <c r="H1335" t="s">
        <v>10</v>
      </c>
      <c r="I1335" s="10">
        <v>45587</v>
      </c>
      <c r="J1335">
        <v>1334</v>
      </c>
      <c r="K1335">
        <f>PRODUCT(Table1[[#This Row],[Price (Rs.)]],Table1[[#This Row],[Discount(%)]])</f>
        <v>104.22</v>
      </c>
      <c r="L1335" t="str">
        <f>TEXT(Table1[[#This Row],[Purchase_Date]],"mmm")</f>
        <v>Oct</v>
      </c>
      <c r="M1335">
        <f>YEAR(Table1[[#This Row],[Purchase_Date]])</f>
        <v>2024</v>
      </c>
      <c r="N1335" t="str">
        <f t="shared" si="41"/>
        <v>Q4</v>
      </c>
    </row>
    <row r="1336" spans="1:14" x14ac:dyDescent="0.3">
      <c r="A1336" t="s">
        <v>2643</v>
      </c>
      <c r="B1336" t="s">
        <v>2644</v>
      </c>
      <c r="C1336" t="s">
        <v>22</v>
      </c>
      <c r="D1336">
        <v>170.97</v>
      </c>
      <c r="E1336" s="8">
        <f t="shared" si="40"/>
        <v>0.5</v>
      </c>
      <c r="F1336" s="22">
        <v>50</v>
      </c>
      <c r="G1336" s="21">
        <v>85.48</v>
      </c>
      <c r="H1336" t="s">
        <v>10</v>
      </c>
      <c r="I1336" s="10">
        <v>45525</v>
      </c>
      <c r="J1336">
        <v>1335</v>
      </c>
      <c r="K1336">
        <f>PRODUCT(Table1[[#This Row],[Price (Rs.)]],Table1[[#This Row],[Discount(%)]])</f>
        <v>85.484999999999999</v>
      </c>
      <c r="L1336" t="str">
        <f>TEXT(Table1[[#This Row],[Purchase_Date]],"mmm")</f>
        <v>Aug</v>
      </c>
      <c r="M1336">
        <f>YEAR(Table1[[#This Row],[Purchase_Date]])</f>
        <v>2024</v>
      </c>
      <c r="N1336" t="str">
        <f t="shared" si="41"/>
        <v>Q3</v>
      </c>
    </row>
    <row r="1337" spans="1:14" x14ac:dyDescent="0.3">
      <c r="A1337" t="s">
        <v>2645</v>
      </c>
      <c r="B1337" t="s">
        <v>2646</v>
      </c>
      <c r="C1337" t="s">
        <v>33</v>
      </c>
      <c r="D1337">
        <v>460.19</v>
      </c>
      <c r="E1337" s="8">
        <f t="shared" si="40"/>
        <v>0.5</v>
      </c>
      <c r="F1337" s="22">
        <v>50</v>
      </c>
      <c r="G1337" s="21">
        <v>230.09</v>
      </c>
      <c r="H1337" t="s">
        <v>10</v>
      </c>
      <c r="I1337" s="10">
        <v>45351</v>
      </c>
      <c r="J1337">
        <v>1336</v>
      </c>
      <c r="K1337">
        <f>PRODUCT(Table1[[#This Row],[Price (Rs.)]],Table1[[#This Row],[Discount(%)]])</f>
        <v>230.095</v>
      </c>
      <c r="L1337" t="str">
        <f>TEXT(Table1[[#This Row],[Purchase_Date]],"mmm")</f>
        <v>Feb</v>
      </c>
      <c r="M1337">
        <f>YEAR(Table1[[#This Row],[Purchase_Date]])</f>
        <v>2024</v>
      </c>
      <c r="N1337" t="str">
        <f t="shared" si="41"/>
        <v>Q1</v>
      </c>
    </row>
    <row r="1338" spans="1:14" x14ac:dyDescent="0.3">
      <c r="A1338" t="s">
        <v>2647</v>
      </c>
      <c r="B1338" t="s">
        <v>2648</v>
      </c>
      <c r="C1338" t="s">
        <v>33</v>
      </c>
      <c r="D1338">
        <v>327.39</v>
      </c>
      <c r="E1338" s="8">
        <f t="shared" si="40"/>
        <v>0.15</v>
      </c>
      <c r="F1338" s="22">
        <v>15</v>
      </c>
      <c r="G1338" s="21">
        <v>278.27999999999997</v>
      </c>
      <c r="H1338" t="s">
        <v>35</v>
      </c>
      <c r="I1338" s="10">
        <v>45345</v>
      </c>
      <c r="J1338">
        <v>1337</v>
      </c>
      <c r="K1338">
        <f>PRODUCT(Table1[[#This Row],[Price (Rs.)]],Table1[[#This Row],[Discount(%)]])</f>
        <v>49.108499999999999</v>
      </c>
      <c r="L1338" t="str">
        <f>TEXT(Table1[[#This Row],[Purchase_Date]],"mmm")</f>
        <v>Feb</v>
      </c>
      <c r="M1338">
        <f>YEAR(Table1[[#This Row],[Purchase_Date]])</f>
        <v>2024</v>
      </c>
      <c r="N1338" t="str">
        <f t="shared" si="41"/>
        <v>Q1</v>
      </c>
    </row>
    <row r="1339" spans="1:14" x14ac:dyDescent="0.3">
      <c r="A1339" t="s">
        <v>2649</v>
      </c>
      <c r="B1339" t="s">
        <v>2650</v>
      </c>
      <c r="C1339" t="s">
        <v>13</v>
      </c>
      <c r="D1339">
        <v>451.34</v>
      </c>
      <c r="E1339" s="8">
        <f t="shared" si="40"/>
        <v>0.1</v>
      </c>
      <c r="F1339" s="22">
        <v>10</v>
      </c>
      <c r="G1339" s="21">
        <v>406.21</v>
      </c>
      <c r="H1339" t="s">
        <v>16</v>
      </c>
      <c r="I1339" s="10">
        <v>45404</v>
      </c>
      <c r="J1339">
        <v>1338</v>
      </c>
      <c r="K1339">
        <f>PRODUCT(Table1[[#This Row],[Price (Rs.)]],Table1[[#This Row],[Discount(%)]])</f>
        <v>45.134</v>
      </c>
      <c r="L1339" t="str">
        <f>TEXT(Table1[[#This Row],[Purchase_Date]],"mmm")</f>
        <v>Apr</v>
      </c>
      <c r="M1339">
        <f>YEAR(Table1[[#This Row],[Purchase_Date]])</f>
        <v>2024</v>
      </c>
      <c r="N1339" t="str">
        <f t="shared" si="41"/>
        <v>Q2</v>
      </c>
    </row>
    <row r="1340" spans="1:14" x14ac:dyDescent="0.3">
      <c r="A1340" t="s">
        <v>2651</v>
      </c>
      <c r="B1340" t="s">
        <v>2652</v>
      </c>
      <c r="C1340" t="s">
        <v>33</v>
      </c>
      <c r="D1340">
        <v>297.02</v>
      </c>
      <c r="E1340" s="8">
        <f t="shared" si="40"/>
        <v>0.05</v>
      </c>
      <c r="F1340" s="22">
        <v>5</v>
      </c>
      <c r="G1340" s="21">
        <v>282.17</v>
      </c>
      <c r="H1340" t="s">
        <v>16</v>
      </c>
      <c r="I1340" s="10">
        <v>45423</v>
      </c>
      <c r="J1340">
        <v>1339</v>
      </c>
      <c r="K1340">
        <f>PRODUCT(Table1[[#This Row],[Price (Rs.)]],Table1[[#This Row],[Discount(%)]])</f>
        <v>14.850999999999999</v>
      </c>
      <c r="L1340" t="str">
        <f>TEXT(Table1[[#This Row],[Purchase_Date]],"mmm")</f>
        <v>May</v>
      </c>
      <c r="M1340">
        <f>YEAR(Table1[[#This Row],[Purchase_Date]])</f>
        <v>2024</v>
      </c>
      <c r="N1340" t="str">
        <f t="shared" si="41"/>
        <v>Q2</v>
      </c>
    </row>
    <row r="1341" spans="1:14" x14ac:dyDescent="0.3">
      <c r="A1341" t="s">
        <v>2653</v>
      </c>
      <c r="B1341" t="s">
        <v>2654</v>
      </c>
      <c r="C1341" t="s">
        <v>22</v>
      </c>
      <c r="D1341">
        <v>359.48</v>
      </c>
      <c r="E1341" s="8">
        <f t="shared" si="40"/>
        <v>0.1</v>
      </c>
      <c r="F1341" s="22">
        <v>10</v>
      </c>
      <c r="G1341" s="21">
        <v>323.52999999999997</v>
      </c>
      <c r="H1341" t="s">
        <v>16</v>
      </c>
      <c r="I1341" s="10">
        <v>45582</v>
      </c>
      <c r="J1341">
        <v>1340</v>
      </c>
      <c r="K1341">
        <f>PRODUCT(Table1[[#This Row],[Price (Rs.)]],Table1[[#This Row],[Discount(%)]])</f>
        <v>35.948</v>
      </c>
      <c r="L1341" t="str">
        <f>TEXT(Table1[[#This Row],[Purchase_Date]],"mmm")</f>
        <v>Oct</v>
      </c>
      <c r="M1341">
        <f>YEAR(Table1[[#This Row],[Purchase_Date]])</f>
        <v>2024</v>
      </c>
      <c r="N1341" t="str">
        <f t="shared" si="41"/>
        <v>Q4</v>
      </c>
    </row>
    <row r="1342" spans="1:14" x14ac:dyDescent="0.3">
      <c r="A1342" t="s">
        <v>2655</v>
      </c>
      <c r="B1342" t="s">
        <v>2656</v>
      </c>
      <c r="C1342" t="s">
        <v>22</v>
      </c>
      <c r="D1342">
        <v>105.45</v>
      </c>
      <c r="E1342" s="8">
        <f t="shared" si="40"/>
        <v>0.1</v>
      </c>
      <c r="F1342" s="22">
        <v>10</v>
      </c>
      <c r="G1342" s="21">
        <v>94.91</v>
      </c>
      <c r="H1342" t="s">
        <v>53</v>
      </c>
      <c r="I1342" s="10">
        <v>45421</v>
      </c>
      <c r="J1342">
        <v>1341</v>
      </c>
      <c r="K1342">
        <f>PRODUCT(Table1[[#This Row],[Price (Rs.)]],Table1[[#This Row],[Discount(%)]])</f>
        <v>10.545000000000002</v>
      </c>
      <c r="L1342" t="str">
        <f>TEXT(Table1[[#This Row],[Purchase_Date]],"mmm")</f>
        <v>May</v>
      </c>
      <c r="M1342">
        <f>YEAR(Table1[[#This Row],[Purchase_Date]])</f>
        <v>2024</v>
      </c>
      <c r="N1342" t="str">
        <f t="shared" si="41"/>
        <v>Q2</v>
      </c>
    </row>
    <row r="1343" spans="1:14" x14ac:dyDescent="0.3">
      <c r="A1343" t="s">
        <v>2657</v>
      </c>
      <c r="B1343" t="s">
        <v>2658</v>
      </c>
      <c r="C1343" t="s">
        <v>9</v>
      </c>
      <c r="D1343">
        <v>30.46</v>
      </c>
      <c r="E1343" s="8">
        <f t="shared" si="40"/>
        <v>0.3</v>
      </c>
      <c r="F1343" s="22">
        <v>30</v>
      </c>
      <c r="G1343" s="21">
        <v>21.32</v>
      </c>
      <c r="H1343" t="s">
        <v>19</v>
      </c>
      <c r="I1343" s="10">
        <v>45502</v>
      </c>
      <c r="J1343">
        <v>1342</v>
      </c>
      <c r="K1343">
        <f>PRODUCT(Table1[[#This Row],[Price (Rs.)]],Table1[[#This Row],[Discount(%)]])</f>
        <v>9.1379999999999999</v>
      </c>
      <c r="L1343" t="str">
        <f>TEXT(Table1[[#This Row],[Purchase_Date]],"mmm")</f>
        <v>Jul</v>
      </c>
      <c r="M1343">
        <f>YEAR(Table1[[#This Row],[Purchase_Date]])</f>
        <v>2024</v>
      </c>
      <c r="N1343" t="str">
        <f t="shared" si="41"/>
        <v>Q3</v>
      </c>
    </row>
    <row r="1344" spans="1:14" x14ac:dyDescent="0.3">
      <c r="A1344" t="s">
        <v>2659</v>
      </c>
      <c r="B1344" t="s">
        <v>2660</v>
      </c>
      <c r="C1344" t="s">
        <v>25</v>
      </c>
      <c r="D1344">
        <v>247.76</v>
      </c>
      <c r="E1344" s="8">
        <f t="shared" si="40"/>
        <v>0.25</v>
      </c>
      <c r="F1344" s="22">
        <v>25</v>
      </c>
      <c r="G1344" s="21">
        <v>185.82</v>
      </c>
      <c r="H1344" t="s">
        <v>53</v>
      </c>
      <c r="I1344" s="10">
        <v>45321</v>
      </c>
      <c r="J1344">
        <v>1343</v>
      </c>
      <c r="K1344">
        <f>PRODUCT(Table1[[#This Row],[Price (Rs.)]],Table1[[#This Row],[Discount(%)]])</f>
        <v>61.94</v>
      </c>
      <c r="L1344" t="str">
        <f>TEXT(Table1[[#This Row],[Purchase_Date]],"mmm")</f>
        <v>Jan</v>
      </c>
      <c r="M1344">
        <f>YEAR(Table1[[#This Row],[Purchase_Date]])</f>
        <v>2024</v>
      </c>
      <c r="N1344" t="str">
        <f t="shared" si="41"/>
        <v>Q1</v>
      </c>
    </row>
    <row r="1345" spans="1:14" x14ac:dyDescent="0.3">
      <c r="A1345" t="s">
        <v>2661</v>
      </c>
      <c r="B1345" t="s">
        <v>2662</v>
      </c>
      <c r="C1345" t="s">
        <v>18</v>
      </c>
      <c r="D1345">
        <v>260.81</v>
      </c>
      <c r="E1345" s="8">
        <f t="shared" si="40"/>
        <v>0.3</v>
      </c>
      <c r="F1345" s="22">
        <v>30</v>
      </c>
      <c r="G1345" s="21">
        <v>182.57</v>
      </c>
      <c r="H1345" t="s">
        <v>16</v>
      </c>
      <c r="I1345" s="10">
        <v>45519</v>
      </c>
      <c r="J1345">
        <v>1344</v>
      </c>
      <c r="K1345">
        <f>PRODUCT(Table1[[#This Row],[Price (Rs.)]],Table1[[#This Row],[Discount(%)]])</f>
        <v>78.242999999999995</v>
      </c>
      <c r="L1345" t="str">
        <f>TEXT(Table1[[#This Row],[Purchase_Date]],"mmm")</f>
        <v>Aug</v>
      </c>
      <c r="M1345">
        <f>YEAR(Table1[[#This Row],[Purchase_Date]])</f>
        <v>2024</v>
      </c>
      <c r="N1345" t="str">
        <f t="shared" si="41"/>
        <v>Q3</v>
      </c>
    </row>
    <row r="1346" spans="1:14" x14ac:dyDescent="0.3">
      <c r="A1346" t="s">
        <v>2663</v>
      </c>
      <c r="B1346" t="s">
        <v>2664</v>
      </c>
      <c r="C1346" t="s">
        <v>18</v>
      </c>
      <c r="D1346">
        <v>21.41</v>
      </c>
      <c r="E1346" s="8">
        <f t="shared" ref="E1346:E1409" si="42">F1346/100</f>
        <v>0.05</v>
      </c>
      <c r="F1346" s="22">
        <v>5</v>
      </c>
      <c r="G1346" s="21">
        <v>20.34</v>
      </c>
      <c r="H1346" t="s">
        <v>10</v>
      </c>
      <c r="I1346" s="10">
        <v>45405</v>
      </c>
      <c r="J1346">
        <v>1345</v>
      </c>
      <c r="K1346">
        <f>PRODUCT(Table1[[#This Row],[Price (Rs.)]],Table1[[#This Row],[Discount(%)]])</f>
        <v>1.0705</v>
      </c>
      <c r="L1346" t="str">
        <f>TEXT(Table1[[#This Row],[Purchase_Date]],"mmm")</f>
        <v>Apr</v>
      </c>
      <c r="M1346">
        <f>YEAR(Table1[[#This Row],[Purchase_Date]])</f>
        <v>2024</v>
      </c>
      <c r="N1346" t="str">
        <f t="shared" ref="N1346:N1409" si="43">"Q"&amp;ROUNDUP(MONTH(I1346)/3,0)</f>
        <v>Q2</v>
      </c>
    </row>
    <row r="1347" spans="1:14" x14ac:dyDescent="0.3">
      <c r="A1347" t="s">
        <v>2665</v>
      </c>
      <c r="B1347" t="s">
        <v>2666</v>
      </c>
      <c r="C1347" t="s">
        <v>22</v>
      </c>
      <c r="D1347">
        <v>27.13</v>
      </c>
      <c r="E1347" s="8">
        <f t="shared" si="42"/>
        <v>0.3</v>
      </c>
      <c r="F1347" s="22">
        <v>30</v>
      </c>
      <c r="G1347" s="21">
        <v>18.989999999999998</v>
      </c>
      <c r="H1347" t="s">
        <v>35</v>
      </c>
      <c r="I1347" s="10">
        <v>45541</v>
      </c>
      <c r="J1347">
        <v>1346</v>
      </c>
      <c r="K1347">
        <f>PRODUCT(Table1[[#This Row],[Price (Rs.)]],Table1[[#This Row],[Discount(%)]])</f>
        <v>8.1389999999999993</v>
      </c>
      <c r="L1347" t="str">
        <f>TEXT(Table1[[#This Row],[Purchase_Date]],"mmm")</f>
        <v>Sep</v>
      </c>
      <c r="M1347">
        <f>YEAR(Table1[[#This Row],[Purchase_Date]])</f>
        <v>2024</v>
      </c>
      <c r="N1347" t="str">
        <f t="shared" si="43"/>
        <v>Q3</v>
      </c>
    </row>
    <row r="1348" spans="1:14" x14ac:dyDescent="0.3">
      <c r="A1348" t="s">
        <v>2667</v>
      </c>
      <c r="B1348" t="s">
        <v>2668</v>
      </c>
      <c r="C1348" t="s">
        <v>13</v>
      </c>
      <c r="D1348">
        <v>304.86</v>
      </c>
      <c r="E1348" s="8">
        <f t="shared" si="42"/>
        <v>0.15</v>
      </c>
      <c r="F1348" s="22">
        <v>15</v>
      </c>
      <c r="G1348" s="21">
        <v>259.13</v>
      </c>
      <c r="H1348" t="s">
        <v>10</v>
      </c>
      <c r="I1348" s="10">
        <v>45549</v>
      </c>
      <c r="J1348">
        <v>1347</v>
      </c>
      <c r="K1348">
        <f>PRODUCT(Table1[[#This Row],[Price (Rs.)]],Table1[[#This Row],[Discount(%)]])</f>
        <v>45.728999999999999</v>
      </c>
      <c r="L1348" t="str">
        <f>TEXT(Table1[[#This Row],[Purchase_Date]],"mmm")</f>
        <v>Sep</v>
      </c>
      <c r="M1348">
        <f>YEAR(Table1[[#This Row],[Purchase_Date]])</f>
        <v>2024</v>
      </c>
      <c r="N1348" t="str">
        <f t="shared" si="43"/>
        <v>Q3</v>
      </c>
    </row>
    <row r="1349" spans="1:14" x14ac:dyDescent="0.3">
      <c r="A1349" t="s">
        <v>2669</v>
      </c>
      <c r="B1349" t="s">
        <v>2670</v>
      </c>
      <c r="C1349" t="s">
        <v>25</v>
      </c>
      <c r="D1349">
        <v>69.37</v>
      </c>
      <c r="E1349" s="8">
        <f t="shared" si="42"/>
        <v>0</v>
      </c>
      <c r="F1349" s="22">
        <v>0</v>
      </c>
      <c r="G1349" s="21">
        <v>69.37</v>
      </c>
      <c r="H1349" t="s">
        <v>53</v>
      </c>
      <c r="I1349" s="10">
        <v>45595</v>
      </c>
      <c r="J1349">
        <v>1348</v>
      </c>
      <c r="K1349">
        <f>PRODUCT(Table1[[#This Row],[Price (Rs.)]],Table1[[#This Row],[Discount(%)]])</f>
        <v>0</v>
      </c>
      <c r="L1349" t="str">
        <f>TEXT(Table1[[#This Row],[Purchase_Date]],"mmm")</f>
        <v>Oct</v>
      </c>
      <c r="M1349">
        <f>YEAR(Table1[[#This Row],[Purchase_Date]])</f>
        <v>2024</v>
      </c>
      <c r="N1349" t="str">
        <f t="shared" si="43"/>
        <v>Q4</v>
      </c>
    </row>
    <row r="1350" spans="1:14" x14ac:dyDescent="0.3">
      <c r="A1350" t="s">
        <v>2671</v>
      </c>
      <c r="B1350" t="s">
        <v>2672</v>
      </c>
      <c r="C1350" t="s">
        <v>13</v>
      </c>
      <c r="D1350">
        <v>50.93</v>
      </c>
      <c r="E1350" s="8">
        <f t="shared" si="42"/>
        <v>0.2</v>
      </c>
      <c r="F1350" s="22">
        <v>20</v>
      </c>
      <c r="G1350" s="21">
        <v>40.74</v>
      </c>
      <c r="H1350" t="s">
        <v>19</v>
      </c>
      <c r="I1350" s="10">
        <v>45575</v>
      </c>
      <c r="J1350">
        <v>1349</v>
      </c>
      <c r="K1350">
        <f>PRODUCT(Table1[[#This Row],[Price (Rs.)]],Table1[[#This Row],[Discount(%)]])</f>
        <v>10.186</v>
      </c>
      <c r="L1350" t="str">
        <f>TEXT(Table1[[#This Row],[Purchase_Date]],"mmm")</f>
        <v>Oct</v>
      </c>
      <c r="M1350">
        <f>YEAR(Table1[[#This Row],[Purchase_Date]])</f>
        <v>2024</v>
      </c>
      <c r="N1350" t="str">
        <f t="shared" si="43"/>
        <v>Q4</v>
      </c>
    </row>
    <row r="1351" spans="1:14" x14ac:dyDescent="0.3">
      <c r="A1351" t="s">
        <v>2673</v>
      </c>
      <c r="B1351" t="s">
        <v>2674</v>
      </c>
      <c r="C1351" t="s">
        <v>18</v>
      </c>
      <c r="D1351">
        <v>337.58</v>
      </c>
      <c r="E1351" s="8">
        <f t="shared" si="42"/>
        <v>0.05</v>
      </c>
      <c r="F1351" s="22">
        <v>5</v>
      </c>
      <c r="G1351" s="21">
        <v>320.7</v>
      </c>
      <c r="H1351" t="s">
        <v>19</v>
      </c>
      <c r="I1351" s="10">
        <v>45521</v>
      </c>
      <c r="J1351">
        <v>1350</v>
      </c>
      <c r="K1351">
        <f>PRODUCT(Table1[[#This Row],[Price (Rs.)]],Table1[[#This Row],[Discount(%)]])</f>
        <v>16.879000000000001</v>
      </c>
      <c r="L1351" t="str">
        <f>TEXT(Table1[[#This Row],[Purchase_Date]],"mmm")</f>
        <v>Aug</v>
      </c>
      <c r="M1351">
        <f>YEAR(Table1[[#This Row],[Purchase_Date]])</f>
        <v>2024</v>
      </c>
      <c r="N1351" t="str">
        <f t="shared" si="43"/>
        <v>Q3</v>
      </c>
    </row>
    <row r="1352" spans="1:14" x14ac:dyDescent="0.3">
      <c r="A1352" t="s">
        <v>2675</v>
      </c>
      <c r="B1352" t="s">
        <v>2676</v>
      </c>
      <c r="C1352" t="s">
        <v>13</v>
      </c>
      <c r="D1352">
        <v>252.65</v>
      </c>
      <c r="E1352" s="8">
        <f t="shared" si="42"/>
        <v>0.1</v>
      </c>
      <c r="F1352" s="22">
        <v>10</v>
      </c>
      <c r="G1352" s="21">
        <v>227.39</v>
      </c>
      <c r="H1352" t="s">
        <v>53</v>
      </c>
      <c r="I1352" s="10">
        <v>45322</v>
      </c>
      <c r="J1352">
        <v>1351</v>
      </c>
      <c r="K1352">
        <f>PRODUCT(Table1[[#This Row],[Price (Rs.)]],Table1[[#This Row],[Discount(%)]])</f>
        <v>25.265000000000001</v>
      </c>
      <c r="L1352" t="str">
        <f>TEXT(Table1[[#This Row],[Purchase_Date]],"mmm")</f>
        <v>Jan</v>
      </c>
      <c r="M1352">
        <f>YEAR(Table1[[#This Row],[Purchase_Date]])</f>
        <v>2024</v>
      </c>
      <c r="N1352" t="str">
        <f t="shared" si="43"/>
        <v>Q1</v>
      </c>
    </row>
    <row r="1353" spans="1:14" x14ac:dyDescent="0.3">
      <c r="A1353" t="s">
        <v>2677</v>
      </c>
      <c r="B1353" t="s">
        <v>2678</v>
      </c>
      <c r="C1353" t="s">
        <v>50</v>
      </c>
      <c r="D1353">
        <v>400.08</v>
      </c>
      <c r="E1353" s="8">
        <f t="shared" si="42"/>
        <v>0.5</v>
      </c>
      <c r="F1353" s="22">
        <v>50</v>
      </c>
      <c r="G1353" s="21">
        <v>200.04</v>
      </c>
      <c r="H1353" t="s">
        <v>19</v>
      </c>
      <c r="I1353" s="10">
        <v>45430</v>
      </c>
      <c r="J1353">
        <v>1352</v>
      </c>
      <c r="K1353">
        <f>PRODUCT(Table1[[#This Row],[Price (Rs.)]],Table1[[#This Row],[Discount(%)]])</f>
        <v>200.04</v>
      </c>
      <c r="L1353" t="str">
        <f>TEXT(Table1[[#This Row],[Purchase_Date]],"mmm")</f>
        <v>May</v>
      </c>
      <c r="M1353">
        <f>YEAR(Table1[[#This Row],[Purchase_Date]])</f>
        <v>2024</v>
      </c>
      <c r="N1353" t="str">
        <f t="shared" si="43"/>
        <v>Q2</v>
      </c>
    </row>
    <row r="1354" spans="1:14" x14ac:dyDescent="0.3">
      <c r="A1354" t="s">
        <v>2679</v>
      </c>
      <c r="B1354" s="1" t="s">
        <v>2680</v>
      </c>
      <c r="C1354" t="s">
        <v>33</v>
      </c>
      <c r="D1354">
        <v>320.67</v>
      </c>
      <c r="E1354" s="8">
        <f t="shared" si="42"/>
        <v>0.5</v>
      </c>
      <c r="F1354" s="22">
        <v>50</v>
      </c>
      <c r="G1354" s="21">
        <v>160.34</v>
      </c>
      <c r="H1354" t="s">
        <v>16</v>
      </c>
      <c r="I1354" s="10">
        <v>45606</v>
      </c>
      <c r="J1354">
        <v>1353</v>
      </c>
      <c r="K1354">
        <f>PRODUCT(Table1[[#This Row],[Price (Rs.)]],Table1[[#This Row],[Discount(%)]])</f>
        <v>160.33500000000001</v>
      </c>
      <c r="L1354" t="str">
        <f>TEXT(Table1[[#This Row],[Purchase_Date]],"mmm")</f>
        <v>Nov</v>
      </c>
      <c r="M1354">
        <f>YEAR(Table1[[#This Row],[Purchase_Date]])</f>
        <v>2024</v>
      </c>
      <c r="N1354" t="str">
        <f t="shared" si="43"/>
        <v>Q4</v>
      </c>
    </row>
    <row r="1355" spans="1:14" x14ac:dyDescent="0.3">
      <c r="A1355" t="s">
        <v>2681</v>
      </c>
      <c r="B1355" t="s">
        <v>2682</v>
      </c>
      <c r="C1355" t="s">
        <v>13</v>
      </c>
      <c r="D1355">
        <v>427.29</v>
      </c>
      <c r="E1355" s="8">
        <f t="shared" si="42"/>
        <v>0.05</v>
      </c>
      <c r="F1355" s="22">
        <v>5</v>
      </c>
      <c r="G1355" s="21">
        <v>405.93</v>
      </c>
      <c r="H1355" t="s">
        <v>16</v>
      </c>
      <c r="I1355" s="10">
        <v>45516</v>
      </c>
      <c r="J1355">
        <v>1354</v>
      </c>
      <c r="K1355">
        <f>PRODUCT(Table1[[#This Row],[Price (Rs.)]],Table1[[#This Row],[Discount(%)]])</f>
        <v>21.364500000000003</v>
      </c>
      <c r="L1355" t="str">
        <f>TEXT(Table1[[#This Row],[Purchase_Date]],"mmm")</f>
        <v>Aug</v>
      </c>
      <c r="M1355">
        <f>YEAR(Table1[[#This Row],[Purchase_Date]])</f>
        <v>2024</v>
      </c>
      <c r="N1355" t="str">
        <f t="shared" si="43"/>
        <v>Q3</v>
      </c>
    </row>
    <row r="1356" spans="1:14" x14ac:dyDescent="0.3">
      <c r="A1356" t="s">
        <v>2683</v>
      </c>
      <c r="B1356" t="s">
        <v>2684</v>
      </c>
      <c r="C1356" t="s">
        <v>13</v>
      </c>
      <c r="D1356">
        <v>396.76</v>
      </c>
      <c r="E1356" s="8">
        <f t="shared" si="42"/>
        <v>0.05</v>
      </c>
      <c r="F1356" s="22">
        <v>5</v>
      </c>
      <c r="G1356" s="21">
        <v>376.92</v>
      </c>
      <c r="H1356" t="s">
        <v>19</v>
      </c>
      <c r="I1356" s="10">
        <v>45549</v>
      </c>
      <c r="J1356">
        <v>1355</v>
      </c>
      <c r="K1356">
        <f>PRODUCT(Table1[[#This Row],[Price (Rs.)]],Table1[[#This Row],[Discount(%)]])</f>
        <v>19.838000000000001</v>
      </c>
      <c r="L1356" t="str">
        <f>TEXT(Table1[[#This Row],[Purchase_Date]],"mmm")</f>
        <v>Sep</v>
      </c>
      <c r="M1356">
        <f>YEAR(Table1[[#This Row],[Purchase_Date]])</f>
        <v>2024</v>
      </c>
      <c r="N1356" t="str">
        <f t="shared" si="43"/>
        <v>Q3</v>
      </c>
    </row>
    <row r="1357" spans="1:14" x14ac:dyDescent="0.3">
      <c r="A1357" t="s">
        <v>2685</v>
      </c>
      <c r="B1357" t="s">
        <v>2686</v>
      </c>
      <c r="C1357" t="s">
        <v>18</v>
      </c>
      <c r="D1357">
        <v>61.37</v>
      </c>
      <c r="E1357" s="8">
        <f t="shared" si="42"/>
        <v>0.2</v>
      </c>
      <c r="F1357" s="22">
        <v>20</v>
      </c>
      <c r="G1357" s="21">
        <v>49.1</v>
      </c>
      <c r="H1357" t="s">
        <v>16</v>
      </c>
      <c r="I1357" s="10">
        <v>45301</v>
      </c>
      <c r="J1357">
        <v>1356</v>
      </c>
      <c r="K1357">
        <f>PRODUCT(Table1[[#This Row],[Price (Rs.)]],Table1[[#This Row],[Discount(%)]])</f>
        <v>12.274000000000001</v>
      </c>
      <c r="L1357" t="str">
        <f>TEXT(Table1[[#This Row],[Purchase_Date]],"mmm")</f>
        <v>Jan</v>
      </c>
      <c r="M1357">
        <f>YEAR(Table1[[#This Row],[Purchase_Date]])</f>
        <v>2024</v>
      </c>
      <c r="N1357" t="str">
        <f t="shared" si="43"/>
        <v>Q1</v>
      </c>
    </row>
    <row r="1358" spans="1:14" x14ac:dyDescent="0.3">
      <c r="A1358" t="s">
        <v>2687</v>
      </c>
      <c r="B1358" t="s">
        <v>2688</v>
      </c>
      <c r="C1358" t="s">
        <v>33</v>
      </c>
      <c r="D1358">
        <v>200.57</v>
      </c>
      <c r="E1358" s="8">
        <f t="shared" si="42"/>
        <v>0.15</v>
      </c>
      <c r="F1358" s="22">
        <v>15</v>
      </c>
      <c r="G1358" s="21">
        <v>170.48</v>
      </c>
      <c r="H1358" t="s">
        <v>10</v>
      </c>
      <c r="I1358" s="10">
        <v>45442</v>
      </c>
      <c r="J1358">
        <v>1357</v>
      </c>
      <c r="K1358">
        <f>PRODUCT(Table1[[#This Row],[Price (Rs.)]],Table1[[#This Row],[Discount(%)]])</f>
        <v>30.085499999999996</v>
      </c>
      <c r="L1358" t="str">
        <f>TEXT(Table1[[#This Row],[Purchase_Date]],"mmm")</f>
        <v>May</v>
      </c>
      <c r="M1358">
        <f>YEAR(Table1[[#This Row],[Purchase_Date]])</f>
        <v>2024</v>
      </c>
      <c r="N1358" t="str">
        <f t="shared" si="43"/>
        <v>Q2</v>
      </c>
    </row>
    <row r="1359" spans="1:14" x14ac:dyDescent="0.3">
      <c r="A1359" t="s">
        <v>2689</v>
      </c>
      <c r="B1359" t="s">
        <v>2690</v>
      </c>
      <c r="C1359" t="s">
        <v>25</v>
      </c>
      <c r="D1359">
        <v>457.69</v>
      </c>
      <c r="E1359" s="8">
        <f t="shared" si="42"/>
        <v>0.2</v>
      </c>
      <c r="F1359" s="22">
        <v>20</v>
      </c>
      <c r="G1359" s="21">
        <v>366.15</v>
      </c>
      <c r="H1359" t="s">
        <v>10</v>
      </c>
      <c r="I1359" s="10">
        <v>45456</v>
      </c>
      <c r="J1359">
        <v>1358</v>
      </c>
      <c r="K1359">
        <f>PRODUCT(Table1[[#This Row],[Price (Rs.)]],Table1[[#This Row],[Discount(%)]])</f>
        <v>91.538000000000011</v>
      </c>
      <c r="L1359" t="str">
        <f>TEXT(Table1[[#This Row],[Purchase_Date]],"mmm")</f>
        <v>Jun</v>
      </c>
      <c r="M1359">
        <f>YEAR(Table1[[#This Row],[Purchase_Date]])</f>
        <v>2024</v>
      </c>
      <c r="N1359" t="str">
        <f t="shared" si="43"/>
        <v>Q2</v>
      </c>
    </row>
    <row r="1360" spans="1:14" x14ac:dyDescent="0.3">
      <c r="A1360" t="s">
        <v>2691</v>
      </c>
      <c r="B1360" t="s">
        <v>2692</v>
      </c>
      <c r="C1360" t="s">
        <v>9</v>
      </c>
      <c r="D1360">
        <v>56.97</v>
      </c>
      <c r="E1360" s="8">
        <f t="shared" si="42"/>
        <v>0</v>
      </c>
      <c r="F1360" s="22">
        <v>0</v>
      </c>
      <c r="G1360" s="21">
        <v>56.97</v>
      </c>
      <c r="H1360" t="s">
        <v>53</v>
      </c>
      <c r="I1360" s="10">
        <v>45406</v>
      </c>
      <c r="J1360">
        <v>1359</v>
      </c>
      <c r="K1360">
        <f>PRODUCT(Table1[[#This Row],[Price (Rs.)]],Table1[[#This Row],[Discount(%)]])</f>
        <v>0</v>
      </c>
      <c r="L1360" t="str">
        <f>TEXT(Table1[[#This Row],[Purchase_Date]],"mmm")</f>
        <v>Apr</v>
      </c>
      <c r="M1360">
        <f>YEAR(Table1[[#This Row],[Purchase_Date]])</f>
        <v>2024</v>
      </c>
      <c r="N1360" t="str">
        <f t="shared" si="43"/>
        <v>Q2</v>
      </c>
    </row>
    <row r="1361" spans="1:14" x14ac:dyDescent="0.3">
      <c r="A1361" t="s">
        <v>2693</v>
      </c>
      <c r="B1361" t="s">
        <v>2694</v>
      </c>
      <c r="C1361" t="s">
        <v>13</v>
      </c>
      <c r="D1361">
        <v>289.27</v>
      </c>
      <c r="E1361" s="8">
        <f t="shared" si="42"/>
        <v>0.15</v>
      </c>
      <c r="F1361" s="22">
        <v>15</v>
      </c>
      <c r="G1361" s="21">
        <v>245.88</v>
      </c>
      <c r="H1361" t="s">
        <v>35</v>
      </c>
      <c r="I1361" s="10">
        <v>45397</v>
      </c>
      <c r="J1361">
        <v>1360</v>
      </c>
      <c r="K1361">
        <f>PRODUCT(Table1[[#This Row],[Price (Rs.)]],Table1[[#This Row],[Discount(%)]])</f>
        <v>43.390499999999996</v>
      </c>
      <c r="L1361" t="str">
        <f>TEXT(Table1[[#This Row],[Purchase_Date]],"mmm")</f>
        <v>Apr</v>
      </c>
      <c r="M1361">
        <f>YEAR(Table1[[#This Row],[Purchase_Date]])</f>
        <v>2024</v>
      </c>
      <c r="N1361" t="str">
        <f t="shared" si="43"/>
        <v>Q2</v>
      </c>
    </row>
    <row r="1362" spans="1:14" x14ac:dyDescent="0.3">
      <c r="A1362" t="s">
        <v>2695</v>
      </c>
      <c r="B1362" t="s">
        <v>2696</v>
      </c>
      <c r="C1362" t="s">
        <v>18</v>
      </c>
      <c r="D1362">
        <v>365.26</v>
      </c>
      <c r="E1362" s="8">
        <f t="shared" si="42"/>
        <v>0</v>
      </c>
      <c r="F1362" s="22">
        <v>0</v>
      </c>
      <c r="G1362" s="21">
        <v>365.26</v>
      </c>
      <c r="H1362" t="s">
        <v>19</v>
      </c>
      <c r="I1362" s="10">
        <v>45312</v>
      </c>
      <c r="J1362">
        <v>1361</v>
      </c>
      <c r="K1362">
        <f>PRODUCT(Table1[[#This Row],[Price (Rs.)]],Table1[[#This Row],[Discount(%)]])</f>
        <v>0</v>
      </c>
      <c r="L1362" t="str">
        <f>TEXT(Table1[[#This Row],[Purchase_Date]],"mmm")</f>
        <v>Jan</v>
      </c>
      <c r="M1362">
        <f>YEAR(Table1[[#This Row],[Purchase_Date]])</f>
        <v>2024</v>
      </c>
      <c r="N1362" t="str">
        <f t="shared" si="43"/>
        <v>Q1</v>
      </c>
    </row>
    <row r="1363" spans="1:14" x14ac:dyDescent="0.3">
      <c r="A1363" t="s">
        <v>2697</v>
      </c>
      <c r="B1363" t="s">
        <v>2698</v>
      </c>
      <c r="C1363" t="s">
        <v>25</v>
      </c>
      <c r="D1363">
        <v>44.14</v>
      </c>
      <c r="E1363" s="8">
        <f t="shared" si="42"/>
        <v>0.5</v>
      </c>
      <c r="F1363" s="22">
        <v>50</v>
      </c>
      <c r="G1363" s="21">
        <v>22.07</v>
      </c>
      <c r="H1363" t="s">
        <v>35</v>
      </c>
      <c r="I1363" s="10">
        <v>45550</v>
      </c>
      <c r="J1363">
        <v>1362</v>
      </c>
      <c r="K1363">
        <f>PRODUCT(Table1[[#This Row],[Price (Rs.)]],Table1[[#This Row],[Discount(%)]])</f>
        <v>22.07</v>
      </c>
      <c r="L1363" t="str">
        <f>TEXT(Table1[[#This Row],[Purchase_Date]],"mmm")</f>
        <v>Sep</v>
      </c>
      <c r="M1363">
        <f>YEAR(Table1[[#This Row],[Purchase_Date]])</f>
        <v>2024</v>
      </c>
      <c r="N1363" t="str">
        <f t="shared" si="43"/>
        <v>Q3</v>
      </c>
    </row>
    <row r="1364" spans="1:14" x14ac:dyDescent="0.3">
      <c r="A1364" t="s">
        <v>2699</v>
      </c>
      <c r="B1364" t="s">
        <v>2700</v>
      </c>
      <c r="C1364" t="s">
        <v>22</v>
      </c>
      <c r="D1364">
        <v>32.700000000000003</v>
      </c>
      <c r="E1364" s="8">
        <f t="shared" si="42"/>
        <v>0.05</v>
      </c>
      <c r="F1364" s="22">
        <v>5</v>
      </c>
      <c r="G1364" s="21">
        <v>31.07</v>
      </c>
      <c r="H1364" t="s">
        <v>16</v>
      </c>
      <c r="I1364" s="10">
        <v>45586</v>
      </c>
      <c r="J1364">
        <v>1363</v>
      </c>
      <c r="K1364">
        <f>PRODUCT(Table1[[#This Row],[Price (Rs.)]],Table1[[#This Row],[Discount(%)]])</f>
        <v>1.6350000000000002</v>
      </c>
      <c r="L1364" t="str">
        <f>TEXT(Table1[[#This Row],[Purchase_Date]],"mmm")</f>
        <v>Oct</v>
      </c>
      <c r="M1364">
        <f>YEAR(Table1[[#This Row],[Purchase_Date]])</f>
        <v>2024</v>
      </c>
      <c r="N1364" t="str">
        <f t="shared" si="43"/>
        <v>Q4</v>
      </c>
    </row>
    <row r="1365" spans="1:14" x14ac:dyDescent="0.3">
      <c r="A1365" t="s">
        <v>2701</v>
      </c>
      <c r="B1365" t="s">
        <v>2702</v>
      </c>
      <c r="C1365" t="s">
        <v>13</v>
      </c>
      <c r="D1365">
        <v>223.04</v>
      </c>
      <c r="E1365" s="8">
        <f t="shared" si="42"/>
        <v>0.25</v>
      </c>
      <c r="F1365" s="22">
        <v>25</v>
      </c>
      <c r="G1365" s="21">
        <v>167.28</v>
      </c>
      <c r="H1365" t="s">
        <v>10</v>
      </c>
      <c r="I1365" s="10">
        <v>45535</v>
      </c>
      <c r="J1365">
        <v>1364</v>
      </c>
      <c r="K1365">
        <f>PRODUCT(Table1[[#This Row],[Price (Rs.)]],Table1[[#This Row],[Discount(%)]])</f>
        <v>55.76</v>
      </c>
      <c r="L1365" t="str">
        <f>TEXT(Table1[[#This Row],[Purchase_Date]],"mmm")</f>
        <v>Aug</v>
      </c>
      <c r="M1365">
        <f>YEAR(Table1[[#This Row],[Purchase_Date]])</f>
        <v>2024</v>
      </c>
      <c r="N1365" t="str">
        <f t="shared" si="43"/>
        <v>Q3</v>
      </c>
    </row>
    <row r="1366" spans="1:14" x14ac:dyDescent="0.3">
      <c r="A1366" t="s">
        <v>2703</v>
      </c>
      <c r="B1366" t="s">
        <v>2704</v>
      </c>
      <c r="C1366" t="s">
        <v>25</v>
      </c>
      <c r="D1366">
        <v>256.64</v>
      </c>
      <c r="E1366" s="8">
        <f t="shared" si="42"/>
        <v>0.1</v>
      </c>
      <c r="F1366" s="22">
        <v>10</v>
      </c>
      <c r="G1366" s="21">
        <v>230.98</v>
      </c>
      <c r="H1366" t="s">
        <v>16</v>
      </c>
      <c r="I1366" s="10">
        <v>45533</v>
      </c>
      <c r="J1366">
        <v>1365</v>
      </c>
      <c r="K1366">
        <f>PRODUCT(Table1[[#This Row],[Price (Rs.)]],Table1[[#This Row],[Discount(%)]])</f>
        <v>25.664000000000001</v>
      </c>
      <c r="L1366" t="str">
        <f>TEXT(Table1[[#This Row],[Purchase_Date]],"mmm")</f>
        <v>Aug</v>
      </c>
      <c r="M1366">
        <f>YEAR(Table1[[#This Row],[Purchase_Date]])</f>
        <v>2024</v>
      </c>
      <c r="N1366" t="str">
        <f t="shared" si="43"/>
        <v>Q3</v>
      </c>
    </row>
    <row r="1367" spans="1:14" x14ac:dyDescent="0.3">
      <c r="A1367" t="s">
        <v>2705</v>
      </c>
      <c r="B1367" t="s">
        <v>2706</v>
      </c>
      <c r="C1367" t="s">
        <v>9</v>
      </c>
      <c r="D1367">
        <v>82.48</v>
      </c>
      <c r="E1367" s="8">
        <f t="shared" si="42"/>
        <v>0.1</v>
      </c>
      <c r="F1367" s="22">
        <v>10</v>
      </c>
      <c r="G1367" s="21">
        <v>74.23</v>
      </c>
      <c r="H1367" t="s">
        <v>10</v>
      </c>
      <c r="I1367" s="10">
        <v>45476</v>
      </c>
      <c r="J1367">
        <v>1366</v>
      </c>
      <c r="K1367">
        <f>PRODUCT(Table1[[#This Row],[Price (Rs.)]],Table1[[#This Row],[Discount(%)]])</f>
        <v>8.2480000000000011</v>
      </c>
      <c r="L1367" t="str">
        <f>TEXT(Table1[[#This Row],[Purchase_Date]],"mmm")</f>
        <v>Jul</v>
      </c>
      <c r="M1367">
        <f>YEAR(Table1[[#This Row],[Purchase_Date]])</f>
        <v>2024</v>
      </c>
      <c r="N1367" t="str">
        <f t="shared" si="43"/>
        <v>Q3</v>
      </c>
    </row>
    <row r="1368" spans="1:14" x14ac:dyDescent="0.3">
      <c r="A1368" t="s">
        <v>2707</v>
      </c>
      <c r="B1368" t="s">
        <v>2708</v>
      </c>
      <c r="C1368" t="s">
        <v>33</v>
      </c>
      <c r="D1368">
        <v>493.82</v>
      </c>
      <c r="E1368" s="8">
        <f t="shared" si="42"/>
        <v>0.25</v>
      </c>
      <c r="F1368" s="22">
        <v>25</v>
      </c>
      <c r="G1368" s="21">
        <v>370.37</v>
      </c>
      <c r="H1368" t="s">
        <v>53</v>
      </c>
      <c r="I1368" s="10">
        <v>45610</v>
      </c>
      <c r="J1368">
        <v>1367</v>
      </c>
      <c r="K1368">
        <f>PRODUCT(Table1[[#This Row],[Price (Rs.)]],Table1[[#This Row],[Discount(%)]])</f>
        <v>123.455</v>
      </c>
      <c r="L1368" t="str">
        <f>TEXT(Table1[[#This Row],[Purchase_Date]],"mmm")</f>
        <v>Nov</v>
      </c>
      <c r="M1368">
        <f>YEAR(Table1[[#This Row],[Purchase_Date]])</f>
        <v>2024</v>
      </c>
      <c r="N1368" t="str">
        <f t="shared" si="43"/>
        <v>Q4</v>
      </c>
    </row>
    <row r="1369" spans="1:14" x14ac:dyDescent="0.3">
      <c r="A1369" t="s">
        <v>2709</v>
      </c>
      <c r="B1369" t="s">
        <v>2710</v>
      </c>
      <c r="C1369" t="s">
        <v>33</v>
      </c>
      <c r="D1369">
        <v>430.5</v>
      </c>
      <c r="E1369" s="8">
        <f t="shared" si="42"/>
        <v>0.05</v>
      </c>
      <c r="F1369" s="22">
        <v>5</v>
      </c>
      <c r="G1369" s="21">
        <v>408.97</v>
      </c>
      <c r="H1369" t="s">
        <v>10</v>
      </c>
      <c r="I1369" s="10">
        <v>45389</v>
      </c>
      <c r="J1369">
        <v>1368</v>
      </c>
      <c r="K1369">
        <f>PRODUCT(Table1[[#This Row],[Price (Rs.)]],Table1[[#This Row],[Discount(%)]])</f>
        <v>21.525000000000002</v>
      </c>
      <c r="L1369" t="str">
        <f>TEXT(Table1[[#This Row],[Purchase_Date]],"mmm")</f>
        <v>Apr</v>
      </c>
      <c r="M1369">
        <f>YEAR(Table1[[#This Row],[Purchase_Date]])</f>
        <v>2024</v>
      </c>
      <c r="N1369" t="str">
        <f t="shared" si="43"/>
        <v>Q2</v>
      </c>
    </row>
    <row r="1370" spans="1:14" x14ac:dyDescent="0.3">
      <c r="A1370" t="s">
        <v>2711</v>
      </c>
      <c r="B1370" t="s">
        <v>2712</v>
      </c>
      <c r="C1370" t="s">
        <v>18</v>
      </c>
      <c r="D1370">
        <v>12.1</v>
      </c>
      <c r="E1370" s="8">
        <f t="shared" si="42"/>
        <v>0.2</v>
      </c>
      <c r="F1370" s="22">
        <v>20</v>
      </c>
      <c r="G1370" s="21">
        <v>9.68</v>
      </c>
      <c r="H1370" t="s">
        <v>19</v>
      </c>
      <c r="I1370" s="10">
        <v>45374</v>
      </c>
      <c r="J1370">
        <v>1369</v>
      </c>
      <c r="K1370">
        <f>PRODUCT(Table1[[#This Row],[Price (Rs.)]],Table1[[#This Row],[Discount(%)]])</f>
        <v>2.42</v>
      </c>
      <c r="L1370" t="str">
        <f>TEXT(Table1[[#This Row],[Purchase_Date]],"mmm")</f>
        <v>Mar</v>
      </c>
      <c r="M1370">
        <f>YEAR(Table1[[#This Row],[Purchase_Date]])</f>
        <v>2024</v>
      </c>
      <c r="N1370" t="str">
        <f t="shared" si="43"/>
        <v>Q1</v>
      </c>
    </row>
    <row r="1371" spans="1:14" x14ac:dyDescent="0.3">
      <c r="A1371" t="s">
        <v>2713</v>
      </c>
      <c r="B1371" t="s">
        <v>2714</v>
      </c>
      <c r="C1371" t="s">
        <v>9</v>
      </c>
      <c r="D1371">
        <v>474.41</v>
      </c>
      <c r="E1371" s="8">
        <f t="shared" si="42"/>
        <v>0</v>
      </c>
      <c r="F1371" s="22">
        <v>0</v>
      </c>
      <c r="G1371" s="21">
        <v>474.41</v>
      </c>
      <c r="H1371" t="s">
        <v>19</v>
      </c>
      <c r="I1371" s="10">
        <v>45544</v>
      </c>
      <c r="J1371">
        <v>1370</v>
      </c>
      <c r="K1371">
        <f>PRODUCT(Table1[[#This Row],[Price (Rs.)]],Table1[[#This Row],[Discount(%)]])</f>
        <v>0</v>
      </c>
      <c r="L1371" t="str">
        <f>TEXT(Table1[[#This Row],[Purchase_Date]],"mmm")</f>
        <v>Sep</v>
      </c>
      <c r="M1371">
        <f>YEAR(Table1[[#This Row],[Purchase_Date]])</f>
        <v>2024</v>
      </c>
      <c r="N1371" t="str">
        <f t="shared" si="43"/>
        <v>Q3</v>
      </c>
    </row>
    <row r="1372" spans="1:14" x14ac:dyDescent="0.3">
      <c r="A1372" t="s">
        <v>2715</v>
      </c>
      <c r="B1372" t="s">
        <v>2716</v>
      </c>
      <c r="C1372" t="s">
        <v>18</v>
      </c>
      <c r="D1372">
        <v>243.52</v>
      </c>
      <c r="E1372" s="8">
        <f t="shared" si="42"/>
        <v>0.15</v>
      </c>
      <c r="F1372" s="22">
        <v>15</v>
      </c>
      <c r="G1372" s="21">
        <v>206.99</v>
      </c>
      <c r="H1372" t="s">
        <v>35</v>
      </c>
      <c r="I1372" s="10">
        <v>45313</v>
      </c>
      <c r="J1372">
        <v>1371</v>
      </c>
      <c r="K1372">
        <f>PRODUCT(Table1[[#This Row],[Price (Rs.)]],Table1[[#This Row],[Discount(%)]])</f>
        <v>36.527999999999999</v>
      </c>
      <c r="L1372" t="str">
        <f>TEXT(Table1[[#This Row],[Purchase_Date]],"mmm")</f>
        <v>Jan</v>
      </c>
      <c r="M1372">
        <f>YEAR(Table1[[#This Row],[Purchase_Date]])</f>
        <v>2024</v>
      </c>
      <c r="N1372" t="str">
        <f t="shared" si="43"/>
        <v>Q1</v>
      </c>
    </row>
    <row r="1373" spans="1:14" x14ac:dyDescent="0.3">
      <c r="A1373" t="s">
        <v>2717</v>
      </c>
      <c r="B1373" t="s">
        <v>2718</v>
      </c>
      <c r="C1373" t="s">
        <v>9</v>
      </c>
      <c r="D1373">
        <v>394.83</v>
      </c>
      <c r="E1373" s="8">
        <f t="shared" si="42"/>
        <v>0.2</v>
      </c>
      <c r="F1373" s="22">
        <v>20</v>
      </c>
      <c r="G1373" s="21">
        <v>315.86</v>
      </c>
      <c r="H1373" t="s">
        <v>10</v>
      </c>
      <c r="I1373" s="10">
        <v>45318</v>
      </c>
      <c r="J1373">
        <v>1372</v>
      </c>
      <c r="K1373">
        <f>PRODUCT(Table1[[#This Row],[Price (Rs.)]],Table1[[#This Row],[Discount(%)]])</f>
        <v>78.966000000000008</v>
      </c>
      <c r="L1373" t="str">
        <f>TEXT(Table1[[#This Row],[Purchase_Date]],"mmm")</f>
        <v>Jan</v>
      </c>
      <c r="M1373">
        <f>YEAR(Table1[[#This Row],[Purchase_Date]])</f>
        <v>2024</v>
      </c>
      <c r="N1373" t="str">
        <f t="shared" si="43"/>
        <v>Q1</v>
      </c>
    </row>
    <row r="1374" spans="1:14" x14ac:dyDescent="0.3">
      <c r="A1374" t="s">
        <v>2719</v>
      </c>
      <c r="B1374" t="s">
        <v>2720</v>
      </c>
      <c r="C1374" t="s">
        <v>25</v>
      </c>
      <c r="D1374">
        <v>175.86</v>
      </c>
      <c r="E1374" s="8">
        <f t="shared" si="42"/>
        <v>0</v>
      </c>
      <c r="F1374" s="22">
        <v>0</v>
      </c>
      <c r="G1374" s="21">
        <v>175.86</v>
      </c>
      <c r="H1374" t="s">
        <v>53</v>
      </c>
      <c r="I1374" s="10">
        <v>45522</v>
      </c>
      <c r="J1374">
        <v>1373</v>
      </c>
      <c r="K1374">
        <f>PRODUCT(Table1[[#This Row],[Price (Rs.)]],Table1[[#This Row],[Discount(%)]])</f>
        <v>0</v>
      </c>
      <c r="L1374" t="str">
        <f>TEXT(Table1[[#This Row],[Purchase_Date]],"mmm")</f>
        <v>Aug</v>
      </c>
      <c r="M1374">
        <f>YEAR(Table1[[#This Row],[Purchase_Date]])</f>
        <v>2024</v>
      </c>
      <c r="N1374" t="str">
        <f t="shared" si="43"/>
        <v>Q3</v>
      </c>
    </row>
    <row r="1375" spans="1:14" x14ac:dyDescent="0.3">
      <c r="A1375" t="s">
        <v>2721</v>
      </c>
      <c r="B1375" t="s">
        <v>2722</v>
      </c>
      <c r="C1375" t="s">
        <v>9</v>
      </c>
      <c r="D1375">
        <v>237.77</v>
      </c>
      <c r="E1375" s="8">
        <f t="shared" si="42"/>
        <v>0.2</v>
      </c>
      <c r="F1375" s="22">
        <v>20</v>
      </c>
      <c r="G1375" s="21">
        <v>190.22</v>
      </c>
      <c r="H1375" t="s">
        <v>16</v>
      </c>
      <c r="I1375" s="10">
        <v>45386</v>
      </c>
      <c r="J1375">
        <v>1374</v>
      </c>
      <c r="K1375">
        <f>PRODUCT(Table1[[#This Row],[Price (Rs.)]],Table1[[#This Row],[Discount(%)]])</f>
        <v>47.554000000000002</v>
      </c>
      <c r="L1375" t="str">
        <f>TEXT(Table1[[#This Row],[Purchase_Date]],"mmm")</f>
        <v>Apr</v>
      </c>
      <c r="M1375">
        <f>YEAR(Table1[[#This Row],[Purchase_Date]])</f>
        <v>2024</v>
      </c>
      <c r="N1375" t="str">
        <f t="shared" si="43"/>
        <v>Q2</v>
      </c>
    </row>
    <row r="1376" spans="1:14" x14ac:dyDescent="0.3">
      <c r="A1376" t="s">
        <v>2723</v>
      </c>
      <c r="B1376" t="s">
        <v>2724</v>
      </c>
      <c r="C1376" t="s">
        <v>25</v>
      </c>
      <c r="D1376">
        <v>143.21</v>
      </c>
      <c r="E1376" s="8">
        <f t="shared" si="42"/>
        <v>0.05</v>
      </c>
      <c r="F1376" s="22">
        <v>5</v>
      </c>
      <c r="G1376" s="21">
        <v>136.05000000000001</v>
      </c>
      <c r="H1376" t="s">
        <v>16</v>
      </c>
      <c r="I1376" s="10">
        <v>45306</v>
      </c>
      <c r="J1376">
        <v>1375</v>
      </c>
      <c r="K1376">
        <f>PRODUCT(Table1[[#This Row],[Price (Rs.)]],Table1[[#This Row],[Discount(%)]])</f>
        <v>7.1605000000000008</v>
      </c>
      <c r="L1376" t="str">
        <f>TEXT(Table1[[#This Row],[Purchase_Date]],"mmm")</f>
        <v>Jan</v>
      </c>
      <c r="M1376">
        <f>YEAR(Table1[[#This Row],[Purchase_Date]])</f>
        <v>2024</v>
      </c>
      <c r="N1376" t="str">
        <f t="shared" si="43"/>
        <v>Q1</v>
      </c>
    </row>
    <row r="1377" spans="1:14" x14ac:dyDescent="0.3">
      <c r="A1377" t="s">
        <v>2725</v>
      </c>
      <c r="B1377" t="s">
        <v>2726</v>
      </c>
      <c r="C1377" t="s">
        <v>18</v>
      </c>
      <c r="D1377">
        <v>222.65</v>
      </c>
      <c r="E1377" s="8">
        <f t="shared" si="42"/>
        <v>0.2</v>
      </c>
      <c r="F1377" s="22">
        <v>20</v>
      </c>
      <c r="G1377" s="21">
        <v>178.12</v>
      </c>
      <c r="H1377" t="s">
        <v>35</v>
      </c>
      <c r="I1377" s="10">
        <v>45383</v>
      </c>
      <c r="J1377">
        <v>1376</v>
      </c>
      <c r="K1377">
        <f>PRODUCT(Table1[[#This Row],[Price (Rs.)]],Table1[[#This Row],[Discount(%)]])</f>
        <v>44.53</v>
      </c>
      <c r="L1377" t="str">
        <f>TEXT(Table1[[#This Row],[Purchase_Date]],"mmm")</f>
        <v>Apr</v>
      </c>
      <c r="M1377">
        <f>YEAR(Table1[[#This Row],[Purchase_Date]])</f>
        <v>2024</v>
      </c>
      <c r="N1377" t="str">
        <f t="shared" si="43"/>
        <v>Q2</v>
      </c>
    </row>
    <row r="1378" spans="1:14" x14ac:dyDescent="0.3">
      <c r="A1378" t="s">
        <v>2727</v>
      </c>
      <c r="B1378" t="s">
        <v>2728</v>
      </c>
      <c r="C1378" t="s">
        <v>9</v>
      </c>
      <c r="D1378">
        <v>348.18</v>
      </c>
      <c r="E1378" s="8">
        <f t="shared" si="42"/>
        <v>0</v>
      </c>
      <c r="F1378" s="22">
        <v>0</v>
      </c>
      <c r="G1378" s="21">
        <v>348.18</v>
      </c>
      <c r="H1378" t="s">
        <v>53</v>
      </c>
      <c r="I1378" s="10">
        <v>45609</v>
      </c>
      <c r="J1378">
        <v>1377</v>
      </c>
      <c r="K1378">
        <f>PRODUCT(Table1[[#This Row],[Price (Rs.)]],Table1[[#This Row],[Discount(%)]])</f>
        <v>0</v>
      </c>
      <c r="L1378" t="str">
        <f>TEXT(Table1[[#This Row],[Purchase_Date]],"mmm")</f>
        <v>Nov</v>
      </c>
      <c r="M1378">
        <f>YEAR(Table1[[#This Row],[Purchase_Date]])</f>
        <v>2024</v>
      </c>
      <c r="N1378" t="str">
        <f t="shared" si="43"/>
        <v>Q4</v>
      </c>
    </row>
    <row r="1379" spans="1:14" x14ac:dyDescent="0.3">
      <c r="A1379" t="s">
        <v>2729</v>
      </c>
      <c r="B1379" t="s">
        <v>2730</v>
      </c>
      <c r="C1379" t="s">
        <v>13</v>
      </c>
      <c r="D1379">
        <v>152.52000000000001</v>
      </c>
      <c r="E1379" s="8">
        <f t="shared" si="42"/>
        <v>0</v>
      </c>
      <c r="F1379" s="22">
        <v>0</v>
      </c>
      <c r="G1379" s="21">
        <v>152.52000000000001</v>
      </c>
      <c r="H1379" t="s">
        <v>16</v>
      </c>
      <c r="I1379" s="10">
        <v>45306</v>
      </c>
      <c r="J1379">
        <v>1378</v>
      </c>
      <c r="K1379">
        <f>PRODUCT(Table1[[#This Row],[Price (Rs.)]],Table1[[#This Row],[Discount(%)]])</f>
        <v>0</v>
      </c>
      <c r="L1379" t="str">
        <f>TEXT(Table1[[#This Row],[Purchase_Date]],"mmm")</f>
        <v>Jan</v>
      </c>
      <c r="M1379">
        <f>YEAR(Table1[[#This Row],[Purchase_Date]])</f>
        <v>2024</v>
      </c>
      <c r="N1379" t="str">
        <f t="shared" si="43"/>
        <v>Q1</v>
      </c>
    </row>
    <row r="1380" spans="1:14" x14ac:dyDescent="0.3">
      <c r="A1380" t="s">
        <v>2731</v>
      </c>
      <c r="B1380" t="s">
        <v>2732</v>
      </c>
      <c r="C1380" t="s">
        <v>25</v>
      </c>
      <c r="D1380">
        <v>448.26</v>
      </c>
      <c r="E1380" s="8">
        <f t="shared" si="42"/>
        <v>0.3</v>
      </c>
      <c r="F1380" s="22">
        <v>30</v>
      </c>
      <c r="G1380" s="21">
        <v>313.77999999999997</v>
      </c>
      <c r="H1380" t="s">
        <v>53</v>
      </c>
      <c r="I1380" s="10">
        <v>45389</v>
      </c>
      <c r="J1380">
        <v>1379</v>
      </c>
      <c r="K1380">
        <f>PRODUCT(Table1[[#This Row],[Price (Rs.)]],Table1[[#This Row],[Discount(%)]])</f>
        <v>134.47799999999998</v>
      </c>
      <c r="L1380" t="str">
        <f>TEXT(Table1[[#This Row],[Purchase_Date]],"mmm")</f>
        <v>Apr</v>
      </c>
      <c r="M1380">
        <f>YEAR(Table1[[#This Row],[Purchase_Date]])</f>
        <v>2024</v>
      </c>
      <c r="N1380" t="str">
        <f t="shared" si="43"/>
        <v>Q2</v>
      </c>
    </row>
    <row r="1381" spans="1:14" x14ac:dyDescent="0.3">
      <c r="A1381" t="s">
        <v>2733</v>
      </c>
      <c r="B1381" t="s">
        <v>2734</v>
      </c>
      <c r="C1381" t="s">
        <v>13</v>
      </c>
      <c r="D1381">
        <v>459.22</v>
      </c>
      <c r="E1381" s="8">
        <f t="shared" si="42"/>
        <v>0.1</v>
      </c>
      <c r="F1381" s="22">
        <v>10</v>
      </c>
      <c r="G1381" s="21">
        <v>413.3</v>
      </c>
      <c r="H1381" t="s">
        <v>10</v>
      </c>
      <c r="I1381" s="10">
        <v>45590</v>
      </c>
      <c r="J1381">
        <v>1380</v>
      </c>
      <c r="K1381">
        <f>PRODUCT(Table1[[#This Row],[Price (Rs.)]],Table1[[#This Row],[Discount(%)]])</f>
        <v>45.922000000000004</v>
      </c>
      <c r="L1381" t="str">
        <f>TEXT(Table1[[#This Row],[Purchase_Date]],"mmm")</f>
        <v>Oct</v>
      </c>
      <c r="M1381">
        <f>YEAR(Table1[[#This Row],[Purchase_Date]])</f>
        <v>2024</v>
      </c>
      <c r="N1381" t="str">
        <f t="shared" si="43"/>
        <v>Q4</v>
      </c>
    </row>
    <row r="1382" spans="1:14" x14ac:dyDescent="0.3">
      <c r="A1382" t="s">
        <v>2735</v>
      </c>
      <c r="B1382" t="s">
        <v>2736</v>
      </c>
      <c r="C1382" t="s">
        <v>33</v>
      </c>
      <c r="D1382">
        <v>432.11</v>
      </c>
      <c r="E1382" s="8">
        <f t="shared" si="42"/>
        <v>0.1</v>
      </c>
      <c r="F1382" s="22">
        <v>10</v>
      </c>
      <c r="G1382" s="21">
        <v>388.9</v>
      </c>
      <c r="H1382" t="s">
        <v>16</v>
      </c>
      <c r="I1382" s="10">
        <v>45355</v>
      </c>
      <c r="J1382">
        <v>1381</v>
      </c>
      <c r="K1382">
        <f>PRODUCT(Table1[[#This Row],[Price (Rs.)]],Table1[[#This Row],[Discount(%)]])</f>
        <v>43.211000000000006</v>
      </c>
      <c r="L1382" t="str">
        <f>TEXT(Table1[[#This Row],[Purchase_Date]],"mmm")</f>
        <v>Mar</v>
      </c>
      <c r="M1382">
        <f>YEAR(Table1[[#This Row],[Purchase_Date]])</f>
        <v>2024</v>
      </c>
      <c r="N1382" t="str">
        <f t="shared" si="43"/>
        <v>Q1</v>
      </c>
    </row>
    <row r="1383" spans="1:14" x14ac:dyDescent="0.3">
      <c r="A1383" t="s">
        <v>2737</v>
      </c>
      <c r="B1383" t="s">
        <v>2738</v>
      </c>
      <c r="C1383" t="s">
        <v>13</v>
      </c>
      <c r="D1383">
        <v>320.98</v>
      </c>
      <c r="E1383" s="8">
        <f t="shared" si="42"/>
        <v>0.1</v>
      </c>
      <c r="F1383" s="22">
        <v>10</v>
      </c>
      <c r="G1383" s="21">
        <v>288.88</v>
      </c>
      <c r="H1383" t="s">
        <v>53</v>
      </c>
      <c r="I1383" s="10">
        <v>45293</v>
      </c>
      <c r="J1383">
        <v>1382</v>
      </c>
      <c r="K1383">
        <f>PRODUCT(Table1[[#This Row],[Price (Rs.)]],Table1[[#This Row],[Discount(%)]])</f>
        <v>32.098000000000006</v>
      </c>
      <c r="L1383" t="str">
        <f>TEXT(Table1[[#This Row],[Purchase_Date]],"mmm")</f>
        <v>Jan</v>
      </c>
      <c r="M1383">
        <f>YEAR(Table1[[#This Row],[Purchase_Date]])</f>
        <v>2024</v>
      </c>
      <c r="N1383" t="str">
        <f t="shared" si="43"/>
        <v>Q1</v>
      </c>
    </row>
    <row r="1384" spans="1:14" x14ac:dyDescent="0.3">
      <c r="A1384" t="s">
        <v>2739</v>
      </c>
      <c r="B1384" t="s">
        <v>2740</v>
      </c>
      <c r="C1384" t="s">
        <v>9</v>
      </c>
      <c r="D1384">
        <v>104.47</v>
      </c>
      <c r="E1384" s="8">
        <f t="shared" si="42"/>
        <v>0.1</v>
      </c>
      <c r="F1384" s="22">
        <v>10</v>
      </c>
      <c r="G1384" s="21">
        <v>94.02</v>
      </c>
      <c r="H1384" t="s">
        <v>16</v>
      </c>
      <c r="I1384" s="10">
        <v>45524</v>
      </c>
      <c r="J1384">
        <v>1383</v>
      </c>
      <c r="K1384">
        <f>PRODUCT(Table1[[#This Row],[Price (Rs.)]],Table1[[#This Row],[Discount(%)]])</f>
        <v>10.447000000000001</v>
      </c>
      <c r="L1384" t="str">
        <f>TEXT(Table1[[#This Row],[Purchase_Date]],"mmm")</f>
        <v>Aug</v>
      </c>
      <c r="M1384">
        <f>YEAR(Table1[[#This Row],[Purchase_Date]])</f>
        <v>2024</v>
      </c>
      <c r="N1384" t="str">
        <f t="shared" si="43"/>
        <v>Q3</v>
      </c>
    </row>
    <row r="1385" spans="1:14" x14ac:dyDescent="0.3">
      <c r="A1385" t="s">
        <v>2741</v>
      </c>
      <c r="B1385" t="s">
        <v>2742</v>
      </c>
      <c r="C1385" t="s">
        <v>9</v>
      </c>
      <c r="D1385">
        <v>249.4</v>
      </c>
      <c r="E1385" s="8">
        <f t="shared" si="42"/>
        <v>0.3</v>
      </c>
      <c r="F1385" s="22">
        <v>30</v>
      </c>
      <c r="G1385" s="21">
        <v>174.58</v>
      </c>
      <c r="H1385" t="s">
        <v>19</v>
      </c>
      <c r="I1385" s="10">
        <v>45403</v>
      </c>
      <c r="J1385">
        <v>1384</v>
      </c>
      <c r="K1385">
        <f>PRODUCT(Table1[[#This Row],[Price (Rs.)]],Table1[[#This Row],[Discount(%)]])</f>
        <v>74.819999999999993</v>
      </c>
      <c r="L1385" t="str">
        <f>TEXT(Table1[[#This Row],[Purchase_Date]],"mmm")</f>
        <v>Apr</v>
      </c>
      <c r="M1385">
        <f>YEAR(Table1[[#This Row],[Purchase_Date]])</f>
        <v>2024</v>
      </c>
      <c r="N1385" t="str">
        <f t="shared" si="43"/>
        <v>Q2</v>
      </c>
    </row>
    <row r="1386" spans="1:14" x14ac:dyDescent="0.3">
      <c r="A1386" t="s">
        <v>2743</v>
      </c>
      <c r="B1386" t="s">
        <v>2744</v>
      </c>
      <c r="C1386" t="s">
        <v>25</v>
      </c>
      <c r="D1386">
        <v>39.020000000000003</v>
      </c>
      <c r="E1386" s="8">
        <f t="shared" si="42"/>
        <v>0.25</v>
      </c>
      <c r="F1386" s="22">
        <v>25</v>
      </c>
      <c r="G1386" s="21">
        <v>29.27</v>
      </c>
      <c r="H1386" t="s">
        <v>35</v>
      </c>
      <c r="I1386" s="10">
        <v>45415</v>
      </c>
      <c r="J1386">
        <v>1385</v>
      </c>
      <c r="K1386">
        <f>PRODUCT(Table1[[#This Row],[Price (Rs.)]],Table1[[#This Row],[Discount(%)]])</f>
        <v>9.7550000000000008</v>
      </c>
      <c r="L1386" t="str">
        <f>TEXT(Table1[[#This Row],[Purchase_Date]],"mmm")</f>
        <v>May</v>
      </c>
      <c r="M1386">
        <f>YEAR(Table1[[#This Row],[Purchase_Date]])</f>
        <v>2024</v>
      </c>
      <c r="N1386" t="str">
        <f t="shared" si="43"/>
        <v>Q2</v>
      </c>
    </row>
    <row r="1387" spans="1:14" x14ac:dyDescent="0.3">
      <c r="A1387" t="s">
        <v>2745</v>
      </c>
      <c r="B1387" t="s">
        <v>2746</v>
      </c>
      <c r="C1387" t="s">
        <v>9</v>
      </c>
      <c r="D1387">
        <v>185.53</v>
      </c>
      <c r="E1387" s="8">
        <f t="shared" si="42"/>
        <v>0.15</v>
      </c>
      <c r="F1387" s="22">
        <v>15</v>
      </c>
      <c r="G1387" s="21">
        <v>157.69999999999999</v>
      </c>
      <c r="H1387" t="s">
        <v>19</v>
      </c>
      <c r="I1387" s="10">
        <v>45519</v>
      </c>
      <c r="J1387">
        <v>1386</v>
      </c>
      <c r="K1387">
        <f>PRODUCT(Table1[[#This Row],[Price (Rs.)]],Table1[[#This Row],[Discount(%)]])</f>
        <v>27.829499999999999</v>
      </c>
      <c r="L1387" t="str">
        <f>TEXT(Table1[[#This Row],[Purchase_Date]],"mmm")</f>
        <v>Aug</v>
      </c>
      <c r="M1387">
        <f>YEAR(Table1[[#This Row],[Purchase_Date]])</f>
        <v>2024</v>
      </c>
      <c r="N1387" t="str">
        <f t="shared" si="43"/>
        <v>Q3</v>
      </c>
    </row>
    <row r="1388" spans="1:14" x14ac:dyDescent="0.3">
      <c r="A1388" t="s">
        <v>2747</v>
      </c>
      <c r="B1388" t="s">
        <v>2748</v>
      </c>
      <c r="C1388" t="s">
        <v>13</v>
      </c>
      <c r="D1388">
        <v>463.55</v>
      </c>
      <c r="E1388" s="8">
        <f t="shared" si="42"/>
        <v>0.15</v>
      </c>
      <c r="F1388" s="22">
        <v>15</v>
      </c>
      <c r="G1388" s="21">
        <v>394.02</v>
      </c>
      <c r="H1388" t="s">
        <v>16</v>
      </c>
      <c r="I1388" s="10">
        <v>45360</v>
      </c>
      <c r="J1388">
        <v>1387</v>
      </c>
      <c r="K1388">
        <f>PRODUCT(Table1[[#This Row],[Price (Rs.)]],Table1[[#This Row],[Discount(%)]])</f>
        <v>69.532499999999999</v>
      </c>
      <c r="L1388" t="str">
        <f>TEXT(Table1[[#This Row],[Purchase_Date]],"mmm")</f>
        <v>Mar</v>
      </c>
      <c r="M1388">
        <f>YEAR(Table1[[#This Row],[Purchase_Date]])</f>
        <v>2024</v>
      </c>
      <c r="N1388" t="str">
        <f t="shared" si="43"/>
        <v>Q1</v>
      </c>
    </row>
    <row r="1389" spans="1:14" x14ac:dyDescent="0.3">
      <c r="A1389" t="s">
        <v>2749</v>
      </c>
      <c r="B1389" t="s">
        <v>2750</v>
      </c>
      <c r="C1389" t="s">
        <v>50</v>
      </c>
      <c r="D1389">
        <v>277.05</v>
      </c>
      <c r="E1389" s="8">
        <f t="shared" si="42"/>
        <v>0.25</v>
      </c>
      <c r="F1389" s="22">
        <v>25</v>
      </c>
      <c r="G1389" s="21">
        <v>207.79</v>
      </c>
      <c r="H1389" t="s">
        <v>53</v>
      </c>
      <c r="I1389" s="10">
        <v>45333</v>
      </c>
      <c r="J1389">
        <v>1388</v>
      </c>
      <c r="K1389">
        <f>PRODUCT(Table1[[#This Row],[Price (Rs.)]],Table1[[#This Row],[Discount(%)]])</f>
        <v>69.262500000000003</v>
      </c>
      <c r="L1389" t="str">
        <f>TEXT(Table1[[#This Row],[Purchase_Date]],"mmm")</f>
        <v>Feb</v>
      </c>
      <c r="M1389">
        <f>YEAR(Table1[[#This Row],[Purchase_Date]])</f>
        <v>2024</v>
      </c>
      <c r="N1389" t="str">
        <f t="shared" si="43"/>
        <v>Q1</v>
      </c>
    </row>
    <row r="1390" spans="1:14" x14ac:dyDescent="0.3">
      <c r="A1390" t="s">
        <v>2751</v>
      </c>
      <c r="B1390" t="s">
        <v>2752</v>
      </c>
      <c r="C1390" t="s">
        <v>9</v>
      </c>
      <c r="D1390">
        <v>159.03</v>
      </c>
      <c r="E1390" s="8">
        <f t="shared" si="42"/>
        <v>0.2</v>
      </c>
      <c r="F1390" s="22">
        <v>20</v>
      </c>
      <c r="G1390" s="21">
        <v>127.22</v>
      </c>
      <c r="H1390" t="s">
        <v>35</v>
      </c>
      <c r="I1390" s="10">
        <v>45349</v>
      </c>
      <c r="J1390">
        <v>1389</v>
      </c>
      <c r="K1390">
        <f>PRODUCT(Table1[[#This Row],[Price (Rs.)]],Table1[[#This Row],[Discount(%)]])</f>
        <v>31.806000000000001</v>
      </c>
      <c r="L1390" t="str">
        <f>TEXT(Table1[[#This Row],[Purchase_Date]],"mmm")</f>
        <v>Feb</v>
      </c>
      <c r="M1390">
        <f>YEAR(Table1[[#This Row],[Purchase_Date]])</f>
        <v>2024</v>
      </c>
      <c r="N1390" t="str">
        <f t="shared" si="43"/>
        <v>Q1</v>
      </c>
    </row>
    <row r="1391" spans="1:14" x14ac:dyDescent="0.3">
      <c r="A1391" t="s">
        <v>2753</v>
      </c>
      <c r="B1391" t="s">
        <v>2754</v>
      </c>
      <c r="C1391" t="s">
        <v>33</v>
      </c>
      <c r="D1391">
        <v>53.69</v>
      </c>
      <c r="E1391" s="8">
        <f t="shared" si="42"/>
        <v>0.25</v>
      </c>
      <c r="F1391" s="22">
        <v>25</v>
      </c>
      <c r="G1391" s="21">
        <v>40.270000000000003</v>
      </c>
      <c r="H1391" t="s">
        <v>16</v>
      </c>
      <c r="I1391" s="10">
        <v>45480</v>
      </c>
      <c r="J1391">
        <v>1390</v>
      </c>
      <c r="K1391">
        <f>PRODUCT(Table1[[#This Row],[Price (Rs.)]],Table1[[#This Row],[Discount(%)]])</f>
        <v>13.422499999999999</v>
      </c>
      <c r="L1391" t="str">
        <f>TEXT(Table1[[#This Row],[Purchase_Date]],"mmm")</f>
        <v>Jul</v>
      </c>
      <c r="M1391">
        <f>YEAR(Table1[[#This Row],[Purchase_Date]])</f>
        <v>2024</v>
      </c>
      <c r="N1391" t="str">
        <f t="shared" si="43"/>
        <v>Q3</v>
      </c>
    </row>
    <row r="1392" spans="1:14" x14ac:dyDescent="0.3">
      <c r="A1392" t="s">
        <v>2755</v>
      </c>
      <c r="B1392" t="s">
        <v>2756</v>
      </c>
      <c r="C1392" t="s">
        <v>9</v>
      </c>
      <c r="D1392">
        <v>350.46</v>
      </c>
      <c r="E1392" s="8">
        <f t="shared" si="42"/>
        <v>0.05</v>
      </c>
      <c r="F1392" s="22">
        <v>5</v>
      </c>
      <c r="G1392" s="21">
        <v>332.94</v>
      </c>
      <c r="H1392" t="s">
        <v>10</v>
      </c>
      <c r="I1392" s="10">
        <v>45590</v>
      </c>
      <c r="J1392">
        <v>1391</v>
      </c>
      <c r="K1392">
        <f>PRODUCT(Table1[[#This Row],[Price (Rs.)]],Table1[[#This Row],[Discount(%)]])</f>
        <v>17.523</v>
      </c>
      <c r="L1392" t="str">
        <f>TEXT(Table1[[#This Row],[Purchase_Date]],"mmm")</f>
        <v>Oct</v>
      </c>
      <c r="M1392">
        <f>YEAR(Table1[[#This Row],[Purchase_Date]])</f>
        <v>2024</v>
      </c>
      <c r="N1392" t="str">
        <f t="shared" si="43"/>
        <v>Q4</v>
      </c>
    </row>
    <row r="1393" spans="1:14" x14ac:dyDescent="0.3">
      <c r="A1393" t="s">
        <v>2757</v>
      </c>
      <c r="B1393" t="s">
        <v>2758</v>
      </c>
      <c r="C1393" t="s">
        <v>9</v>
      </c>
      <c r="D1393">
        <v>358.64</v>
      </c>
      <c r="E1393" s="8">
        <f t="shared" si="42"/>
        <v>0.05</v>
      </c>
      <c r="F1393" s="22">
        <v>5</v>
      </c>
      <c r="G1393" s="21">
        <v>340.71</v>
      </c>
      <c r="H1393" t="s">
        <v>10</v>
      </c>
      <c r="I1393" s="10">
        <v>45539</v>
      </c>
      <c r="J1393">
        <v>1392</v>
      </c>
      <c r="K1393">
        <f>PRODUCT(Table1[[#This Row],[Price (Rs.)]],Table1[[#This Row],[Discount(%)]])</f>
        <v>17.931999999999999</v>
      </c>
      <c r="L1393" t="str">
        <f>TEXT(Table1[[#This Row],[Purchase_Date]],"mmm")</f>
        <v>Sep</v>
      </c>
      <c r="M1393">
        <f>YEAR(Table1[[#This Row],[Purchase_Date]])</f>
        <v>2024</v>
      </c>
      <c r="N1393" t="str">
        <f t="shared" si="43"/>
        <v>Q3</v>
      </c>
    </row>
    <row r="1394" spans="1:14" x14ac:dyDescent="0.3">
      <c r="A1394" t="s">
        <v>2759</v>
      </c>
      <c r="B1394" t="s">
        <v>2760</v>
      </c>
      <c r="C1394" t="s">
        <v>25</v>
      </c>
      <c r="D1394">
        <v>33.799999999999997</v>
      </c>
      <c r="E1394" s="8">
        <f t="shared" si="42"/>
        <v>0.3</v>
      </c>
      <c r="F1394" s="22">
        <v>30</v>
      </c>
      <c r="G1394" s="21">
        <v>23.66</v>
      </c>
      <c r="H1394" t="s">
        <v>19</v>
      </c>
      <c r="I1394" s="10">
        <v>45341</v>
      </c>
      <c r="J1394">
        <v>1393</v>
      </c>
      <c r="K1394">
        <f>PRODUCT(Table1[[#This Row],[Price (Rs.)]],Table1[[#This Row],[Discount(%)]])</f>
        <v>10.139999999999999</v>
      </c>
      <c r="L1394" t="str">
        <f>TEXT(Table1[[#This Row],[Purchase_Date]],"mmm")</f>
        <v>Feb</v>
      </c>
      <c r="M1394">
        <f>YEAR(Table1[[#This Row],[Purchase_Date]])</f>
        <v>2024</v>
      </c>
      <c r="N1394" t="str">
        <f t="shared" si="43"/>
        <v>Q1</v>
      </c>
    </row>
    <row r="1395" spans="1:14" x14ac:dyDescent="0.3">
      <c r="A1395" t="s">
        <v>2761</v>
      </c>
      <c r="B1395" t="s">
        <v>2762</v>
      </c>
      <c r="C1395" t="s">
        <v>33</v>
      </c>
      <c r="D1395">
        <v>188.8</v>
      </c>
      <c r="E1395" s="8">
        <f t="shared" si="42"/>
        <v>0.1</v>
      </c>
      <c r="F1395" s="22">
        <v>10</v>
      </c>
      <c r="G1395" s="21">
        <v>169.92</v>
      </c>
      <c r="H1395" t="s">
        <v>19</v>
      </c>
      <c r="I1395" s="10">
        <v>45520</v>
      </c>
      <c r="J1395">
        <v>1394</v>
      </c>
      <c r="K1395">
        <f>PRODUCT(Table1[[#This Row],[Price (Rs.)]],Table1[[#This Row],[Discount(%)]])</f>
        <v>18.880000000000003</v>
      </c>
      <c r="L1395" t="str">
        <f>TEXT(Table1[[#This Row],[Purchase_Date]],"mmm")</f>
        <v>Aug</v>
      </c>
      <c r="M1395">
        <f>YEAR(Table1[[#This Row],[Purchase_Date]])</f>
        <v>2024</v>
      </c>
      <c r="N1395" t="str">
        <f t="shared" si="43"/>
        <v>Q3</v>
      </c>
    </row>
    <row r="1396" spans="1:14" x14ac:dyDescent="0.3">
      <c r="A1396" t="s">
        <v>2763</v>
      </c>
      <c r="B1396" t="s">
        <v>2764</v>
      </c>
      <c r="C1396" t="s">
        <v>9</v>
      </c>
      <c r="D1396">
        <v>178.75</v>
      </c>
      <c r="E1396" s="8">
        <f t="shared" si="42"/>
        <v>0.15</v>
      </c>
      <c r="F1396" s="22">
        <v>15</v>
      </c>
      <c r="G1396" s="21">
        <v>151.94</v>
      </c>
      <c r="H1396" t="s">
        <v>10</v>
      </c>
      <c r="I1396" s="10">
        <v>45597</v>
      </c>
      <c r="J1396">
        <v>1395</v>
      </c>
      <c r="K1396">
        <f>PRODUCT(Table1[[#This Row],[Price (Rs.)]],Table1[[#This Row],[Discount(%)]])</f>
        <v>26.8125</v>
      </c>
      <c r="L1396" t="str">
        <f>TEXT(Table1[[#This Row],[Purchase_Date]],"mmm")</f>
        <v>Nov</v>
      </c>
      <c r="M1396">
        <f>YEAR(Table1[[#This Row],[Purchase_Date]])</f>
        <v>2024</v>
      </c>
      <c r="N1396" t="str">
        <f t="shared" si="43"/>
        <v>Q4</v>
      </c>
    </row>
    <row r="1397" spans="1:14" x14ac:dyDescent="0.3">
      <c r="A1397" t="s">
        <v>2765</v>
      </c>
      <c r="B1397" t="s">
        <v>2766</v>
      </c>
      <c r="C1397" t="s">
        <v>18</v>
      </c>
      <c r="D1397">
        <v>185.17</v>
      </c>
      <c r="E1397" s="8">
        <f t="shared" si="42"/>
        <v>0</v>
      </c>
      <c r="F1397" s="22">
        <v>0</v>
      </c>
      <c r="G1397" s="21">
        <v>185.17</v>
      </c>
      <c r="H1397" t="s">
        <v>35</v>
      </c>
      <c r="I1397" s="10">
        <v>45549</v>
      </c>
      <c r="J1397">
        <v>1396</v>
      </c>
      <c r="K1397">
        <f>PRODUCT(Table1[[#This Row],[Price (Rs.)]],Table1[[#This Row],[Discount(%)]])</f>
        <v>0</v>
      </c>
      <c r="L1397" t="str">
        <f>TEXT(Table1[[#This Row],[Purchase_Date]],"mmm")</f>
        <v>Sep</v>
      </c>
      <c r="M1397">
        <f>YEAR(Table1[[#This Row],[Purchase_Date]])</f>
        <v>2024</v>
      </c>
      <c r="N1397" t="str">
        <f t="shared" si="43"/>
        <v>Q3</v>
      </c>
    </row>
    <row r="1398" spans="1:14" x14ac:dyDescent="0.3">
      <c r="A1398" s="1" t="s">
        <v>2767</v>
      </c>
      <c r="B1398" t="s">
        <v>2768</v>
      </c>
      <c r="C1398" t="s">
        <v>9</v>
      </c>
      <c r="D1398">
        <v>417.51</v>
      </c>
      <c r="E1398" s="8">
        <f t="shared" si="42"/>
        <v>0</v>
      </c>
      <c r="F1398" s="22">
        <v>0</v>
      </c>
      <c r="G1398" s="21">
        <v>417.51</v>
      </c>
      <c r="H1398" t="s">
        <v>16</v>
      </c>
      <c r="I1398" s="10">
        <v>45552</v>
      </c>
      <c r="J1398">
        <v>1397</v>
      </c>
      <c r="K1398">
        <f>PRODUCT(Table1[[#This Row],[Price (Rs.)]],Table1[[#This Row],[Discount(%)]])</f>
        <v>0</v>
      </c>
      <c r="L1398" t="str">
        <f>TEXT(Table1[[#This Row],[Purchase_Date]],"mmm")</f>
        <v>Sep</v>
      </c>
      <c r="M1398">
        <f>YEAR(Table1[[#This Row],[Purchase_Date]])</f>
        <v>2024</v>
      </c>
      <c r="N1398" t="str">
        <f t="shared" si="43"/>
        <v>Q3</v>
      </c>
    </row>
    <row r="1399" spans="1:14" x14ac:dyDescent="0.3">
      <c r="A1399" t="s">
        <v>2769</v>
      </c>
      <c r="B1399" t="s">
        <v>2770</v>
      </c>
      <c r="C1399" t="s">
        <v>25</v>
      </c>
      <c r="D1399">
        <v>407.59</v>
      </c>
      <c r="E1399" s="8">
        <f t="shared" si="42"/>
        <v>0.5</v>
      </c>
      <c r="F1399" s="22">
        <v>50</v>
      </c>
      <c r="G1399" s="21">
        <v>203.79</v>
      </c>
      <c r="H1399" t="s">
        <v>10</v>
      </c>
      <c r="I1399" s="10">
        <v>45548</v>
      </c>
      <c r="J1399">
        <v>1398</v>
      </c>
      <c r="K1399">
        <f>PRODUCT(Table1[[#This Row],[Price (Rs.)]],Table1[[#This Row],[Discount(%)]])</f>
        <v>203.79499999999999</v>
      </c>
      <c r="L1399" t="str">
        <f>TEXT(Table1[[#This Row],[Purchase_Date]],"mmm")</f>
        <v>Sep</v>
      </c>
      <c r="M1399">
        <f>YEAR(Table1[[#This Row],[Purchase_Date]])</f>
        <v>2024</v>
      </c>
      <c r="N1399" t="str">
        <f t="shared" si="43"/>
        <v>Q3</v>
      </c>
    </row>
    <row r="1400" spans="1:14" x14ac:dyDescent="0.3">
      <c r="A1400" s="1">
        <v>88407500000</v>
      </c>
      <c r="B1400" t="s">
        <v>2771</v>
      </c>
      <c r="C1400" t="s">
        <v>22</v>
      </c>
      <c r="D1400">
        <v>230.14</v>
      </c>
      <c r="E1400" s="8">
        <f t="shared" si="42"/>
        <v>0.2</v>
      </c>
      <c r="F1400" s="22">
        <v>20</v>
      </c>
      <c r="G1400" s="21">
        <v>184.11</v>
      </c>
      <c r="H1400" t="s">
        <v>16</v>
      </c>
      <c r="I1400" s="10">
        <v>45539</v>
      </c>
      <c r="J1400">
        <v>1399</v>
      </c>
      <c r="K1400">
        <f>PRODUCT(Table1[[#This Row],[Price (Rs.)]],Table1[[#This Row],[Discount(%)]])</f>
        <v>46.027999999999999</v>
      </c>
      <c r="L1400" t="str">
        <f>TEXT(Table1[[#This Row],[Purchase_Date]],"mmm")</f>
        <v>Sep</v>
      </c>
      <c r="M1400">
        <f>YEAR(Table1[[#This Row],[Purchase_Date]])</f>
        <v>2024</v>
      </c>
      <c r="N1400" t="str">
        <f t="shared" si="43"/>
        <v>Q3</v>
      </c>
    </row>
    <row r="1401" spans="1:14" x14ac:dyDescent="0.3">
      <c r="A1401" t="s">
        <v>2772</v>
      </c>
      <c r="B1401" t="s">
        <v>2773</v>
      </c>
      <c r="C1401" t="s">
        <v>22</v>
      </c>
      <c r="D1401">
        <v>207.06</v>
      </c>
      <c r="E1401" s="8">
        <f t="shared" si="42"/>
        <v>0.3</v>
      </c>
      <c r="F1401" s="22">
        <v>30</v>
      </c>
      <c r="G1401" s="21">
        <v>144.94</v>
      </c>
      <c r="H1401" t="s">
        <v>10</v>
      </c>
      <c r="I1401" s="10">
        <v>45309</v>
      </c>
      <c r="J1401">
        <v>1400</v>
      </c>
      <c r="K1401">
        <f>PRODUCT(Table1[[#This Row],[Price (Rs.)]],Table1[[#This Row],[Discount(%)]])</f>
        <v>62.117999999999995</v>
      </c>
      <c r="L1401" t="str">
        <f>TEXT(Table1[[#This Row],[Purchase_Date]],"mmm")</f>
        <v>Jan</v>
      </c>
      <c r="M1401">
        <f>YEAR(Table1[[#This Row],[Purchase_Date]])</f>
        <v>2024</v>
      </c>
      <c r="N1401" t="str">
        <f t="shared" si="43"/>
        <v>Q1</v>
      </c>
    </row>
    <row r="1402" spans="1:14" x14ac:dyDescent="0.3">
      <c r="A1402" t="s">
        <v>2774</v>
      </c>
      <c r="B1402" t="s">
        <v>2775</v>
      </c>
      <c r="C1402" t="s">
        <v>50</v>
      </c>
      <c r="D1402">
        <v>166.69</v>
      </c>
      <c r="E1402" s="8">
        <f t="shared" si="42"/>
        <v>0.15</v>
      </c>
      <c r="F1402" s="22">
        <v>15</v>
      </c>
      <c r="G1402" s="21">
        <v>141.69</v>
      </c>
      <c r="H1402" t="s">
        <v>53</v>
      </c>
      <c r="I1402" s="10">
        <v>45534</v>
      </c>
      <c r="J1402">
        <v>1401</v>
      </c>
      <c r="K1402">
        <f>PRODUCT(Table1[[#This Row],[Price (Rs.)]],Table1[[#This Row],[Discount(%)]])</f>
        <v>25.003499999999999</v>
      </c>
      <c r="L1402" t="str">
        <f>TEXT(Table1[[#This Row],[Purchase_Date]],"mmm")</f>
        <v>Aug</v>
      </c>
      <c r="M1402">
        <f>YEAR(Table1[[#This Row],[Purchase_Date]])</f>
        <v>2024</v>
      </c>
      <c r="N1402" t="str">
        <f t="shared" si="43"/>
        <v>Q3</v>
      </c>
    </row>
    <row r="1403" spans="1:14" x14ac:dyDescent="0.3">
      <c r="A1403" t="s">
        <v>2776</v>
      </c>
      <c r="B1403" t="s">
        <v>2777</v>
      </c>
      <c r="C1403" t="s">
        <v>50</v>
      </c>
      <c r="D1403">
        <v>476.53</v>
      </c>
      <c r="E1403" s="8">
        <f t="shared" si="42"/>
        <v>0.15</v>
      </c>
      <c r="F1403" s="22">
        <v>15</v>
      </c>
      <c r="G1403" s="21">
        <v>405.05</v>
      </c>
      <c r="H1403" t="s">
        <v>35</v>
      </c>
      <c r="I1403" s="10">
        <v>45465</v>
      </c>
      <c r="J1403">
        <v>1402</v>
      </c>
      <c r="K1403">
        <f>PRODUCT(Table1[[#This Row],[Price (Rs.)]],Table1[[#This Row],[Discount(%)]])</f>
        <v>71.479499999999987</v>
      </c>
      <c r="L1403" t="str">
        <f>TEXT(Table1[[#This Row],[Purchase_Date]],"mmm")</f>
        <v>Jun</v>
      </c>
      <c r="M1403">
        <f>YEAR(Table1[[#This Row],[Purchase_Date]])</f>
        <v>2024</v>
      </c>
      <c r="N1403" t="str">
        <f t="shared" si="43"/>
        <v>Q2</v>
      </c>
    </row>
    <row r="1404" spans="1:14" x14ac:dyDescent="0.3">
      <c r="A1404" t="s">
        <v>2778</v>
      </c>
      <c r="B1404" t="s">
        <v>2779</v>
      </c>
      <c r="C1404" t="s">
        <v>22</v>
      </c>
      <c r="D1404">
        <v>420.41</v>
      </c>
      <c r="E1404" s="8">
        <f t="shared" si="42"/>
        <v>0</v>
      </c>
      <c r="F1404" s="22">
        <v>0</v>
      </c>
      <c r="G1404" s="21">
        <v>420.41</v>
      </c>
      <c r="H1404" t="s">
        <v>53</v>
      </c>
      <c r="I1404" s="10">
        <v>45411</v>
      </c>
      <c r="J1404">
        <v>1403</v>
      </c>
      <c r="K1404">
        <f>PRODUCT(Table1[[#This Row],[Price (Rs.)]],Table1[[#This Row],[Discount(%)]])</f>
        <v>0</v>
      </c>
      <c r="L1404" t="str">
        <f>TEXT(Table1[[#This Row],[Purchase_Date]],"mmm")</f>
        <v>Apr</v>
      </c>
      <c r="M1404">
        <f>YEAR(Table1[[#This Row],[Purchase_Date]])</f>
        <v>2024</v>
      </c>
      <c r="N1404" t="str">
        <f t="shared" si="43"/>
        <v>Q2</v>
      </c>
    </row>
    <row r="1405" spans="1:14" x14ac:dyDescent="0.3">
      <c r="A1405" t="s">
        <v>2780</v>
      </c>
      <c r="B1405" t="s">
        <v>2781</v>
      </c>
      <c r="C1405" t="s">
        <v>25</v>
      </c>
      <c r="D1405">
        <v>408.9</v>
      </c>
      <c r="E1405" s="8">
        <f t="shared" si="42"/>
        <v>0.05</v>
      </c>
      <c r="F1405" s="22">
        <v>5</v>
      </c>
      <c r="G1405" s="21">
        <v>388.45</v>
      </c>
      <c r="H1405" t="s">
        <v>35</v>
      </c>
      <c r="I1405" s="10">
        <v>45438</v>
      </c>
      <c r="J1405">
        <v>1404</v>
      </c>
      <c r="K1405">
        <f>PRODUCT(Table1[[#This Row],[Price (Rs.)]],Table1[[#This Row],[Discount(%)]])</f>
        <v>20.445</v>
      </c>
      <c r="L1405" t="str">
        <f>TEXT(Table1[[#This Row],[Purchase_Date]],"mmm")</f>
        <v>May</v>
      </c>
      <c r="M1405">
        <f>YEAR(Table1[[#This Row],[Purchase_Date]])</f>
        <v>2024</v>
      </c>
      <c r="N1405" t="str">
        <f t="shared" si="43"/>
        <v>Q2</v>
      </c>
    </row>
    <row r="1406" spans="1:14" x14ac:dyDescent="0.3">
      <c r="A1406" t="s">
        <v>2782</v>
      </c>
      <c r="B1406" t="s">
        <v>2783</v>
      </c>
      <c r="C1406" t="s">
        <v>13</v>
      </c>
      <c r="D1406">
        <v>311.89999999999998</v>
      </c>
      <c r="E1406" s="8">
        <f t="shared" si="42"/>
        <v>0</v>
      </c>
      <c r="F1406" s="22">
        <v>0</v>
      </c>
      <c r="G1406" s="21">
        <v>311.89999999999998</v>
      </c>
      <c r="H1406" t="s">
        <v>19</v>
      </c>
      <c r="I1406" s="10">
        <v>45361</v>
      </c>
      <c r="J1406">
        <v>1405</v>
      </c>
      <c r="K1406">
        <f>PRODUCT(Table1[[#This Row],[Price (Rs.)]],Table1[[#This Row],[Discount(%)]])</f>
        <v>0</v>
      </c>
      <c r="L1406" t="str">
        <f>TEXT(Table1[[#This Row],[Purchase_Date]],"mmm")</f>
        <v>Mar</v>
      </c>
      <c r="M1406">
        <f>YEAR(Table1[[#This Row],[Purchase_Date]])</f>
        <v>2024</v>
      </c>
      <c r="N1406" t="str">
        <f t="shared" si="43"/>
        <v>Q1</v>
      </c>
    </row>
    <row r="1407" spans="1:14" x14ac:dyDescent="0.3">
      <c r="A1407" t="s">
        <v>2784</v>
      </c>
      <c r="B1407" t="s">
        <v>2785</v>
      </c>
      <c r="C1407" t="s">
        <v>50</v>
      </c>
      <c r="D1407">
        <v>160.11000000000001</v>
      </c>
      <c r="E1407" s="8">
        <f t="shared" si="42"/>
        <v>0.3</v>
      </c>
      <c r="F1407" s="22">
        <v>30</v>
      </c>
      <c r="G1407" s="21">
        <v>112.08</v>
      </c>
      <c r="H1407" t="s">
        <v>35</v>
      </c>
      <c r="I1407" s="10">
        <v>45588</v>
      </c>
      <c r="J1407">
        <v>1406</v>
      </c>
      <c r="K1407">
        <f>PRODUCT(Table1[[#This Row],[Price (Rs.)]],Table1[[#This Row],[Discount(%)]])</f>
        <v>48.033000000000001</v>
      </c>
      <c r="L1407" t="str">
        <f>TEXT(Table1[[#This Row],[Purchase_Date]],"mmm")</f>
        <v>Oct</v>
      </c>
      <c r="M1407">
        <f>YEAR(Table1[[#This Row],[Purchase_Date]])</f>
        <v>2024</v>
      </c>
      <c r="N1407" t="str">
        <f t="shared" si="43"/>
        <v>Q4</v>
      </c>
    </row>
    <row r="1408" spans="1:14" x14ac:dyDescent="0.3">
      <c r="A1408" t="s">
        <v>2786</v>
      </c>
      <c r="B1408" t="s">
        <v>2787</v>
      </c>
      <c r="C1408" t="s">
        <v>18</v>
      </c>
      <c r="D1408">
        <v>100.64</v>
      </c>
      <c r="E1408" s="8">
        <f t="shared" si="42"/>
        <v>0.15</v>
      </c>
      <c r="F1408" s="22">
        <v>15</v>
      </c>
      <c r="G1408" s="21">
        <v>85.54</v>
      </c>
      <c r="H1408" t="s">
        <v>35</v>
      </c>
      <c r="I1408" s="10">
        <v>45382</v>
      </c>
      <c r="J1408">
        <v>1407</v>
      </c>
      <c r="K1408">
        <f>PRODUCT(Table1[[#This Row],[Price (Rs.)]],Table1[[#This Row],[Discount(%)]])</f>
        <v>15.096</v>
      </c>
      <c r="L1408" t="str">
        <f>TEXT(Table1[[#This Row],[Purchase_Date]],"mmm")</f>
        <v>Mar</v>
      </c>
      <c r="M1408">
        <f>YEAR(Table1[[#This Row],[Purchase_Date]])</f>
        <v>2024</v>
      </c>
      <c r="N1408" t="str">
        <f t="shared" si="43"/>
        <v>Q1</v>
      </c>
    </row>
    <row r="1409" spans="1:14" x14ac:dyDescent="0.3">
      <c r="A1409" t="s">
        <v>2788</v>
      </c>
      <c r="B1409" t="s">
        <v>2789</v>
      </c>
      <c r="C1409" t="s">
        <v>13</v>
      </c>
      <c r="D1409">
        <v>79.12</v>
      </c>
      <c r="E1409" s="8">
        <f t="shared" si="42"/>
        <v>0.05</v>
      </c>
      <c r="F1409" s="22">
        <v>5</v>
      </c>
      <c r="G1409" s="21">
        <v>75.16</v>
      </c>
      <c r="H1409" t="s">
        <v>19</v>
      </c>
      <c r="I1409" s="10">
        <v>45521</v>
      </c>
      <c r="J1409">
        <v>1408</v>
      </c>
      <c r="K1409">
        <f>PRODUCT(Table1[[#This Row],[Price (Rs.)]],Table1[[#This Row],[Discount(%)]])</f>
        <v>3.9560000000000004</v>
      </c>
      <c r="L1409" t="str">
        <f>TEXT(Table1[[#This Row],[Purchase_Date]],"mmm")</f>
        <v>Aug</v>
      </c>
      <c r="M1409">
        <f>YEAR(Table1[[#This Row],[Purchase_Date]])</f>
        <v>2024</v>
      </c>
      <c r="N1409" t="str">
        <f t="shared" si="43"/>
        <v>Q3</v>
      </c>
    </row>
    <row r="1410" spans="1:14" x14ac:dyDescent="0.3">
      <c r="A1410" t="s">
        <v>2790</v>
      </c>
      <c r="B1410" t="s">
        <v>2791</v>
      </c>
      <c r="C1410" t="s">
        <v>18</v>
      </c>
      <c r="D1410">
        <v>115.23</v>
      </c>
      <c r="E1410" s="8">
        <f t="shared" ref="E1410:E1473" si="44">F1410/100</f>
        <v>0.25</v>
      </c>
      <c r="F1410" s="22">
        <v>25</v>
      </c>
      <c r="G1410" s="21">
        <v>86.42</v>
      </c>
      <c r="H1410" t="s">
        <v>19</v>
      </c>
      <c r="I1410" s="10">
        <v>45499</v>
      </c>
      <c r="J1410">
        <v>1409</v>
      </c>
      <c r="K1410">
        <f>PRODUCT(Table1[[#This Row],[Price (Rs.)]],Table1[[#This Row],[Discount(%)]])</f>
        <v>28.807500000000001</v>
      </c>
      <c r="L1410" t="str">
        <f>TEXT(Table1[[#This Row],[Purchase_Date]],"mmm")</f>
        <v>Jul</v>
      </c>
      <c r="M1410">
        <f>YEAR(Table1[[#This Row],[Purchase_Date]])</f>
        <v>2024</v>
      </c>
      <c r="N1410" t="str">
        <f t="shared" ref="N1410:N1473" si="45">"Q"&amp;ROUNDUP(MONTH(I1410)/3,0)</f>
        <v>Q3</v>
      </c>
    </row>
    <row r="1411" spans="1:14" x14ac:dyDescent="0.3">
      <c r="A1411" t="s">
        <v>2792</v>
      </c>
      <c r="B1411" t="s">
        <v>2793</v>
      </c>
      <c r="C1411" t="s">
        <v>13</v>
      </c>
      <c r="D1411">
        <v>212.08</v>
      </c>
      <c r="E1411" s="8">
        <f t="shared" si="44"/>
        <v>0.1</v>
      </c>
      <c r="F1411" s="22">
        <v>10</v>
      </c>
      <c r="G1411" s="21">
        <v>190.87</v>
      </c>
      <c r="H1411" t="s">
        <v>16</v>
      </c>
      <c r="I1411" s="10">
        <v>45487</v>
      </c>
      <c r="J1411">
        <v>1410</v>
      </c>
      <c r="K1411">
        <f>PRODUCT(Table1[[#This Row],[Price (Rs.)]],Table1[[#This Row],[Discount(%)]])</f>
        <v>21.208000000000002</v>
      </c>
      <c r="L1411" t="str">
        <f>TEXT(Table1[[#This Row],[Purchase_Date]],"mmm")</f>
        <v>Jul</v>
      </c>
      <c r="M1411">
        <f>YEAR(Table1[[#This Row],[Purchase_Date]])</f>
        <v>2024</v>
      </c>
      <c r="N1411" t="str">
        <f t="shared" si="45"/>
        <v>Q3</v>
      </c>
    </row>
    <row r="1412" spans="1:14" x14ac:dyDescent="0.3">
      <c r="A1412" t="s">
        <v>2794</v>
      </c>
      <c r="B1412" t="s">
        <v>2795</v>
      </c>
      <c r="C1412" t="s">
        <v>9</v>
      </c>
      <c r="D1412">
        <v>25.95</v>
      </c>
      <c r="E1412" s="8">
        <f t="shared" si="44"/>
        <v>0.15</v>
      </c>
      <c r="F1412" s="22">
        <v>15</v>
      </c>
      <c r="G1412" s="21">
        <v>22.06</v>
      </c>
      <c r="H1412" t="s">
        <v>53</v>
      </c>
      <c r="I1412" s="10">
        <v>45614</v>
      </c>
      <c r="J1412">
        <v>1411</v>
      </c>
      <c r="K1412">
        <f>PRODUCT(Table1[[#This Row],[Price (Rs.)]],Table1[[#This Row],[Discount(%)]])</f>
        <v>3.8924999999999996</v>
      </c>
      <c r="L1412" t="str">
        <f>TEXT(Table1[[#This Row],[Purchase_Date]],"mmm")</f>
        <v>Nov</v>
      </c>
      <c r="M1412">
        <f>YEAR(Table1[[#This Row],[Purchase_Date]])</f>
        <v>2024</v>
      </c>
      <c r="N1412" t="str">
        <f t="shared" si="45"/>
        <v>Q4</v>
      </c>
    </row>
    <row r="1413" spans="1:14" x14ac:dyDescent="0.3">
      <c r="A1413" t="s">
        <v>2796</v>
      </c>
      <c r="B1413" t="s">
        <v>2797</v>
      </c>
      <c r="C1413" t="s">
        <v>18</v>
      </c>
      <c r="D1413">
        <v>336.87</v>
      </c>
      <c r="E1413" s="8">
        <f t="shared" si="44"/>
        <v>0</v>
      </c>
      <c r="F1413" s="22">
        <v>0</v>
      </c>
      <c r="G1413" s="21">
        <v>336.87</v>
      </c>
      <c r="H1413" t="s">
        <v>53</v>
      </c>
      <c r="I1413" s="10">
        <v>45604</v>
      </c>
      <c r="J1413">
        <v>1412</v>
      </c>
      <c r="K1413">
        <f>PRODUCT(Table1[[#This Row],[Price (Rs.)]],Table1[[#This Row],[Discount(%)]])</f>
        <v>0</v>
      </c>
      <c r="L1413" t="str">
        <f>TEXT(Table1[[#This Row],[Purchase_Date]],"mmm")</f>
        <v>Nov</v>
      </c>
      <c r="M1413">
        <f>YEAR(Table1[[#This Row],[Purchase_Date]])</f>
        <v>2024</v>
      </c>
      <c r="N1413" t="str">
        <f t="shared" si="45"/>
        <v>Q4</v>
      </c>
    </row>
    <row r="1414" spans="1:14" x14ac:dyDescent="0.3">
      <c r="A1414" t="s">
        <v>2798</v>
      </c>
      <c r="B1414" t="s">
        <v>2799</v>
      </c>
      <c r="C1414" t="s">
        <v>22</v>
      </c>
      <c r="D1414">
        <v>43.47</v>
      </c>
      <c r="E1414" s="8">
        <f t="shared" si="44"/>
        <v>0.5</v>
      </c>
      <c r="F1414" s="22">
        <v>50</v>
      </c>
      <c r="G1414" s="21">
        <v>21.73</v>
      </c>
      <c r="H1414" t="s">
        <v>16</v>
      </c>
      <c r="I1414" s="10">
        <v>45609</v>
      </c>
      <c r="J1414">
        <v>1413</v>
      </c>
      <c r="K1414">
        <f>PRODUCT(Table1[[#This Row],[Price (Rs.)]],Table1[[#This Row],[Discount(%)]])</f>
        <v>21.734999999999999</v>
      </c>
      <c r="L1414" t="str">
        <f>TEXT(Table1[[#This Row],[Purchase_Date]],"mmm")</f>
        <v>Nov</v>
      </c>
      <c r="M1414">
        <f>YEAR(Table1[[#This Row],[Purchase_Date]])</f>
        <v>2024</v>
      </c>
      <c r="N1414" t="str">
        <f t="shared" si="45"/>
        <v>Q4</v>
      </c>
    </row>
    <row r="1415" spans="1:14" x14ac:dyDescent="0.3">
      <c r="A1415" t="s">
        <v>2800</v>
      </c>
      <c r="B1415" t="s">
        <v>2801</v>
      </c>
      <c r="C1415" t="s">
        <v>50</v>
      </c>
      <c r="D1415">
        <v>185.53</v>
      </c>
      <c r="E1415" s="8">
        <f t="shared" si="44"/>
        <v>0.2</v>
      </c>
      <c r="F1415" s="22">
        <v>20</v>
      </c>
      <c r="G1415" s="21">
        <v>148.41999999999999</v>
      </c>
      <c r="H1415" t="s">
        <v>16</v>
      </c>
      <c r="I1415" s="10">
        <v>45437</v>
      </c>
      <c r="J1415">
        <v>1414</v>
      </c>
      <c r="K1415">
        <f>PRODUCT(Table1[[#This Row],[Price (Rs.)]],Table1[[#This Row],[Discount(%)]])</f>
        <v>37.106000000000002</v>
      </c>
      <c r="L1415" t="str">
        <f>TEXT(Table1[[#This Row],[Purchase_Date]],"mmm")</f>
        <v>May</v>
      </c>
      <c r="M1415">
        <f>YEAR(Table1[[#This Row],[Purchase_Date]])</f>
        <v>2024</v>
      </c>
      <c r="N1415" t="str">
        <f t="shared" si="45"/>
        <v>Q2</v>
      </c>
    </row>
    <row r="1416" spans="1:14" x14ac:dyDescent="0.3">
      <c r="A1416" t="s">
        <v>2802</v>
      </c>
      <c r="B1416" t="s">
        <v>2803</v>
      </c>
      <c r="C1416" t="s">
        <v>13</v>
      </c>
      <c r="D1416">
        <v>483.62</v>
      </c>
      <c r="E1416" s="8">
        <f t="shared" si="44"/>
        <v>0.05</v>
      </c>
      <c r="F1416" s="22">
        <v>5</v>
      </c>
      <c r="G1416" s="21">
        <v>459.44</v>
      </c>
      <c r="H1416" t="s">
        <v>19</v>
      </c>
      <c r="I1416" s="10">
        <v>45527</v>
      </c>
      <c r="J1416">
        <v>1415</v>
      </c>
      <c r="K1416">
        <f>PRODUCT(Table1[[#This Row],[Price (Rs.)]],Table1[[#This Row],[Discount(%)]])</f>
        <v>24.181000000000001</v>
      </c>
      <c r="L1416" t="str">
        <f>TEXT(Table1[[#This Row],[Purchase_Date]],"mmm")</f>
        <v>Aug</v>
      </c>
      <c r="M1416">
        <f>YEAR(Table1[[#This Row],[Purchase_Date]])</f>
        <v>2024</v>
      </c>
      <c r="N1416" t="str">
        <f t="shared" si="45"/>
        <v>Q3</v>
      </c>
    </row>
    <row r="1417" spans="1:14" x14ac:dyDescent="0.3">
      <c r="A1417" t="s">
        <v>2804</v>
      </c>
      <c r="B1417" t="s">
        <v>2805</v>
      </c>
      <c r="C1417" t="s">
        <v>9</v>
      </c>
      <c r="D1417">
        <v>30.28</v>
      </c>
      <c r="E1417" s="8">
        <f t="shared" si="44"/>
        <v>0.3</v>
      </c>
      <c r="F1417" s="22">
        <v>30</v>
      </c>
      <c r="G1417" s="21">
        <v>21.2</v>
      </c>
      <c r="H1417" t="s">
        <v>16</v>
      </c>
      <c r="I1417" s="10">
        <v>45360</v>
      </c>
      <c r="J1417">
        <v>1416</v>
      </c>
      <c r="K1417">
        <f>PRODUCT(Table1[[#This Row],[Price (Rs.)]],Table1[[#This Row],[Discount(%)]])</f>
        <v>9.0839999999999996</v>
      </c>
      <c r="L1417" t="str">
        <f>TEXT(Table1[[#This Row],[Purchase_Date]],"mmm")</f>
        <v>Mar</v>
      </c>
      <c r="M1417">
        <f>YEAR(Table1[[#This Row],[Purchase_Date]])</f>
        <v>2024</v>
      </c>
      <c r="N1417" t="str">
        <f t="shared" si="45"/>
        <v>Q1</v>
      </c>
    </row>
    <row r="1418" spans="1:14" x14ac:dyDescent="0.3">
      <c r="A1418" t="s">
        <v>2806</v>
      </c>
      <c r="B1418" t="s">
        <v>2807</v>
      </c>
      <c r="C1418" t="s">
        <v>25</v>
      </c>
      <c r="D1418">
        <v>482.52</v>
      </c>
      <c r="E1418" s="8">
        <f t="shared" si="44"/>
        <v>0.05</v>
      </c>
      <c r="F1418" s="22">
        <v>5</v>
      </c>
      <c r="G1418" s="21">
        <v>458.39</v>
      </c>
      <c r="H1418" t="s">
        <v>16</v>
      </c>
      <c r="I1418" s="10">
        <v>45431</v>
      </c>
      <c r="J1418">
        <v>1417</v>
      </c>
      <c r="K1418">
        <f>PRODUCT(Table1[[#This Row],[Price (Rs.)]],Table1[[#This Row],[Discount(%)]])</f>
        <v>24.126000000000001</v>
      </c>
      <c r="L1418" t="str">
        <f>TEXT(Table1[[#This Row],[Purchase_Date]],"mmm")</f>
        <v>May</v>
      </c>
      <c r="M1418">
        <f>YEAR(Table1[[#This Row],[Purchase_Date]])</f>
        <v>2024</v>
      </c>
      <c r="N1418" t="str">
        <f t="shared" si="45"/>
        <v>Q2</v>
      </c>
    </row>
    <row r="1419" spans="1:14" x14ac:dyDescent="0.3">
      <c r="A1419" t="s">
        <v>2808</v>
      </c>
      <c r="B1419" t="s">
        <v>2809</v>
      </c>
      <c r="C1419" t="s">
        <v>18</v>
      </c>
      <c r="D1419">
        <v>359.32</v>
      </c>
      <c r="E1419" s="8">
        <f t="shared" si="44"/>
        <v>0</v>
      </c>
      <c r="F1419" s="22">
        <v>0</v>
      </c>
      <c r="G1419" s="21">
        <v>359.32</v>
      </c>
      <c r="H1419" t="s">
        <v>19</v>
      </c>
      <c r="I1419" s="10">
        <v>45478</v>
      </c>
      <c r="J1419">
        <v>1418</v>
      </c>
      <c r="K1419">
        <f>PRODUCT(Table1[[#This Row],[Price (Rs.)]],Table1[[#This Row],[Discount(%)]])</f>
        <v>0</v>
      </c>
      <c r="L1419" t="str">
        <f>TEXT(Table1[[#This Row],[Purchase_Date]],"mmm")</f>
        <v>Jul</v>
      </c>
      <c r="M1419">
        <f>YEAR(Table1[[#This Row],[Purchase_Date]])</f>
        <v>2024</v>
      </c>
      <c r="N1419" t="str">
        <f t="shared" si="45"/>
        <v>Q3</v>
      </c>
    </row>
    <row r="1420" spans="1:14" x14ac:dyDescent="0.3">
      <c r="A1420" t="s">
        <v>2810</v>
      </c>
      <c r="B1420" t="s">
        <v>2811</v>
      </c>
      <c r="C1420" t="s">
        <v>18</v>
      </c>
      <c r="D1420">
        <v>386.46</v>
      </c>
      <c r="E1420" s="8">
        <f t="shared" si="44"/>
        <v>0.3</v>
      </c>
      <c r="F1420" s="22">
        <v>30</v>
      </c>
      <c r="G1420" s="21">
        <v>270.52</v>
      </c>
      <c r="H1420" t="s">
        <v>16</v>
      </c>
      <c r="I1420" s="10">
        <v>45481</v>
      </c>
      <c r="J1420">
        <v>1419</v>
      </c>
      <c r="K1420">
        <f>PRODUCT(Table1[[#This Row],[Price (Rs.)]],Table1[[#This Row],[Discount(%)]])</f>
        <v>115.93799999999999</v>
      </c>
      <c r="L1420" t="str">
        <f>TEXT(Table1[[#This Row],[Purchase_Date]],"mmm")</f>
        <v>Jul</v>
      </c>
      <c r="M1420">
        <f>YEAR(Table1[[#This Row],[Purchase_Date]])</f>
        <v>2024</v>
      </c>
      <c r="N1420" t="str">
        <f t="shared" si="45"/>
        <v>Q3</v>
      </c>
    </row>
    <row r="1421" spans="1:14" x14ac:dyDescent="0.3">
      <c r="A1421" t="s">
        <v>2812</v>
      </c>
      <c r="B1421" t="s">
        <v>2813</v>
      </c>
      <c r="C1421" t="s">
        <v>25</v>
      </c>
      <c r="D1421">
        <v>36.340000000000003</v>
      </c>
      <c r="E1421" s="8">
        <f t="shared" si="44"/>
        <v>0.5</v>
      </c>
      <c r="F1421" s="22">
        <v>50</v>
      </c>
      <c r="G1421" s="21">
        <v>18.170000000000002</v>
      </c>
      <c r="H1421" t="s">
        <v>35</v>
      </c>
      <c r="I1421" s="10">
        <v>45390</v>
      </c>
      <c r="J1421">
        <v>1420</v>
      </c>
      <c r="K1421">
        <f>PRODUCT(Table1[[#This Row],[Price (Rs.)]],Table1[[#This Row],[Discount(%)]])</f>
        <v>18.170000000000002</v>
      </c>
      <c r="L1421" t="str">
        <f>TEXT(Table1[[#This Row],[Purchase_Date]],"mmm")</f>
        <v>Apr</v>
      </c>
      <c r="M1421">
        <f>YEAR(Table1[[#This Row],[Purchase_Date]])</f>
        <v>2024</v>
      </c>
      <c r="N1421" t="str">
        <f t="shared" si="45"/>
        <v>Q2</v>
      </c>
    </row>
    <row r="1422" spans="1:14" x14ac:dyDescent="0.3">
      <c r="A1422" t="s">
        <v>2814</v>
      </c>
      <c r="B1422" t="s">
        <v>2815</v>
      </c>
      <c r="C1422" t="s">
        <v>18</v>
      </c>
      <c r="D1422">
        <v>328.64</v>
      </c>
      <c r="E1422" s="8">
        <f t="shared" si="44"/>
        <v>0.25</v>
      </c>
      <c r="F1422" s="22">
        <v>25</v>
      </c>
      <c r="G1422" s="21">
        <v>246.48</v>
      </c>
      <c r="H1422" t="s">
        <v>19</v>
      </c>
      <c r="I1422" s="10">
        <v>45336</v>
      </c>
      <c r="J1422">
        <v>1421</v>
      </c>
      <c r="K1422">
        <f>PRODUCT(Table1[[#This Row],[Price (Rs.)]],Table1[[#This Row],[Discount(%)]])</f>
        <v>82.16</v>
      </c>
      <c r="L1422" t="str">
        <f>TEXT(Table1[[#This Row],[Purchase_Date]],"mmm")</f>
        <v>Feb</v>
      </c>
      <c r="M1422">
        <f>YEAR(Table1[[#This Row],[Purchase_Date]])</f>
        <v>2024</v>
      </c>
      <c r="N1422" t="str">
        <f t="shared" si="45"/>
        <v>Q1</v>
      </c>
    </row>
    <row r="1423" spans="1:14" x14ac:dyDescent="0.3">
      <c r="A1423" t="s">
        <v>2816</v>
      </c>
      <c r="B1423" t="s">
        <v>2817</v>
      </c>
      <c r="C1423" t="s">
        <v>33</v>
      </c>
      <c r="D1423">
        <v>141.52000000000001</v>
      </c>
      <c r="E1423" s="8">
        <f t="shared" si="44"/>
        <v>0.2</v>
      </c>
      <c r="F1423" s="22">
        <v>20</v>
      </c>
      <c r="G1423" s="21">
        <v>113.22</v>
      </c>
      <c r="H1423" t="s">
        <v>19</v>
      </c>
      <c r="I1423" s="10">
        <v>45497</v>
      </c>
      <c r="J1423">
        <v>1422</v>
      </c>
      <c r="K1423">
        <f>PRODUCT(Table1[[#This Row],[Price (Rs.)]],Table1[[#This Row],[Discount(%)]])</f>
        <v>28.304000000000002</v>
      </c>
      <c r="L1423" t="str">
        <f>TEXT(Table1[[#This Row],[Purchase_Date]],"mmm")</f>
        <v>Jul</v>
      </c>
      <c r="M1423">
        <f>YEAR(Table1[[#This Row],[Purchase_Date]])</f>
        <v>2024</v>
      </c>
      <c r="N1423" t="str">
        <f t="shared" si="45"/>
        <v>Q3</v>
      </c>
    </row>
    <row r="1424" spans="1:14" x14ac:dyDescent="0.3">
      <c r="A1424" t="s">
        <v>2818</v>
      </c>
      <c r="B1424" t="s">
        <v>2819</v>
      </c>
      <c r="C1424" t="s">
        <v>9</v>
      </c>
      <c r="D1424">
        <v>310.66000000000003</v>
      </c>
      <c r="E1424" s="8">
        <f t="shared" si="44"/>
        <v>0.5</v>
      </c>
      <c r="F1424" s="22">
        <v>50</v>
      </c>
      <c r="G1424" s="21">
        <v>155.33000000000001</v>
      </c>
      <c r="H1424" t="s">
        <v>16</v>
      </c>
      <c r="I1424" s="10">
        <v>45410</v>
      </c>
      <c r="J1424">
        <v>1423</v>
      </c>
      <c r="K1424">
        <f>PRODUCT(Table1[[#This Row],[Price (Rs.)]],Table1[[#This Row],[Discount(%)]])</f>
        <v>155.33000000000001</v>
      </c>
      <c r="L1424" t="str">
        <f>TEXT(Table1[[#This Row],[Purchase_Date]],"mmm")</f>
        <v>Apr</v>
      </c>
      <c r="M1424">
        <f>YEAR(Table1[[#This Row],[Purchase_Date]])</f>
        <v>2024</v>
      </c>
      <c r="N1424" t="str">
        <f t="shared" si="45"/>
        <v>Q2</v>
      </c>
    </row>
    <row r="1425" spans="1:14" x14ac:dyDescent="0.3">
      <c r="A1425" t="s">
        <v>2820</v>
      </c>
      <c r="B1425" t="s">
        <v>2821</v>
      </c>
      <c r="C1425" t="s">
        <v>9</v>
      </c>
      <c r="D1425">
        <v>311.01</v>
      </c>
      <c r="E1425" s="8">
        <f t="shared" si="44"/>
        <v>0.05</v>
      </c>
      <c r="F1425" s="22">
        <v>5</v>
      </c>
      <c r="G1425" s="21">
        <v>295.45999999999998</v>
      </c>
      <c r="H1425" t="s">
        <v>19</v>
      </c>
      <c r="I1425" s="10">
        <v>45293</v>
      </c>
      <c r="J1425">
        <v>1424</v>
      </c>
      <c r="K1425">
        <f>PRODUCT(Table1[[#This Row],[Price (Rs.)]],Table1[[#This Row],[Discount(%)]])</f>
        <v>15.5505</v>
      </c>
      <c r="L1425" t="str">
        <f>TEXT(Table1[[#This Row],[Purchase_Date]],"mmm")</f>
        <v>Jan</v>
      </c>
      <c r="M1425">
        <f>YEAR(Table1[[#This Row],[Purchase_Date]])</f>
        <v>2024</v>
      </c>
      <c r="N1425" t="str">
        <f t="shared" si="45"/>
        <v>Q1</v>
      </c>
    </row>
    <row r="1426" spans="1:14" x14ac:dyDescent="0.3">
      <c r="A1426" t="s">
        <v>2822</v>
      </c>
      <c r="B1426" t="s">
        <v>2823</v>
      </c>
      <c r="C1426" t="s">
        <v>18</v>
      </c>
      <c r="D1426">
        <v>60.79</v>
      </c>
      <c r="E1426" s="8">
        <f t="shared" si="44"/>
        <v>0.2</v>
      </c>
      <c r="F1426" s="22">
        <v>20</v>
      </c>
      <c r="G1426" s="21">
        <v>48.63</v>
      </c>
      <c r="H1426" t="s">
        <v>16</v>
      </c>
      <c r="I1426" s="10">
        <v>45433</v>
      </c>
      <c r="J1426">
        <v>1425</v>
      </c>
      <c r="K1426">
        <f>PRODUCT(Table1[[#This Row],[Price (Rs.)]],Table1[[#This Row],[Discount(%)]])</f>
        <v>12.158000000000001</v>
      </c>
      <c r="L1426" t="str">
        <f>TEXT(Table1[[#This Row],[Purchase_Date]],"mmm")</f>
        <v>May</v>
      </c>
      <c r="M1426">
        <f>YEAR(Table1[[#This Row],[Purchase_Date]])</f>
        <v>2024</v>
      </c>
      <c r="N1426" t="str">
        <f t="shared" si="45"/>
        <v>Q2</v>
      </c>
    </row>
    <row r="1427" spans="1:14" x14ac:dyDescent="0.3">
      <c r="A1427" t="s">
        <v>2824</v>
      </c>
      <c r="B1427" t="s">
        <v>2825</v>
      </c>
      <c r="C1427" t="s">
        <v>33</v>
      </c>
      <c r="D1427">
        <v>252</v>
      </c>
      <c r="E1427" s="8">
        <f t="shared" si="44"/>
        <v>0.3</v>
      </c>
      <c r="F1427" s="22">
        <v>30</v>
      </c>
      <c r="G1427" s="21">
        <v>176.4</v>
      </c>
      <c r="H1427" t="s">
        <v>10</v>
      </c>
      <c r="I1427" s="10">
        <v>45296</v>
      </c>
      <c r="J1427">
        <v>1426</v>
      </c>
      <c r="K1427">
        <f>PRODUCT(Table1[[#This Row],[Price (Rs.)]],Table1[[#This Row],[Discount(%)]])</f>
        <v>75.599999999999994</v>
      </c>
      <c r="L1427" t="str">
        <f>TEXT(Table1[[#This Row],[Purchase_Date]],"mmm")</f>
        <v>Jan</v>
      </c>
      <c r="M1427">
        <f>YEAR(Table1[[#This Row],[Purchase_Date]])</f>
        <v>2024</v>
      </c>
      <c r="N1427" t="str">
        <f t="shared" si="45"/>
        <v>Q1</v>
      </c>
    </row>
    <row r="1428" spans="1:14" x14ac:dyDescent="0.3">
      <c r="A1428" t="s">
        <v>2826</v>
      </c>
      <c r="B1428" t="s">
        <v>2827</v>
      </c>
      <c r="C1428" t="s">
        <v>13</v>
      </c>
      <c r="D1428">
        <v>213</v>
      </c>
      <c r="E1428" s="8">
        <f t="shared" si="44"/>
        <v>0.25</v>
      </c>
      <c r="F1428" s="22">
        <v>25</v>
      </c>
      <c r="G1428" s="21">
        <v>159.75</v>
      </c>
      <c r="H1428" t="s">
        <v>35</v>
      </c>
      <c r="I1428" s="10">
        <v>45612</v>
      </c>
      <c r="J1428">
        <v>1427</v>
      </c>
      <c r="K1428">
        <f>PRODUCT(Table1[[#This Row],[Price (Rs.)]],Table1[[#This Row],[Discount(%)]])</f>
        <v>53.25</v>
      </c>
      <c r="L1428" t="str">
        <f>TEXT(Table1[[#This Row],[Purchase_Date]],"mmm")</f>
        <v>Nov</v>
      </c>
      <c r="M1428">
        <f>YEAR(Table1[[#This Row],[Purchase_Date]])</f>
        <v>2024</v>
      </c>
      <c r="N1428" t="str">
        <f t="shared" si="45"/>
        <v>Q4</v>
      </c>
    </row>
    <row r="1429" spans="1:14" x14ac:dyDescent="0.3">
      <c r="A1429" t="s">
        <v>2828</v>
      </c>
      <c r="B1429" t="s">
        <v>2829</v>
      </c>
      <c r="C1429" t="s">
        <v>50</v>
      </c>
      <c r="D1429">
        <v>191.77</v>
      </c>
      <c r="E1429" s="8">
        <f t="shared" si="44"/>
        <v>0.25</v>
      </c>
      <c r="F1429" s="22">
        <v>25</v>
      </c>
      <c r="G1429" s="21">
        <v>143.83000000000001</v>
      </c>
      <c r="H1429" t="s">
        <v>19</v>
      </c>
      <c r="I1429" s="10">
        <v>45559</v>
      </c>
      <c r="J1429">
        <v>1428</v>
      </c>
      <c r="K1429">
        <f>PRODUCT(Table1[[#This Row],[Price (Rs.)]],Table1[[#This Row],[Discount(%)]])</f>
        <v>47.942500000000003</v>
      </c>
      <c r="L1429" t="str">
        <f>TEXT(Table1[[#This Row],[Purchase_Date]],"mmm")</f>
        <v>Sep</v>
      </c>
      <c r="M1429">
        <f>YEAR(Table1[[#This Row],[Purchase_Date]])</f>
        <v>2024</v>
      </c>
      <c r="N1429" t="str">
        <f t="shared" si="45"/>
        <v>Q3</v>
      </c>
    </row>
    <row r="1430" spans="1:14" x14ac:dyDescent="0.3">
      <c r="A1430" t="s">
        <v>2830</v>
      </c>
      <c r="B1430" t="s">
        <v>2831</v>
      </c>
      <c r="C1430" t="s">
        <v>13</v>
      </c>
      <c r="D1430">
        <v>239.31</v>
      </c>
      <c r="E1430" s="8">
        <f t="shared" si="44"/>
        <v>0.1</v>
      </c>
      <c r="F1430" s="22">
        <v>10</v>
      </c>
      <c r="G1430" s="21">
        <v>215.38</v>
      </c>
      <c r="H1430" t="s">
        <v>19</v>
      </c>
      <c r="I1430" s="10">
        <v>45426</v>
      </c>
      <c r="J1430">
        <v>1429</v>
      </c>
      <c r="K1430">
        <f>PRODUCT(Table1[[#This Row],[Price (Rs.)]],Table1[[#This Row],[Discount(%)]])</f>
        <v>23.931000000000001</v>
      </c>
      <c r="L1430" t="str">
        <f>TEXT(Table1[[#This Row],[Purchase_Date]],"mmm")</f>
        <v>May</v>
      </c>
      <c r="M1430">
        <f>YEAR(Table1[[#This Row],[Purchase_Date]])</f>
        <v>2024</v>
      </c>
      <c r="N1430" t="str">
        <f t="shared" si="45"/>
        <v>Q2</v>
      </c>
    </row>
    <row r="1431" spans="1:14" x14ac:dyDescent="0.3">
      <c r="A1431" t="s">
        <v>2832</v>
      </c>
      <c r="B1431" t="s">
        <v>2833</v>
      </c>
      <c r="C1431" t="s">
        <v>33</v>
      </c>
      <c r="D1431">
        <v>212.42</v>
      </c>
      <c r="E1431" s="8">
        <f t="shared" si="44"/>
        <v>0.5</v>
      </c>
      <c r="F1431" s="22">
        <v>50</v>
      </c>
      <c r="G1431" s="21">
        <v>106.21</v>
      </c>
      <c r="H1431" t="s">
        <v>53</v>
      </c>
      <c r="I1431" s="10">
        <v>45325</v>
      </c>
      <c r="J1431">
        <v>1430</v>
      </c>
      <c r="K1431">
        <f>PRODUCT(Table1[[#This Row],[Price (Rs.)]],Table1[[#This Row],[Discount(%)]])</f>
        <v>106.21</v>
      </c>
      <c r="L1431" t="str">
        <f>TEXT(Table1[[#This Row],[Purchase_Date]],"mmm")</f>
        <v>Feb</v>
      </c>
      <c r="M1431">
        <f>YEAR(Table1[[#This Row],[Purchase_Date]])</f>
        <v>2024</v>
      </c>
      <c r="N1431" t="str">
        <f t="shared" si="45"/>
        <v>Q1</v>
      </c>
    </row>
    <row r="1432" spans="1:14" x14ac:dyDescent="0.3">
      <c r="A1432" t="s">
        <v>2834</v>
      </c>
      <c r="B1432" t="s">
        <v>2835</v>
      </c>
      <c r="C1432" t="s">
        <v>25</v>
      </c>
      <c r="D1432">
        <v>209.08</v>
      </c>
      <c r="E1432" s="8">
        <f t="shared" si="44"/>
        <v>0.05</v>
      </c>
      <c r="F1432" s="22">
        <v>5</v>
      </c>
      <c r="G1432" s="21">
        <v>198.63</v>
      </c>
      <c r="H1432" t="s">
        <v>19</v>
      </c>
      <c r="I1432" s="10">
        <v>45510</v>
      </c>
      <c r="J1432">
        <v>1431</v>
      </c>
      <c r="K1432">
        <f>PRODUCT(Table1[[#This Row],[Price (Rs.)]],Table1[[#This Row],[Discount(%)]])</f>
        <v>10.454000000000001</v>
      </c>
      <c r="L1432" t="str">
        <f>TEXT(Table1[[#This Row],[Purchase_Date]],"mmm")</f>
        <v>Aug</v>
      </c>
      <c r="M1432">
        <f>YEAR(Table1[[#This Row],[Purchase_Date]])</f>
        <v>2024</v>
      </c>
      <c r="N1432" t="str">
        <f t="shared" si="45"/>
        <v>Q3</v>
      </c>
    </row>
    <row r="1433" spans="1:14" x14ac:dyDescent="0.3">
      <c r="A1433" t="s">
        <v>2836</v>
      </c>
      <c r="B1433" t="s">
        <v>2837</v>
      </c>
      <c r="C1433" t="s">
        <v>13</v>
      </c>
      <c r="D1433">
        <v>394.82</v>
      </c>
      <c r="E1433" s="8">
        <f t="shared" si="44"/>
        <v>0</v>
      </c>
      <c r="F1433" s="22">
        <v>0</v>
      </c>
      <c r="G1433" s="21">
        <v>394.82</v>
      </c>
      <c r="H1433" t="s">
        <v>16</v>
      </c>
      <c r="I1433" s="10">
        <v>45582</v>
      </c>
      <c r="J1433">
        <v>1432</v>
      </c>
      <c r="K1433">
        <f>PRODUCT(Table1[[#This Row],[Price (Rs.)]],Table1[[#This Row],[Discount(%)]])</f>
        <v>0</v>
      </c>
      <c r="L1433" t="str">
        <f>TEXT(Table1[[#This Row],[Purchase_Date]],"mmm")</f>
        <v>Oct</v>
      </c>
      <c r="M1433">
        <f>YEAR(Table1[[#This Row],[Purchase_Date]])</f>
        <v>2024</v>
      </c>
      <c r="N1433" t="str">
        <f t="shared" si="45"/>
        <v>Q4</v>
      </c>
    </row>
    <row r="1434" spans="1:14" x14ac:dyDescent="0.3">
      <c r="A1434" t="s">
        <v>2838</v>
      </c>
      <c r="B1434" t="s">
        <v>2839</v>
      </c>
      <c r="C1434" t="s">
        <v>33</v>
      </c>
      <c r="D1434">
        <v>305.94</v>
      </c>
      <c r="E1434" s="8">
        <f t="shared" si="44"/>
        <v>0.05</v>
      </c>
      <c r="F1434" s="22">
        <v>5</v>
      </c>
      <c r="G1434" s="21">
        <v>290.64</v>
      </c>
      <c r="H1434" t="s">
        <v>35</v>
      </c>
      <c r="I1434" s="10">
        <v>45511</v>
      </c>
      <c r="J1434">
        <v>1433</v>
      </c>
      <c r="K1434">
        <f>PRODUCT(Table1[[#This Row],[Price (Rs.)]],Table1[[#This Row],[Discount(%)]])</f>
        <v>15.297000000000001</v>
      </c>
      <c r="L1434" t="str">
        <f>TEXT(Table1[[#This Row],[Purchase_Date]],"mmm")</f>
        <v>Aug</v>
      </c>
      <c r="M1434">
        <f>YEAR(Table1[[#This Row],[Purchase_Date]])</f>
        <v>2024</v>
      </c>
      <c r="N1434" t="str">
        <f t="shared" si="45"/>
        <v>Q3</v>
      </c>
    </row>
    <row r="1435" spans="1:14" x14ac:dyDescent="0.3">
      <c r="A1435" t="s">
        <v>2840</v>
      </c>
      <c r="B1435" t="s">
        <v>2841</v>
      </c>
      <c r="C1435" t="s">
        <v>33</v>
      </c>
      <c r="D1435">
        <v>390.66</v>
      </c>
      <c r="E1435" s="8">
        <f t="shared" si="44"/>
        <v>0.15</v>
      </c>
      <c r="F1435" s="22">
        <v>15</v>
      </c>
      <c r="G1435" s="21">
        <v>332.06</v>
      </c>
      <c r="H1435" t="s">
        <v>53</v>
      </c>
      <c r="I1435" s="10">
        <v>45617</v>
      </c>
      <c r="J1435">
        <v>1434</v>
      </c>
      <c r="K1435">
        <f>PRODUCT(Table1[[#This Row],[Price (Rs.)]],Table1[[#This Row],[Discount(%)]])</f>
        <v>58.599000000000004</v>
      </c>
      <c r="L1435" t="str">
        <f>TEXT(Table1[[#This Row],[Purchase_Date]],"mmm")</f>
        <v>Nov</v>
      </c>
      <c r="M1435">
        <f>YEAR(Table1[[#This Row],[Purchase_Date]])</f>
        <v>2024</v>
      </c>
      <c r="N1435" t="str">
        <f t="shared" si="45"/>
        <v>Q4</v>
      </c>
    </row>
    <row r="1436" spans="1:14" x14ac:dyDescent="0.3">
      <c r="A1436" t="s">
        <v>2842</v>
      </c>
      <c r="B1436" t="s">
        <v>2843</v>
      </c>
      <c r="C1436" t="s">
        <v>22</v>
      </c>
      <c r="D1436">
        <v>402.97</v>
      </c>
      <c r="E1436" s="8">
        <f t="shared" si="44"/>
        <v>0.5</v>
      </c>
      <c r="F1436" s="22">
        <v>50</v>
      </c>
      <c r="G1436" s="21">
        <v>201.49</v>
      </c>
      <c r="H1436" t="s">
        <v>19</v>
      </c>
      <c r="I1436" s="10">
        <v>45500</v>
      </c>
      <c r="J1436">
        <v>1435</v>
      </c>
      <c r="K1436">
        <f>PRODUCT(Table1[[#This Row],[Price (Rs.)]],Table1[[#This Row],[Discount(%)]])</f>
        <v>201.48500000000001</v>
      </c>
      <c r="L1436" t="str">
        <f>TEXT(Table1[[#This Row],[Purchase_Date]],"mmm")</f>
        <v>Jul</v>
      </c>
      <c r="M1436">
        <f>YEAR(Table1[[#This Row],[Purchase_Date]])</f>
        <v>2024</v>
      </c>
      <c r="N1436" t="str">
        <f t="shared" si="45"/>
        <v>Q3</v>
      </c>
    </row>
    <row r="1437" spans="1:14" x14ac:dyDescent="0.3">
      <c r="A1437">
        <v>5619162</v>
      </c>
      <c r="B1437" t="s">
        <v>2844</v>
      </c>
      <c r="C1437" t="s">
        <v>22</v>
      </c>
      <c r="D1437">
        <v>280.99</v>
      </c>
      <c r="E1437" s="8">
        <f t="shared" si="44"/>
        <v>0.3</v>
      </c>
      <c r="F1437" s="22">
        <v>30</v>
      </c>
      <c r="G1437" s="21">
        <v>196.69</v>
      </c>
      <c r="H1437" t="s">
        <v>19</v>
      </c>
      <c r="I1437" s="10">
        <v>45329</v>
      </c>
      <c r="J1437">
        <v>1436</v>
      </c>
      <c r="K1437">
        <f>PRODUCT(Table1[[#This Row],[Price (Rs.)]],Table1[[#This Row],[Discount(%)]])</f>
        <v>84.296999999999997</v>
      </c>
      <c r="L1437" t="str">
        <f>TEXT(Table1[[#This Row],[Purchase_Date]],"mmm")</f>
        <v>Feb</v>
      </c>
      <c r="M1437">
        <f>YEAR(Table1[[#This Row],[Purchase_Date]])</f>
        <v>2024</v>
      </c>
      <c r="N1437" t="str">
        <f t="shared" si="45"/>
        <v>Q1</v>
      </c>
    </row>
    <row r="1438" spans="1:14" x14ac:dyDescent="0.3">
      <c r="A1438" t="s">
        <v>2845</v>
      </c>
      <c r="B1438" t="s">
        <v>2846</v>
      </c>
      <c r="C1438" t="s">
        <v>9</v>
      </c>
      <c r="D1438">
        <v>309.55</v>
      </c>
      <c r="E1438" s="8">
        <f t="shared" si="44"/>
        <v>0.1</v>
      </c>
      <c r="F1438" s="22">
        <v>10</v>
      </c>
      <c r="G1438" s="21">
        <v>278.60000000000002</v>
      </c>
      <c r="H1438" t="s">
        <v>16</v>
      </c>
      <c r="I1438" s="10">
        <v>45445</v>
      </c>
      <c r="J1438">
        <v>1437</v>
      </c>
      <c r="K1438">
        <f>PRODUCT(Table1[[#This Row],[Price (Rs.)]],Table1[[#This Row],[Discount(%)]])</f>
        <v>30.955000000000002</v>
      </c>
      <c r="L1438" t="str">
        <f>TEXT(Table1[[#This Row],[Purchase_Date]],"mmm")</f>
        <v>Jun</v>
      </c>
      <c r="M1438">
        <f>YEAR(Table1[[#This Row],[Purchase_Date]])</f>
        <v>2024</v>
      </c>
      <c r="N1438" t="str">
        <f t="shared" si="45"/>
        <v>Q2</v>
      </c>
    </row>
    <row r="1439" spans="1:14" x14ac:dyDescent="0.3">
      <c r="A1439" t="s">
        <v>2847</v>
      </c>
      <c r="B1439" t="s">
        <v>2848</v>
      </c>
      <c r="C1439" t="s">
        <v>22</v>
      </c>
      <c r="D1439">
        <v>471.41</v>
      </c>
      <c r="E1439" s="8">
        <f t="shared" si="44"/>
        <v>0.25</v>
      </c>
      <c r="F1439" s="22">
        <v>25</v>
      </c>
      <c r="G1439" s="21">
        <v>353.56</v>
      </c>
      <c r="H1439" t="s">
        <v>35</v>
      </c>
      <c r="I1439" s="10">
        <v>45432</v>
      </c>
      <c r="J1439">
        <v>1438</v>
      </c>
      <c r="K1439">
        <f>PRODUCT(Table1[[#This Row],[Price (Rs.)]],Table1[[#This Row],[Discount(%)]])</f>
        <v>117.85250000000001</v>
      </c>
      <c r="L1439" t="str">
        <f>TEXT(Table1[[#This Row],[Purchase_Date]],"mmm")</f>
        <v>May</v>
      </c>
      <c r="M1439">
        <f>YEAR(Table1[[#This Row],[Purchase_Date]])</f>
        <v>2024</v>
      </c>
      <c r="N1439" t="str">
        <f t="shared" si="45"/>
        <v>Q2</v>
      </c>
    </row>
    <row r="1440" spans="1:14" x14ac:dyDescent="0.3">
      <c r="A1440" t="s">
        <v>2849</v>
      </c>
      <c r="B1440" t="s">
        <v>2850</v>
      </c>
      <c r="C1440" t="s">
        <v>9</v>
      </c>
      <c r="D1440">
        <v>46.48</v>
      </c>
      <c r="E1440" s="8">
        <f t="shared" si="44"/>
        <v>0</v>
      </c>
      <c r="F1440" s="22">
        <v>0</v>
      </c>
      <c r="G1440" s="21">
        <v>46.48</v>
      </c>
      <c r="H1440" t="s">
        <v>10</v>
      </c>
      <c r="I1440" s="10">
        <v>45472</v>
      </c>
      <c r="J1440">
        <v>1439</v>
      </c>
      <c r="K1440">
        <f>PRODUCT(Table1[[#This Row],[Price (Rs.)]],Table1[[#This Row],[Discount(%)]])</f>
        <v>0</v>
      </c>
      <c r="L1440" t="str">
        <f>TEXT(Table1[[#This Row],[Purchase_Date]],"mmm")</f>
        <v>Jun</v>
      </c>
      <c r="M1440">
        <f>YEAR(Table1[[#This Row],[Purchase_Date]])</f>
        <v>2024</v>
      </c>
      <c r="N1440" t="str">
        <f t="shared" si="45"/>
        <v>Q2</v>
      </c>
    </row>
    <row r="1441" spans="1:14" x14ac:dyDescent="0.3">
      <c r="A1441" t="s">
        <v>2851</v>
      </c>
      <c r="B1441" t="s">
        <v>2852</v>
      </c>
      <c r="C1441" t="s">
        <v>22</v>
      </c>
      <c r="D1441">
        <v>338</v>
      </c>
      <c r="E1441" s="8">
        <f t="shared" si="44"/>
        <v>0</v>
      </c>
      <c r="F1441" s="22">
        <v>0</v>
      </c>
      <c r="G1441" s="21">
        <v>338</v>
      </c>
      <c r="H1441" t="s">
        <v>10</v>
      </c>
      <c r="I1441" s="10">
        <v>45361</v>
      </c>
      <c r="J1441">
        <v>1440</v>
      </c>
      <c r="K1441">
        <f>PRODUCT(Table1[[#This Row],[Price (Rs.)]],Table1[[#This Row],[Discount(%)]])</f>
        <v>0</v>
      </c>
      <c r="L1441" t="str">
        <f>TEXT(Table1[[#This Row],[Purchase_Date]],"mmm")</f>
        <v>Mar</v>
      </c>
      <c r="M1441">
        <f>YEAR(Table1[[#This Row],[Purchase_Date]])</f>
        <v>2024</v>
      </c>
      <c r="N1441" t="str">
        <f t="shared" si="45"/>
        <v>Q1</v>
      </c>
    </row>
    <row r="1442" spans="1:14" x14ac:dyDescent="0.3">
      <c r="A1442" t="s">
        <v>2853</v>
      </c>
      <c r="B1442" t="s">
        <v>2854</v>
      </c>
      <c r="C1442" t="s">
        <v>33</v>
      </c>
      <c r="D1442">
        <v>171.64</v>
      </c>
      <c r="E1442" s="8">
        <f t="shared" si="44"/>
        <v>0.2</v>
      </c>
      <c r="F1442" s="22">
        <v>20</v>
      </c>
      <c r="G1442" s="21">
        <v>137.31</v>
      </c>
      <c r="H1442" t="s">
        <v>10</v>
      </c>
      <c r="I1442" s="10">
        <v>45518</v>
      </c>
      <c r="J1442">
        <v>1441</v>
      </c>
      <c r="K1442">
        <f>PRODUCT(Table1[[#This Row],[Price (Rs.)]],Table1[[#This Row],[Discount(%)]])</f>
        <v>34.327999999999996</v>
      </c>
      <c r="L1442" t="str">
        <f>TEXT(Table1[[#This Row],[Purchase_Date]],"mmm")</f>
        <v>Aug</v>
      </c>
      <c r="M1442">
        <f>YEAR(Table1[[#This Row],[Purchase_Date]])</f>
        <v>2024</v>
      </c>
      <c r="N1442" t="str">
        <f t="shared" si="45"/>
        <v>Q3</v>
      </c>
    </row>
    <row r="1443" spans="1:14" x14ac:dyDescent="0.3">
      <c r="A1443" t="s">
        <v>2855</v>
      </c>
      <c r="B1443" t="s">
        <v>2856</v>
      </c>
      <c r="C1443" t="s">
        <v>33</v>
      </c>
      <c r="D1443">
        <v>488.06</v>
      </c>
      <c r="E1443" s="8">
        <f t="shared" si="44"/>
        <v>0.15</v>
      </c>
      <c r="F1443" s="22">
        <v>15</v>
      </c>
      <c r="G1443" s="21">
        <v>414.85</v>
      </c>
      <c r="H1443" t="s">
        <v>10</v>
      </c>
      <c r="I1443" s="10">
        <v>45375</v>
      </c>
      <c r="J1443">
        <v>1442</v>
      </c>
      <c r="K1443">
        <f>PRODUCT(Table1[[#This Row],[Price (Rs.)]],Table1[[#This Row],[Discount(%)]])</f>
        <v>73.209000000000003</v>
      </c>
      <c r="L1443" t="str">
        <f>TEXT(Table1[[#This Row],[Purchase_Date]],"mmm")</f>
        <v>Mar</v>
      </c>
      <c r="M1443">
        <f>YEAR(Table1[[#This Row],[Purchase_Date]])</f>
        <v>2024</v>
      </c>
      <c r="N1443" t="str">
        <f t="shared" si="45"/>
        <v>Q1</v>
      </c>
    </row>
    <row r="1444" spans="1:14" x14ac:dyDescent="0.3">
      <c r="A1444" t="s">
        <v>2857</v>
      </c>
      <c r="B1444" t="s">
        <v>2858</v>
      </c>
      <c r="C1444" t="s">
        <v>50</v>
      </c>
      <c r="D1444">
        <v>334.67</v>
      </c>
      <c r="E1444" s="8">
        <f t="shared" si="44"/>
        <v>0.5</v>
      </c>
      <c r="F1444" s="22">
        <v>50</v>
      </c>
      <c r="G1444" s="21">
        <v>167.34</v>
      </c>
      <c r="H1444" t="s">
        <v>10</v>
      </c>
      <c r="I1444" s="10">
        <v>45360</v>
      </c>
      <c r="J1444">
        <v>1443</v>
      </c>
      <c r="K1444">
        <f>PRODUCT(Table1[[#This Row],[Price (Rs.)]],Table1[[#This Row],[Discount(%)]])</f>
        <v>167.33500000000001</v>
      </c>
      <c r="L1444" t="str">
        <f>TEXT(Table1[[#This Row],[Purchase_Date]],"mmm")</f>
        <v>Mar</v>
      </c>
      <c r="M1444">
        <f>YEAR(Table1[[#This Row],[Purchase_Date]])</f>
        <v>2024</v>
      </c>
      <c r="N1444" t="str">
        <f t="shared" si="45"/>
        <v>Q1</v>
      </c>
    </row>
    <row r="1445" spans="1:14" x14ac:dyDescent="0.3">
      <c r="A1445" t="s">
        <v>2859</v>
      </c>
      <c r="B1445" t="s">
        <v>2860</v>
      </c>
      <c r="C1445" t="s">
        <v>13</v>
      </c>
      <c r="D1445">
        <v>448.02</v>
      </c>
      <c r="E1445" s="8">
        <f t="shared" si="44"/>
        <v>0.3</v>
      </c>
      <c r="F1445" s="22">
        <v>30</v>
      </c>
      <c r="G1445" s="21">
        <v>313.61</v>
      </c>
      <c r="H1445" t="s">
        <v>19</v>
      </c>
      <c r="I1445" s="10">
        <v>45463</v>
      </c>
      <c r="J1445">
        <v>1444</v>
      </c>
      <c r="K1445">
        <f>PRODUCT(Table1[[#This Row],[Price (Rs.)]],Table1[[#This Row],[Discount(%)]])</f>
        <v>134.40599999999998</v>
      </c>
      <c r="L1445" t="str">
        <f>TEXT(Table1[[#This Row],[Purchase_Date]],"mmm")</f>
        <v>Jun</v>
      </c>
      <c r="M1445">
        <f>YEAR(Table1[[#This Row],[Purchase_Date]])</f>
        <v>2024</v>
      </c>
      <c r="N1445" t="str">
        <f t="shared" si="45"/>
        <v>Q2</v>
      </c>
    </row>
    <row r="1446" spans="1:14" x14ac:dyDescent="0.3">
      <c r="A1446" t="s">
        <v>2861</v>
      </c>
      <c r="B1446" t="s">
        <v>2862</v>
      </c>
      <c r="C1446" t="s">
        <v>13</v>
      </c>
      <c r="D1446">
        <v>424.33</v>
      </c>
      <c r="E1446" s="8">
        <f t="shared" si="44"/>
        <v>0.05</v>
      </c>
      <c r="F1446" s="22">
        <v>5</v>
      </c>
      <c r="G1446" s="21">
        <v>403.11</v>
      </c>
      <c r="H1446" t="s">
        <v>35</v>
      </c>
      <c r="I1446" s="10">
        <v>45594</v>
      </c>
      <c r="J1446">
        <v>1445</v>
      </c>
      <c r="K1446">
        <f>PRODUCT(Table1[[#This Row],[Price (Rs.)]],Table1[[#This Row],[Discount(%)]])</f>
        <v>21.2165</v>
      </c>
      <c r="L1446" t="str">
        <f>TEXT(Table1[[#This Row],[Purchase_Date]],"mmm")</f>
        <v>Oct</v>
      </c>
      <c r="M1446">
        <f>YEAR(Table1[[#This Row],[Purchase_Date]])</f>
        <v>2024</v>
      </c>
      <c r="N1446" t="str">
        <f t="shared" si="45"/>
        <v>Q4</v>
      </c>
    </row>
    <row r="1447" spans="1:14" x14ac:dyDescent="0.3">
      <c r="A1447" t="s">
        <v>2863</v>
      </c>
      <c r="B1447" t="s">
        <v>2864</v>
      </c>
      <c r="C1447" t="s">
        <v>9</v>
      </c>
      <c r="D1447">
        <v>56.69</v>
      </c>
      <c r="E1447" s="8">
        <f t="shared" si="44"/>
        <v>0.25</v>
      </c>
      <c r="F1447" s="22">
        <v>25</v>
      </c>
      <c r="G1447" s="21">
        <v>42.52</v>
      </c>
      <c r="H1447" t="s">
        <v>19</v>
      </c>
      <c r="I1447" s="10">
        <v>45363</v>
      </c>
      <c r="J1447">
        <v>1446</v>
      </c>
      <c r="K1447">
        <f>PRODUCT(Table1[[#This Row],[Price (Rs.)]],Table1[[#This Row],[Discount(%)]])</f>
        <v>14.172499999999999</v>
      </c>
      <c r="L1447" t="str">
        <f>TEXT(Table1[[#This Row],[Purchase_Date]],"mmm")</f>
        <v>Mar</v>
      </c>
      <c r="M1447">
        <f>YEAR(Table1[[#This Row],[Purchase_Date]])</f>
        <v>2024</v>
      </c>
      <c r="N1447" t="str">
        <f t="shared" si="45"/>
        <v>Q1</v>
      </c>
    </row>
    <row r="1448" spans="1:14" x14ac:dyDescent="0.3">
      <c r="A1448" t="s">
        <v>2865</v>
      </c>
      <c r="B1448" t="s">
        <v>2866</v>
      </c>
      <c r="C1448" t="s">
        <v>9</v>
      </c>
      <c r="D1448">
        <v>431.13</v>
      </c>
      <c r="E1448" s="8">
        <f t="shared" si="44"/>
        <v>0.5</v>
      </c>
      <c r="F1448" s="22">
        <v>50</v>
      </c>
      <c r="G1448" s="21">
        <v>215.56</v>
      </c>
      <c r="H1448" t="s">
        <v>10</v>
      </c>
      <c r="I1448" s="10">
        <v>45313</v>
      </c>
      <c r="J1448">
        <v>1447</v>
      </c>
      <c r="K1448">
        <f>PRODUCT(Table1[[#This Row],[Price (Rs.)]],Table1[[#This Row],[Discount(%)]])</f>
        <v>215.565</v>
      </c>
      <c r="L1448" t="str">
        <f>TEXT(Table1[[#This Row],[Purchase_Date]],"mmm")</f>
        <v>Jan</v>
      </c>
      <c r="M1448">
        <f>YEAR(Table1[[#This Row],[Purchase_Date]])</f>
        <v>2024</v>
      </c>
      <c r="N1448" t="str">
        <f t="shared" si="45"/>
        <v>Q1</v>
      </c>
    </row>
    <row r="1449" spans="1:14" x14ac:dyDescent="0.3">
      <c r="A1449" t="s">
        <v>2867</v>
      </c>
      <c r="B1449" t="s">
        <v>2868</v>
      </c>
      <c r="C1449" t="s">
        <v>13</v>
      </c>
      <c r="D1449">
        <v>353.93</v>
      </c>
      <c r="E1449" s="8">
        <f t="shared" si="44"/>
        <v>0</v>
      </c>
      <c r="F1449" s="22">
        <v>0</v>
      </c>
      <c r="G1449" s="21">
        <v>353.93</v>
      </c>
      <c r="H1449" t="s">
        <v>10</v>
      </c>
      <c r="I1449" s="10">
        <v>45504</v>
      </c>
      <c r="J1449">
        <v>1448</v>
      </c>
      <c r="K1449">
        <f>PRODUCT(Table1[[#This Row],[Price (Rs.)]],Table1[[#This Row],[Discount(%)]])</f>
        <v>0</v>
      </c>
      <c r="L1449" t="str">
        <f>TEXT(Table1[[#This Row],[Purchase_Date]],"mmm")</f>
        <v>Jul</v>
      </c>
      <c r="M1449">
        <f>YEAR(Table1[[#This Row],[Purchase_Date]])</f>
        <v>2024</v>
      </c>
      <c r="N1449" t="str">
        <f t="shared" si="45"/>
        <v>Q3</v>
      </c>
    </row>
    <row r="1450" spans="1:14" x14ac:dyDescent="0.3">
      <c r="A1450" t="s">
        <v>2869</v>
      </c>
      <c r="B1450" t="s">
        <v>2870</v>
      </c>
      <c r="C1450" t="s">
        <v>18</v>
      </c>
      <c r="D1450">
        <v>54.61</v>
      </c>
      <c r="E1450" s="8">
        <f t="shared" si="44"/>
        <v>0</v>
      </c>
      <c r="F1450" s="22">
        <v>0</v>
      </c>
      <c r="G1450" s="21">
        <v>54.61</v>
      </c>
      <c r="H1450" t="s">
        <v>19</v>
      </c>
      <c r="I1450" s="10">
        <v>45565</v>
      </c>
      <c r="J1450">
        <v>1449</v>
      </c>
      <c r="K1450">
        <f>PRODUCT(Table1[[#This Row],[Price (Rs.)]],Table1[[#This Row],[Discount(%)]])</f>
        <v>0</v>
      </c>
      <c r="L1450" t="str">
        <f>TEXT(Table1[[#This Row],[Purchase_Date]],"mmm")</f>
        <v>Sep</v>
      </c>
      <c r="M1450">
        <f>YEAR(Table1[[#This Row],[Purchase_Date]])</f>
        <v>2024</v>
      </c>
      <c r="N1450" t="str">
        <f t="shared" si="45"/>
        <v>Q3</v>
      </c>
    </row>
    <row r="1451" spans="1:14" x14ac:dyDescent="0.3">
      <c r="A1451" t="s">
        <v>2871</v>
      </c>
      <c r="B1451" t="s">
        <v>2872</v>
      </c>
      <c r="C1451" t="s">
        <v>33</v>
      </c>
      <c r="D1451">
        <v>90.79</v>
      </c>
      <c r="E1451" s="8">
        <f t="shared" si="44"/>
        <v>0</v>
      </c>
      <c r="F1451" s="22">
        <v>0</v>
      </c>
      <c r="G1451" s="21">
        <v>90.79</v>
      </c>
      <c r="H1451" t="s">
        <v>10</v>
      </c>
      <c r="I1451" s="10">
        <v>45488</v>
      </c>
      <c r="J1451">
        <v>1450</v>
      </c>
      <c r="K1451">
        <f>PRODUCT(Table1[[#This Row],[Price (Rs.)]],Table1[[#This Row],[Discount(%)]])</f>
        <v>0</v>
      </c>
      <c r="L1451" t="str">
        <f>TEXT(Table1[[#This Row],[Purchase_Date]],"mmm")</f>
        <v>Jul</v>
      </c>
      <c r="M1451">
        <f>YEAR(Table1[[#This Row],[Purchase_Date]])</f>
        <v>2024</v>
      </c>
      <c r="N1451" t="str">
        <f t="shared" si="45"/>
        <v>Q3</v>
      </c>
    </row>
    <row r="1452" spans="1:14" x14ac:dyDescent="0.3">
      <c r="A1452" t="s">
        <v>2873</v>
      </c>
      <c r="B1452" t="s">
        <v>2874</v>
      </c>
      <c r="C1452" t="s">
        <v>22</v>
      </c>
      <c r="D1452">
        <v>424.21</v>
      </c>
      <c r="E1452" s="8">
        <f t="shared" si="44"/>
        <v>0.3</v>
      </c>
      <c r="F1452" s="22">
        <v>30</v>
      </c>
      <c r="G1452" s="21">
        <v>296.95</v>
      </c>
      <c r="H1452" t="s">
        <v>16</v>
      </c>
      <c r="I1452" s="10">
        <v>45541</v>
      </c>
      <c r="J1452">
        <v>1451</v>
      </c>
      <c r="K1452">
        <f>PRODUCT(Table1[[#This Row],[Price (Rs.)]],Table1[[#This Row],[Discount(%)]])</f>
        <v>127.26299999999999</v>
      </c>
      <c r="L1452" t="str">
        <f>TEXT(Table1[[#This Row],[Purchase_Date]],"mmm")</f>
        <v>Sep</v>
      </c>
      <c r="M1452">
        <f>YEAR(Table1[[#This Row],[Purchase_Date]])</f>
        <v>2024</v>
      </c>
      <c r="N1452" t="str">
        <f t="shared" si="45"/>
        <v>Q3</v>
      </c>
    </row>
    <row r="1453" spans="1:14" x14ac:dyDescent="0.3">
      <c r="A1453" t="s">
        <v>2875</v>
      </c>
      <c r="B1453" t="s">
        <v>2876</v>
      </c>
      <c r="C1453" t="s">
        <v>22</v>
      </c>
      <c r="D1453">
        <v>45.8</v>
      </c>
      <c r="E1453" s="8">
        <f t="shared" si="44"/>
        <v>0.25</v>
      </c>
      <c r="F1453" s="22">
        <v>25</v>
      </c>
      <c r="G1453" s="21">
        <v>34.35</v>
      </c>
      <c r="H1453" t="s">
        <v>53</v>
      </c>
      <c r="I1453" s="10">
        <v>45552</v>
      </c>
      <c r="J1453">
        <v>1452</v>
      </c>
      <c r="K1453">
        <f>PRODUCT(Table1[[#This Row],[Price (Rs.)]],Table1[[#This Row],[Discount(%)]])</f>
        <v>11.45</v>
      </c>
      <c r="L1453" t="str">
        <f>TEXT(Table1[[#This Row],[Purchase_Date]],"mmm")</f>
        <v>Sep</v>
      </c>
      <c r="M1453">
        <f>YEAR(Table1[[#This Row],[Purchase_Date]])</f>
        <v>2024</v>
      </c>
      <c r="N1453" t="str">
        <f t="shared" si="45"/>
        <v>Q3</v>
      </c>
    </row>
    <row r="1454" spans="1:14" x14ac:dyDescent="0.3">
      <c r="A1454" t="s">
        <v>2877</v>
      </c>
      <c r="B1454" t="s">
        <v>2878</v>
      </c>
      <c r="C1454" t="s">
        <v>18</v>
      </c>
      <c r="D1454">
        <v>301.60000000000002</v>
      </c>
      <c r="E1454" s="8">
        <f t="shared" si="44"/>
        <v>0.2</v>
      </c>
      <c r="F1454" s="22">
        <v>20</v>
      </c>
      <c r="G1454" s="21">
        <v>241.28</v>
      </c>
      <c r="H1454" t="s">
        <v>53</v>
      </c>
      <c r="I1454" s="10">
        <v>45587</v>
      </c>
      <c r="J1454">
        <v>1453</v>
      </c>
      <c r="K1454">
        <f>PRODUCT(Table1[[#This Row],[Price (Rs.)]],Table1[[#This Row],[Discount(%)]])</f>
        <v>60.320000000000007</v>
      </c>
      <c r="L1454" t="str">
        <f>TEXT(Table1[[#This Row],[Purchase_Date]],"mmm")</f>
        <v>Oct</v>
      </c>
      <c r="M1454">
        <f>YEAR(Table1[[#This Row],[Purchase_Date]])</f>
        <v>2024</v>
      </c>
      <c r="N1454" t="str">
        <f t="shared" si="45"/>
        <v>Q4</v>
      </c>
    </row>
    <row r="1455" spans="1:14" x14ac:dyDescent="0.3">
      <c r="A1455" t="s">
        <v>2879</v>
      </c>
      <c r="B1455" t="s">
        <v>2880</v>
      </c>
      <c r="C1455" t="s">
        <v>33</v>
      </c>
      <c r="D1455">
        <v>241.97</v>
      </c>
      <c r="E1455" s="8">
        <f t="shared" si="44"/>
        <v>0.1</v>
      </c>
      <c r="F1455" s="22">
        <v>10</v>
      </c>
      <c r="G1455" s="21">
        <v>217.77</v>
      </c>
      <c r="H1455" t="s">
        <v>35</v>
      </c>
      <c r="I1455" s="10">
        <v>45490</v>
      </c>
      <c r="J1455">
        <v>1454</v>
      </c>
      <c r="K1455">
        <f>PRODUCT(Table1[[#This Row],[Price (Rs.)]],Table1[[#This Row],[Discount(%)]])</f>
        <v>24.197000000000003</v>
      </c>
      <c r="L1455" t="str">
        <f>TEXT(Table1[[#This Row],[Purchase_Date]],"mmm")</f>
        <v>Jul</v>
      </c>
      <c r="M1455">
        <f>YEAR(Table1[[#This Row],[Purchase_Date]])</f>
        <v>2024</v>
      </c>
      <c r="N1455" t="str">
        <f t="shared" si="45"/>
        <v>Q3</v>
      </c>
    </row>
    <row r="1456" spans="1:14" x14ac:dyDescent="0.3">
      <c r="A1456" t="s">
        <v>2881</v>
      </c>
      <c r="B1456" t="s">
        <v>2882</v>
      </c>
      <c r="C1456" t="s">
        <v>25</v>
      </c>
      <c r="D1456">
        <v>335.84</v>
      </c>
      <c r="E1456" s="8">
        <f t="shared" si="44"/>
        <v>0.05</v>
      </c>
      <c r="F1456" s="22">
        <v>5</v>
      </c>
      <c r="G1456" s="21">
        <v>319.05</v>
      </c>
      <c r="H1456" t="s">
        <v>10</v>
      </c>
      <c r="I1456" s="10">
        <v>45482</v>
      </c>
      <c r="J1456">
        <v>1455</v>
      </c>
      <c r="K1456">
        <f>PRODUCT(Table1[[#This Row],[Price (Rs.)]],Table1[[#This Row],[Discount(%)]])</f>
        <v>16.791999999999998</v>
      </c>
      <c r="L1456" t="str">
        <f>TEXT(Table1[[#This Row],[Purchase_Date]],"mmm")</f>
        <v>Jul</v>
      </c>
      <c r="M1456">
        <f>YEAR(Table1[[#This Row],[Purchase_Date]])</f>
        <v>2024</v>
      </c>
      <c r="N1456" t="str">
        <f t="shared" si="45"/>
        <v>Q3</v>
      </c>
    </row>
    <row r="1457" spans="1:14" x14ac:dyDescent="0.3">
      <c r="A1457" t="s">
        <v>2883</v>
      </c>
      <c r="B1457" t="s">
        <v>2884</v>
      </c>
      <c r="C1457" t="s">
        <v>9</v>
      </c>
      <c r="D1457">
        <v>317.45999999999998</v>
      </c>
      <c r="E1457" s="8">
        <f t="shared" si="44"/>
        <v>0</v>
      </c>
      <c r="F1457" s="22">
        <v>0</v>
      </c>
      <c r="G1457" s="21">
        <v>317.45999999999998</v>
      </c>
      <c r="H1457" t="s">
        <v>35</v>
      </c>
      <c r="I1457" s="10">
        <v>45311</v>
      </c>
      <c r="J1457">
        <v>1456</v>
      </c>
      <c r="K1457">
        <f>PRODUCT(Table1[[#This Row],[Price (Rs.)]],Table1[[#This Row],[Discount(%)]])</f>
        <v>0</v>
      </c>
      <c r="L1457" t="str">
        <f>TEXT(Table1[[#This Row],[Purchase_Date]],"mmm")</f>
        <v>Jan</v>
      </c>
      <c r="M1457">
        <f>YEAR(Table1[[#This Row],[Purchase_Date]])</f>
        <v>2024</v>
      </c>
      <c r="N1457" t="str">
        <f t="shared" si="45"/>
        <v>Q1</v>
      </c>
    </row>
    <row r="1458" spans="1:14" x14ac:dyDescent="0.3">
      <c r="A1458" t="s">
        <v>2885</v>
      </c>
      <c r="B1458" t="s">
        <v>2886</v>
      </c>
      <c r="C1458" t="s">
        <v>13</v>
      </c>
      <c r="D1458">
        <v>53.79</v>
      </c>
      <c r="E1458" s="8">
        <f t="shared" si="44"/>
        <v>0.05</v>
      </c>
      <c r="F1458" s="22">
        <v>5</v>
      </c>
      <c r="G1458" s="21">
        <v>51.1</v>
      </c>
      <c r="H1458" t="s">
        <v>16</v>
      </c>
      <c r="I1458" s="10">
        <v>45362</v>
      </c>
      <c r="J1458">
        <v>1457</v>
      </c>
      <c r="K1458">
        <f>PRODUCT(Table1[[#This Row],[Price (Rs.)]],Table1[[#This Row],[Discount(%)]])</f>
        <v>2.6895000000000002</v>
      </c>
      <c r="L1458" t="str">
        <f>TEXT(Table1[[#This Row],[Purchase_Date]],"mmm")</f>
        <v>Mar</v>
      </c>
      <c r="M1458">
        <f>YEAR(Table1[[#This Row],[Purchase_Date]])</f>
        <v>2024</v>
      </c>
      <c r="N1458" t="str">
        <f t="shared" si="45"/>
        <v>Q1</v>
      </c>
    </row>
    <row r="1459" spans="1:14" x14ac:dyDescent="0.3">
      <c r="A1459" t="s">
        <v>2887</v>
      </c>
      <c r="B1459" t="s">
        <v>2888</v>
      </c>
      <c r="C1459" t="s">
        <v>22</v>
      </c>
      <c r="D1459">
        <v>459.39</v>
      </c>
      <c r="E1459" s="8">
        <f t="shared" si="44"/>
        <v>0.3</v>
      </c>
      <c r="F1459" s="22">
        <v>30</v>
      </c>
      <c r="G1459" s="21">
        <v>321.57</v>
      </c>
      <c r="H1459" t="s">
        <v>35</v>
      </c>
      <c r="I1459" s="10">
        <v>45479</v>
      </c>
      <c r="J1459">
        <v>1458</v>
      </c>
      <c r="K1459">
        <f>PRODUCT(Table1[[#This Row],[Price (Rs.)]],Table1[[#This Row],[Discount(%)]])</f>
        <v>137.81699999999998</v>
      </c>
      <c r="L1459" t="str">
        <f>TEXT(Table1[[#This Row],[Purchase_Date]],"mmm")</f>
        <v>Jul</v>
      </c>
      <c r="M1459">
        <f>YEAR(Table1[[#This Row],[Purchase_Date]])</f>
        <v>2024</v>
      </c>
      <c r="N1459" t="str">
        <f t="shared" si="45"/>
        <v>Q3</v>
      </c>
    </row>
    <row r="1460" spans="1:14" x14ac:dyDescent="0.3">
      <c r="A1460" s="1" t="s">
        <v>2889</v>
      </c>
      <c r="B1460" t="s">
        <v>2890</v>
      </c>
      <c r="C1460" t="s">
        <v>33</v>
      </c>
      <c r="D1460">
        <v>175.33</v>
      </c>
      <c r="E1460" s="8">
        <f t="shared" si="44"/>
        <v>0.2</v>
      </c>
      <c r="F1460" s="22">
        <v>20</v>
      </c>
      <c r="G1460" s="21">
        <v>140.26</v>
      </c>
      <c r="H1460" t="s">
        <v>10</v>
      </c>
      <c r="I1460" s="10">
        <v>45437</v>
      </c>
      <c r="J1460">
        <v>1459</v>
      </c>
      <c r="K1460">
        <f>PRODUCT(Table1[[#This Row],[Price (Rs.)]],Table1[[#This Row],[Discount(%)]])</f>
        <v>35.066000000000003</v>
      </c>
      <c r="L1460" t="str">
        <f>TEXT(Table1[[#This Row],[Purchase_Date]],"mmm")</f>
        <v>May</v>
      </c>
      <c r="M1460">
        <f>YEAR(Table1[[#This Row],[Purchase_Date]])</f>
        <v>2024</v>
      </c>
      <c r="N1460" t="str">
        <f t="shared" si="45"/>
        <v>Q2</v>
      </c>
    </row>
    <row r="1461" spans="1:14" x14ac:dyDescent="0.3">
      <c r="A1461" t="s">
        <v>2891</v>
      </c>
      <c r="B1461" t="s">
        <v>2892</v>
      </c>
      <c r="C1461" t="s">
        <v>22</v>
      </c>
      <c r="D1461">
        <v>69.77</v>
      </c>
      <c r="E1461" s="8">
        <f t="shared" si="44"/>
        <v>0.3</v>
      </c>
      <c r="F1461" s="22">
        <v>30</v>
      </c>
      <c r="G1461" s="21">
        <v>48.84</v>
      </c>
      <c r="H1461" t="s">
        <v>19</v>
      </c>
      <c r="I1461" s="10">
        <v>45534</v>
      </c>
      <c r="J1461">
        <v>1460</v>
      </c>
      <c r="K1461">
        <f>PRODUCT(Table1[[#This Row],[Price (Rs.)]],Table1[[#This Row],[Discount(%)]])</f>
        <v>20.930999999999997</v>
      </c>
      <c r="L1461" t="str">
        <f>TEXT(Table1[[#This Row],[Purchase_Date]],"mmm")</f>
        <v>Aug</v>
      </c>
      <c r="M1461">
        <f>YEAR(Table1[[#This Row],[Purchase_Date]])</f>
        <v>2024</v>
      </c>
      <c r="N1461" t="str">
        <f t="shared" si="45"/>
        <v>Q3</v>
      </c>
    </row>
    <row r="1462" spans="1:14" x14ac:dyDescent="0.3">
      <c r="A1462" t="s">
        <v>2893</v>
      </c>
      <c r="B1462" t="s">
        <v>2894</v>
      </c>
      <c r="C1462" t="s">
        <v>22</v>
      </c>
      <c r="D1462">
        <v>157.11000000000001</v>
      </c>
      <c r="E1462" s="8">
        <f t="shared" si="44"/>
        <v>0.1</v>
      </c>
      <c r="F1462" s="22">
        <v>10</v>
      </c>
      <c r="G1462" s="21">
        <v>141.4</v>
      </c>
      <c r="H1462" t="s">
        <v>10</v>
      </c>
      <c r="I1462" s="10">
        <v>45547</v>
      </c>
      <c r="J1462">
        <v>1461</v>
      </c>
      <c r="K1462">
        <f>PRODUCT(Table1[[#This Row],[Price (Rs.)]],Table1[[#This Row],[Discount(%)]])</f>
        <v>15.711000000000002</v>
      </c>
      <c r="L1462" t="str">
        <f>TEXT(Table1[[#This Row],[Purchase_Date]],"mmm")</f>
        <v>Sep</v>
      </c>
      <c r="M1462">
        <f>YEAR(Table1[[#This Row],[Purchase_Date]])</f>
        <v>2024</v>
      </c>
      <c r="N1462" t="str">
        <f t="shared" si="45"/>
        <v>Q3</v>
      </c>
    </row>
    <row r="1463" spans="1:14" x14ac:dyDescent="0.3">
      <c r="A1463" t="s">
        <v>2895</v>
      </c>
      <c r="B1463" t="s">
        <v>2896</v>
      </c>
      <c r="C1463" t="s">
        <v>22</v>
      </c>
      <c r="D1463">
        <v>102.7</v>
      </c>
      <c r="E1463" s="8">
        <f t="shared" si="44"/>
        <v>0.3</v>
      </c>
      <c r="F1463" s="22">
        <v>30</v>
      </c>
      <c r="G1463" s="21">
        <v>71.89</v>
      </c>
      <c r="H1463" t="s">
        <v>16</v>
      </c>
      <c r="I1463" s="10">
        <v>45513</v>
      </c>
      <c r="J1463">
        <v>1462</v>
      </c>
      <c r="K1463">
        <f>PRODUCT(Table1[[#This Row],[Price (Rs.)]],Table1[[#This Row],[Discount(%)]])</f>
        <v>30.81</v>
      </c>
      <c r="L1463" t="str">
        <f>TEXT(Table1[[#This Row],[Purchase_Date]],"mmm")</f>
        <v>Aug</v>
      </c>
      <c r="M1463">
        <f>YEAR(Table1[[#This Row],[Purchase_Date]])</f>
        <v>2024</v>
      </c>
      <c r="N1463" t="str">
        <f t="shared" si="45"/>
        <v>Q3</v>
      </c>
    </row>
    <row r="1464" spans="1:14" x14ac:dyDescent="0.3">
      <c r="A1464" t="s">
        <v>2897</v>
      </c>
      <c r="B1464" t="s">
        <v>2898</v>
      </c>
      <c r="C1464" t="s">
        <v>13</v>
      </c>
      <c r="D1464">
        <v>312.85000000000002</v>
      </c>
      <c r="E1464" s="8">
        <f t="shared" si="44"/>
        <v>0.25</v>
      </c>
      <c r="F1464" s="22">
        <v>25</v>
      </c>
      <c r="G1464" s="21">
        <v>234.64</v>
      </c>
      <c r="H1464" t="s">
        <v>10</v>
      </c>
      <c r="I1464" s="10">
        <v>45495</v>
      </c>
      <c r="J1464">
        <v>1463</v>
      </c>
      <c r="K1464">
        <f>PRODUCT(Table1[[#This Row],[Price (Rs.)]],Table1[[#This Row],[Discount(%)]])</f>
        <v>78.212500000000006</v>
      </c>
      <c r="L1464" t="str">
        <f>TEXT(Table1[[#This Row],[Purchase_Date]],"mmm")</f>
        <v>Jul</v>
      </c>
      <c r="M1464">
        <f>YEAR(Table1[[#This Row],[Purchase_Date]])</f>
        <v>2024</v>
      </c>
      <c r="N1464" t="str">
        <f t="shared" si="45"/>
        <v>Q3</v>
      </c>
    </row>
    <row r="1465" spans="1:14" x14ac:dyDescent="0.3">
      <c r="A1465" t="s">
        <v>2899</v>
      </c>
      <c r="B1465" t="s">
        <v>2900</v>
      </c>
      <c r="C1465" t="s">
        <v>13</v>
      </c>
      <c r="D1465">
        <v>317.58999999999997</v>
      </c>
      <c r="E1465" s="8">
        <f t="shared" si="44"/>
        <v>0.3</v>
      </c>
      <c r="F1465" s="22">
        <v>30</v>
      </c>
      <c r="G1465" s="21">
        <v>222.31</v>
      </c>
      <c r="H1465" t="s">
        <v>19</v>
      </c>
      <c r="I1465" s="10">
        <v>45400</v>
      </c>
      <c r="J1465">
        <v>1464</v>
      </c>
      <c r="K1465">
        <f>PRODUCT(Table1[[#This Row],[Price (Rs.)]],Table1[[#This Row],[Discount(%)]])</f>
        <v>95.276999999999987</v>
      </c>
      <c r="L1465" t="str">
        <f>TEXT(Table1[[#This Row],[Purchase_Date]],"mmm")</f>
        <v>Apr</v>
      </c>
      <c r="M1465">
        <f>YEAR(Table1[[#This Row],[Purchase_Date]])</f>
        <v>2024</v>
      </c>
      <c r="N1465" t="str">
        <f t="shared" si="45"/>
        <v>Q2</v>
      </c>
    </row>
    <row r="1466" spans="1:14" x14ac:dyDescent="0.3">
      <c r="A1466" t="s">
        <v>2901</v>
      </c>
      <c r="B1466" t="s">
        <v>2902</v>
      </c>
      <c r="C1466" t="s">
        <v>22</v>
      </c>
      <c r="D1466">
        <v>218.68</v>
      </c>
      <c r="E1466" s="8">
        <f t="shared" si="44"/>
        <v>0.1</v>
      </c>
      <c r="F1466" s="22">
        <v>10</v>
      </c>
      <c r="G1466" s="21">
        <v>196.81</v>
      </c>
      <c r="H1466" t="s">
        <v>16</v>
      </c>
      <c r="I1466" s="10">
        <v>45326</v>
      </c>
      <c r="J1466">
        <v>1465</v>
      </c>
      <c r="K1466">
        <f>PRODUCT(Table1[[#This Row],[Price (Rs.)]],Table1[[#This Row],[Discount(%)]])</f>
        <v>21.868000000000002</v>
      </c>
      <c r="L1466" t="str">
        <f>TEXT(Table1[[#This Row],[Purchase_Date]],"mmm")</f>
        <v>Feb</v>
      </c>
      <c r="M1466">
        <f>YEAR(Table1[[#This Row],[Purchase_Date]])</f>
        <v>2024</v>
      </c>
      <c r="N1466" t="str">
        <f t="shared" si="45"/>
        <v>Q1</v>
      </c>
    </row>
    <row r="1467" spans="1:14" x14ac:dyDescent="0.3">
      <c r="A1467" t="s">
        <v>2903</v>
      </c>
      <c r="B1467" t="s">
        <v>2904</v>
      </c>
      <c r="C1467" t="s">
        <v>9</v>
      </c>
      <c r="D1467">
        <v>56.45</v>
      </c>
      <c r="E1467" s="8">
        <f t="shared" si="44"/>
        <v>0.5</v>
      </c>
      <c r="F1467" s="22">
        <v>50</v>
      </c>
      <c r="G1467" s="21">
        <v>28.23</v>
      </c>
      <c r="H1467" t="s">
        <v>10</v>
      </c>
      <c r="I1467" s="10">
        <v>45330</v>
      </c>
      <c r="J1467">
        <v>1466</v>
      </c>
      <c r="K1467">
        <f>PRODUCT(Table1[[#This Row],[Price (Rs.)]],Table1[[#This Row],[Discount(%)]])</f>
        <v>28.225000000000001</v>
      </c>
      <c r="L1467" t="str">
        <f>TEXT(Table1[[#This Row],[Purchase_Date]],"mmm")</f>
        <v>Feb</v>
      </c>
      <c r="M1467">
        <f>YEAR(Table1[[#This Row],[Purchase_Date]])</f>
        <v>2024</v>
      </c>
      <c r="N1467" t="str">
        <f t="shared" si="45"/>
        <v>Q1</v>
      </c>
    </row>
    <row r="1468" spans="1:14" x14ac:dyDescent="0.3">
      <c r="A1468" t="s">
        <v>2905</v>
      </c>
      <c r="B1468" t="s">
        <v>2906</v>
      </c>
      <c r="C1468" t="s">
        <v>22</v>
      </c>
      <c r="D1468">
        <v>85.54</v>
      </c>
      <c r="E1468" s="8">
        <f t="shared" si="44"/>
        <v>0.25</v>
      </c>
      <c r="F1468" s="22">
        <v>25</v>
      </c>
      <c r="G1468" s="21">
        <v>64.16</v>
      </c>
      <c r="H1468" t="s">
        <v>16</v>
      </c>
      <c r="I1468" s="10">
        <v>45484</v>
      </c>
      <c r="J1468">
        <v>1467</v>
      </c>
      <c r="K1468">
        <f>PRODUCT(Table1[[#This Row],[Price (Rs.)]],Table1[[#This Row],[Discount(%)]])</f>
        <v>21.385000000000002</v>
      </c>
      <c r="L1468" t="str">
        <f>TEXT(Table1[[#This Row],[Purchase_Date]],"mmm")</f>
        <v>Jul</v>
      </c>
      <c r="M1468">
        <f>YEAR(Table1[[#This Row],[Purchase_Date]])</f>
        <v>2024</v>
      </c>
      <c r="N1468" t="str">
        <f t="shared" si="45"/>
        <v>Q3</v>
      </c>
    </row>
    <row r="1469" spans="1:14" x14ac:dyDescent="0.3">
      <c r="A1469" t="s">
        <v>2907</v>
      </c>
      <c r="B1469" t="s">
        <v>2908</v>
      </c>
      <c r="C1469" t="s">
        <v>18</v>
      </c>
      <c r="D1469">
        <v>200.44</v>
      </c>
      <c r="E1469" s="8">
        <f t="shared" si="44"/>
        <v>0.5</v>
      </c>
      <c r="F1469" s="22">
        <v>50</v>
      </c>
      <c r="G1469" s="21">
        <v>100.22</v>
      </c>
      <c r="H1469" t="s">
        <v>19</v>
      </c>
      <c r="I1469" s="10">
        <v>45614</v>
      </c>
      <c r="J1469">
        <v>1468</v>
      </c>
      <c r="K1469">
        <f>PRODUCT(Table1[[#This Row],[Price (Rs.)]],Table1[[#This Row],[Discount(%)]])</f>
        <v>100.22</v>
      </c>
      <c r="L1469" t="str">
        <f>TEXT(Table1[[#This Row],[Purchase_Date]],"mmm")</f>
        <v>Nov</v>
      </c>
      <c r="M1469">
        <f>YEAR(Table1[[#This Row],[Purchase_Date]])</f>
        <v>2024</v>
      </c>
      <c r="N1469" t="str">
        <f t="shared" si="45"/>
        <v>Q4</v>
      </c>
    </row>
    <row r="1470" spans="1:14" x14ac:dyDescent="0.3">
      <c r="A1470" t="s">
        <v>2909</v>
      </c>
      <c r="B1470" t="s">
        <v>2910</v>
      </c>
      <c r="C1470" t="s">
        <v>50</v>
      </c>
      <c r="D1470">
        <v>132.22999999999999</v>
      </c>
      <c r="E1470" s="8">
        <f t="shared" si="44"/>
        <v>0.25</v>
      </c>
      <c r="F1470" s="22">
        <v>25</v>
      </c>
      <c r="G1470" s="21">
        <v>99.17</v>
      </c>
      <c r="H1470" t="s">
        <v>10</v>
      </c>
      <c r="I1470" s="10">
        <v>45335</v>
      </c>
      <c r="J1470">
        <v>1469</v>
      </c>
      <c r="K1470">
        <f>PRODUCT(Table1[[#This Row],[Price (Rs.)]],Table1[[#This Row],[Discount(%)]])</f>
        <v>33.057499999999997</v>
      </c>
      <c r="L1470" t="str">
        <f>TEXT(Table1[[#This Row],[Purchase_Date]],"mmm")</f>
        <v>Feb</v>
      </c>
      <c r="M1470">
        <f>YEAR(Table1[[#This Row],[Purchase_Date]])</f>
        <v>2024</v>
      </c>
      <c r="N1470" t="str">
        <f t="shared" si="45"/>
        <v>Q1</v>
      </c>
    </row>
    <row r="1471" spans="1:14" x14ac:dyDescent="0.3">
      <c r="A1471" t="s">
        <v>2911</v>
      </c>
      <c r="B1471" t="s">
        <v>2912</v>
      </c>
      <c r="C1471" t="s">
        <v>9</v>
      </c>
      <c r="D1471">
        <v>217.61</v>
      </c>
      <c r="E1471" s="8">
        <f t="shared" si="44"/>
        <v>0.1</v>
      </c>
      <c r="F1471" s="22">
        <v>10</v>
      </c>
      <c r="G1471" s="21">
        <v>195.85</v>
      </c>
      <c r="H1471" t="s">
        <v>53</v>
      </c>
      <c r="I1471" s="10">
        <v>45336</v>
      </c>
      <c r="J1471">
        <v>1470</v>
      </c>
      <c r="K1471">
        <f>PRODUCT(Table1[[#This Row],[Price (Rs.)]],Table1[[#This Row],[Discount(%)]])</f>
        <v>21.761000000000003</v>
      </c>
      <c r="L1471" t="str">
        <f>TEXT(Table1[[#This Row],[Purchase_Date]],"mmm")</f>
        <v>Feb</v>
      </c>
      <c r="M1471">
        <f>YEAR(Table1[[#This Row],[Purchase_Date]])</f>
        <v>2024</v>
      </c>
      <c r="N1471" t="str">
        <f t="shared" si="45"/>
        <v>Q1</v>
      </c>
    </row>
    <row r="1472" spans="1:14" x14ac:dyDescent="0.3">
      <c r="A1472" t="s">
        <v>2913</v>
      </c>
      <c r="B1472" t="s">
        <v>2914</v>
      </c>
      <c r="C1472" t="s">
        <v>25</v>
      </c>
      <c r="D1472">
        <v>227.44</v>
      </c>
      <c r="E1472" s="8">
        <f t="shared" si="44"/>
        <v>0.1</v>
      </c>
      <c r="F1472" s="22">
        <v>10</v>
      </c>
      <c r="G1472" s="21">
        <v>204.7</v>
      </c>
      <c r="H1472" t="s">
        <v>10</v>
      </c>
      <c r="I1472" s="10">
        <v>45426</v>
      </c>
      <c r="J1472">
        <v>1471</v>
      </c>
      <c r="K1472">
        <f>PRODUCT(Table1[[#This Row],[Price (Rs.)]],Table1[[#This Row],[Discount(%)]])</f>
        <v>22.744</v>
      </c>
      <c r="L1472" t="str">
        <f>TEXT(Table1[[#This Row],[Purchase_Date]],"mmm")</f>
        <v>May</v>
      </c>
      <c r="M1472">
        <f>YEAR(Table1[[#This Row],[Purchase_Date]])</f>
        <v>2024</v>
      </c>
      <c r="N1472" t="str">
        <f t="shared" si="45"/>
        <v>Q2</v>
      </c>
    </row>
    <row r="1473" spans="1:14" x14ac:dyDescent="0.3">
      <c r="A1473" t="s">
        <v>2915</v>
      </c>
      <c r="B1473" t="s">
        <v>2916</v>
      </c>
      <c r="C1473" t="s">
        <v>50</v>
      </c>
      <c r="D1473">
        <v>154.15</v>
      </c>
      <c r="E1473" s="8">
        <f t="shared" si="44"/>
        <v>0.2</v>
      </c>
      <c r="F1473" s="22">
        <v>20</v>
      </c>
      <c r="G1473" s="21">
        <v>123.32</v>
      </c>
      <c r="H1473" t="s">
        <v>35</v>
      </c>
      <c r="I1473" s="10">
        <v>45525</v>
      </c>
      <c r="J1473">
        <v>1472</v>
      </c>
      <c r="K1473">
        <f>PRODUCT(Table1[[#This Row],[Price (Rs.)]],Table1[[#This Row],[Discount(%)]])</f>
        <v>30.830000000000002</v>
      </c>
      <c r="L1473" t="str">
        <f>TEXT(Table1[[#This Row],[Purchase_Date]],"mmm")</f>
        <v>Aug</v>
      </c>
      <c r="M1473">
        <f>YEAR(Table1[[#This Row],[Purchase_Date]])</f>
        <v>2024</v>
      </c>
      <c r="N1473" t="str">
        <f t="shared" si="45"/>
        <v>Q3</v>
      </c>
    </row>
    <row r="1474" spans="1:14" x14ac:dyDescent="0.3">
      <c r="A1474" t="s">
        <v>2917</v>
      </c>
      <c r="B1474" t="s">
        <v>2918</v>
      </c>
      <c r="C1474" t="s">
        <v>25</v>
      </c>
      <c r="D1474">
        <v>19.420000000000002</v>
      </c>
      <c r="E1474" s="8">
        <f t="shared" ref="E1474:E1537" si="46">F1474/100</f>
        <v>0</v>
      </c>
      <c r="F1474" s="22">
        <v>0</v>
      </c>
      <c r="G1474" s="21">
        <v>19.420000000000002</v>
      </c>
      <c r="H1474" t="s">
        <v>19</v>
      </c>
      <c r="I1474" s="10">
        <v>45464</v>
      </c>
      <c r="J1474">
        <v>1473</v>
      </c>
      <c r="K1474">
        <f>PRODUCT(Table1[[#This Row],[Price (Rs.)]],Table1[[#This Row],[Discount(%)]])</f>
        <v>0</v>
      </c>
      <c r="L1474" t="str">
        <f>TEXT(Table1[[#This Row],[Purchase_Date]],"mmm")</f>
        <v>Jun</v>
      </c>
      <c r="M1474">
        <f>YEAR(Table1[[#This Row],[Purchase_Date]])</f>
        <v>2024</v>
      </c>
      <c r="N1474" t="str">
        <f t="shared" ref="N1474:N1537" si="47">"Q"&amp;ROUNDUP(MONTH(I1474)/3,0)</f>
        <v>Q2</v>
      </c>
    </row>
    <row r="1475" spans="1:14" x14ac:dyDescent="0.3">
      <c r="A1475" t="s">
        <v>2919</v>
      </c>
      <c r="B1475" t="s">
        <v>2920</v>
      </c>
      <c r="C1475" t="s">
        <v>33</v>
      </c>
      <c r="D1475">
        <v>423.01</v>
      </c>
      <c r="E1475" s="8">
        <f t="shared" si="46"/>
        <v>0.05</v>
      </c>
      <c r="F1475" s="22">
        <v>5</v>
      </c>
      <c r="G1475" s="21">
        <v>401.86</v>
      </c>
      <c r="H1475" t="s">
        <v>10</v>
      </c>
      <c r="I1475" s="10">
        <v>45322</v>
      </c>
      <c r="J1475">
        <v>1474</v>
      </c>
      <c r="K1475">
        <f>PRODUCT(Table1[[#This Row],[Price (Rs.)]],Table1[[#This Row],[Discount(%)]])</f>
        <v>21.150500000000001</v>
      </c>
      <c r="L1475" t="str">
        <f>TEXT(Table1[[#This Row],[Purchase_Date]],"mmm")</f>
        <v>Jan</v>
      </c>
      <c r="M1475">
        <f>YEAR(Table1[[#This Row],[Purchase_Date]])</f>
        <v>2024</v>
      </c>
      <c r="N1475" t="str">
        <f t="shared" si="47"/>
        <v>Q1</v>
      </c>
    </row>
    <row r="1476" spans="1:14" x14ac:dyDescent="0.3">
      <c r="A1476" t="s">
        <v>2921</v>
      </c>
      <c r="B1476" t="s">
        <v>2922</v>
      </c>
      <c r="C1476" t="s">
        <v>50</v>
      </c>
      <c r="D1476">
        <v>352.47</v>
      </c>
      <c r="E1476" s="8">
        <f t="shared" si="46"/>
        <v>0</v>
      </c>
      <c r="F1476" s="22">
        <v>0</v>
      </c>
      <c r="G1476" s="21">
        <v>352.47</v>
      </c>
      <c r="H1476" t="s">
        <v>10</v>
      </c>
      <c r="I1476" s="10">
        <v>45468</v>
      </c>
      <c r="J1476">
        <v>1475</v>
      </c>
      <c r="K1476">
        <f>PRODUCT(Table1[[#This Row],[Price (Rs.)]],Table1[[#This Row],[Discount(%)]])</f>
        <v>0</v>
      </c>
      <c r="L1476" t="str">
        <f>TEXT(Table1[[#This Row],[Purchase_Date]],"mmm")</f>
        <v>Jun</v>
      </c>
      <c r="M1476">
        <f>YEAR(Table1[[#This Row],[Purchase_Date]])</f>
        <v>2024</v>
      </c>
      <c r="N1476" t="str">
        <f t="shared" si="47"/>
        <v>Q2</v>
      </c>
    </row>
    <row r="1477" spans="1:14" x14ac:dyDescent="0.3">
      <c r="A1477" t="s">
        <v>2923</v>
      </c>
      <c r="B1477" t="s">
        <v>2924</v>
      </c>
      <c r="C1477" t="s">
        <v>25</v>
      </c>
      <c r="D1477">
        <v>323.85000000000002</v>
      </c>
      <c r="E1477" s="8">
        <f t="shared" si="46"/>
        <v>0.5</v>
      </c>
      <c r="F1477" s="22">
        <v>50</v>
      </c>
      <c r="G1477" s="21">
        <v>161.93</v>
      </c>
      <c r="H1477" t="s">
        <v>16</v>
      </c>
      <c r="I1477" s="10">
        <v>45612</v>
      </c>
      <c r="J1477">
        <v>1476</v>
      </c>
      <c r="K1477">
        <f>PRODUCT(Table1[[#This Row],[Price (Rs.)]],Table1[[#This Row],[Discount(%)]])</f>
        <v>161.92500000000001</v>
      </c>
      <c r="L1477" t="str">
        <f>TEXT(Table1[[#This Row],[Purchase_Date]],"mmm")</f>
        <v>Nov</v>
      </c>
      <c r="M1477">
        <f>YEAR(Table1[[#This Row],[Purchase_Date]])</f>
        <v>2024</v>
      </c>
      <c r="N1477" t="str">
        <f t="shared" si="47"/>
        <v>Q4</v>
      </c>
    </row>
    <row r="1478" spans="1:14" x14ac:dyDescent="0.3">
      <c r="A1478" t="s">
        <v>2925</v>
      </c>
      <c r="B1478" t="s">
        <v>2926</v>
      </c>
      <c r="C1478" t="s">
        <v>13</v>
      </c>
      <c r="D1478">
        <v>96.34</v>
      </c>
      <c r="E1478" s="8">
        <f t="shared" si="46"/>
        <v>0.2</v>
      </c>
      <c r="F1478" s="22">
        <v>20</v>
      </c>
      <c r="G1478" s="21">
        <v>77.069999999999993</v>
      </c>
      <c r="H1478" t="s">
        <v>16</v>
      </c>
      <c r="I1478" s="10">
        <v>45368</v>
      </c>
      <c r="J1478">
        <v>1477</v>
      </c>
      <c r="K1478">
        <f>PRODUCT(Table1[[#This Row],[Price (Rs.)]],Table1[[#This Row],[Discount(%)]])</f>
        <v>19.268000000000001</v>
      </c>
      <c r="L1478" t="str">
        <f>TEXT(Table1[[#This Row],[Purchase_Date]],"mmm")</f>
        <v>Mar</v>
      </c>
      <c r="M1478">
        <f>YEAR(Table1[[#This Row],[Purchase_Date]])</f>
        <v>2024</v>
      </c>
      <c r="N1478" t="str">
        <f t="shared" si="47"/>
        <v>Q1</v>
      </c>
    </row>
    <row r="1479" spans="1:14" x14ac:dyDescent="0.3">
      <c r="A1479" t="s">
        <v>2927</v>
      </c>
      <c r="B1479" t="s">
        <v>2928</v>
      </c>
      <c r="C1479" t="s">
        <v>18</v>
      </c>
      <c r="D1479">
        <v>11.54</v>
      </c>
      <c r="E1479" s="8">
        <f t="shared" si="46"/>
        <v>0.25</v>
      </c>
      <c r="F1479" s="22">
        <v>25</v>
      </c>
      <c r="G1479" s="21">
        <v>8.65</v>
      </c>
      <c r="H1479" t="s">
        <v>16</v>
      </c>
      <c r="I1479" s="10">
        <v>45419</v>
      </c>
      <c r="J1479">
        <v>1478</v>
      </c>
      <c r="K1479">
        <f>PRODUCT(Table1[[#This Row],[Price (Rs.)]],Table1[[#This Row],[Discount(%)]])</f>
        <v>2.8849999999999998</v>
      </c>
      <c r="L1479" t="str">
        <f>TEXT(Table1[[#This Row],[Purchase_Date]],"mmm")</f>
        <v>May</v>
      </c>
      <c r="M1479">
        <f>YEAR(Table1[[#This Row],[Purchase_Date]])</f>
        <v>2024</v>
      </c>
      <c r="N1479" t="str">
        <f t="shared" si="47"/>
        <v>Q2</v>
      </c>
    </row>
    <row r="1480" spans="1:14" x14ac:dyDescent="0.3">
      <c r="A1480" t="s">
        <v>2929</v>
      </c>
      <c r="B1480" t="s">
        <v>2930</v>
      </c>
      <c r="C1480" t="s">
        <v>22</v>
      </c>
      <c r="D1480">
        <v>376.52</v>
      </c>
      <c r="E1480" s="8">
        <f t="shared" si="46"/>
        <v>0</v>
      </c>
      <c r="F1480" s="22">
        <v>0</v>
      </c>
      <c r="G1480" s="21">
        <v>376.52</v>
      </c>
      <c r="H1480" t="s">
        <v>35</v>
      </c>
      <c r="I1480" s="10">
        <v>45298</v>
      </c>
      <c r="J1480">
        <v>1479</v>
      </c>
      <c r="K1480">
        <f>PRODUCT(Table1[[#This Row],[Price (Rs.)]],Table1[[#This Row],[Discount(%)]])</f>
        <v>0</v>
      </c>
      <c r="L1480" t="str">
        <f>TEXT(Table1[[#This Row],[Purchase_Date]],"mmm")</f>
        <v>Jan</v>
      </c>
      <c r="M1480">
        <f>YEAR(Table1[[#This Row],[Purchase_Date]])</f>
        <v>2024</v>
      </c>
      <c r="N1480" t="str">
        <f t="shared" si="47"/>
        <v>Q1</v>
      </c>
    </row>
    <row r="1481" spans="1:14" x14ac:dyDescent="0.3">
      <c r="A1481" t="s">
        <v>2931</v>
      </c>
      <c r="B1481" t="s">
        <v>2932</v>
      </c>
      <c r="C1481" t="s">
        <v>50</v>
      </c>
      <c r="D1481">
        <v>258.91000000000003</v>
      </c>
      <c r="E1481" s="8">
        <f t="shared" si="46"/>
        <v>0.25</v>
      </c>
      <c r="F1481" s="22">
        <v>25</v>
      </c>
      <c r="G1481" s="21">
        <v>194.18</v>
      </c>
      <c r="H1481" t="s">
        <v>35</v>
      </c>
      <c r="I1481" s="10">
        <v>45420</v>
      </c>
      <c r="J1481">
        <v>1480</v>
      </c>
      <c r="K1481">
        <f>PRODUCT(Table1[[#This Row],[Price (Rs.)]],Table1[[#This Row],[Discount(%)]])</f>
        <v>64.727500000000006</v>
      </c>
      <c r="L1481" t="str">
        <f>TEXT(Table1[[#This Row],[Purchase_Date]],"mmm")</f>
        <v>May</v>
      </c>
      <c r="M1481">
        <f>YEAR(Table1[[#This Row],[Purchase_Date]])</f>
        <v>2024</v>
      </c>
      <c r="N1481" t="str">
        <f t="shared" si="47"/>
        <v>Q2</v>
      </c>
    </row>
    <row r="1482" spans="1:14" x14ac:dyDescent="0.3">
      <c r="A1482" t="s">
        <v>2933</v>
      </c>
      <c r="B1482" t="s">
        <v>2934</v>
      </c>
      <c r="C1482" t="s">
        <v>9</v>
      </c>
      <c r="D1482">
        <v>209.44</v>
      </c>
      <c r="E1482" s="8">
        <f t="shared" si="46"/>
        <v>0.3</v>
      </c>
      <c r="F1482" s="22">
        <v>30</v>
      </c>
      <c r="G1482" s="21">
        <v>146.61000000000001</v>
      </c>
      <c r="H1482" t="s">
        <v>19</v>
      </c>
      <c r="I1482" s="10">
        <v>45385</v>
      </c>
      <c r="J1482">
        <v>1481</v>
      </c>
      <c r="K1482">
        <f>PRODUCT(Table1[[#This Row],[Price (Rs.)]],Table1[[#This Row],[Discount(%)]])</f>
        <v>62.831999999999994</v>
      </c>
      <c r="L1482" t="str">
        <f>TEXT(Table1[[#This Row],[Purchase_Date]],"mmm")</f>
        <v>Apr</v>
      </c>
      <c r="M1482">
        <f>YEAR(Table1[[#This Row],[Purchase_Date]])</f>
        <v>2024</v>
      </c>
      <c r="N1482" t="str">
        <f t="shared" si="47"/>
        <v>Q2</v>
      </c>
    </row>
    <row r="1483" spans="1:14" x14ac:dyDescent="0.3">
      <c r="A1483" t="s">
        <v>2935</v>
      </c>
      <c r="B1483" t="s">
        <v>2936</v>
      </c>
      <c r="C1483" t="s">
        <v>22</v>
      </c>
      <c r="D1483">
        <v>489.9</v>
      </c>
      <c r="E1483" s="8">
        <f t="shared" si="46"/>
        <v>0.1</v>
      </c>
      <c r="F1483" s="22">
        <v>10</v>
      </c>
      <c r="G1483" s="21">
        <v>440.91</v>
      </c>
      <c r="H1483" t="s">
        <v>10</v>
      </c>
      <c r="I1483" s="10">
        <v>45415</v>
      </c>
      <c r="J1483">
        <v>1482</v>
      </c>
      <c r="K1483">
        <f>PRODUCT(Table1[[#This Row],[Price (Rs.)]],Table1[[#This Row],[Discount(%)]])</f>
        <v>48.99</v>
      </c>
      <c r="L1483" t="str">
        <f>TEXT(Table1[[#This Row],[Purchase_Date]],"mmm")</f>
        <v>May</v>
      </c>
      <c r="M1483">
        <f>YEAR(Table1[[#This Row],[Purchase_Date]])</f>
        <v>2024</v>
      </c>
      <c r="N1483" t="str">
        <f t="shared" si="47"/>
        <v>Q2</v>
      </c>
    </row>
    <row r="1484" spans="1:14" x14ac:dyDescent="0.3">
      <c r="A1484" t="s">
        <v>2937</v>
      </c>
      <c r="B1484" t="s">
        <v>2938</v>
      </c>
      <c r="C1484" t="s">
        <v>22</v>
      </c>
      <c r="D1484">
        <v>371.81</v>
      </c>
      <c r="E1484" s="8">
        <f t="shared" si="46"/>
        <v>0.5</v>
      </c>
      <c r="F1484" s="22">
        <v>50</v>
      </c>
      <c r="G1484" s="21">
        <v>185.91</v>
      </c>
      <c r="H1484" t="s">
        <v>53</v>
      </c>
      <c r="I1484" s="10">
        <v>45349</v>
      </c>
      <c r="J1484">
        <v>1483</v>
      </c>
      <c r="K1484">
        <f>PRODUCT(Table1[[#This Row],[Price (Rs.)]],Table1[[#This Row],[Discount(%)]])</f>
        <v>185.905</v>
      </c>
      <c r="L1484" t="str">
        <f>TEXT(Table1[[#This Row],[Purchase_Date]],"mmm")</f>
        <v>Feb</v>
      </c>
      <c r="M1484">
        <f>YEAR(Table1[[#This Row],[Purchase_Date]])</f>
        <v>2024</v>
      </c>
      <c r="N1484" t="str">
        <f t="shared" si="47"/>
        <v>Q1</v>
      </c>
    </row>
    <row r="1485" spans="1:14" x14ac:dyDescent="0.3">
      <c r="A1485" t="s">
        <v>2939</v>
      </c>
      <c r="B1485" t="s">
        <v>2940</v>
      </c>
      <c r="C1485" t="s">
        <v>18</v>
      </c>
      <c r="D1485">
        <v>40.04</v>
      </c>
      <c r="E1485" s="8">
        <f t="shared" si="46"/>
        <v>0</v>
      </c>
      <c r="F1485" s="22">
        <v>0</v>
      </c>
      <c r="G1485" s="21">
        <v>40.04</v>
      </c>
      <c r="H1485" t="s">
        <v>16</v>
      </c>
      <c r="I1485" s="10">
        <v>45352</v>
      </c>
      <c r="J1485">
        <v>1484</v>
      </c>
      <c r="K1485">
        <f>PRODUCT(Table1[[#This Row],[Price (Rs.)]],Table1[[#This Row],[Discount(%)]])</f>
        <v>0</v>
      </c>
      <c r="L1485" t="str">
        <f>TEXT(Table1[[#This Row],[Purchase_Date]],"mmm")</f>
        <v>Mar</v>
      </c>
      <c r="M1485">
        <f>YEAR(Table1[[#This Row],[Purchase_Date]])</f>
        <v>2024</v>
      </c>
      <c r="N1485" t="str">
        <f t="shared" si="47"/>
        <v>Q1</v>
      </c>
    </row>
    <row r="1486" spans="1:14" x14ac:dyDescent="0.3">
      <c r="A1486" t="s">
        <v>2941</v>
      </c>
      <c r="B1486" t="s">
        <v>2942</v>
      </c>
      <c r="C1486" t="s">
        <v>9</v>
      </c>
      <c r="D1486">
        <v>384.6</v>
      </c>
      <c r="E1486" s="8">
        <f t="shared" si="46"/>
        <v>0.05</v>
      </c>
      <c r="F1486" s="22">
        <v>5</v>
      </c>
      <c r="G1486" s="21">
        <v>365.37</v>
      </c>
      <c r="H1486" t="s">
        <v>19</v>
      </c>
      <c r="I1486" s="10">
        <v>45353</v>
      </c>
      <c r="J1486">
        <v>1485</v>
      </c>
      <c r="K1486">
        <f>PRODUCT(Table1[[#This Row],[Price (Rs.)]],Table1[[#This Row],[Discount(%)]])</f>
        <v>19.230000000000004</v>
      </c>
      <c r="L1486" t="str">
        <f>TEXT(Table1[[#This Row],[Purchase_Date]],"mmm")</f>
        <v>Mar</v>
      </c>
      <c r="M1486">
        <f>YEAR(Table1[[#This Row],[Purchase_Date]])</f>
        <v>2024</v>
      </c>
      <c r="N1486" t="str">
        <f t="shared" si="47"/>
        <v>Q1</v>
      </c>
    </row>
    <row r="1487" spans="1:14" x14ac:dyDescent="0.3">
      <c r="A1487" t="s">
        <v>2943</v>
      </c>
      <c r="B1487" t="s">
        <v>2944</v>
      </c>
      <c r="C1487" t="s">
        <v>25</v>
      </c>
      <c r="D1487">
        <v>259.47000000000003</v>
      </c>
      <c r="E1487" s="8">
        <f t="shared" si="46"/>
        <v>0.15</v>
      </c>
      <c r="F1487" s="22">
        <v>15</v>
      </c>
      <c r="G1487" s="21">
        <v>220.55</v>
      </c>
      <c r="H1487" t="s">
        <v>16</v>
      </c>
      <c r="I1487" s="10">
        <v>45347</v>
      </c>
      <c r="J1487">
        <v>1486</v>
      </c>
      <c r="K1487">
        <f>PRODUCT(Table1[[#This Row],[Price (Rs.)]],Table1[[#This Row],[Discount(%)]])</f>
        <v>38.920500000000004</v>
      </c>
      <c r="L1487" t="str">
        <f>TEXT(Table1[[#This Row],[Purchase_Date]],"mmm")</f>
        <v>Feb</v>
      </c>
      <c r="M1487">
        <f>YEAR(Table1[[#This Row],[Purchase_Date]])</f>
        <v>2024</v>
      </c>
      <c r="N1487" t="str">
        <f t="shared" si="47"/>
        <v>Q1</v>
      </c>
    </row>
    <row r="1488" spans="1:14" x14ac:dyDescent="0.3">
      <c r="A1488" t="s">
        <v>2945</v>
      </c>
      <c r="B1488" t="s">
        <v>2946</v>
      </c>
      <c r="C1488" t="s">
        <v>9</v>
      </c>
      <c r="D1488">
        <v>483.34</v>
      </c>
      <c r="E1488" s="8">
        <f t="shared" si="46"/>
        <v>0.05</v>
      </c>
      <c r="F1488" s="22">
        <v>5</v>
      </c>
      <c r="G1488" s="21">
        <v>459.17</v>
      </c>
      <c r="H1488" t="s">
        <v>19</v>
      </c>
      <c r="I1488" s="10">
        <v>45379</v>
      </c>
      <c r="J1488">
        <v>1487</v>
      </c>
      <c r="K1488">
        <f>PRODUCT(Table1[[#This Row],[Price (Rs.)]],Table1[[#This Row],[Discount(%)]])</f>
        <v>24.167000000000002</v>
      </c>
      <c r="L1488" t="str">
        <f>TEXT(Table1[[#This Row],[Purchase_Date]],"mmm")</f>
        <v>Mar</v>
      </c>
      <c r="M1488">
        <f>YEAR(Table1[[#This Row],[Purchase_Date]])</f>
        <v>2024</v>
      </c>
      <c r="N1488" t="str">
        <f t="shared" si="47"/>
        <v>Q1</v>
      </c>
    </row>
    <row r="1489" spans="1:14" x14ac:dyDescent="0.3">
      <c r="A1489" t="s">
        <v>2947</v>
      </c>
      <c r="B1489" t="s">
        <v>2948</v>
      </c>
      <c r="C1489" t="s">
        <v>18</v>
      </c>
      <c r="D1489">
        <v>253.19</v>
      </c>
      <c r="E1489" s="8">
        <f t="shared" si="46"/>
        <v>0.05</v>
      </c>
      <c r="F1489" s="22">
        <v>5</v>
      </c>
      <c r="G1489" s="21">
        <v>240.53</v>
      </c>
      <c r="H1489" t="s">
        <v>53</v>
      </c>
      <c r="I1489" s="10">
        <v>45435</v>
      </c>
      <c r="J1489">
        <v>1488</v>
      </c>
      <c r="K1489">
        <f>PRODUCT(Table1[[#This Row],[Price (Rs.)]],Table1[[#This Row],[Discount(%)]])</f>
        <v>12.659500000000001</v>
      </c>
      <c r="L1489" t="str">
        <f>TEXT(Table1[[#This Row],[Purchase_Date]],"mmm")</f>
        <v>May</v>
      </c>
      <c r="M1489">
        <f>YEAR(Table1[[#This Row],[Purchase_Date]])</f>
        <v>2024</v>
      </c>
      <c r="N1489" t="str">
        <f t="shared" si="47"/>
        <v>Q2</v>
      </c>
    </row>
    <row r="1490" spans="1:14" x14ac:dyDescent="0.3">
      <c r="A1490" t="s">
        <v>2949</v>
      </c>
      <c r="B1490" t="s">
        <v>2950</v>
      </c>
      <c r="C1490" t="s">
        <v>18</v>
      </c>
      <c r="D1490">
        <v>419.4</v>
      </c>
      <c r="E1490" s="8">
        <f t="shared" si="46"/>
        <v>0.5</v>
      </c>
      <c r="F1490" s="22">
        <v>50</v>
      </c>
      <c r="G1490" s="21">
        <v>209.7</v>
      </c>
      <c r="H1490" t="s">
        <v>53</v>
      </c>
      <c r="I1490" s="10">
        <v>45431</v>
      </c>
      <c r="J1490">
        <v>1489</v>
      </c>
      <c r="K1490">
        <f>PRODUCT(Table1[[#This Row],[Price (Rs.)]],Table1[[#This Row],[Discount(%)]])</f>
        <v>209.7</v>
      </c>
      <c r="L1490" t="str">
        <f>TEXT(Table1[[#This Row],[Purchase_Date]],"mmm")</f>
        <v>May</v>
      </c>
      <c r="M1490">
        <f>YEAR(Table1[[#This Row],[Purchase_Date]])</f>
        <v>2024</v>
      </c>
      <c r="N1490" t="str">
        <f t="shared" si="47"/>
        <v>Q2</v>
      </c>
    </row>
    <row r="1491" spans="1:14" x14ac:dyDescent="0.3">
      <c r="A1491" t="s">
        <v>2951</v>
      </c>
      <c r="B1491" t="s">
        <v>2952</v>
      </c>
      <c r="C1491" t="s">
        <v>33</v>
      </c>
      <c r="D1491">
        <v>245.52</v>
      </c>
      <c r="E1491" s="8">
        <f t="shared" si="46"/>
        <v>0.2</v>
      </c>
      <c r="F1491" s="22">
        <v>20</v>
      </c>
      <c r="G1491" s="21">
        <v>196.42</v>
      </c>
      <c r="H1491" t="s">
        <v>53</v>
      </c>
      <c r="I1491" s="10">
        <v>45594</v>
      </c>
      <c r="J1491">
        <v>1490</v>
      </c>
      <c r="K1491">
        <f>PRODUCT(Table1[[#This Row],[Price (Rs.)]],Table1[[#This Row],[Discount(%)]])</f>
        <v>49.104000000000006</v>
      </c>
      <c r="L1491" t="str">
        <f>TEXT(Table1[[#This Row],[Purchase_Date]],"mmm")</f>
        <v>Oct</v>
      </c>
      <c r="M1491">
        <f>YEAR(Table1[[#This Row],[Purchase_Date]])</f>
        <v>2024</v>
      </c>
      <c r="N1491" t="str">
        <f t="shared" si="47"/>
        <v>Q4</v>
      </c>
    </row>
    <row r="1492" spans="1:14" x14ac:dyDescent="0.3">
      <c r="A1492" t="s">
        <v>2953</v>
      </c>
      <c r="B1492" t="s">
        <v>2954</v>
      </c>
      <c r="C1492" t="s">
        <v>13</v>
      </c>
      <c r="D1492">
        <v>280.31</v>
      </c>
      <c r="E1492" s="8">
        <f t="shared" si="46"/>
        <v>0.1</v>
      </c>
      <c r="F1492" s="22">
        <v>10</v>
      </c>
      <c r="G1492" s="21">
        <v>252.28</v>
      </c>
      <c r="H1492" t="s">
        <v>19</v>
      </c>
      <c r="I1492" s="10">
        <v>45485</v>
      </c>
      <c r="J1492">
        <v>1491</v>
      </c>
      <c r="K1492">
        <f>PRODUCT(Table1[[#This Row],[Price (Rs.)]],Table1[[#This Row],[Discount(%)]])</f>
        <v>28.031000000000002</v>
      </c>
      <c r="L1492" t="str">
        <f>TEXT(Table1[[#This Row],[Purchase_Date]],"mmm")</f>
        <v>Jul</v>
      </c>
      <c r="M1492">
        <f>YEAR(Table1[[#This Row],[Purchase_Date]])</f>
        <v>2024</v>
      </c>
      <c r="N1492" t="str">
        <f t="shared" si="47"/>
        <v>Q3</v>
      </c>
    </row>
    <row r="1493" spans="1:14" x14ac:dyDescent="0.3">
      <c r="A1493" t="s">
        <v>2955</v>
      </c>
      <c r="B1493" t="s">
        <v>2956</v>
      </c>
      <c r="C1493" t="s">
        <v>9</v>
      </c>
      <c r="D1493">
        <v>67.67</v>
      </c>
      <c r="E1493" s="8">
        <f t="shared" si="46"/>
        <v>0.5</v>
      </c>
      <c r="F1493" s="22">
        <v>50</v>
      </c>
      <c r="G1493" s="21">
        <v>33.840000000000003</v>
      </c>
      <c r="H1493" t="s">
        <v>10</v>
      </c>
      <c r="I1493" s="10">
        <v>45470</v>
      </c>
      <c r="J1493">
        <v>1492</v>
      </c>
      <c r="K1493">
        <f>PRODUCT(Table1[[#This Row],[Price (Rs.)]],Table1[[#This Row],[Discount(%)]])</f>
        <v>33.835000000000001</v>
      </c>
      <c r="L1493" t="str">
        <f>TEXT(Table1[[#This Row],[Purchase_Date]],"mmm")</f>
        <v>Jun</v>
      </c>
      <c r="M1493">
        <f>YEAR(Table1[[#This Row],[Purchase_Date]])</f>
        <v>2024</v>
      </c>
      <c r="N1493" t="str">
        <f t="shared" si="47"/>
        <v>Q2</v>
      </c>
    </row>
    <row r="1494" spans="1:14" x14ac:dyDescent="0.3">
      <c r="A1494" t="s">
        <v>2957</v>
      </c>
      <c r="B1494" t="s">
        <v>2958</v>
      </c>
      <c r="C1494" t="s">
        <v>33</v>
      </c>
      <c r="D1494">
        <v>364.44</v>
      </c>
      <c r="E1494" s="8">
        <f t="shared" si="46"/>
        <v>0.2</v>
      </c>
      <c r="F1494" s="22">
        <v>20</v>
      </c>
      <c r="G1494" s="21">
        <v>291.55</v>
      </c>
      <c r="H1494" t="s">
        <v>53</v>
      </c>
      <c r="I1494" s="10">
        <v>45305</v>
      </c>
      <c r="J1494">
        <v>1493</v>
      </c>
      <c r="K1494">
        <f>PRODUCT(Table1[[#This Row],[Price (Rs.)]],Table1[[#This Row],[Discount(%)]])</f>
        <v>72.888000000000005</v>
      </c>
      <c r="L1494" t="str">
        <f>TEXT(Table1[[#This Row],[Purchase_Date]],"mmm")</f>
        <v>Jan</v>
      </c>
      <c r="M1494">
        <f>YEAR(Table1[[#This Row],[Purchase_Date]])</f>
        <v>2024</v>
      </c>
      <c r="N1494" t="str">
        <f t="shared" si="47"/>
        <v>Q1</v>
      </c>
    </row>
    <row r="1495" spans="1:14" x14ac:dyDescent="0.3">
      <c r="A1495" t="s">
        <v>2959</v>
      </c>
      <c r="B1495" t="s">
        <v>2960</v>
      </c>
      <c r="C1495" t="s">
        <v>25</v>
      </c>
      <c r="D1495">
        <v>44.29</v>
      </c>
      <c r="E1495" s="8">
        <f t="shared" si="46"/>
        <v>0.1</v>
      </c>
      <c r="F1495" s="22">
        <v>10</v>
      </c>
      <c r="G1495" s="21">
        <v>39.86</v>
      </c>
      <c r="H1495" t="s">
        <v>10</v>
      </c>
      <c r="I1495" s="10">
        <v>45546</v>
      </c>
      <c r="J1495">
        <v>1494</v>
      </c>
      <c r="K1495">
        <f>PRODUCT(Table1[[#This Row],[Price (Rs.)]],Table1[[#This Row],[Discount(%)]])</f>
        <v>4.4290000000000003</v>
      </c>
      <c r="L1495" t="str">
        <f>TEXT(Table1[[#This Row],[Purchase_Date]],"mmm")</f>
        <v>Sep</v>
      </c>
      <c r="M1495">
        <f>YEAR(Table1[[#This Row],[Purchase_Date]])</f>
        <v>2024</v>
      </c>
      <c r="N1495" t="str">
        <f t="shared" si="47"/>
        <v>Q3</v>
      </c>
    </row>
    <row r="1496" spans="1:14" x14ac:dyDescent="0.3">
      <c r="A1496" t="s">
        <v>2961</v>
      </c>
      <c r="B1496" t="s">
        <v>2962</v>
      </c>
      <c r="C1496" t="s">
        <v>22</v>
      </c>
      <c r="D1496">
        <v>461.31</v>
      </c>
      <c r="E1496" s="8">
        <f t="shared" si="46"/>
        <v>0.3</v>
      </c>
      <c r="F1496" s="22">
        <v>30</v>
      </c>
      <c r="G1496" s="21">
        <v>322.92</v>
      </c>
      <c r="H1496" t="s">
        <v>19</v>
      </c>
      <c r="I1496" s="10">
        <v>45295</v>
      </c>
      <c r="J1496">
        <v>1495</v>
      </c>
      <c r="K1496">
        <f>PRODUCT(Table1[[#This Row],[Price (Rs.)]],Table1[[#This Row],[Discount(%)]])</f>
        <v>138.393</v>
      </c>
      <c r="L1496" t="str">
        <f>TEXT(Table1[[#This Row],[Purchase_Date]],"mmm")</f>
        <v>Jan</v>
      </c>
      <c r="M1496">
        <f>YEAR(Table1[[#This Row],[Purchase_Date]])</f>
        <v>2024</v>
      </c>
      <c r="N1496" t="str">
        <f t="shared" si="47"/>
        <v>Q1</v>
      </c>
    </row>
    <row r="1497" spans="1:14" x14ac:dyDescent="0.3">
      <c r="A1497" t="s">
        <v>2963</v>
      </c>
      <c r="B1497" t="s">
        <v>2964</v>
      </c>
      <c r="C1497" t="s">
        <v>18</v>
      </c>
      <c r="D1497">
        <v>473.17</v>
      </c>
      <c r="E1497" s="8">
        <f t="shared" si="46"/>
        <v>0.1</v>
      </c>
      <c r="F1497" s="22">
        <v>10</v>
      </c>
      <c r="G1497" s="21">
        <v>425.85</v>
      </c>
      <c r="H1497" t="s">
        <v>35</v>
      </c>
      <c r="I1497" s="10">
        <v>45554</v>
      </c>
      <c r="J1497">
        <v>1496</v>
      </c>
      <c r="K1497">
        <f>PRODUCT(Table1[[#This Row],[Price (Rs.)]],Table1[[#This Row],[Discount(%)]])</f>
        <v>47.317000000000007</v>
      </c>
      <c r="L1497" t="str">
        <f>TEXT(Table1[[#This Row],[Purchase_Date]],"mmm")</f>
        <v>Sep</v>
      </c>
      <c r="M1497">
        <f>YEAR(Table1[[#This Row],[Purchase_Date]])</f>
        <v>2024</v>
      </c>
      <c r="N1497" t="str">
        <f t="shared" si="47"/>
        <v>Q3</v>
      </c>
    </row>
    <row r="1498" spans="1:14" x14ac:dyDescent="0.3">
      <c r="A1498" t="s">
        <v>2965</v>
      </c>
      <c r="B1498" t="s">
        <v>2966</v>
      </c>
      <c r="C1498" t="s">
        <v>33</v>
      </c>
      <c r="D1498">
        <v>133.49</v>
      </c>
      <c r="E1498" s="8">
        <f t="shared" si="46"/>
        <v>0.5</v>
      </c>
      <c r="F1498" s="22">
        <v>50</v>
      </c>
      <c r="G1498" s="21">
        <v>66.75</v>
      </c>
      <c r="H1498" t="s">
        <v>19</v>
      </c>
      <c r="I1498" s="10">
        <v>45563</v>
      </c>
      <c r="J1498">
        <v>1497</v>
      </c>
      <c r="K1498">
        <f>PRODUCT(Table1[[#This Row],[Price (Rs.)]],Table1[[#This Row],[Discount(%)]])</f>
        <v>66.745000000000005</v>
      </c>
      <c r="L1498" t="str">
        <f>TEXT(Table1[[#This Row],[Purchase_Date]],"mmm")</f>
        <v>Sep</v>
      </c>
      <c r="M1498">
        <f>YEAR(Table1[[#This Row],[Purchase_Date]])</f>
        <v>2024</v>
      </c>
      <c r="N1498" t="str">
        <f t="shared" si="47"/>
        <v>Q3</v>
      </c>
    </row>
    <row r="1499" spans="1:14" x14ac:dyDescent="0.3">
      <c r="A1499">
        <v>56949334</v>
      </c>
      <c r="B1499" t="s">
        <v>2967</v>
      </c>
      <c r="C1499" t="s">
        <v>13</v>
      </c>
      <c r="D1499">
        <v>430.32</v>
      </c>
      <c r="E1499" s="8">
        <f t="shared" si="46"/>
        <v>0.15</v>
      </c>
      <c r="F1499" s="22">
        <v>15</v>
      </c>
      <c r="G1499" s="21">
        <v>365.77</v>
      </c>
      <c r="H1499" t="s">
        <v>53</v>
      </c>
      <c r="I1499" s="10">
        <v>45435</v>
      </c>
      <c r="J1499">
        <v>1498</v>
      </c>
      <c r="K1499">
        <f>PRODUCT(Table1[[#This Row],[Price (Rs.)]],Table1[[#This Row],[Discount(%)]])</f>
        <v>64.548000000000002</v>
      </c>
      <c r="L1499" t="str">
        <f>TEXT(Table1[[#This Row],[Purchase_Date]],"mmm")</f>
        <v>May</v>
      </c>
      <c r="M1499">
        <f>YEAR(Table1[[#This Row],[Purchase_Date]])</f>
        <v>2024</v>
      </c>
      <c r="N1499" t="str">
        <f t="shared" si="47"/>
        <v>Q2</v>
      </c>
    </row>
    <row r="1500" spans="1:14" x14ac:dyDescent="0.3">
      <c r="A1500" t="s">
        <v>2968</v>
      </c>
      <c r="B1500" t="s">
        <v>2969</v>
      </c>
      <c r="C1500" t="s">
        <v>9</v>
      </c>
      <c r="D1500">
        <v>466.36</v>
      </c>
      <c r="E1500" s="8">
        <f t="shared" si="46"/>
        <v>0</v>
      </c>
      <c r="F1500" s="22">
        <v>0</v>
      </c>
      <c r="G1500" s="21">
        <v>466.36</v>
      </c>
      <c r="H1500" t="s">
        <v>53</v>
      </c>
      <c r="I1500" s="10">
        <v>45312</v>
      </c>
      <c r="J1500">
        <v>1499</v>
      </c>
      <c r="K1500">
        <f>PRODUCT(Table1[[#This Row],[Price (Rs.)]],Table1[[#This Row],[Discount(%)]])</f>
        <v>0</v>
      </c>
      <c r="L1500" t="str">
        <f>TEXT(Table1[[#This Row],[Purchase_Date]],"mmm")</f>
        <v>Jan</v>
      </c>
      <c r="M1500">
        <f>YEAR(Table1[[#This Row],[Purchase_Date]])</f>
        <v>2024</v>
      </c>
      <c r="N1500" t="str">
        <f t="shared" si="47"/>
        <v>Q1</v>
      </c>
    </row>
    <row r="1501" spans="1:14" x14ac:dyDescent="0.3">
      <c r="A1501" t="s">
        <v>2970</v>
      </c>
      <c r="B1501" t="s">
        <v>2971</v>
      </c>
      <c r="C1501" t="s">
        <v>50</v>
      </c>
      <c r="D1501">
        <v>274.39999999999998</v>
      </c>
      <c r="E1501" s="8">
        <f t="shared" si="46"/>
        <v>0.25</v>
      </c>
      <c r="F1501" s="22">
        <v>25</v>
      </c>
      <c r="G1501" s="21">
        <v>205.8</v>
      </c>
      <c r="H1501" t="s">
        <v>35</v>
      </c>
      <c r="I1501" s="10">
        <v>45326</v>
      </c>
      <c r="J1501">
        <v>1500</v>
      </c>
      <c r="K1501">
        <f>PRODUCT(Table1[[#This Row],[Price (Rs.)]],Table1[[#This Row],[Discount(%)]])</f>
        <v>68.599999999999994</v>
      </c>
      <c r="L1501" t="str">
        <f>TEXT(Table1[[#This Row],[Purchase_Date]],"mmm")</f>
        <v>Feb</v>
      </c>
      <c r="M1501">
        <f>YEAR(Table1[[#This Row],[Purchase_Date]])</f>
        <v>2024</v>
      </c>
      <c r="N1501" t="str">
        <f t="shared" si="47"/>
        <v>Q1</v>
      </c>
    </row>
    <row r="1502" spans="1:14" x14ac:dyDescent="0.3">
      <c r="A1502" t="s">
        <v>2972</v>
      </c>
      <c r="B1502" t="s">
        <v>2973</v>
      </c>
      <c r="C1502" t="s">
        <v>25</v>
      </c>
      <c r="D1502">
        <v>29.3</v>
      </c>
      <c r="E1502" s="8">
        <f t="shared" si="46"/>
        <v>0</v>
      </c>
      <c r="F1502" s="22">
        <v>0</v>
      </c>
      <c r="G1502" s="21">
        <v>29.3</v>
      </c>
      <c r="H1502" t="s">
        <v>10</v>
      </c>
      <c r="I1502" s="10">
        <v>45461</v>
      </c>
      <c r="J1502">
        <v>1501</v>
      </c>
      <c r="K1502">
        <f>PRODUCT(Table1[[#This Row],[Price (Rs.)]],Table1[[#This Row],[Discount(%)]])</f>
        <v>0</v>
      </c>
      <c r="L1502" t="str">
        <f>TEXT(Table1[[#This Row],[Purchase_Date]],"mmm")</f>
        <v>Jun</v>
      </c>
      <c r="M1502">
        <f>YEAR(Table1[[#This Row],[Purchase_Date]])</f>
        <v>2024</v>
      </c>
      <c r="N1502" t="str">
        <f t="shared" si="47"/>
        <v>Q2</v>
      </c>
    </row>
    <row r="1503" spans="1:14" x14ac:dyDescent="0.3">
      <c r="A1503" t="s">
        <v>2974</v>
      </c>
      <c r="B1503" s="1" t="s">
        <v>2975</v>
      </c>
      <c r="C1503" t="s">
        <v>9</v>
      </c>
      <c r="D1503">
        <v>122.96</v>
      </c>
      <c r="E1503" s="8">
        <f t="shared" si="46"/>
        <v>0.15</v>
      </c>
      <c r="F1503" s="22">
        <v>15</v>
      </c>
      <c r="G1503" s="21">
        <v>104.52</v>
      </c>
      <c r="H1503" t="s">
        <v>35</v>
      </c>
      <c r="I1503" s="10">
        <v>45491</v>
      </c>
      <c r="J1503">
        <v>1502</v>
      </c>
      <c r="K1503">
        <f>PRODUCT(Table1[[#This Row],[Price (Rs.)]],Table1[[#This Row],[Discount(%)]])</f>
        <v>18.443999999999999</v>
      </c>
      <c r="L1503" t="str">
        <f>TEXT(Table1[[#This Row],[Purchase_Date]],"mmm")</f>
        <v>Jul</v>
      </c>
      <c r="M1503">
        <f>YEAR(Table1[[#This Row],[Purchase_Date]])</f>
        <v>2024</v>
      </c>
      <c r="N1503" t="str">
        <f t="shared" si="47"/>
        <v>Q3</v>
      </c>
    </row>
    <row r="1504" spans="1:14" x14ac:dyDescent="0.3">
      <c r="A1504" t="s">
        <v>2976</v>
      </c>
      <c r="B1504" t="s">
        <v>2977</v>
      </c>
      <c r="C1504" t="s">
        <v>22</v>
      </c>
      <c r="D1504">
        <v>333.18</v>
      </c>
      <c r="E1504" s="8">
        <f t="shared" si="46"/>
        <v>0.1</v>
      </c>
      <c r="F1504" s="22">
        <v>10</v>
      </c>
      <c r="G1504" s="21">
        <v>299.86</v>
      </c>
      <c r="H1504" t="s">
        <v>53</v>
      </c>
      <c r="I1504" s="10">
        <v>45398</v>
      </c>
      <c r="J1504">
        <v>1503</v>
      </c>
      <c r="K1504">
        <f>PRODUCT(Table1[[#This Row],[Price (Rs.)]],Table1[[#This Row],[Discount(%)]])</f>
        <v>33.318000000000005</v>
      </c>
      <c r="L1504" t="str">
        <f>TEXT(Table1[[#This Row],[Purchase_Date]],"mmm")</f>
        <v>Apr</v>
      </c>
      <c r="M1504">
        <f>YEAR(Table1[[#This Row],[Purchase_Date]])</f>
        <v>2024</v>
      </c>
      <c r="N1504" t="str">
        <f t="shared" si="47"/>
        <v>Q2</v>
      </c>
    </row>
    <row r="1505" spans="1:14" x14ac:dyDescent="0.3">
      <c r="A1505" t="s">
        <v>2978</v>
      </c>
      <c r="B1505" t="s">
        <v>2979</v>
      </c>
      <c r="C1505" t="s">
        <v>25</v>
      </c>
      <c r="D1505">
        <v>221.69</v>
      </c>
      <c r="E1505" s="8">
        <f t="shared" si="46"/>
        <v>0.05</v>
      </c>
      <c r="F1505" s="22">
        <v>5</v>
      </c>
      <c r="G1505" s="21">
        <v>210.61</v>
      </c>
      <c r="H1505" t="s">
        <v>16</v>
      </c>
      <c r="I1505" s="10">
        <v>45498</v>
      </c>
      <c r="J1505">
        <v>1504</v>
      </c>
      <c r="K1505">
        <f>PRODUCT(Table1[[#This Row],[Price (Rs.)]],Table1[[#This Row],[Discount(%)]])</f>
        <v>11.0845</v>
      </c>
      <c r="L1505" t="str">
        <f>TEXT(Table1[[#This Row],[Purchase_Date]],"mmm")</f>
        <v>Jul</v>
      </c>
      <c r="M1505">
        <f>YEAR(Table1[[#This Row],[Purchase_Date]])</f>
        <v>2024</v>
      </c>
      <c r="N1505" t="str">
        <f t="shared" si="47"/>
        <v>Q3</v>
      </c>
    </row>
    <row r="1506" spans="1:14" x14ac:dyDescent="0.3">
      <c r="A1506" t="s">
        <v>2980</v>
      </c>
      <c r="B1506" t="s">
        <v>2981</v>
      </c>
      <c r="C1506" t="s">
        <v>18</v>
      </c>
      <c r="D1506">
        <v>250.53</v>
      </c>
      <c r="E1506" s="8">
        <f t="shared" si="46"/>
        <v>0.1</v>
      </c>
      <c r="F1506" s="22">
        <v>10</v>
      </c>
      <c r="G1506" s="21">
        <v>225.48</v>
      </c>
      <c r="H1506" t="s">
        <v>10</v>
      </c>
      <c r="I1506" s="10">
        <v>45617</v>
      </c>
      <c r="J1506">
        <v>1505</v>
      </c>
      <c r="K1506">
        <f>PRODUCT(Table1[[#This Row],[Price (Rs.)]],Table1[[#This Row],[Discount(%)]])</f>
        <v>25.053000000000001</v>
      </c>
      <c r="L1506" t="str">
        <f>TEXT(Table1[[#This Row],[Purchase_Date]],"mmm")</f>
        <v>Nov</v>
      </c>
      <c r="M1506">
        <f>YEAR(Table1[[#This Row],[Purchase_Date]])</f>
        <v>2024</v>
      </c>
      <c r="N1506" t="str">
        <f t="shared" si="47"/>
        <v>Q4</v>
      </c>
    </row>
    <row r="1507" spans="1:14" x14ac:dyDescent="0.3">
      <c r="A1507" t="s">
        <v>2982</v>
      </c>
      <c r="B1507" t="s">
        <v>2983</v>
      </c>
      <c r="C1507" t="s">
        <v>50</v>
      </c>
      <c r="D1507">
        <v>135.86000000000001</v>
      </c>
      <c r="E1507" s="8">
        <f t="shared" si="46"/>
        <v>0.15</v>
      </c>
      <c r="F1507" s="22">
        <v>15</v>
      </c>
      <c r="G1507" s="21">
        <v>115.48</v>
      </c>
      <c r="H1507" t="s">
        <v>35</v>
      </c>
      <c r="I1507" s="10">
        <v>45318</v>
      </c>
      <c r="J1507">
        <v>1506</v>
      </c>
      <c r="K1507">
        <f>PRODUCT(Table1[[#This Row],[Price (Rs.)]],Table1[[#This Row],[Discount(%)]])</f>
        <v>20.379000000000001</v>
      </c>
      <c r="L1507" t="str">
        <f>TEXT(Table1[[#This Row],[Purchase_Date]],"mmm")</f>
        <v>Jan</v>
      </c>
      <c r="M1507">
        <f>YEAR(Table1[[#This Row],[Purchase_Date]])</f>
        <v>2024</v>
      </c>
      <c r="N1507" t="str">
        <f t="shared" si="47"/>
        <v>Q1</v>
      </c>
    </row>
    <row r="1508" spans="1:14" x14ac:dyDescent="0.3">
      <c r="A1508" t="s">
        <v>2984</v>
      </c>
      <c r="B1508" t="s">
        <v>2985</v>
      </c>
      <c r="C1508" t="s">
        <v>50</v>
      </c>
      <c r="D1508">
        <v>225.4</v>
      </c>
      <c r="E1508" s="8">
        <f t="shared" si="46"/>
        <v>0.15</v>
      </c>
      <c r="F1508" s="22">
        <v>15</v>
      </c>
      <c r="G1508" s="21">
        <v>191.59</v>
      </c>
      <c r="H1508" t="s">
        <v>53</v>
      </c>
      <c r="I1508" s="10">
        <v>45384</v>
      </c>
      <c r="J1508">
        <v>1507</v>
      </c>
      <c r="K1508">
        <f>PRODUCT(Table1[[#This Row],[Price (Rs.)]],Table1[[#This Row],[Discount(%)]])</f>
        <v>33.81</v>
      </c>
      <c r="L1508" t="str">
        <f>TEXT(Table1[[#This Row],[Purchase_Date]],"mmm")</f>
        <v>Apr</v>
      </c>
      <c r="M1508">
        <f>YEAR(Table1[[#This Row],[Purchase_Date]])</f>
        <v>2024</v>
      </c>
      <c r="N1508" t="str">
        <f t="shared" si="47"/>
        <v>Q2</v>
      </c>
    </row>
    <row r="1509" spans="1:14" x14ac:dyDescent="0.3">
      <c r="A1509" t="s">
        <v>2986</v>
      </c>
      <c r="B1509" t="s">
        <v>2987</v>
      </c>
      <c r="C1509" t="s">
        <v>25</v>
      </c>
      <c r="D1509">
        <v>172.45</v>
      </c>
      <c r="E1509" s="8">
        <f t="shared" si="46"/>
        <v>0</v>
      </c>
      <c r="F1509" s="22">
        <v>0</v>
      </c>
      <c r="G1509" s="21">
        <v>172.45</v>
      </c>
      <c r="H1509" t="s">
        <v>16</v>
      </c>
      <c r="I1509" s="10">
        <v>45300</v>
      </c>
      <c r="J1509">
        <v>1508</v>
      </c>
      <c r="K1509">
        <f>PRODUCT(Table1[[#This Row],[Price (Rs.)]],Table1[[#This Row],[Discount(%)]])</f>
        <v>0</v>
      </c>
      <c r="L1509" t="str">
        <f>TEXT(Table1[[#This Row],[Purchase_Date]],"mmm")</f>
        <v>Jan</v>
      </c>
      <c r="M1509">
        <f>YEAR(Table1[[#This Row],[Purchase_Date]])</f>
        <v>2024</v>
      </c>
      <c r="N1509" t="str">
        <f t="shared" si="47"/>
        <v>Q1</v>
      </c>
    </row>
    <row r="1510" spans="1:14" x14ac:dyDescent="0.3">
      <c r="A1510" t="s">
        <v>2988</v>
      </c>
      <c r="B1510" t="s">
        <v>2989</v>
      </c>
      <c r="C1510" t="s">
        <v>9</v>
      </c>
      <c r="D1510">
        <v>89.42</v>
      </c>
      <c r="E1510" s="8">
        <f t="shared" si="46"/>
        <v>0.05</v>
      </c>
      <c r="F1510" s="22">
        <v>5</v>
      </c>
      <c r="G1510" s="21">
        <v>84.95</v>
      </c>
      <c r="H1510" t="s">
        <v>53</v>
      </c>
      <c r="I1510" s="10">
        <v>45371</v>
      </c>
      <c r="J1510">
        <v>1509</v>
      </c>
      <c r="K1510">
        <f>PRODUCT(Table1[[#This Row],[Price (Rs.)]],Table1[[#This Row],[Discount(%)]])</f>
        <v>4.4710000000000001</v>
      </c>
      <c r="L1510" t="str">
        <f>TEXT(Table1[[#This Row],[Purchase_Date]],"mmm")</f>
        <v>Mar</v>
      </c>
      <c r="M1510">
        <f>YEAR(Table1[[#This Row],[Purchase_Date]])</f>
        <v>2024</v>
      </c>
      <c r="N1510" t="str">
        <f t="shared" si="47"/>
        <v>Q1</v>
      </c>
    </row>
    <row r="1511" spans="1:14" x14ac:dyDescent="0.3">
      <c r="A1511" t="s">
        <v>2990</v>
      </c>
      <c r="B1511" t="s">
        <v>2991</v>
      </c>
      <c r="C1511" t="s">
        <v>22</v>
      </c>
      <c r="D1511">
        <v>488.14</v>
      </c>
      <c r="E1511" s="8">
        <f t="shared" si="46"/>
        <v>0.5</v>
      </c>
      <c r="F1511" s="22">
        <v>50</v>
      </c>
      <c r="G1511" s="21">
        <v>244.07</v>
      </c>
      <c r="H1511" t="s">
        <v>53</v>
      </c>
      <c r="I1511" s="10">
        <v>45338</v>
      </c>
      <c r="J1511">
        <v>1510</v>
      </c>
      <c r="K1511">
        <f>PRODUCT(Table1[[#This Row],[Price (Rs.)]],Table1[[#This Row],[Discount(%)]])</f>
        <v>244.07</v>
      </c>
      <c r="L1511" t="str">
        <f>TEXT(Table1[[#This Row],[Purchase_Date]],"mmm")</f>
        <v>Feb</v>
      </c>
      <c r="M1511">
        <f>YEAR(Table1[[#This Row],[Purchase_Date]])</f>
        <v>2024</v>
      </c>
      <c r="N1511" t="str">
        <f t="shared" si="47"/>
        <v>Q1</v>
      </c>
    </row>
    <row r="1512" spans="1:14" x14ac:dyDescent="0.3">
      <c r="A1512" t="s">
        <v>2992</v>
      </c>
      <c r="B1512" t="s">
        <v>2993</v>
      </c>
      <c r="C1512" t="s">
        <v>50</v>
      </c>
      <c r="D1512">
        <v>107.61</v>
      </c>
      <c r="E1512" s="8">
        <f t="shared" si="46"/>
        <v>0.25</v>
      </c>
      <c r="F1512" s="22">
        <v>25</v>
      </c>
      <c r="G1512" s="21">
        <v>80.709999999999994</v>
      </c>
      <c r="H1512" t="s">
        <v>19</v>
      </c>
      <c r="I1512" s="10">
        <v>45386</v>
      </c>
      <c r="J1512">
        <v>1511</v>
      </c>
      <c r="K1512">
        <f>PRODUCT(Table1[[#This Row],[Price (Rs.)]],Table1[[#This Row],[Discount(%)]])</f>
        <v>26.9025</v>
      </c>
      <c r="L1512" t="str">
        <f>TEXT(Table1[[#This Row],[Purchase_Date]],"mmm")</f>
        <v>Apr</v>
      </c>
      <c r="M1512">
        <f>YEAR(Table1[[#This Row],[Purchase_Date]])</f>
        <v>2024</v>
      </c>
      <c r="N1512" t="str">
        <f t="shared" si="47"/>
        <v>Q2</v>
      </c>
    </row>
    <row r="1513" spans="1:14" x14ac:dyDescent="0.3">
      <c r="A1513" t="s">
        <v>2994</v>
      </c>
      <c r="B1513" t="s">
        <v>2995</v>
      </c>
      <c r="C1513" t="s">
        <v>18</v>
      </c>
      <c r="D1513">
        <v>463.05</v>
      </c>
      <c r="E1513" s="8">
        <f t="shared" si="46"/>
        <v>0.15</v>
      </c>
      <c r="F1513" s="22">
        <v>15</v>
      </c>
      <c r="G1513" s="21">
        <v>393.59</v>
      </c>
      <c r="H1513" t="s">
        <v>16</v>
      </c>
      <c r="I1513" s="10">
        <v>45422</v>
      </c>
      <c r="J1513">
        <v>1512</v>
      </c>
      <c r="K1513">
        <f>PRODUCT(Table1[[#This Row],[Price (Rs.)]],Table1[[#This Row],[Discount(%)]])</f>
        <v>69.457499999999996</v>
      </c>
      <c r="L1513" t="str">
        <f>TEXT(Table1[[#This Row],[Purchase_Date]],"mmm")</f>
        <v>May</v>
      </c>
      <c r="M1513">
        <f>YEAR(Table1[[#This Row],[Purchase_Date]])</f>
        <v>2024</v>
      </c>
      <c r="N1513" t="str">
        <f t="shared" si="47"/>
        <v>Q2</v>
      </c>
    </row>
    <row r="1514" spans="1:14" x14ac:dyDescent="0.3">
      <c r="A1514" t="s">
        <v>2996</v>
      </c>
      <c r="B1514" t="s">
        <v>2997</v>
      </c>
      <c r="C1514" t="s">
        <v>25</v>
      </c>
      <c r="D1514">
        <v>304.57</v>
      </c>
      <c r="E1514" s="8">
        <f t="shared" si="46"/>
        <v>0.05</v>
      </c>
      <c r="F1514" s="22">
        <v>5</v>
      </c>
      <c r="G1514" s="21">
        <v>289.33999999999997</v>
      </c>
      <c r="H1514" t="s">
        <v>10</v>
      </c>
      <c r="I1514" s="10">
        <v>45299</v>
      </c>
      <c r="J1514">
        <v>1513</v>
      </c>
      <c r="K1514">
        <f>PRODUCT(Table1[[#This Row],[Price (Rs.)]],Table1[[#This Row],[Discount(%)]])</f>
        <v>15.2285</v>
      </c>
      <c r="L1514" t="str">
        <f>TEXT(Table1[[#This Row],[Purchase_Date]],"mmm")</f>
        <v>Jan</v>
      </c>
      <c r="M1514">
        <f>YEAR(Table1[[#This Row],[Purchase_Date]])</f>
        <v>2024</v>
      </c>
      <c r="N1514" t="str">
        <f t="shared" si="47"/>
        <v>Q1</v>
      </c>
    </row>
    <row r="1515" spans="1:14" x14ac:dyDescent="0.3">
      <c r="A1515" t="s">
        <v>2998</v>
      </c>
      <c r="B1515" t="s">
        <v>2999</v>
      </c>
      <c r="C1515" t="s">
        <v>50</v>
      </c>
      <c r="D1515">
        <v>32.78</v>
      </c>
      <c r="E1515" s="8">
        <f t="shared" si="46"/>
        <v>0.3</v>
      </c>
      <c r="F1515" s="22">
        <v>30</v>
      </c>
      <c r="G1515" s="21">
        <v>22.95</v>
      </c>
      <c r="H1515" t="s">
        <v>16</v>
      </c>
      <c r="I1515" s="10">
        <v>45442</v>
      </c>
      <c r="J1515">
        <v>1514</v>
      </c>
      <c r="K1515">
        <f>PRODUCT(Table1[[#This Row],[Price (Rs.)]],Table1[[#This Row],[Discount(%)]])</f>
        <v>9.8339999999999996</v>
      </c>
      <c r="L1515" t="str">
        <f>TEXT(Table1[[#This Row],[Purchase_Date]],"mmm")</f>
        <v>May</v>
      </c>
      <c r="M1515">
        <f>YEAR(Table1[[#This Row],[Purchase_Date]])</f>
        <v>2024</v>
      </c>
      <c r="N1515" t="str">
        <f t="shared" si="47"/>
        <v>Q2</v>
      </c>
    </row>
    <row r="1516" spans="1:14" x14ac:dyDescent="0.3">
      <c r="A1516" t="s">
        <v>3000</v>
      </c>
      <c r="B1516" t="s">
        <v>3001</v>
      </c>
      <c r="C1516" t="s">
        <v>9</v>
      </c>
      <c r="D1516">
        <v>56.83</v>
      </c>
      <c r="E1516" s="8">
        <f t="shared" si="46"/>
        <v>0.3</v>
      </c>
      <c r="F1516" s="22">
        <v>30</v>
      </c>
      <c r="G1516" s="21">
        <v>39.78</v>
      </c>
      <c r="H1516" t="s">
        <v>16</v>
      </c>
      <c r="I1516" s="10">
        <v>45498</v>
      </c>
      <c r="J1516">
        <v>1515</v>
      </c>
      <c r="K1516">
        <f>PRODUCT(Table1[[#This Row],[Price (Rs.)]],Table1[[#This Row],[Discount(%)]])</f>
        <v>17.048999999999999</v>
      </c>
      <c r="L1516" t="str">
        <f>TEXT(Table1[[#This Row],[Purchase_Date]],"mmm")</f>
        <v>Jul</v>
      </c>
      <c r="M1516">
        <f>YEAR(Table1[[#This Row],[Purchase_Date]])</f>
        <v>2024</v>
      </c>
      <c r="N1516" t="str">
        <f t="shared" si="47"/>
        <v>Q3</v>
      </c>
    </row>
    <row r="1517" spans="1:14" x14ac:dyDescent="0.3">
      <c r="A1517" t="s">
        <v>3002</v>
      </c>
      <c r="B1517" t="s">
        <v>3003</v>
      </c>
      <c r="C1517" t="s">
        <v>33</v>
      </c>
      <c r="D1517">
        <v>158.57</v>
      </c>
      <c r="E1517" s="8">
        <f t="shared" si="46"/>
        <v>0.25</v>
      </c>
      <c r="F1517" s="22">
        <v>25</v>
      </c>
      <c r="G1517" s="21">
        <v>118.93</v>
      </c>
      <c r="H1517" t="s">
        <v>19</v>
      </c>
      <c r="I1517" s="10">
        <v>45292</v>
      </c>
      <c r="J1517">
        <v>1516</v>
      </c>
      <c r="K1517">
        <f>PRODUCT(Table1[[#This Row],[Price (Rs.)]],Table1[[#This Row],[Discount(%)]])</f>
        <v>39.642499999999998</v>
      </c>
      <c r="L1517" t="str">
        <f>TEXT(Table1[[#This Row],[Purchase_Date]],"mmm")</f>
        <v>Jan</v>
      </c>
      <c r="M1517">
        <f>YEAR(Table1[[#This Row],[Purchase_Date]])</f>
        <v>2024</v>
      </c>
      <c r="N1517" t="str">
        <f t="shared" si="47"/>
        <v>Q1</v>
      </c>
    </row>
    <row r="1518" spans="1:14" x14ac:dyDescent="0.3">
      <c r="A1518" t="s">
        <v>3004</v>
      </c>
      <c r="B1518" t="s">
        <v>3005</v>
      </c>
      <c r="C1518" t="s">
        <v>18</v>
      </c>
      <c r="D1518">
        <v>251.72</v>
      </c>
      <c r="E1518" s="8">
        <f t="shared" si="46"/>
        <v>0.05</v>
      </c>
      <c r="F1518" s="22">
        <v>5</v>
      </c>
      <c r="G1518" s="21">
        <v>239.13</v>
      </c>
      <c r="H1518" t="s">
        <v>53</v>
      </c>
      <c r="I1518" s="10">
        <v>45535</v>
      </c>
      <c r="J1518">
        <v>1517</v>
      </c>
      <c r="K1518">
        <f>PRODUCT(Table1[[#This Row],[Price (Rs.)]],Table1[[#This Row],[Discount(%)]])</f>
        <v>12.586</v>
      </c>
      <c r="L1518" t="str">
        <f>TEXT(Table1[[#This Row],[Purchase_Date]],"mmm")</f>
        <v>Aug</v>
      </c>
      <c r="M1518">
        <f>YEAR(Table1[[#This Row],[Purchase_Date]])</f>
        <v>2024</v>
      </c>
      <c r="N1518" t="str">
        <f t="shared" si="47"/>
        <v>Q3</v>
      </c>
    </row>
    <row r="1519" spans="1:14" x14ac:dyDescent="0.3">
      <c r="A1519" t="s">
        <v>3006</v>
      </c>
      <c r="B1519" t="s">
        <v>3007</v>
      </c>
      <c r="C1519" t="s">
        <v>22</v>
      </c>
      <c r="D1519">
        <v>10.09</v>
      </c>
      <c r="E1519" s="8">
        <f t="shared" si="46"/>
        <v>0.15</v>
      </c>
      <c r="F1519" s="22">
        <v>15</v>
      </c>
      <c r="G1519" s="21">
        <v>8.58</v>
      </c>
      <c r="H1519" t="s">
        <v>35</v>
      </c>
      <c r="I1519" s="10">
        <v>45423</v>
      </c>
      <c r="J1519">
        <v>1518</v>
      </c>
      <c r="K1519">
        <f>PRODUCT(Table1[[#This Row],[Price (Rs.)]],Table1[[#This Row],[Discount(%)]])</f>
        <v>1.5134999999999998</v>
      </c>
      <c r="L1519" t="str">
        <f>TEXT(Table1[[#This Row],[Purchase_Date]],"mmm")</f>
        <v>May</v>
      </c>
      <c r="M1519">
        <f>YEAR(Table1[[#This Row],[Purchase_Date]])</f>
        <v>2024</v>
      </c>
      <c r="N1519" t="str">
        <f t="shared" si="47"/>
        <v>Q2</v>
      </c>
    </row>
    <row r="1520" spans="1:14" x14ac:dyDescent="0.3">
      <c r="A1520" t="s">
        <v>3008</v>
      </c>
      <c r="B1520" t="s">
        <v>3009</v>
      </c>
      <c r="C1520" t="s">
        <v>18</v>
      </c>
      <c r="D1520">
        <v>303.27999999999997</v>
      </c>
      <c r="E1520" s="8">
        <f t="shared" si="46"/>
        <v>0</v>
      </c>
      <c r="F1520" s="22">
        <v>0</v>
      </c>
      <c r="G1520" s="21">
        <v>303.27999999999997</v>
      </c>
      <c r="H1520" t="s">
        <v>10</v>
      </c>
      <c r="I1520" s="10">
        <v>45467</v>
      </c>
      <c r="J1520">
        <v>1519</v>
      </c>
      <c r="K1520">
        <f>PRODUCT(Table1[[#This Row],[Price (Rs.)]],Table1[[#This Row],[Discount(%)]])</f>
        <v>0</v>
      </c>
      <c r="L1520" t="str">
        <f>TEXT(Table1[[#This Row],[Purchase_Date]],"mmm")</f>
        <v>Jun</v>
      </c>
      <c r="M1520">
        <f>YEAR(Table1[[#This Row],[Purchase_Date]])</f>
        <v>2024</v>
      </c>
      <c r="N1520" t="str">
        <f t="shared" si="47"/>
        <v>Q2</v>
      </c>
    </row>
    <row r="1521" spans="1:14" x14ac:dyDescent="0.3">
      <c r="A1521" t="s">
        <v>3010</v>
      </c>
      <c r="B1521" t="s">
        <v>3011</v>
      </c>
      <c r="C1521" t="s">
        <v>50</v>
      </c>
      <c r="D1521">
        <v>312.92</v>
      </c>
      <c r="E1521" s="8">
        <f t="shared" si="46"/>
        <v>0.15</v>
      </c>
      <c r="F1521" s="22">
        <v>15</v>
      </c>
      <c r="G1521" s="21">
        <v>265.98</v>
      </c>
      <c r="H1521" t="s">
        <v>53</v>
      </c>
      <c r="I1521" s="10">
        <v>45583</v>
      </c>
      <c r="J1521">
        <v>1520</v>
      </c>
      <c r="K1521">
        <f>PRODUCT(Table1[[#This Row],[Price (Rs.)]],Table1[[#This Row],[Discount(%)]])</f>
        <v>46.938000000000002</v>
      </c>
      <c r="L1521" t="str">
        <f>TEXT(Table1[[#This Row],[Purchase_Date]],"mmm")</f>
        <v>Oct</v>
      </c>
      <c r="M1521">
        <f>YEAR(Table1[[#This Row],[Purchase_Date]])</f>
        <v>2024</v>
      </c>
      <c r="N1521" t="str">
        <f t="shared" si="47"/>
        <v>Q4</v>
      </c>
    </row>
    <row r="1522" spans="1:14" x14ac:dyDescent="0.3">
      <c r="A1522" t="s">
        <v>3012</v>
      </c>
      <c r="B1522" t="s">
        <v>3013</v>
      </c>
      <c r="C1522" t="s">
        <v>33</v>
      </c>
      <c r="D1522">
        <v>402.85</v>
      </c>
      <c r="E1522" s="8">
        <f t="shared" si="46"/>
        <v>0.15</v>
      </c>
      <c r="F1522" s="22">
        <v>15</v>
      </c>
      <c r="G1522" s="21">
        <v>342.42</v>
      </c>
      <c r="H1522" t="s">
        <v>16</v>
      </c>
      <c r="I1522" s="10">
        <v>45353</v>
      </c>
      <c r="J1522">
        <v>1521</v>
      </c>
      <c r="K1522">
        <f>PRODUCT(Table1[[#This Row],[Price (Rs.)]],Table1[[#This Row],[Discount(%)]])</f>
        <v>60.427500000000002</v>
      </c>
      <c r="L1522" t="str">
        <f>TEXT(Table1[[#This Row],[Purchase_Date]],"mmm")</f>
        <v>Mar</v>
      </c>
      <c r="M1522">
        <f>YEAR(Table1[[#This Row],[Purchase_Date]])</f>
        <v>2024</v>
      </c>
      <c r="N1522" t="str">
        <f t="shared" si="47"/>
        <v>Q1</v>
      </c>
    </row>
    <row r="1523" spans="1:14" x14ac:dyDescent="0.3">
      <c r="A1523" t="s">
        <v>3014</v>
      </c>
      <c r="B1523" t="s">
        <v>3015</v>
      </c>
      <c r="C1523" t="s">
        <v>33</v>
      </c>
      <c r="D1523">
        <v>70.44</v>
      </c>
      <c r="E1523" s="8">
        <f t="shared" si="46"/>
        <v>0.25</v>
      </c>
      <c r="F1523" s="22">
        <v>25</v>
      </c>
      <c r="G1523" s="21">
        <v>52.83</v>
      </c>
      <c r="H1523" t="s">
        <v>16</v>
      </c>
      <c r="I1523" s="10">
        <v>45347</v>
      </c>
      <c r="J1523">
        <v>1522</v>
      </c>
      <c r="K1523">
        <f>PRODUCT(Table1[[#This Row],[Price (Rs.)]],Table1[[#This Row],[Discount(%)]])</f>
        <v>17.61</v>
      </c>
      <c r="L1523" t="str">
        <f>TEXT(Table1[[#This Row],[Purchase_Date]],"mmm")</f>
        <v>Feb</v>
      </c>
      <c r="M1523">
        <f>YEAR(Table1[[#This Row],[Purchase_Date]])</f>
        <v>2024</v>
      </c>
      <c r="N1523" t="str">
        <f t="shared" si="47"/>
        <v>Q1</v>
      </c>
    </row>
    <row r="1524" spans="1:14" x14ac:dyDescent="0.3">
      <c r="A1524" t="s">
        <v>3016</v>
      </c>
      <c r="B1524" t="s">
        <v>3017</v>
      </c>
      <c r="C1524" t="s">
        <v>22</v>
      </c>
      <c r="D1524">
        <v>181.51</v>
      </c>
      <c r="E1524" s="8">
        <f t="shared" si="46"/>
        <v>0.15</v>
      </c>
      <c r="F1524" s="22">
        <v>15</v>
      </c>
      <c r="G1524" s="21">
        <v>154.28</v>
      </c>
      <c r="H1524" t="s">
        <v>53</v>
      </c>
      <c r="I1524" s="10">
        <v>45596</v>
      </c>
      <c r="J1524">
        <v>1523</v>
      </c>
      <c r="K1524">
        <f>PRODUCT(Table1[[#This Row],[Price (Rs.)]],Table1[[#This Row],[Discount(%)]])</f>
        <v>27.226499999999998</v>
      </c>
      <c r="L1524" t="str">
        <f>TEXT(Table1[[#This Row],[Purchase_Date]],"mmm")</f>
        <v>Oct</v>
      </c>
      <c r="M1524">
        <f>YEAR(Table1[[#This Row],[Purchase_Date]])</f>
        <v>2024</v>
      </c>
      <c r="N1524" t="str">
        <f t="shared" si="47"/>
        <v>Q4</v>
      </c>
    </row>
    <row r="1525" spans="1:14" x14ac:dyDescent="0.3">
      <c r="A1525" t="s">
        <v>3018</v>
      </c>
      <c r="B1525" t="s">
        <v>3019</v>
      </c>
      <c r="C1525" t="s">
        <v>18</v>
      </c>
      <c r="D1525">
        <v>448.07</v>
      </c>
      <c r="E1525" s="8">
        <f t="shared" si="46"/>
        <v>0</v>
      </c>
      <c r="F1525" s="22">
        <v>0</v>
      </c>
      <c r="G1525" s="21">
        <v>448.07</v>
      </c>
      <c r="H1525" t="s">
        <v>35</v>
      </c>
      <c r="I1525" s="10">
        <v>45444</v>
      </c>
      <c r="J1525">
        <v>1524</v>
      </c>
      <c r="K1525">
        <f>PRODUCT(Table1[[#This Row],[Price (Rs.)]],Table1[[#This Row],[Discount(%)]])</f>
        <v>0</v>
      </c>
      <c r="L1525" t="str">
        <f>TEXT(Table1[[#This Row],[Purchase_Date]],"mmm")</f>
        <v>Jun</v>
      </c>
      <c r="M1525">
        <f>YEAR(Table1[[#This Row],[Purchase_Date]])</f>
        <v>2024</v>
      </c>
      <c r="N1525" t="str">
        <f t="shared" si="47"/>
        <v>Q2</v>
      </c>
    </row>
    <row r="1526" spans="1:14" x14ac:dyDescent="0.3">
      <c r="A1526" t="s">
        <v>3020</v>
      </c>
      <c r="B1526" t="s">
        <v>3021</v>
      </c>
      <c r="C1526" t="s">
        <v>25</v>
      </c>
      <c r="D1526">
        <v>211.53</v>
      </c>
      <c r="E1526" s="8">
        <f t="shared" si="46"/>
        <v>0.3</v>
      </c>
      <c r="F1526" s="22">
        <v>30</v>
      </c>
      <c r="G1526" s="21">
        <v>148.07</v>
      </c>
      <c r="H1526" t="s">
        <v>35</v>
      </c>
      <c r="I1526" s="10">
        <v>45590</v>
      </c>
      <c r="J1526">
        <v>1525</v>
      </c>
      <c r="K1526">
        <f>PRODUCT(Table1[[#This Row],[Price (Rs.)]],Table1[[#This Row],[Discount(%)]])</f>
        <v>63.458999999999996</v>
      </c>
      <c r="L1526" t="str">
        <f>TEXT(Table1[[#This Row],[Purchase_Date]],"mmm")</f>
        <v>Oct</v>
      </c>
      <c r="M1526">
        <f>YEAR(Table1[[#This Row],[Purchase_Date]])</f>
        <v>2024</v>
      </c>
      <c r="N1526" t="str">
        <f t="shared" si="47"/>
        <v>Q4</v>
      </c>
    </row>
    <row r="1527" spans="1:14" x14ac:dyDescent="0.3">
      <c r="A1527" t="s">
        <v>3022</v>
      </c>
      <c r="B1527" t="s">
        <v>3023</v>
      </c>
      <c r="C1527" t="s">
        <v>33</v>
      </c>
      <c r="D1527">
        <v>196.14</v>
      </c>
      <c r="E1527" s="8">
        <f t="shared" si="46"/>
        <v>0.25</v>
      </c>
      <c r="F1527" s="22">
        <v>25</v>
      </c>
      <c r="G1527" s="21">
        <v>147.1</v>
      </c>
      <c r="H1527" t="s">
        <v>19</v>
      </c>
      <c r="I1527" s="10">
        <v>45485</v>
      </c>
      <c r="J1527">
        <v>1526</v>
      </c>
      <c r="K1527">
        <f>PRODUCT(Table1[[#This Row],[Price (Rs.)]],Table1[[#This Row],[Discount(%)]])</f>
        <v>49.034999999999997</v>
      </c>
      <c r="L1527" t="str">
        <f>TEXT(Table1[[#This Row],[Purchase_Date]],"mmm")</f>
        <v>Jul</v>
      </c>
      <c r="M1527">
        <f>YEAR(Table1[[#This Row],[Purchase_Date]])</f>
        <v>2024</v>
      </c>
      <c r="N1527" t="str">
        <f t="shared" si="47"/>
        <v>Q3</v>
      </c>
    </row>
    <row r="1528" spans="1:14" x14ac:dyDescent="0.3">
      <c r="A1528" t="s">
        <v>3024</v>
      </c>
      <c r="B1528" t="s">
        <v>3025</v>
      </c>
      <c r="C1528" t="s">
        <v>33</v>
      </c>
      <c r="D1528">
        <v>295.8</v>
      </c>
      <c r="E1528" s="8">
        <f t="shared" si="46"/>
        <v>0</v>
      </c>
      <c r="F1528" s="22">
        <v>0</v>
      </c>
      <c r="G1528" s="21">
        <v>295.8</v>
      </c>
      <c r="H1528" t="s">
        <v>53</v>
      </c>
      <c r="I1528" s="10">
        <v>45525</v>
      </c>
      <c r="J1528">
        <v>1527</v>
      </c>
      <c r="K1528">
        <f>PRODUCT(Table1[[#This Row],[Price (Rs.)]],Table1[[#This Row],[Discount(%)]])</f>
        <v>0</v>
      </c>
      <c r="L1528" t="str">
        <f>TEXT(Table1[[#This Row],[Purchase_Date]],"mmm")</f>
        <v>Aug</v>
      </c>
      <c r="M1528">
        <f>YEAR(Table1[[#This Row],[Purchase_Date]])</f>
        <v>2024</v>
      </c>
      <c r="N1528" t="str">
        <f t="shared" si="47"/>
        <v>Q3</v>
      </c>
    </row>
    <row r="1529" spans="1:14" x14ac:dyDescent="0.3">
      <c r="A1529" t="s">
        <v>3026</v>
      </c>
      <c r="B1529" t="s">
        <v>3027</v>
      </c>
      <c r="C1529" t="s">
        <v>25</v>
      </c>
      <c r="D1529">
        <v>362.26</v>
      </c>
      <c r="E1529" s="8">
        <f t="shared" si="46"/>
        <v>0</v>
      </c>
      <c r="F1529" s="22">
        <v>0</v>
      </c>
      <c r="G1529" s="21">
        <v>362.26</v>
      </c>
      <c r="H1529" t="s">
        <v>10</v>
      </c>
      <c r="I1529" s="10">
        <v>45451</v>
      </c>
      <c r="J1529">
        <v>1528</v>
      </c>
      <c r="K1529">
        <f>PRODUCT(Table1[[#This Row],[Price (Rs.)]],Table1[[#This Row],[Discount(%)]])</f>
        <v>0</v>
      </c>
      <c r="L1529" t="str">
        <f>TEXT(Table1[[#This Row],[Purchase_Date]],"mmm")</f>
        <v>Jun</v>
      </c>
      <c r="M1529">
        <f>YEAR(Table1[[#This Row],[Purchase_Date]])</f>
        <v>2024</v>
      </c>
      <c r="N1529" t="str">
        <f t="shared" si="47"/>
        <v>Q2</v>
      </c>
    </row>
    <row r="1530" spans="1:14" x14ac:dyDescent="0.3">
      <c r="A1530" t="s">
        <v>3028</v>
      </c>
      <c r="B1530" t="s">
        <v>3029</v>
      </c>
      <c r="C1530" t="s">
        <v>9</v>
      </c>
      <c r="D1530">
        <v>188.56</v>
      </c>
      <c r="E1530" s="8">
        <f t="shared" si="46"/>
        <v>0.15</v>
      </c>
      <c r="F1530" s="22">
        <v>15</v>
      </c>
      <c r="G1530" s="21">
        <v>160.28</v>
      </c>
      <c r="H1530" t="s">
        <v>53</v>
      </c>
      <c r="I1530" s="10">
        <v>45458</v>
      </c>
      <c r="J1530">
        <v>1529</v>
      </c>
      <c r="K1530">
        <f>PRODUCT(Table1[[#This Row],[Price (Rs.)]],Table1[[#This Row],[Discount(%)]])</f>
        <v>28.283999999999999</v>
      </c>
      <c r="L1530" t="str">
        <f>TEXT(Table1[[#This Row],[Purchase_Date]],"mmm")</f>
        <v>Jun</v>
      </c>
      <c r="M1530">
        <f>YEAR(Table1[[#This Row],[Purchase_Date]])</f>
        <v>2024</v>
      </c>
      <c r="N1530" t="str">
        <f t="shared" si="47"/>
        <v>Q2</v>
      </c>
    </row>
    <row r="1531" spans="1:14" x14ac:dyDescent="0.3">
      <c r="A1531" t="s">
        <v>3030</v>
      </c>
      <c r="B1531" t="s">
        <v>3031</v>
      </c>
      <c r="C1531" t="s">
        <v>9</v>
      </c>
      <c r="D1531">
        <v>308.79000000000002</v>
      </c>
      <c r="E1531" s="8">
        <f t="shared" si="46"/>
        <v>0.25</v>
      </c>
      <c r="F1531" s="22">
        <v>25</v>
      </c>
      <c r="G1531" s="21">
        <v>231.59</v>
      </c>
      <c r="H1531" t="s">
        <v>10</v>
      </c>
      <c r="I1531" s="10">
        <v>45434</v>
      </c>
      <c r="J1531">
        <v>1530</v>
      </c>
      <c r="K1531">
        <f>PRODUCT(Table1[[#This Row],[Price (Rs.)]],Table1[[#This Row],[Discount(%)]])</f>
        <v>77.197500000000005</v>
      </c>
      <c r="L1531" t="str">
        <f>TEXT(Table1[[#This Row],[Purchase_Date]],"mmm")</f>
        <v>May</v>
      </c>
      <c r="M1531">
        <f>YEAR(Table1[[#This Row],[Purchase_Date]])</f>
        <v>2024</v>
      </c>
      <c r="N1531" t="str">
        <f t="shared" si="47"/>
        <v>Q2</v>
      </c>
    </row>
    <row r="1532" spans="1:14" x14ac:dyDescent="0.3">
      <c r="A1532" t="s">
        <v>3032</v>
      </c>
      <c r="B1532" t="s">
        <v>3033</v>
      </c>
      <c r="C1532" t="s">
        <v>18</v>
      </c>
      <c r="D1532">
        <v>53.1</v>
      </c>
      <c r="E1532" s="8">
        <f t="shared" si="46"/>
        <v>0.5</v>
      </c>
      <c r="F1532" s="22">
        <v>50</v>
      </c>
      <c r="G1532" s="21">
        <v>26.55</v>
      </c>
      <c r="H1532" t="s">
        <v>19</v>
      </c>
      <c r="I1532" s="10">
        <v>45398</v>
      </c>
      <c r="J1532">
        <v>1531</v>
      </c>
      <c r="K1532">
        <f>PRODUCT(Table1[[#This Row],[Price (Rs.)]],Table1[[#This Row],[Discount(%)]])</f>
        <v>26.55</v>
      </c>
      <c r="L1532" t="str">
        <f>TEXT(Table1[[#This Row],[Purchase_Date]],"mmm")</f>
        <v>Apr</v>
      </c>
      <c r="M1532">
        <f>YEAR(Table1[[#This Row],[Purchase_Date]])</f>
        <v>2024</v>
      </c>
      <c r="N1532" t="str">
        <f t="shared" si="47"/>
        <v>Q2</v>
      </c>
    </row>
    <row r="1533" spans="1:14" x14ac:dyDescent="0.3">
      <c r="A1533" t="s">
        <v>3034</v>
      </c>
      <c r="B1533" t="s">
        <v>3035</v>
      </c>
      <c r="C1533" t="s">
        <v>18</v>
      </c>
      <c r="D1533">
        <v>204.25</v>
      </c>
      <c r="E1533" s="8">
        <f t="shared" si="46"/>
        <v>0.2</v>
      </c>
      <c r="F1533" s="22">
        <v>20</v>
      </c>
      <c r="G1533" s="21">
        <v>163.4</v>
      </c>
      <c r="H1533" t="s">
        <v>16</v>
      </c>
      <c r="I1533" s="10">
        <v>45439</v>
      </c>
      <c r="J1533">
        <v>1532</v>
      </c>
      <c r="K1533">
        <f>PRODUCT(Table1[[#This Row],[Price (Rs.)]],Table1[[#This Row],[Discount(%)]])</f>
        <v>40.85</v>
      </c>
      <c r="L1533" t="str">
        <f>TEXT(Table1[[#This Row],[Purchase_Date]],"mmm")</f>
        <v>May</v>
      </c>
      <c r="M1533">
        <f>YEAR(Table1[[#This Row],[Purchase_Date]])</f>
        <v>2024</v>
      </c>
      <c r="N1533" t="str">
        <f t="shared" si="47"/>
        <v>Q2</v>
      </c>
    </row>
    <row r="1534" spans="1:14" x14ac:dyDescent="0.3">
      <c r="A1534" t="s">
        <v>3036</v>
      </c>
      <c r="B1534" t="s">
        <v>3037</v>
      </c>
      <c r="C1534" t="s">
        <v>13</v>
      </c>
      <c r="D1534">
        <v>117.23</v>
      </c>
      <c r="E1534" s="8">
        <f t="shared" si="46"/>
        <v>0</v>
      </c>
      <c r="F1534" s="22">
        <v>0</v>
      </c>
      <c r="G1534" s="21">
        <v>117.23</v>
      </c>
      <c r="H1534" t="s">
        <v>19</v>
      </c>
      <c r="I1534" s="10">
        <v>45393</v>
      </c>
      <c r="J1534">
        <v>1533</v>
      </c>
      <c r="K1534">
        <f>PRODUCT(Table1[[#This Row],[Price (Rs.)]],Table1[[#This Row],[Discount(%)]])</f>
        <v>0</v>
      </c>
      <c r="L1534" t="str">
        <f>TEXT(Table1[[#This Row],[Purchase_Date]],"mmm")</f>
        <v>Apr</v>
      </c>
      <c r="M1534">
        <f>YEAR(Table1[[#This Row],[Purchase_Date]])</f>
        <v>2024</v>
      </c>
      <c r="N1534" t="str">
        <f t="shared" si="47"/>
        <v>Q2</v>
      </c>
    </row>
    <row r="1535" spans="1:14" x14ac:dyDescent="0.3">
      <c r="A1535" t="s">
        <v>3038</v>
      </c>
      <c r="B1535" s="1" t="s">
        <v>3039</v>
      </c>
      <c r="C1535" t="s">
        <v>33</v>
      </c>
      <c r="D1535">
        <v>156.30000000000001</v>
      </c>
      <c r="E1535" s="8">
        <f t="shared" si="46"/>
        <v>0</v>
      </c>
      <c r="F1535" s="22">
        <v>0</v>
      </c>
      <c r="G1535" s="21">
        <v>156.30000000000001</v>
      </c>
      <c r="H1535" t="s">
        <v>19</v>
      </c>
      <c r="I1535" s="10">
        <v>45490</v>
      </c>
      <c r="J1535">
        <v>1534</v>
      </c>
      <c r="K1535">
        <f>PRODUCT(Table1[[#This Row],[Price (Rs.)]],Table1[[#This Row],[Discount(%)]])</f>
        <v>0</v>
      </c>
      <c r="L1535" t="str">
        <f>TEXT(Table1[[#This Row],[Purchase_Date]],"mmm")</f>
        <v>Jul</v>
      </c>
      <c r="M1535">
        <f>YEAR(Table1[[#This Row],[Purchase_Date]])</f>
        <v>2024</v>
      </c>
      <c r="N1535" t="str">
        <f t="shared" si="47"/>
        <v>Q3</v>
      </c>
    </row>
    <row r="1536" spans="1:14" x14ac:dyDescent="0.3">
      <c r="A1536" t="s">
        <v>3040</v>
      </c>
      <c r="B1536" t="s">
        <v>3041</v>
      </c>
      <c r="C1536" t="s">
        <v>33</v>
      </c>
      <c r="D1536">
        <v>486.62</v>
      </c>
      <c r="E1536" s="8">
        <f t="shared" si="46"/>
        <v>0.3</v>
      </c>
      <c r="F1536" s="22">
        <v>30</v>
      </c>
      <c r="G1536" s="21">
        <v>340.63</v>
      </c>
      <c r="H1536" t="s">
        <v>10</v>
      </c>
      <c r="I1536" s="10">
        <v>45523</v>
      </c>
      <c r="J1536">
        <v>1535</v>
      </c>
      <c r="K1536">
        <f>PRODUCT(Table1[[#This Row],[Price (Rs.)]],Table1[[#This Row],[Discount(%)]])</f>
        <v>145.98599999999999</v>
      </c>
      <c r="L1536" t="str">
        <f>TEXT(Table1[[#This Row],[Purchase_Date]],"mmm")</f>
        <v>Aug</v>
      </c>
      <c r="M1536">
        <f>YEAR(Table1[[#This Row],[Purchase_Date]])</f>
        <v>2024</v>
      </c>
      <c r="N1536" t="str">
        <f t="shared" si="47"/>
        <v>Q3</v>
      </c>
    </row>
    <row r="1537" spans="1:14" x14ac:dyDescent="0.3">
      <c r="A1537" t="s">
        <v>3042</v>
      </c>
      <c r="B1537" t="s">
        <v>3043</v>
      </c>
      <c r="C1537" t="s">
        <v>22</v>
      </c>
      <c r="D1537">
        <v>221.1</v>
      </c>
      <c r="E1537" s="8">
        <f t="shared" si="46"/>
        <v>0.05</v>
      </c>
      <c r="F1537" s="22">
        <v>5</v>
      </c>
      <c r="G1537" s="21">
        <v>210.04</v>
      </c>
      <c r="H1537" t="s">
        <v>53</v>
      </c>
      <c r="I1537" s="10">
        <v>45321</v>
      </c>
      <c r="J1537">
        <v>1536</v>
      </c>
      <c r="K1537">
        <f>PRODUCT(Table1[[#This Row],[Price (Rs.)]],Table1[[#This Row],[Discount(%)]])</f>
        <v>11.055</v>
      </c>
      <c r="L1537" t="str">
        <f>TEXT(Table1[[#This Row],[Purchase_Date]],"mmm")</f>
        <v>Jan</v>
      </c>
      <c r="M1537">
        <f>YEAR(Table1[[#This Row],[Purchase_Date]])</f>
        <v>2024</v>
      </c>
      <c r="N1537" t="str">
        <f t="shared" si="47"/>
        <v>Q1</v>
      </c>
    </row>
    <row r="1538" spans="1:14" x14ac:dyDescent="0.3">
      <c r="A1538">
        <v>17935504</v>
      </c>
      <c r="B1538" t="s">
        <v>3044</v>
      </c>
      <c r="C1538" t="s">
        <v>22</v>
      </c>
      <c r="D1538">
        <v>377.15</v>
      </c>
      <c r="E1538" s="8">
        <f t="shared" ref="E1538:E1601" si="48">F1538/100</f>
        <v>0</v>
      </c>
      <c r="F1538" s="22">
        <v>0</v>
      </c>
      <c r="G1538" s="21">
        <v>377.15</v>
      </c>
      <c r="H1538" t="s">
        <v>53</v>
      </c>
      <c r="I1538" s="10">
        <v>45308</v>
      </c>
      <c r="J1538">
        <v>1537</v>
      </c>
      <c r="K1538">
        <f>PRODUCT(Table1[[#This Row],[Price (Rs.)]],Table1[[#This Row],[Discount(%)]])</f>
        <v>0</v>
      </c>
      <c r="L1538" t="str">
        <f>TEXT(Table1[[#This Row],[Purchase_Date]],"mmm")</f>
        <v>Jan</v>
      </c>
      <c r="M1538">
        <f>YEAR(Table1[[#This Row],[Purchase_Date]])</f>
        <v>2024</v>
      </c>
      <c r="N1538" t="str">
        <f t="shared" ref="N1538:N1601" si="49">"Q"&amp;ROUNDUP(MONTH(I1538)/3,0)</f>
        <v>Q1</v>
      </c>
    </row>
    <row r="1539" spans="1:14" x14ac:dyDescent="0.3">
      <c r="A1539" t="s">
        <v>3045</v>
      </c>
      <c r="B1539" t="s">
        <v>3046</v>
      </c>
      <c r="C1539" t="s">
        <v>13</v>
      </c>
      <c r="D1539">
        <v>198.3</v>
      </c>
      <c r="E1539" s="8">
        <f t="shared" si="48"/>
        <v>0.3</v>
      </c>
      <c r="F1539" s="22">
        <v>30</v>
      </c>
      <c r="G1539" s="21">
        <v>138.81</v>
      </c>
      <c r="H1539" t="s">
        <v>19</v>
      </c>
      <c r="I1539" s="10">
        <v>45349</v>
      </c>
      <c r="J1539">
        <v>1538</v>
      </c>
      <c r="K1539">
        <f>PRODUCT(Table1[[#This Row],[Price (Rs.)]],Table1[[#This Row],[Discount(%)]])</f>
        <v>59.49</v>
      </c>
      <c r="L1539" t="str">
        <f>TEXT(Table1[[#This Row],[Purchase_Date]],"mmm")</f>
        <v>Feb</v>
      </c>
      <c r="M1539">
        <f>YEAR(Table1[[#This Row],[Purchase_Date]])</f>
        <v>2024</v>
      </c>
      <c r="N1539" t="str">
        <f t="shared" si="49"/>
        <v>Q1</v>
      </c>
    </row>
    <row r="1540" spans="1:14" x14ac:dyDescent="0.3">
      <c r="A1540" t="s">
        <v>3047</v>
      </c>
      <c r="B1540" t="s">
        <v>3048</v>
      </c>
      <c r="C1540" t="s">
        <v>50</v>
      </c>
      <c r="D1540">
        <v>450.82</v>
      </c>
      <c r="E1540" s="8">
        <f t="shared" si="48"/>
        <v>0.05</v>
      </c>
      <c r="F1540" s="22">
        <v>5</v>
      </c>
      <c r="G1540" s="21">
        <v>428.28</v>
      </c>
      <c r="H1540" t="s">
        <v>16</v>
      </c>
      <c r="I1540" s="10">
        <v>45491</v>
      </c>
      <c r="J1540">
        <v>1539</v>
      </c>
      <c r="K1540">
        <f>PRODUCT(Table1[[#This Row],[Price (Rs.)]],Table1[[#This Row],[Discount(%)]])</f>
        <v>22.541</v>
      </c>
      <c r="L1540" t="str">
        <f>TEXT(Table1[[#This Row],[Purchase_Date]],"mmm")</f>
        <v>Jul</v>
      </c>
      <c r="M1540">
        <f>YEAR(Table1[[#This Row],[Purchase_Date]])</f>
        <v>2024</v>
      </c>
      <c r="N1540" t="str">
        <f t="shared" si="49"/>
        <v>Q3</v>
      </c>
    </row>
    <row r="1541" spans="1:14" x14ac:dyDescent="0.3">
      <c r="A1541" t="s">
        <v>3049</v>
      </c>
      <c r="B1541" t="s">
        <v>3050</v>
      </c>
      <c r="C1541" t="s">
        <v>22</v>
      </c>
      <c r="D1541">
        <v>214.8</v>
      </c>
      <c r="E1541" s="8">
        <f t="shared" si="48"/>
        <v>0.25</v>
      </c>
      <c r="F1541" s="22">
        <v>25</v>
      </c>
      <c r="G1541" s="21">
        <v>161.1</v>
      </c>
      <c r="H1541" t="s">
        <v>10</v>
      </c>
      <c r="I1541" s="10">
        <v>45467</v>
      </c>
      <c r="J1541">
        <v>1540</v>
      </c>
      <c r="K1541">
        <f>PRODUCT(Table1[[#This Row],[Price (Rs.)]],Table1[[#This Row],[Discount(%)]])</f>
        <v>53.7</v>
      </c>
      <c r="L1541" t="str">
        <f>TEXT(Table1[[#This Row],[Purchase_Date]],"mmm")</f>
        <v>Jun</v>
      </c>
      <c r="M1541">
        <f>YEAR(Table1[[#This Row],[Purchase_Date]])</f>
        <v>2024</v>
      </c>
      <c r="N1541" t="str">
        <f t="shared" si="49"/>
        <v>Q2</v>
      </c>
    </row>
    <row r="1542" spans="1:14" x14ac:dyDescent="0.3">
      <c r="A1542" t="s">
        <v>3051</v>
      </c>
      <c r="B1542" t="s">
        <v>3052</v>
      </c>
      <c r="C1542" t="s">
        <v>13</v>
      </c>
      <c r="D1542">
        <v>178.58</v>
      </c>
      <c r="E1542" s="8">
        <f t="shared" si="48"/>
        <v>0.5</v>
      </c>
      <c r="F1542" s="22">
        <v>50</v>
      </c>
      <c r="G1542" s="21">
        <v>89.29</v>
      </c>
      <c r="H1542" t="s">
        <v>16</v>
      </c>
      <c r="I1542" s="10">
        <v>45326</v>
      </c>
      <c r="J1542">
        <v>1541</v>
      </c>
      <c r="K1542">
        <f>PRODUCT(Table1[[#This Row],[Price (Rs.)]],Table1[[#This Row],[Discount(%)]])</f>
        <v>89.29</v>
      </c>
      <c r="L1542" t="str">
        <f>TEXT(Table1[[#This Row],[Purchase_Date]],"mmm")</f>
        <v>Feb</v>
      </c>
      <c r="M1542">
        <f>YEAR(Table1[[#This Row],[Purchase_Date]])</f>
        <v>2024</v>
      </c>
      <c r="N1542" t="str">
        <f t="shared" si="49"/>
        <v>Q1</v>
      </c>
    </row>
    <row r="1543" spans="1:14" x14ac:dyDescent="0.3">
      <c r="A1543" t="s">
        <v>3053</v>
      </c>
      <c r="B1543" t="s">
        <v>3054</v>
      </c>
      <c r="C1543" t="s">
        <v>9</v>
      </c>
      <c r="D1543">
        <v>237.9</v>
      </c>
      <c r="E1543" s="8">
        <f t="shared" si="48"/>
        <v>0.3</v>
      </c>
      <c r="F1543" s="22">
        <v>30</v>
      </c>
      <c r="G1543" s="21">
        <v>166.53</v>
      </c>
      <c r="H1543" t="s">
        <v>53</v>
      </c>
      <c r="I1543" s="10">
        <v>45455</v>
      </c>
      <c r="J1543">
        <v>1542</v>
      </c>
      <c r="K1543">
        <f>PRODUCT(Table1[[#This Row],[Price (Rs.)]],Table1[[#This Row],[Discount(%)]])</f>
        <v>71.37</v>
      </c>
      <c r="L1543" t="str">
        <f>TEXT(Table1[[#This Row],[Purchase_Date]],"mmm")</f>
        <v>Jun</v>
      </c>
      <c r="M1543">
        <f>YEAR(Table1[[#This Row],[Purchase_Date]])</f>
        <v>2024</v>
      </c>
      <c r="N1543" t="str">
        <f t="shared" si="49"/>
        <v>Q2</v>
      </c>
    </row>
    <row r="1544" spans="1:14" x14ac:dyDescent="0.3">
      <c r="A1544" t="s">
        <v>3055</v>
      </c>
      <c r="B1544" t="s">
        <v>3056</v>
      </c>
      <c r="C1544" t="s">
        <v>22</v>
      </c>
      <c r="D1544">
        <v>34.93</v>
      </c>
      <c r="E1544" s="8">
        <f t="shared" si="48"/>
        <v>0.5</v>
      </c>
      <c r="F1544" s="22">
        <v>50</v>
      </c>
      <c r="G1544" s="21">
        <v>17.46</v>
      </c>
      <c r="H1544" t="s">
        <v>19</v>
      </c>
      <c r="I1544" s="10">
        <v>45411</v>
      </c>
      <c r="J1544">
        <v>1543</v>
      </c>
      <c r="K1544">
        <f>PRODUCT(Table1[[#This Row],[Price (Rs.)]],Table1[[#This Row],[Discount(%)]])</f>
        <v>17.465</v>
      </c>
      <c r="L1544" t="str">
        <f>TEXT(Table1[[#This Row],[Purchase_Date]],"mmm")</f>
        <v>Apr</v>
      </c>
      <c r="M1544">
        <f>YEAR(Table1[[#This Row],[Purchase_Date]])</f>
        <v>2024</v>
      </c>
      <c r="N1544" t="str">
        <f t="shared" si="49"/>
        <v>Q2</v>
      </c>
    </row>
    <row r="1545" spans="1:14" x14ac:dyDescent="0.3">
      <c r="A1545" t="s">
        <v>3057</v>
      </c>
      <c r="B1545" t="s">
        <v>3058</v>
      </c>
      <c r="C1545" t="s">
        <v>13</v>
      </c>
      <c r="D1545">
        <v>64.64</v>
      </c>
      <c r="E1545" s="8">
        <f t="shared" si="48"/>
        <v>0.5</v>
      </c>
      <c r="F1545" s="22">
        <v>50</v>
      </c>
      <c r="G1545" s="21">
        <v>32.32</v>
      </c>
      <c r="H1545" t="s">
        <v>35</v>
      </c>
      <c r="I1545" s="10">
        <v>45374</v>
      </c>
      <c r="J1545">
        <v>1544</v>
      </c>
      <c r="K1545">
        <f>PRODUCT(Table1[[#This Row],[Price (Rs.)]],Table1[[#This Row],[Discount(%)]])</f>
        <v>32.32</v>
      </c>
      <c r="L1545" t="str">
        <f>TEXT(Table1[[#This Row],[Purchase_Date]],"mmm")</f>
        <v>Mar</v>
      </c>
      <c r="M1545">
        <f>YEAR(Table1[[#This Row],[Purchase_Date]])</f>
        <v>2024</v>
      </c>
      <c r="N1545" t="str">
        <f t="shared" si="49"/>
        <v>Q1</v>
      </c>
    </row>
    <row r="1546" spans="1:14" x14ac:dyDescent="0.3">
      <c r="A1546">
        <v>37610673</v>
      </c>
      <c r="B1546" t="s">
        <v>3059</v>
      </c>
      <c r="C1546" t="s">
        <v>18</v>
      </c>
      <c r="D1546">
        <v>170.08</v>
      </c>
      <c r="E1546" s="8">
        <f t="shared" si="48"/>
        <v>0.5</v>
      </c>
      <c r="F1546" s="22">
        <v>50</v>
      </c>
      <c r="G1546" s="21">
        <v>85.04</v>
      </c>
      <c r="H1546" t="s">
        <v>10</v>
      </c>
      <c r="I1546" s="10">
        <v>45609</v>
      </c>
      <c r="J1546">
        <v>1545</v>
      </c>
      <c r="K1546">
        <f>PRODUCT(Table1[[#This Row],[Price (Rs.)]],Table1[[#This Row],[Discount(%)]])</f>
        <v>85.04</v>
      </c>
      <c r="L1546" t="str">
        <f>TEXT(Table1[[#This Row],[Purchase_Date]],"mmm")</f>
        <v>Nov</v>
      </c>
      <c r="M1546">
        <f>YEAR(Table1[[#This Row],[Purchase_Date]])</f>
        <v>2024</v>
      </c>
      <c r="N1546" t="str">
        <f t="shared" si="49"/>
        <v>Q4</v>
      </c>
    </row>
    <row r="1547" spans="1:14" x14ac:dyDescent="0.3">
      <c r="A1547" t="s">
        <v>3060</v>
      </c>
      <c r="B1547" t="s">
        <v>3061</v>
      </c>
      <c r="C1547" t="s">
        <v>22</v>
      </c>
      <c r="D1547">
        <v>276.05</v>
      </c>
      <c r="E1547" s="8">
        <f t="shared" si="48"/>
        <v>0.1</v>
      </c>
      <c r="F1547" s="22">
        <v>10</v>
      </c>
      <c r="G1547" s="21">
        <v>248.45</v>
      </c>
      <c r="H1547" t="s">
        <v>35</v>
      </c>
      <c r="I1547" s="10">
        <v>45344</v>
      </c>
      <c r="J1547">
        <v>1546</v>
      </c>
      <c r="K1547">
        <f>PRODUCT(Table1[[#This Row],[Price (Rs.)]],Table1[[#This Row],[Discount(%)]])</f>
        <v>27.605000000000004</v>
      </c>
      <c r="L1547" t="str">
        <f>TEXT(Table1[[#This Row],[Purchase_Date]],"mmm")</f>
        <v>Feb</v>
      </c>
      <c r="M1547">
        <f>YEAR(Table1[[#This Row],[Purchase_Date]])</f>
        <v>2024</v>
      </c>
      <c r="N1547" t="str">
        <f t="shared" si="49"/>
        <v>Q1</v>
      </c>
    </row>
    <row r="1548" spans="1:14" x14ac:dyDescent="0.3">
      <c r="A1548" t="s">
        <v>3062</v>
      </c>
      <c r="B1548" t="s">
        <v>3063</v>
      </c>
      <c r="C1548" t="s">
        <v>22</v>
      </c>
      <c r="D1548">
        <v>48.61</v>
      </c>
      <c r="E1548" s="8">
        <f t="shared" si="48"/>
        <v>0.25</v>
      </c>
      <c r="F1548" s="22">
        <v>25</v>
      </c>
      <c r="G1548" s="21">
        <v>36.46</v>
      </c>
      <c r="H1548" t="s">
        <v>10</v>
      </c>
      <c r="I1548" s="10">
        <v>45458</v>
      </c>
      <c r="J1548">
        <v>1547</v>
      </c>
      <c r="K1548">
        <f>PRODUCT(Table1[[#This Row],[Price (Rs.)]],Table1[[#This Row],[Discount(%)]])</f>
        <v>12.1525</v>
      </c>
      <c r="L1548" t="str">
        <f>TEXT(Table1[[#This Row],[Purchase_Date]],"mmm")</f>
        <v>Jun</v>
      </c>
      <c r="M1548">
        <f>YEAR(Table1[[#This Row],[Purchase_Date]])</f>
        <v>2024</v>
      </c>
      <c r="N1548" t="str">
        <f t="shared" si="49"/>
        <v>Q2</v>
      </c>
    </row>
    <row r="1549" spans="1:14" x14ac:dyDescent="0.3">
      <c r="A1549" t="s">
        <v>3064</v>
      </c>
      <c r="B1549" t="s">
        <v>3065</v>
      </c>
      <c r="C1549" t="s">
        <v>18</v>
      </c>
      <c r="D1549">
        <v>367.32</v>
      </c>
      <c r="E1549" s="8">
        <f t="shared" si="48"/>
        <v>0.2</v>
      </c>
      <c r="F1549" s="22">
        <v>20</v>
      </c>
      <c r="G1549" s="21">
        <v>293.86</v>
      </c>
      <c r="H1549" t="s">
        <v>10</v>
      </c>
      <c r="I1549" s="10">
        <v>45452</v>
      </c>
      <c r="J1549">
        <v>1548</v>
      </c>
      <c r="K1549">
        <f>PRODUCT(Table1[[#This Row],[Price (Rs.)]],Table1[[#This Row],[Discount(%)]])</f>
        <v>73.463999999999999</v>
      </c>
      <c r="L1549" t="str">
        <f>TEXT(Table1[[#This Row],[Purchase_Date]],"mmm")</f>
        <v>Jun</v>
      </c>
      <c r="M1549">
        <f>YEAR(Table1[[#This Row],[Purchase_Date]])</f>
        <v>2024</v>
      </c>
      <c r="N1549" t="str">
        <f t="shared" si="49"/>
        <v>Q2</v>
      </c>
    </row>
    <row r="1550" spans="1:14" x14ac:dyDescent="0.3">
      <c r="A1550" t="s">
        <v>3066</v>
      </c>
      <c r="B1550" t="s">
        <v>3067</v>
      </c>
      <c r="C1550" t="s">
        <v>50</v>
      </c>
      <c r="D1550">
        <v>34.090000000000003</v>
      </c>
      <c r="E1550" s="8">
        <f t="shared" si="48"/>
        <v>0.2</v>
      </c>
      <c r="F1550" s="22">
        <v>20</v>
      </c>
      <c r="G1550" s="21">
        <v>27.27</v>
      </c>
      <c r="H1550" t="s">
        <v>53</v>
      </c>
      <c r="I1550" s="10">
        <v>45370</v>
      </c>
      <c r="J1550">
        <v>1549</v>
      </c>
      <c r="K1550">
        <f>PRODUCT(Table1[[#This Row],[Price (Rs.)]],Table1[[#This Row],[Discount(%)]])</f>
        <v>6.8180000000000014</v>
      </c>
      <c r="L1550" t="str">
        <f>TEXT(Table1[[#This Row],[Purchase_Date]],"mmm")</f>
        <v>Mar</v>
      </c>
      <c r="M1550">
        <f>YEAR(Table1[[#This Row],[Purchase_Date]])</f>
        <v>2024</v>
      </c>
      <c r="N1550" t="str">
        <f t="shared" si="49"/>
        <v>Q1</v>
      </c>
    </row>
    <row r="1551" spans="1:14" x14ac:dyDescent="0.3">
      <c r="A1551" t="s">
        <v>3068</v>
      </c>
      <c r="B1551" t="s">
        <v>3069</v>
      </c>
      <c r="C1551" t="s">
        <v>13</v>
      </c>
      <c r="D1551">
        <v>468.37</v>
      </c>
      <c r="E1551" s="8">
        <f t="shared" si="48"/>
        <v>0.15</v>
      </c>
      <c r="F1551" s="22">
        <v>15</v>
      </c>
      <c r="G1551" s="21">
        <v>398.11</v>
      </c>
      <c r="H1551" t="s">
        <v>19</v>
      </c>
      <c r="I1551" s="10">
        <v>45475</v>
      </c>
      <c r="J1551">
        <v>1550</v>
      </c>
      <c r="K1551">
        <f>PRODUCT(Table1[[#This Row],[Price (Rs.)]],Table1[[#This Row],[Discount(%)]])</f>
        <v>70.255499999999998</v>
      </c>
      <c r="L1551" t="str">
        <f>TEXT(Table1[[#This Row],[Purchase_Date]],"mmm")</f>
        <v>Jul</v>
      </c>
      <c r="M1551">
        <f>YEAR(Table1[[#This Row],[Purchase_Date]])</f>
        <v>2024</v>
      </c>
      <c r="N1551" t="str">
        <f t="shared" si="49"/>
        <v>Q3</v>
      </c>
    </row>
    <row r="1552" spans="1:14" x14ac:dyDescent="0.3">
      <c r="A1552" t="s">
        <v>3070</v>
      </c>
      <c r="B1552" t="s">
        <v>3071</v>
      </c>
      <c r="C1552" t="s">
        <v>22</v>
      </c>
      <c r="D1552">
        <v>358.01</v>
      </c>
      <c r="E1552" s="8">
        <f t="shared" si="48"/>
        <v>0.05</v>
      </c>
      <c r="F1552" s="22">
        <v>5</v>
      </c>
      <c r="G1552" s="21">
        <v>340.11</v>
      </c>
      <c r="H1552" t="s">
        <v>10</v>
      </c>
      <c r="I1552" s="10">
        <v>45512</v>
      </c>
      <c r="J1552">
        <v>1551</v>
      </c>
      <c r="K1552">
        <f>PRODUCT(Table1[[#This Row],[Price (Rs.)]],Table1[[#This Row],[Discount(%)]])</f>
        <v>17.900500000000001</v>
      </c>
      <c r="L1552" t="str">
        <f>TEXT(Table1[[#This Row],[Purchase_Date]],"mmm")</f>
        <v>Aug</v>
      </c>
      <c r="M1552">
        <f>YEAR(Table1[[#This Row],[Purchase_Date]])</f>
        <v>2024</v>
      </c>
      <c r="N1552" t="str">
        <f t="shared" si="49"/>
        <v>Q3</v>
      </c>
    </row>
    <row r="1553" spans="1:14" x14ac:dyDescent="0.3">
      <c r="A1553" t="s">
        <v>3072</v>
      </c>
      <c r="B1553" t="s">
        <v>3073</v>
      </c>
      <c r="C1553" t="s">
        <v>33</v>
      </c>
      <c r="D1553">
        <v>131.56</v>
      </c>
      <c r="E1553" s="8">
        <f t="shared" si="48"/>
        <v>0.3</v>
      </c>
      <c r="F1553" s="22">
        <v>30</v>
      </c>
      <c r="G1553" s="21">
        <v>92.09</v>
      </c>
      <c r="H1553" t="s">
        <v>53</v>
      </c>
      <c r="I1553" s="10">
        <v>45325</v>
      </c>
      <c r="J1553">
        <v>1552</v>
      </c>
      <c r="K1553">
        <f>PRODUCT(Table1[[#This Row],[Price (Rs.)]],Table1[[#This Row],[Discount(%)]])</f>
        <v>39.467999999999996</v>
      </c>
      <c r="L1553" t="str">
        <f>TEXT(Table1[[#This Row],[Purchase_Date]],"mmm")</f>
        <v>Feb</v>
      </c>
      <c r="M1553">
        <f>YEAR(Table1[[#This Row],[Purchase_Date]])</f>
        <v>2024</v>
      </c>
      <c r="N1553" t="str">
        <f t="shared" si="49"/>
        <v>Q1</v>
      </c>
    </row>
    <row r="1554" spans="1:14" x14ac:dyDescent="0.3">
      <c r="A1554" t="s">
        <v>3074</v>
      </c>
      <c r="B1554" t="s">
        <v>3075</v>
      </c>
      <c r="C1554" t="s">
        <v>25</v>
      </c>
      <c r="D1554">
        <v>123.61</v>
      </c>
      <c r="E1554" s="8">
        <f t="shared" si="48"/>
        <v>0.15</v>
      </c>
      <c r="F1554" s="22">
        <v>15</v>
      </c>
      <c r="G1554" s="21">
        <v>105.07</v>
      </c>
      <c r="H1554" t="s">
        <v>16</v>
      </c>
      <c r="I1554" s="10">
        <v>45527</v>
      </c>
      <c r="J1554">
        <v>1553</v>
      </c>
      <c r="K1554">
        <f>PRODUCT(Table1[[#This Row],[Price (Rs.)]],Table1[[#This Row],[Discount(%)]])</f>
        <v>18.541499999999999</v>
      </c>
      <c r="L1554" t="str">
        <f>TEXT(Table1[[#This Row],[Purchase_Date]],"mmm")</f>
        <v>Aug</v>
      </c>
      <c r="M1554">
        <f>YEAR(Table1[[#This Row],[Purchase_Date]])</f>
        <v>2024</v>
      </c>
      <c r="N1554" t="str">
        <f t="shared" si="49"/>
        <v>Q3</v>
      </c>
    </row>
    <row r="1555" spans="1:14" x14ac:dyDescent="0.3">
      <c r="A1555" t="s">
        <v>3076</v>
      </c>
      <c r="B1555" t="s">
        <v>3077</v>
      </c>
      <c r="C1555" t="s">
        <v>18</v>
      </c>
      <c r="D1555">
        <v>263.14999999999998</v>
      </c>
      <c r="E1555" s="8">
        <f t="shared" si="48"/>
        <v>0.05</v>
      </c>
      <c r="F1555" s="22">
        <v>5</v>
      </c>
      <c r="G1555" s="21">
        <v>249.99</v>
      </c>
      <c r="H1555" t="s">
        <v>10</v>
      </c>
      <c r="I1555" s="10">
        <v>45515</v>
      </c>
      <c r="J1555">
        <v>1554</v>
      </c>
      <c r="K1555">
        <f>PRODUCT(Table1[[#This Row],[Price (Rs.)]],Table1[[#This Row],[Discount(%)]])</f>
        <v>13.157499999999999</v>
      </c>
      <c r="L1555" t="str">
        <f>TEXT(Table1[[#This Row],[Purchase_Date]],"mmm")</f>
        <v>Aug</v>
      </c>
      <c r="M1555">
        <f>YEAR(Table1[[#This Row],[Purchase_Date]])</f>
        <v>2024</v>
      </c>
      <c r="N1555" t="str">
        <f t="shared" si="49"/>
        <v>Q3</v>
      </c>
    </row>
    <row r="1556" spans="1:14" x14ac:dyDescent="0.3">
      <c r="A1556" t="s">
        <v>3078</v>
      </c>
      <c r="B1556" t="s">
        <v>3079</v>
      </c>
      <c r="C1556" t="s">
        <v>13</v>
      </c>
      <c r="D1556">
        <v>333.61</v>
      </c>
      <c r="E1556" s="8">
        <f t="shared" si="48"/>
        <v>0.1</v>
      </c>
      <c r="F1556" s="22">
        <v>10</v>
      </c>
      <c r="G1556" s="21">
        <v>300.25</v>
      </c>
      <c r="H1556" t="s">
        <v>16</v>
      </c>
      <c r="I1556" s="10">
        <v>45596</v>
      </c>
      <c r="J1556">
        <v>1555</v>
      </c>
      <c r="K1556">
        <f>PRODUCT(Table1[[#This Row],[Price (Rs.)]],Table1[[#This Row],[Discount(%)]])</f>
        <v>33.361000000000004</v>
      </c>
      <c r="L1556" t="str">
        <f>TEXT(Table1[[#This Row],[Purchase_Date]],"mmm")</f>
        <v>Oct</v>
      </c>
      <c r="M1556">
        <f>YEAR(Table1[[#This Row],[Purchase_Date]])</f>
        <v>2024</v>
      </c>
      <c r="N1556" t="str">
        <f t="shared" si="49"/>
        <v>Q4</v>
      </c>
    </row>
    <row r="1557" spans="1:14" x14ac:dyDescent="0.3">
      <c r="A1557" t="s">
        <v>3080</v>
      </c>
      <c r="B1557" t="s">
        <v>3081</v>
      </c>
      <c r="C1557" t="s">
        <v>25</v>
      </c>
      <c r="D1557">
        <v>285.17</v>
      </c>
      <c r="E1557" s="8">
        <f t="shared" si="48"/>
        <v>0</v>
      </c>
      <c r="F1557" s="22">
        <v>0</v>
      </c>
      <c r="G1557" s="21">
        <v>285.17</v>
      </c>
      <c r="H1557" t="s">
        <v>16</v>
      </c>
      <c r="I1557" s="10">
        <v>45507</v>
      </c>
      <c r="J1557">
        <v>1556</v>
      </c>
      <c r="K1557">
        <f>PRODUCT(Table1[[#This Row],[Price (Rs.)]],Table1[[#This Row],[Discount(%)]])</f>
        <v>0</v>
      </c>
      <c r="L1557" t="str">
        <f>TEXT(Table1[[#This Row],[Purchase_Date]],"mmm")</f>
        <v>Aug</v>
      </c>
      <c r="M1557">
        <f>YEAR(Table1[[#This Row],[Purchase_Date]])</f>
        <v>2024</v>
      </c>
      <c r="N1557" t="str">
        <f t="shared" si="49"/>
        <v>Q3</v>
      </c>
    </row>
    <row r="1558" spans="1:14" x14ac:dyDescent="0.3">
      <c r="A1558" t="s">
        <v>3082</v>
      </c>
      <c r="B1558" t="s">
        <v>3083</v>
      </c>
      <c r="C1558" t="s">
        <v>18</v>
      </c>
      <c r="D1558">
        <v>494.04</v>
      </c>
      <c r="E1558" s="8">
        <f t="shared" si="48"/>
        <v>0.05</v>
      </c>
      <c r="F1558" s="22">
        <v>5</v>
      </c>
      <c r="G1558" s="21">
        <v>469.34</v>
      </c>
      <c r="H1558" t="s">
        <v>16</v>
      </c>
      <c r="I1558" s="10">
        <v>45405</v>
      </c>
      <c r="J1558">
        <v>1557</v>
      </c>
      <c r="K1558">
        <f>PRODUCT(Table1[[#This Row],[Price (Rs.)]],Table1[[#This Row],[Discount(%)]])</f>
        <v>24.702000000000002</v>
      </c>
      <c r="L1558" t="str">
        <f>TEXT(Table1[[#This Row],[Purchase_Date]],"mmm")</f>
        <v>Apr</v>
      </c>
      <c r="M1558">
        <f>YEAR(Table1[[#This Row],[Purchase_Date]])</f>
        <v>2024</v>
      </c>
      <c r="N1558" t="str">
        <f t="shared" si="49"/>
        <v>Q2</v>
      </c>
    </row>
    <row r="1559" spans="1:14" x14ac:dyDescent="0.3">
      <c r="A1559" t="s">
        <v>3084</v>
      </c>
      <c r="B1559" t="s">
        <v>3085</v>
      </c>
      <c r="C1559" t="s">
        <v>13</v>
      </c>
      <c r="D1559">
        <v>405.3</v>
      </c>
      <c r="E1559" s="8">
        <f t="shared" si="48"/>
        <v>0.2</v>
      </c>
      <c r="F1559" s="22">
        <v>20</v>
      </c>
      <c r="G1559" s="21">
        <v>324.24</v>
      </c>
      <c r="H1559" t="s">
        <v>10</v>
      </c>
      <c r="I1559" s="10">
        <v>45398</v>
      </c>
      <c r="J1559">
        <v>1558</v>
      </c>
      <c r="K1559">
        <f>PRODUCT(Table1[[#This Row],[Price (Rs.)]],Table1[[#This Row],[Discount(%)]])</f>
        <v>81.06</v>
      </c>
      <c r="L1559" t="str">
        <f>TEXT(Table1[[#This Row],[Purchase_Date]],"mmm")</f>
        <v>Apr</v>
      </c>
      <c r="M1559">
        <f>YEAR(Table1[[#This Row],[Purchase_Date]])</f>
        <v>2024</v>
      </c>
      <c r="N1559" t="str">
        <f t="shared" si="49"/>
        <v>Q2</v>
      </c>
    </row>
    <row r="1560" spans="1:14" x14ac:dyDescent="0.3">
      <c r="A1560" t="s">
        <v>3086</v>
      </c>
      <c r="B1560" t="s">
        <v>3087</v>
      </c>
      <c r="C1560" t="s">
        <v>13</v>
      </c>
      <c r="D1560">
        <v>450.5</v>
      </c>
      <c r="E1560" s="8">
        <f t="shared" si="48"/>
        <v>0.05</v>
      </c>
      <c r="F1560" s="22">
        <v>5</v>
      </c>
      <c r="G1560" s="21">
        <v>427.97</v>
      </c>
      <c r="H1560" t="s">
        <v>53</v>
      </c>
      <c r="I1560" s="10">
        <v>45493</v>
      </c>
      <c r="J1560">
        <v>1559</v>
      </c>
      <c r="K1560">
        <f>PRODUCT(Table1[[#This Row],[Price (Rs.)]],Table1[[#This Row],[Discount(%)]])</f>
        <v>22.525000000000002</v>
      </c>
      <c r="L1560" t="str">
        <f>TEXT(Table1[[#This Row],[Purchase_Date]],"mmm")</f>
        <v>Jul</v>
      </c>
      <c r="M1560">
        <f>YEAR(Table1[[#This Row],[Purchase_Date]])</f>
        <v>2024</v>
      </c>
      <c r="N1560" t="str">
        <f t="shared" si="49"/>
        <v>Q3</v>
      </c>
    </row>
    <row r="1561" spans="1:14" x14ac:dyDescent="0.3">
      <c r="A1561" t="s">
        <v>3088</v>
      </c>
      <c r="B1561" t="s">
        <v>3089</v>
      </c>
      <c r="C1561" t="s">
        <v>18</v>
      </c>
      <c r="D1561">
        <v>342.2</v>
      </c>
      <c r="E1561" s="8">
        <f t="shared" si="48"/>
        <v>0.3</v>
      </c>
      <c r="F1561" s="22">
        <v>30</v>
      </c>
      <c r="G1561" s="21">
        <v>239.54</v>
      </c>
      <c r="H1561" t="s">
        <v>19</v>
      </c>
      <c r="I1561" s="10">
        <v>45417</v>
      </c>
      <c r="J1561">
        <v>1560</v>
      </c>
      <c r="K1561">
        <f>PRODUCT(Table1[[#This Row],[Price (Rs.)]],Table1[[#This Row],[Discount(%)]])</f>
        <v>102.66</v>
      </c>
      <c r="L1561" t="str">
        <f>TEXT(Table1[[#This Row],[Purchase_Date]],"mmm")</f>
        <v>May</v>
      </c>
      <c r="M1561">
        <f>YEAR(Table1[[#This Row],[Purchase_Date]])</f>
        <v>2024</v>
      </c>
      <c r="N1561" t="str">
        <f t="shared" si="49"/>
        <v>Q2</v>
      </c>
    </row>
    <row r="1562" spans="1:14" x14ac:dyDescent="0.3">
      <c r="A1562" t="s">
        <v>3090</v>
      </c>
      <c r="B1562" t="s">
        <v>3091</v>
      </c>
      <c r="C1562" t="s">
        <v>9</v>
      </c>
      <c r="D1562">
        <v>141.63999999999999</v>
      </c>
      <c r="E1562" s="8">
        <f t="shared" si="48"/>
        <v>0.5</v>
      </c>
      <c r="F1562" s="22">
        <v>50</v>
      </c>
      <c r="G1562" s="21">
        <v>70.819999999999993</v>
      </c>
      <c r="H1562" t="s">
        <v>35</v>
      </c>
      <c r="I1562" s="10">
        <v>45411</v>
      </c>
      <c r="J1562">
        <v>1561</v>
      </c>
      <c r="K1562">
        <f>PRODUCT(Table1[[#This Row],[Price (Rs.)]],Table1[[#This Row],[Discount(%)]])</f>
        <v>70.819999999999993</v>
      </c>
      <c r="L1562" t="str">
        <f>TEXT(Table1[[#This Row],[Purchase_Date]],"mmm")</f>
        <v>Apr</v>
      </c>
      <c r="M1562">
        <f>YEAR(Table1[[#This Row],[Purchase_Date]])</f>
        <v>2024</v>
      </c>
      <c r="N1562" t="str">
        <f t="shared" si="49"/>
        <v>Q2</v>
      </c>
    </row>
    <row r="1563" spans="1:14" x14ac:dyDescent="0.3">
      <c r="A1563" t="s">
        <v>3092</v>
      </c>
      <c r="B1563" t="s">
        <v>3093</v>
      </c>
      <c r="C1563" t="s">
        <v>25</v>
      </c>
      <c r="D1563">
        <v>420.46</v>
      </c>
      <c r="E1563" s="8">
        <f t="shared" si="48"/>
        <v>0.05</v>
      </c>
      <c r="F1563" s="22">
        <v>5</v>
      </c>
      <c r="G1563" s="21">
        <v>399.44</v>
      </c>
      <c r="H1563" t="s">
        <v>35</v>
      </c>
      <c r="I1563" s="10">
        <v>45344</v>
      </c>
      <c r="J1563">
        <v>1562</v>
      </c>
      <c r="K1563">
        <f>PRODUCT(Table1[[#This Row],[Price (Rs.)]],Table1[[#This Row],[Discount(%)]])</f>
        <v>21.023</v>
      </c>
      <c r="L1563" t="str">
        <f>TEXT(Table1[[#This Row],[Purchase_Date]],"mmm")</f>
        <v>Feb</v>
      </c>
      <c r="M1563">
        <f>YEAR(Table1[[#This Row],[Purchase_Date]])</f>
        <v>2024</v>
      </c>
      <c r="N1563" t="str">
        <f t="shared" si="49"/>
        <v>Q1</v>
      </c>
    </row>
    <row r="1564" spans="1:14" x14ac:dyDescent="0.3">
      <c r="A1564" t="s">
        <v>3094</v>
      </c>
      <c r="B1564" t="s">
        <v>3095</v>
      </c>
      <c r="C1564" t="s">
        <v>25</v>
      </c>
      <c r="D1564">
        <v>154.85</v>
      </c>
      <c r="E1564" s="8">
        <f t="shared" si="48"/>
        <v>0.3</v>
      </c>
      <c r="F1564" s="22">
        <v>30</v>
      </c>
      <c r="G1564" s="21">
        <v>108.39</v>
      </c>
      <c r="H1564" t="s">
        <v>19</v>
      </c>
      <c r="I1564" s="10">
        <v>45605</v>
      </c>
      <c r="J1564">
        <v>1563</v>
      </c>
      <c r="K1564">
        <f>PRODUCT(Table1[[#This Row],[Price (Rs.)]],Table1[[#This Row],[Discount(%)]])</f>
        <v>46.454999999999998</v>
      </c>
      <c r="L1564" t="str">
        <f>TEXT(Table1[[#This Row],[Purchase_Date]],"mmm")</f>
        <v>Nov</v>
      </c>
      <c r="M1564">
        <f>YEAR(Table1[[#This Row],[Purchase_Date]])</f>
        <v>2024</v>
      </c>
      <c r="N1564" t="str">
        <f t="shared" si="49"/>
        <v>Q4</v>
      </c>
    </row>
    <row r="1565" spans="1:14" x14ac:dyDescent="0.3">
      <c r="A1565" t="s">
        <v>3096</v>
      </c>
      <c r="B1565" t="s">
        <v>3097</v>
      </c>
      <c r="C1565" t="s">
        <v>18</v>
      </c>
      <c r="D1565">
        <v>14.98</v>
      </c>
      <c r="E1565" s="8">
        <f t="shared" si="48"/>
        <v>0.5</v>
      </c>
      <c r="F1565" s="22">
        <v>50</v>
      </c>
      <c r="G1565" s="21">
        <v>7.49</v>
      </c>
      <c r="H1565" t="s">
        <v>10</v>
      </c>
      <c r="I1565" s="10">
        <v>45565</v>
      </c>
      <c r="J1565">
        <v>1564</v>
      </c>
      <c r="K1565">
        <f>PRODUCT(Table1[[#This Row],[Price (Rs.)]],Table1[[#This Row],[Discount(%)]])</f>
        <v>7.49</v>
      </c>
      <c r="L1565" t="str">
        <f>TEXT(Table1[[#This Row],[Purchase_Date]],"mmm")</f>
        <v>Sep</v>
      </c>
      <c r="M1565">
        <f>YEAR(Table1[[#This Row],[Purchase_Date]])</f>
        <v>2024</v>
      </c>
      <c r="N1565" t="str">
        <f t="shared" si="49"/>
        <v>Q3</v>
      </c>
    </row>
    <row r="1566" spans="1:14" x14ac:dyDescent="0.3">
      <c r="A1566" t="s">
        <v>3098</v>
      </c>
      <c r="B1566" t="s">
        <v>3099</v>
      </c>
      <c r="C1566" t="s">
        <v>50</v>
      </c>
      <c r="D1566">
        <v>222.53</v>
      </c>
      <c r="E1566" s="8">
        <f t="shared" si="48"/>
        <v>0.3</v>
      </c>
      <c r="F1566" s="22">
        <v>30</v>
      </c>
      <c r="G1566" s="21">
        <v>155.77000000000001</v>
      </c>
      <c r="H1566" t="s">
        <v>16</v>
      </c>
      <c r="I1566" s="10">
        <v>45323</v>
      </c>
      <c r="J1566">
        <v>1565</v>
      </c>
      <c r="K1566">
        <f>PRODUCT(Table1[[#This Row],[Price (Rs.)]],Table1[[#This Row],[Discount(%)]])</f>
        <v>66.759</v>
      </c>
      <c r="L1566" t="str">
        <f>TEXT(Table1[[#This Row],[Purchase_Date]],"mmm")</f>
        <v>Feb</v>
      </c>
      <c r="M1566">
        <f>YEAR(Table1[[#This Row],[Purchase_Date]])</f>
        <v>2024</v>
      </c>
      <c r="N1566" t="str">
        <f t="shared" si="49"/>
        <v>Q1</v>
      </c>
    </row>
    <row r="1567" spans="1:14" x14ac:dyDescent="0.3">
      <c r="A1567" t="s">
        <v>3100</v>
      </c>
      <c r="B1567" t="s">
        <v>3101</v>
      </c>
      <c r="C1567" t="s">
        <v>50</v>
      </c>
      <c r="D1567">
        <v>469.59</v>
      </c>
      <c r="E1567" s="8">
        <f t="shared" si="48"/>
        <v>0.1</v>
      </c>
      <c r="F1567" s="22">
        <v>10</v>
      </c>
      <c r="G1567" s="21">
        <v>422.63</v>
      </c>
      <c r="H1567" t="s">
        <v>16</v>
      </c>
      <c r="I1567" s="10">
        <v>45472</v>
      </c>
      <c r="J1567">
        <v>1566</v>
      </c>
      <c r="K1567">
        <f>PRODUCT(Table1[[#This Row],[Price (Rs.)]],Table1[[#This Row],[Discount(%)]])</f>
        <v>46.959000000000003</v>
      </c>
      <c r="L1567" t="str">
        <f>TEXT(Table1[[#This Row],[Purchase_Date]],"mmm")</f>
        <v>Jun</v>
      </c>
      <c r="M1567">
        <f>YEAR(Table1[[#This Row],[Purchase_Date]])</f>
        <v>2024</v>
      </c>
      <c r="N1567" t="str">
        <f t="shared" si="49"/>
        <v>Q2</v>
      </c>
    </row>
    <row r="1568" spans="1:14" x14ac:dyDescent="0.3">
      <c r="A1568" t="s">
        <v>3102</v>
      </c>
      <c r="B1568" t="s">
        <v>3103</v>
      </c>
      <c r="C1568" t="s">
        <v>50</v>
      </c>
      <c r="D1568">
        <v>159.68</v>
      </c>
      <c r="E1568" s="8">
        <f t="shared" si="48"/>
        <v>0.3</v>
      </c>
      <c r="F1568" s="22">
        <v>30</v>
      </c>
      <c r="G1568" s="21">
        <v>111.78</v>
      </c>
      <c r="H1568" t="s">
        <v>53</v>
      </c>
      <c r="I1568" s="10">
        <v>45502</v>
      </c>
      <c r="J1568">
        <v>1567</v>
      </c>
      <c r="K1568">
        <f>PRODUCT(Table1[[#This Row],[Price (Rs.)]],Table1[[#This Row],[Discount(%)]])</f>
        <v>47.904000000000003</v>
      </c>
      <c r="L1568" t="str">
        <f>TEXT(Table1[[#This Row],[Purchase_Date]],"mmm")</f>
        <v>Jul</v>
      </c>
      <c r="M1568">
        <f>YEAR(Table1[[#This Row],[Purchase_Date]])</f>
        <v>2024</v>
      </c>
      <c r="N1568" t="str">
        <f t="shared" si="49"/>
        <v>Q3</v>
      </c>
    </row>
    <row r="1569" spans="1:14" x14ac:dyDescent="0.3">
      <c r="A1569" t="s">
        <v>3104</v>
      </c>
      <c r="B1569" t="s">
        <v>3105</v>
      </c>
      <c r="C1569" t="s">
        <v>13</v>
      </c>
      <c r="D1569">
        <v>332.28</v>
      </c>
      <c r="E1569" s="8">
        <f t="shared" si="48"/>
        <v>0.05</v>
      </c>
      <c r="F1569" s="22">
        <v>5</v>
      </c>
      <c r="G1569" s="21">
        <v>315.67</v>
      </c>
      <c r="H1569" t="s">
        <v>35</v>
      </c>
      <c r="I1569" s="10">
        <v>45339</v>
      </c>
      <c r="J1569">
        <v>1568</v>
      </c>
      <c r="K1569">
        <f>PRODUCT(Table1[[#This Row],[Price (Rs.)]],Table1[[#This Row],[Discount(%)]])</f>
        <v>16.614000000000001</v>
      </c>
      <c r="L1569" t="str">
        <f>TEXT(Table1[[#This Row],[Purchase_Date]],"mmm")</f>
        <v>Feb</v>
      </c>
      <c r="M1569">
        <f>YEAR(Table1[[#This Row],[Purchase_Date]])</f>
        <v>2024</v>
      </c>
      <c r="N1569" t="str">
        <f t="shared" si="49"/>
        <v>Q1</v>
      </c>
    </row>
    <row r="1570" spans="1:14" x14ac:dyDescent="0.3">
      <c r="A1570" t="s">
        <v>3106</v>
      </c>
      <c r="B1570" t="s">
        <v>3107</v>
      </c>
      <c r="C1570" t="s">
        <v>13</v>
      </c>
      <c r="D1570">
        <v>43.45</v>
      </c>
      <c r="E1570" s="8">
        <f t="shared" si="48"/>
        <v>0.25</v>
      </c>
      <c r="F1570" s="22">
        <v>25</v>
      </c>
      <c r="G1570" s="21">
        <v>32.590000000000003</v>
      </c>
      <c r="H1570" t="s">
        <v>10</v>
      </c>
      <c r="I1570" s="10">
        <v>45344</v>
      </c>
      <c r="J1570">
        <v>1569</v>
      </c>
      <c r="K1570">
        <f>PRODUCT(Table1[[#This Row],[Price (Rs.)]],Table1[[#This Row],[Discount(%)]])</f>
        <v>10.862500000000001</v>
      </c>
      <c r="L1570" t="str">
        <f>TEXT(Table1[[#This Row],[Purchase_Date]],"mmm")</f>
        <v>Feb</v>
      </c>
      <c r="M1570">
        <f>YEAR(Table1[[#This Row],[Purchase_Date]])</f>
        <v>2024</v>
      </c>
      <c r="N1570" t="str">
        <f t="shared" si="49"/>
        <v>Q1</v>
      </c>
    </row>
    <row r="1571" spans="1:14" x14ac:dyDescent="0.3">
      <c r="A1571" t="s">
        <v>3108</v>
      </c>
      <c r="B1571" t="s">
        <v>3109</v>
      </c>
      <c r="C1571" t="s">
        <v>33</v>
      </c>
      <c r="D1571">
        <v>189.9</v>
      </c>
      <c r="E1571" s="8">
        <f t="shared" si="48"/>
        <v>0.15</v>
      </c>
      <c r="F1571" s="22">
        <v>15</v>
      </c>
      <c r="G1571" s="21">
        <v>161.41</v>
      </c>
      <c r="H1571" t="s">
        <v>16</v>
      </c>
      <c r="I1571" s="10">
        <v>45304</v>
      </c>
      <c r="J1571">
        <v>1570</v>
      </c>
      <c r="K1571">
        <f>PRODUCT(Table1[[#This Row],[Price (Rs.)]],Table1[[#This Row],[Discount(%)]])</f>
        <v>28.484999999999999</v>
      </c>
      <c r="L1571" t="str">
        <f>TEXT(Table1[[#This Row],[Purchase_Date]],"mmm")</f>
        <v>Jan</v>
      </c>
      <c r="M1571">
        <f>YEAR(Table1[[#This Row],[Purchase_Date]])</f>
        <v>2024</v>
      </c>
      <c r="N1571" t="str">
        <f t="shared" si="49"/>
        <v>Q1</v>
      </c>
    </row>
    <row r="1572" spans="1:14" x14ac:dyDescent="0.3">
      <c r="A1572">
        <v>4549848</v>
      </c>
      <c r="B1572" t="s">
        <v>3110</v>
      </c>
      <c r="C1572" t="s">
        <v>13</v>
      </c>
      <c r="D1572">
        <v>469.25</v>
      </c>
      <c r="E1572" s="8">
        <f t="shared" si="48"/>
        <v>0.15</v>
      </c>
      <c r="F1572" s="22">
        <v>15</v>
      </c>
      <c r="G1572" s="21">
        <v>398.86</v>
      </c>
      <c r="H1572" t="s">
        <v>10</v>
      </c>
      <c r="I1572" s="10">
        <v>45407</v>
      </c>
      <c r="J1572">
        <v>1571</v>
      </c>
      <c r="K1572">
        <f>PRODUCT(Table1[[#This Row],[Price (Rs.)]],Table1[[#This Row],[Discount(%)]])</f>
        <v>70.387500000000003</v>
      </c>
      <c r="L1572" t="str">
        <f>TEXT(Table1[[#This Row],[Purchase_Date]],"mmm")</f>
        <v>Apr</v>
      </c>
      <c r="M1572">
        <f>YEAR(Table1[[#This Row],[Purchase_Date]])</f>
        <v>2024</v>
      </c>
      <c r="N1572" t="str">
        <f t="shared" si="49"/>
        <v>Q2</v>
      </c>
    </row>
    <row r="1573" spans="1:14" x14ac:dyDescent="0.3">
      <c r="A1573" t="s">
        <v>3111</v>
      </c>
      <c r="B1573" t="s">
        <v>3112</v>
      </c>
      <c r="C1573" t="s">
        <v>33</v>
      </c>
      <c r="D1573">
        <v>176.77</v>
      </c>
      <c r="E1573" s="8">
        <f t="shared" si="48"/>
        <v>0</v>
      </c>
      <c r="F1573" s="22">
        <v>0</v>
      </c>
      <c r="G1573" s="21">
        <v>176.77</v>
      </c>
      <c r="H1573" t="s">
        <v>19</v>
      </c>
      <c r="I1573" s="10">
        <v>45464</v>
      </c>
      <c r="J1573">
        <v>1572</v>
      </c>
      <c r="K1573">
        <f>PRODUCT(Table1[[#This Row],[Price (Rs.)]],Table1[[#This Row],[Discount(%)]])</f>
        <v>0</v>
      </c>
      <c r="L1573" t="str">
        <f>TEXT(Table1[[#This Row],[Purchase_Date]],"mmm")</f>
        <v>Jun</v>
      </c>
      <c r="M1573">
        <f>YEAR(Table1[[#This Row],[Purchase_Date]])</f>
        <v>2024</v>
      </c>
      <c r="N1573" t="str">
        <f t="shared" si="49"/>
        <v>Q2</v>
      </c>
    </row>
    <row r="1574" spans="1:14" x14ac:dyDescent="0.3">
      <c r="A1574" t="s">
        <v>3113</v>
      </c>
      <c r="B1574" t="s">
        <v>3114</v>
      </c>
      <c r="C1574" t="s">
        <v>33</v>
      </c>
      <c r="D1574">
        <v>50.18</v>
      </c>
      <c r="E1574" s="8">
        <f t="shared" si="48"/>
        <v>0.5</v>
      </c>
      <c r="F1574" s="22">
        <v>50</v>
      </c>
      <c r="G1574" s="21">
        <v>25.09</v>
      </c>
      <c r="H1574" t="s">
        <v>10</v>
      </c>
      <c r="I1574" s="10">
        <v>45503</v>
      </c>
      <c r="J1574">
        <v>1573</v>
      </c>
      <c r="K1574">
        <f>PRODUCT(Table1[[#This Row],[Price (Rs.)]],Table1[[#This Row],[Discount(%)]])</f>
        <v>25.09</v>
      </c>
      <c r="L1574" t="str">
        <f>TEXT(Table1[[#This Row],[Purchase_Date]],"mmm")</f>
        <v>Jul</v>
      </c>
      <c r="M1574">
        <f>YEAR(Table1[[#This Row],[Purchase_Date]])</f>
        <v>2024</v>
      </c>
      <c r="N1574" t="str">
        <f t="shared" si="49"/>
        <v>Q3</v>
      </c>
    </row>
    <row r="1575" spans="1:14" x14ac:dyDescent="0.3">
      <c r="A1575" t="s">
        <v>3115</v>
      </c>
      <c r="B1575" t="s">
        <v>3116</v>
      </c>
      <c r="C1575" t="s">
        <v>50</v>
      </c>
      <c r="D1575">
        <v>472.29</v>
      </c>
      <c r="E1575" s="8">
        <f t="shared" si="48"/>
        <v>0</v>
      </c>
      <c r="F1575" s="22">
        <v>0</v>
      </c>
      <c r="G1575" s="21">
        <v>472.29</v>
      </c>
      <c r="H1575" t="s">
        <v>53</v>
      </c>
      <c r="I1575" s="10">
        <v>45401</v>
      </c>
      <c r="J1575">
        <v>1574</v>
      </c>
      <c r="K1575">
        <f>PRODUCT(Table1[[#This Row],[Price (Rs.)]],Table1[[#This Row],[Discount(%)]])</f>
        <v>0</v>
      </c>
      <c r="L1575" t="str">
        <f>TEXT(Table1[[#This Row],[Purchase_Date]],"mmm")</f>
        <v>Apr</v>
      </c>
      <c r="M1575">
        <f>YEAR(Table1[[#This Row],[Purchase_Date]])</f>
        <v>2024</v>
      </c>
      <c r="N1575" t="str">
        <f t="shared" si="49"/>
        <v>Q2</v>
      </c>
    </row>
    <row r="1576" spans="1:14" x14ac:dyDescent="0.3">
      <c r="A1576" t="s">
        <v>3117</v>
      </c>
      <c r="B1576" t="s">
        <v>3118</v>
      </c>
      <c r="C1576" t="s">
        <v>25</v>
      </c>
      <c r="D1576">
        <v>168.18</v>
      </c>
      <c r="E1576" s="8">
        <f t="shared" si="48"/>
        <v>0.05</v>
      </c>
      <c r="F1576" s="22">
        <v>5</v>
      </c>
      <c r="G1576" s="21">
        <v>159.77000000000001</v>
      </c>
      <c r="H1576" t="s">
        <v>16</v>
      </c>
      <c r="I1576" s="10">
        <v>45500</v>
      </c>
      <c r="J1576">
        <v>1575</v>
      </c>
      <c r="K1576">
        <f>PRODUCT(Table1[[#This Row],[Price (Rs.)]],Table1[[#This Row],[Discount(%)]])</f>
        <v>8.4090000000000007</v>
      </c>
      <c r="L1576" t="str">
        <f>TEXT(Table1[[#This Row],[Purchase_Date]],"mmm")</f>
        <v>Jul</v>
      </c>
      <c r="M1576">
        <f>YEAR(Table1[[#This Row],[Purchase_Date]])</f>
        <v>2024</v>
      </c>
      <c r="N1576" t="str">
        <f t="shared" si="49"/>
        <v>Q3</v>
      </c>
    </row>
    <row r="1577" spans="1:14" x14ac:dyDescent="0.3">
      <c r="A1577" t="s">
        <v>3119</v>
      </c>
      <c r="B1577" t="s">
        <v>3120</v>
      </c>
      <c r="C1577" t="s">
        <v>13</v>
      </c>
      <c r="D1577">
        <v>302.29000000000002</v>
      </c>
      <c r="E1577" s="8">
        <f t="shared" si="48"/>
        <v>0.1</v>
      </c>
      <c r="F1577" s="22">
        <v>10</v>
      </c>
      <c r="G1577" s="21">
        <v>272.06</v>
      </c>
      <c r="H1577" t="s">
        <v>35</v>
      </c>
      <c r="I1577" s="10">
        <v>45349</v>
      </c>
      <c r="J1577">
        <v>1576</v>
      </c>
      <c r="K1577">
        <f>PRODUCT(Table1[[#This Row],[Price (Rs.)]],Table1[[#This Row],[Discount(%)]])</f>
        <v>30.229000000000003</v>
      </c>
      <c r="L1577" t="str">
        <f>TEXT(Table1[[#This Row],[Purchase_Date]],"mmm")</f>
        <v>Feb</v>
      </c>
      <c r="M1577">
        <f>YEAR(Table1[[#This Row],[Purchase_Date]])</f>
        <v>2024</v>
      </c>
      <c r="N1577" t="str">
        <f t="shared" si="49"/>
        <v>Q1</v>
      </c>
    </row>
    <row r="1578" spans="1:14" x14ac:dyDescent="0.3">
      <c r="A1578" t="s">
        <v>3121</v>
      </c>
      <c r="B1578" t="s">
        <v>3122</v>
      </c>
      <c r="C1578" t="s">
        <v>18</v>
      </c>
      <c r="D1578">
        <v>229.69</v>
      </c>
      <c r="E1578" s="8">
        <f t="shared" si="48"/>
        <v>0.25</v>
      </c>
      <c r="F1578" s="22">
        <v>25</v>
      </c>
      <c r="G1578" s="21">
        <v>172.27</v>
      </c>
      <c r="H1578" t="s">
        <v>19</v>
      </c>
      <c r="I1578" s="10">
        <v>45525</v>
      </c>
      <c r="J1578">
        <v>1577</v>
      </c>
      <c r="K1578">
        <f>PRODUCT(Table1[[#This Row],[Price (Rs.)]],Table1[[#This Row],[Discount(%)]])</f>
        <v>57.422499999999999</v>
      </c>
      <c r="L1578" t="str">
        <f>TEXT(Table1[[#This Row],[Purchase_Date]],"mmm")</f>
        <v>Aug</v>
      </c>
      <c r="M1578">
        <f>YEAR(Table1[[#This Row],[Purchase_Date]])</f>
        <v>2024</v>
      </c>
      <c r="N1578" t="str">
        <f t="shared" si="49"/>
        <v>Q3</v>
      </c>
    </row>
    <row r="1579" spans="1:14" x14ac:dyDescent="0.3">
      <c r="A1579" t="s">
        <v>3123</v>
      </c>
      <c r="B1579" t="s">
        <v>3124</v>
      </c>
      <c r="C1579" t="s">
        <v>9</v>
      </c>
      <c r="D1579">
        <v>39.880000000000003</v>
      </c>
      <c r="E1579" s="8">
        <f t="shared" si="48"/>
        <v>0.05</v>
      </c>
      <c r="F1579" s="22">
        <v>5</v>
      </c>
      <c r="G1579" s="21">
        <v>37.89</v>
      </c>
      <c r="H1579" t="s">
        <v>16</v>
      </c>
      <c r="I1579" s="10">
        <v>45452</v>
      </c>
      <c r="J1579">
        <v>1578</v>
      </c>
      <c r="K1579">
        <f>PRODUCT(Table1[[#This Row],[Price (Rs.)]],Table1[[#This Row],[Discount(%)]])</f>
        <v>1.9940000000000002</v>
      </c>
      <c r="L1579" t="str">
        <f>TEXT(Table1[[#This Row],[Purchase_Date]],"mmm")</f>
        <v>Jun</v>
      </c>
      <c r="M1579">
        <f>YEAR(Table1[[#This Row],[Purchase_Date]])</f>
        <v>2024</v>
      </c>
      <c r="N1579" t="str">
        <f t="shared" si="49"/>
        <v>Q2</v>
      </c>
    </row>
    <row r="1580" spans="1:14" x14ac:dyDescent="0.3">
      <c r="A1580" t="s">
        <v>3125</v>
      </c>
      <c r="B1580" t="s">
        <v>3126</v>
      </c>
      <c r="C1580" t="s">
        <v>13</v>
      </c>
      <c r="D1580">
        <v>487.58</v>
      </c>
      <c r="E1580" s="8">
        <f t="shared" si="48"/>
        <v>0.15</v>
      </c>
      <c r="F1580" s="22">
        <v>15</v>
      </c>
      <c r="G1580" s="21">
        <v>414.44</v>
      </c>
      <c r="H1580" t="s">
        <v>53</v>
      </c>
      <c r="I1580" s="10">
        <v>45410</v>
      </c>
      <c r="J1580">
        <v>1579</v>
      </c>
      <c r="K1580">
        <f>PRODUCT(Table1[[#This Row],[Price (Rs.)]],Table1[[#This Row],[Discount(%)]])</f>
        <v>73.137</v>
      </c>
      <c r="L1580" t="str">
        <f>TEXT(Table1[[#This Row],[Purchase_Date]],"mmm")</f>
        <v>Apr</v>
      </c>
      <c r="M1580">
        <f>YEAR(Table1[[#This Row],[Purchase_Date]])</f>
        <v>2024</v>
      </c>
      <c r="N1580" t="str">
        <f t="shared" si="49"/>
        <v>Q2</v>
      </c>
    </row>
    <row r="1581" spans="1:14" x14ac:dyDescent="0.3">
      <c r="A1581" t="s">
        <v>3127</v>
      </c>
      <c r="B1581" t="s">
        <v>3128</v>
      </c>
      <c r="C1581" t="s">
        <v>22</v>
      </c>
      <c r="D1581">
        <v>435.68</v>
      </c>
      <c r="E1581" s="8">
        <f t="shared" si="48"/>
        <v>0</v>
      </c>
      <c r="F1581" s="22">
        <v>0</v>
      </c>
      <c r="G1581" s="21">
        <v>435.68</v>
      </c>
      <c r="H1581" t="s">
        <v>10</v>
      </c>
      <c r="I1581" s="10">
        <v>45538</v>
      </c>
      <c r="J1581">
        <v>1580</v>
      </c>
      <c r="K1581">
        <f>PRODUCT(Table1[[#This Row],[Price (Rs.)]],Table1[[#This Row],[Discount(%)]])</f>
        <v>0</v>
      </c>
      <c r="L1581" t="str">
        <f>TEXT(Table1[[#This Row],[Purchase_Date]],"mmm")</f>
        <v>Sep</v>
      </c>
      <c r="M1581">
        <f>YEAR(Table1[[#This Row],[Purchase_Date]])</f>
        <v>2024</v>
      </c>
      <c r="N1581" t="str">
        <f t="shared" si="49"/>
        <v>Q3</v>
      </c>
    </row>
    <row r="1582" spans="1:14" x14ac:dyDescent="0.3">
      <c r="A1582" t="s">
        <v>3129</v>
      </c>
      <c r="B1582" t="s">
        <v>3130</v>
      </c>
      <c r="C1582" t="s">
        <v>22</v>
      </c>
      <c r="D1582">
        <v>246.05</v>
      </c>
      <c r="E1582" s="8">
        <f t="shared" si="48"/>
        <v>0.3</v>
      </c>
      <c r="F1582" s="22">
        <v>30</v>
      </c>
      <c r="G1582" s="21">
        <v>172.23</v>
      </c>
      <c r="H1582" t="s">
        <v>19</v>
      </c>
      <c r="I1582" s="10">
        <v>45302</v>
      </c>
      <c r="J1582">
        <v>1581</v>
      </c>
      <c r="K1582">
        <f>PRODUCT(Table1[[#This Row],[Price (Rs.)]],Table1[[#This Row],[Discount(%)]])</f>
        <v>73.814999999999998</v>
      </c>
      <c r="L1582" t="str">
        <f>TEXT(Table1[[#This Row],[Purchase_Date]],"mmm")</f>
        <v>Jan</v>
      </c>
      <c r="M1582">
        <f>YEAR(Table1[[#This Row],[Purchase_Date]])</f>
        <v>2024</v>
      </c>
      <c r="N1582" t="str">
        <f t="shared" si="49"/>
        <v>Q1</v>
      </c>
    </row>
    <row r="1583" spans="1:14" x14ac:dyDescent="0.3">
      <c r="A1583" t="s">
        <v>3131</v>
      </c>
      <c r="B1583" t="s">
        <v>3132</v>
      </c>
      <c r="C1583" t="s">
        <v>18</v>
      </c>
      <c r="D1583">
        <v>354.39</v>
      </c>
      <c r="E1583" s="8">
        <f t="shared" si="48"/>
        <v>0.1</v>
      </c>
      <c r="F1583" s="22">
        <v>10</v>
      </c>
      <c r="G1583" s="21">
        <v>318.95</v>
      </c>
      <c r="H1583" t="s">
        <v>53</v>
      </c>
      <c r="I1583" s="10">
        <v>45603</v>
      </c>
      <c r="J1583">
        <v>1582</v>
      </c>
      <c r="K1583">
        <f>PRODUCT(Table1[[#This Row],[Price (Rs.)]],Table1[[#This Row],[Discount(%)]])</f>
        <v>35.439</v>
      </c>
      <c r="L1583" t="str">
        <f>TEXT(Table1[[#This Row],[Purchase_Date]],"mmm")</f>
        <v>Nov</v>
      </c>
      <c r="M1583">
        <f>YEAR(Table1[[#This Row],[Purchase_Date]])</f>
        <v>2024</v>
      </c>
      <c r="N1583" t="str">
        <f t="shared" si="49"/>
        <v>Q4</v>
      </c>
    </row>
    <row r="1584" spans="1:14" x14ac:dyDescent="0.3">
      <c r="A1584" t="s">
        <v>3133</v>
      </c>
      <c r="B1584" t="s">
        <v>3134</v>
      </c>
      <c r="C1584" t="s">
        <v>33</v>
      </c>
      <c r="D1584">
        <v>429.88</v>
      </c>
      <c r="E1584" s="8">
        <f t="shared" si="48"/>
        <v>0.25</v>
      </c>
      <c r="F1584" s="22">
        <v>25</v>
      </c>
      <c r="G1584" s="21">
        <v>322.41000000000003</v>
      </c>
      <c r="H1584" t="s">
        <v>16</v>
      </c>
      <c r="I1584" s="10">
        <v>45494</v>
      </c>
      <c r="J1584">
        <v>1583</v>
      </c>
      <c r="K1584">
        <f>PRODUCT(Table1[[#This Row],[Price (Rs.)]],Table1[[#This Row],[Discount(%)]])</f>
        <v>107.47</v>
      </c>
      <c r="L1584" t="str">
        <f>TEXT(Table1[[#This Row],[Purchase_Date]],"mmm")</f>
        <v>Jul</v>
      </c>
      <c r="M1584">
        <f>YEAR(Table1[[#This Row],[Purchase_Date]])</f>
        <v>2024</v>
      </c>
      <c r="N1584" t="str">
        <f t="shared" si="49"/>
        <v>Q3</v>
      </c>
    </row>
    <row r="1585" spans="1:14" x14ac:dyDescent="0.3">
      <c r="A1585" t="s">
        <v>3135</v>
      </c>
      <c r="B1585" t="s">
        <v>3136</v>
      </c>
      <c r="C1585" t="s">
        <v>22</v>
      </c>
      <c r="D1585">
        <v>382</v>
      </c>
      <c r="E1585" s="8">
        <f t="shared" si="48"/>
        <v>0.2</v>
      </c>
      <c r="F1585" s="22">
        <v>20</v>
      </c>
      <c r="G1585" s="21">
        <v>305.60000000000002</v>
      </c>
      <c r="H1585" t="s">
        <v>19</v>
      </c>
      <c r="I1585" s="10">
        <v>45537</v>
      </c>
      <c r="J1585">
        <v>1584</v>
      </c>
      <c r="K1585">
        <f>PRODUCT(Table1[[#This Row],[Price (Rs.)]],Table1[[#This Row],[Discount(%)]])</f>
        <v>76.400000000000006</v>
      </c>
      <c r="L1585" t="str">
        <f>TEXT(Table1[[#This Row],[Purchase_Date]],"mmm")</f>
        <v>Sep</v>
      </c>
      <c r="M1585">
        <f>YEAR(Table1[[#This Row],[Purchase_Date]])</f>
        <v>2024</v>
      </c>
      <c r="N1585" t="str">
        <f t="shared" si="49"/>
        <v>Q3</v>
      </c>
    </row>
    <row r="1586" spans="1:14" x14ac:dyDescent="0.3">
      <c r="A1586" s="1">
        <v>3.2000999999999999E+65</v>
      </c>
      <c r="B1586" t="s">
        <v>3137</v>
      </c>
      <c r="C1586" t="s">
        <v>9</v>
      </c>
      <c r="D1586">
        <v>358.92</v>
      </c>
      <c r="E1586" s="8">
        <f t="shared" si="48"/>
        <v>0.3</v>
      </c>
      <c r="F1586" s="22">
        <v>30</v>
      </c>
      <c r="G1586" s="21">
        <v>251.24</v>
      </c>
      <c r="H1586" t="s">
        <v>35</v>
      </c>
      <c r="I1586" s="10">
        <v>45377</v>
      </c>
      <c r="J1586">
        <v>1585</v>
      </c>
      <c r="K1586">
        <f>PRODUCT(Table1[[#This Row],[Price (Rs.)]],Table1[[#This Row],[Discount(%)]])</f>
        <v>107.676</v>
      </c>
      <c r="L1586" t="str">
        <f>TEXT(Table1[[#This Row],[Purchase_Date]],"mmm")</f>
        <v>Mar</v>
      </c>
      <c r="M1586">
        <f>YEAR(Table1[[#This Row],[Purchase_Date]])</f>
        <v>2024</v>
      </c>
      <c r="N1586" t="str">
        <f t="shared" si="49"/>
        <v>Q1</v>
      </c>
    </row>
    <row r="1587" spans="1:14" x14ac:dyDescent="0.3">
      <c r="A1587" t="s">
        <v>3138</v>
      </c>
      <c r="B1587" t="s">
        <v>3139</v>
      </c>
      <c r="C1587" t="s">
        <v>9</v>
      </c>
      <c r="D1587">
        <v>299.60000000000002</v>
      </c>
      <c r="E1587" s="8">
        <f t="shared" si="48"/>
        <v>0.25</v>
      </c>
      <c r="F1587" s="22">
        <v>25</v>
      </c>
      <c r="G1587" s="21">
        <v>224.7</v>
      </c>
      <c r="H1587" t="s">
        <v>53</v>
      </c>
      <c r="I1587" s="10">
        <v>45407</v>
      </c>
      <c r="J1587">
        <v>1586</v>
      </c>
      <c r="K1587">
        <f>PRODUCT(Table1[[#This Row],[Price (Rs.)]],Table1[[#This Row],[Discount(%)]])</f>
        <v>74.900000000000006</v>
      </c>
      <c r="L1587" t="str">
        <f>TEXT(Table1[[#This Row],[Purchase_Date]],"mmm")</f>
        <v>Apr</v>
      </c>
      <c r="M1587">
        <f>YEAR(Table1[[#This Row],[Purchase_Date]])</f>
        <v>2024</v>
      </c>
      <c r="N1587" t="str">
        <f t="shared" si="49"/>
        <v>Q2</v>
      </c>
    </row>
    <row r="1588" spans="1:14" x14ac:dyDescent="0.3">
      <c r="A1588" t="s">
        <v>3140</v>
      </c>
      <c r="B1588" t="s">
        <v>3141</v>
      </c>
      <c r="C1588" t="s">
        <v>22</v>
      </c>
      <c r="D1588">
        <v>399.82</v>
      </c>
      <c r="E1588" s="8">
        <f t="shared" si="48"/>
        <v>0.5</v>
      </c>
      <c r="F1588" s="22">
        <v>50</v>
      </c>
      <c r="G1588" s="21">
        <v>199.91</v>
      </c>
      <c r="H1588" t="s">
        <v>53</v>
      </c>
      <c r="I1588" s="10">
        <v>45305</v>
      </c>
      <c r="J1588">
        <v>1587</v>
      </c>
      <c r="K1588">
        <f>PRODUCT(Table1[[#This Row],[Price (Rs.)]],Table1[[#This Row],[Discount(%)]])</f>
        <v>199.91</v>
      </c>
      <c r="L1588" t="str">
        <f>TEXT(Table1[[#This Row],[Purchase_Date]],"mmm")</f>
        <v>Jan</v>
      </c>
      <c r="M1588">
        <f>YEAR(Table1[[#This Row],[Purchase_Date]])</f>
        <v>2024</v>
      </c>
      <c r="N1588" t="str">
        <f t="shared" si="49"/>
        <v>Q1</v>
      </c>
    </row>
    <row r="1589" spans="1:14" x14ac:dyDescent="0.3">
      <c r="A1589" t="s">
        <v>3142</v>
      </c>
      <c r="B1589" t="s">
        <v>3143</v>
      </c>
      <c r="C1589" t="s">
        <v>33</v>
      </c>
      <c r="D1589">
        <v>493.1</v>
      </c>
      <c r="E1589" s="8">
        <f t="shared" si="48"/>
        <v>0.25</v>
      </c>
      <c r="F1589" s="22">
        <v>25</v>
      </c>
      <c r="G1589" s="21">
        <v>369.83</v>
      </c>
      <c r="H1589" t="s">
        <v>10</v>
      </c>
      <c r="I1589" s="10">
        <v>45491</v>
      </c>
      <c r="J1589">
        <v>1588</v>
      </c>
      <c r="K1589">
        <f>PRODUCT(Table1[[#This Row],[Price (Rs.)]],Table1[[#This Row],[Discount(%)]])</f>
        <v>123.27500000000001</v>
      </c>
      <c r="L1589" t="str">
        <f>TEXT(Table1[[#This Row],[Purchase_Date]],"mmm")</f>
        <v>Jul</v>
      </c>
      <c r="M1589">
        <f>YEAR(Table1[[#This Row],[Purchase_Date]])</f>
        <v>2024</v>
      </c>
      <c r="N1589" t="str">
        <f t="shared" si="49"/>
        <v>Q3</v>
      </c>
    </row>
    <row r="1590" spans="1:14" x14ac:dyDescent="0.3">
      <c r="A1590" t="s">
        <v>3144</v>
      </c>
      <c r="B1590" t="s">
        <v>3145</v>
      </c>
      <c r="C1590" t="s">
        <v>33</v>
      </c>
      <c r="D1590">
        <v>367.95</v>
      </c>
      <c r="E1590" s="8">
        <f t="shared" si="48"/>
        <v>0.3</v>
      </c>
      <c r="F1590" s="22">
        <v>30</v>
      </c>
      <c r="G1590" s="21">
        <v>257.56</v>
      </c>
      <c r="H1590" t="s">
        <v>19</v>
      </c>
      <c r="I1590" s="10">
        <v>45418</v>
      </c>
      <c r="J1590">
        <v>1589</v>
      </c>
      <c r="K1590">
        <f>PRODUCT(Table1[[#This Row],[Price (Rs.)]],Table1[[#This Row],[Discount(%)]])</f>
        <v>110.38499999999999</v>
      </c>
      <c r="L1590" t="str">
        <f>TEXT(Table1[[#This Row],[Purchase_Date]],"mmm")</f>
        <v>May</v>
      </c>
      <c r="M1590">
        <f>YEAR(Table1[[#This Row],[Purchase_Date]])</f>
        <v>2024</v>
      </c>
      <c r="N1590" t="str">
        <f t="shared" si="49"/>
        <v>Q2</v>
      </c>
    </row>
    <row r="1591" spans="1:14" x14ac:dyDescent="0.3">
      <c r="A1591" t="s">
        <v>3146</v>
      </c>
      <c r="B1591" t="s">
        <v>3147</v>
      </c>
      <c r="C1591" t="s">
        <v>50</v>
      </c>
      <c r="D1591">
        <v>24.9</v>
      </c>
      <c r="E1591" s="8">
        <f t="shared" si="48"/>
        <v>0.1</v>
      </c>
      <c r="F1591" s="22">
        <v>10</v>
      </c>
      <c r="G1591" s="21">
        <v>22.41</v>
      </c>
      <c r="H1591" t="s">
        <v>19</v>
      </c>
      <c r="I1591" s="10">
        <v>45384</v>
      </c>
      <c r="J1591">
        <v>1590</v>
      </c>
      <c r="K1591">
        <f>PRODUCT(Table1[[#This Row],[Price (Rs.)]],Table1[[#This Row],[Discount(%)]])</f>
        <v>2.4900000000000002</v>
      </c>
      <c r="L1591" t="str">
        <f>TEXT(Table1[[#This Row],[Purchase_Date]],"mmm")</f>
        <v>Apr</v>
      </c>
      <c r="M1591">
        <f>YEAR(Table1[[#This Row],[Purchase_Date]])</f>
        <v>2024</v>
      </c>
      <c r="N1591" t="str">
        <f t="shared" si="49"/>
        <v>Q2</v>
      </c>
    </row>
    <row r="1592" spans="1:14" x14ac:dyDescent="0.3">
      <c r="A1592" t="s">
        <v>3148</v>
      </c>
      <c r="B1592" s="1" t="s">
        <v>3149</v>
      </c>
      <c r="C1592" t="s">
        <v>22</v>
      </c>
      <c r="D1592">
        <v>271.48</v>
      </c>
      <c r="E1592" s="8">
        <f t="shared" si="48"/>
        <v>0.5</v>
      </c>
      <c r="F1592" s="22">
        <v>50</v>
      </c>
      <c r="G1592" s="21">
        <v>135.74</v>
      </c>
      <c r="H1592" t="s">
        <v>35</v>
      </c>
      <c r="I1592" s="10">
        <v>45442</v>
      </c>
      <c r="J1592">
        <v>1591</v>
      </c>
      <c r="K1592">
        <f>PRODUCT(Table1[[#This Row],[Price (Rs.)]],Table1[[#This Row],[Discount(%)]])</f>
        <v>135.74</v>
      </c>
      <c r="L1592" t="str">
        <f>TEXT(Table1[[#This Row],[Purchase_Date]],"mmm")</f>
        <v>May</v>
      </c>
      <c r="M1592">
        <f>YEAR(Table1[[#This Row],[Purchase_Date]])</f>
        <v>2024</v>
      </c>
      <c r="N1592" t="str">
        <f t="shared" si="49"/>
        <v>Q2</v>
      </c>
    </row>
    <row r="1593" spans="1:14" x14ac:dyDescent="0.3">
      <c r="A1593" t="s">
        <v>3150</v>
      </c>
      <c r="B1593" t="s">
        <v>3151</v>
      </c>
      <c r="C1593" t="s">
        <v>18</v>
      </c>
      <c r="D1593">
        <v>196.43</v>
      </c>
      <c r="E1593" s="8">
        <f t="shared" si="48"/>
        <v>0.15</v>
      </c>
      <c r="F1593" s="22">
        <v>15</v>
      </c>
      <c r="G1593" s="21">
        <v>166.97</v>
      </c>
      <c r="H1593" t="s">
        <v>10</v>
      </c>
      <c r="I1593" s="10">
        <v>45293</v>
      </c>
      <c r="J1593">
        <v>1592</v>
      </c>
      <c r="K1593">
        <f>PRODUCT(Table1[[#This Row],[Price (Rs.)]],Table1[[#This Row],[Discount(%)]])</f>
        <v>29.464500000000001</v>
      </c>
      <c r="L1593" t="str">
        <f>TEXT(Table1[[#This Row],[Purchase_Date]],"mmm")</f>
        <v>Jan</v>
      </c>
      <c r="M1593">
        <f>YEAR(Table1[[#This Row],[Purchase_Date]])</f>
        <v>2024</v>
      </c>
      <c r="N1593" t="str">
        <f t="shared" si="49"/>
        <v>Q1</v>
      </c>
    </row>
    <row r="1594" spans="1:14" x14ac:dyDescent="0.3">
      <c r="A1594">
        <v>99776807</v>
      </c>
      <c r="B1594" t="s">
        <v>3152</v>
      </c>
      <c r="C1594" t="s">
        <v>50</v>
      </c>
      <c r="D1594">
        <v>158.88</v>
      </c>
      <c r="E1594" s="8">
        <f t="shared" si="48"/>
        <v>0.05</v>
      </c>
      <c r="F1594" s="22">
        <v>5</v>
      </c>
      <c r="G1594" s="21">
        <v>150.94</v>
      </c>
      <c r="H1594" t="s">
        <v>10</v>
      </c>
      <c r="I1594" s="10">
        <v>45562</v>
      </c>
      <c r="J1594">
        <v>1593</v>
      </c>
      <c r="K1594">
        <f>PRODUCT(Table1[[#This Row],[Price (Rs.)]],Table1[[#This Row],[Discount(%)]])</f>
        <v>7.944</v>
      </c>
      <c r="L1594" t="str">
        <f>TEXT(Table1[[#This Row],[Purchase_Date]],"mmm")</f>
        <v>Sep</v>
      </c>
      <c r="M1594">
        <f>YEAR(Table1[[#This Row],[Purchase_Date]])</f>
        <v>2024</v>
      </c>
      <c r="N1594" t="str">
        <f t="shared" si="49"/>
        <v>Q3</v>
      </c>
    </row>
    <row r="1595" spans="1:14" x14ac:dyDescent="0.3">
      <c r="A1595" t="s">
        <v>3153</v>
      </c>
      <c r="B1595" t="s">
        <v>3154</v>
      </c>
      <c r="C1595" t="s">
        <v>13</v>
      </c>
      <c r="D1595">
        <v>79.33</v>
      </c>
      <c r="E1595" s="8">
        <f t="shared" si="48"/>
        <v>0.2</v>
      </c>
      <c r="F1595" s="22">
        <v>20</v>
      </c>
      <c r="G1595" s="21">
        <v>63.46</v>
      </c>
      <c r="H1595" t="s">
        <v>19</v>
      </c>
      <c r="I1595" s="10">
        <v>45517</v>
      </c>
      <c r="J1595">
        <v>1594</v>
      </c>
      <c r="K1595">
        <f>PRODUCT(Table1[[#This Row],[Price (Rs.)]],Table1[[#This Row],[Discount(%)]])</f>
        <v>15.866</v>
      </c>
      <c r="L1595" t="str">
        <f>TEXT(Table1[[#This Row],[Purchase_Date]],"mmm")</f>
        <v>Aug</v>
      </c>
      <c r="M1595">
        <f>YEAR(Table1[[#This Row],[Purchase_Date]])</f>
        <v>2024</v>
      </c>
      <c r="N1595" t="str">
        <f t="shared" si="49"/>
        <v>Q3</v>
      </c>
    </row>
    <row r="1596" spans="1:14" x14ac:dyDescent="0.3">
      <c r="A1596" t="s">
        <v>3155</v>
      </c>
      <c r="B1596" t="s">
        <v>3156</v>
      </c>
      <c r="C1596" t="s">
        <v>22</v>
      </c>
      <c r="D1596">
        <v>82.45</v>
      </c>
      <c r="E1596" s="8">
        <f t="shared" si="48"/>
        <v>0</v>
      </c>
      <c r="F1596" s="22">
        <v>0</v>
      </c>
      <c r="G1596" s="21">
        <v>82.45</v>
      </c>
      <c r="H1596" t="s">
        <v>53</v>
      </c>
      <c r="I1596" s="10">
        <v>45479</v>
      </c>
      <c r="J1596">
        <v>1595</v>
      </c>
      <c r="K1596">
        <f>PRODUCT(Table1[[#This Row],[Price (Rs.)]],Table1[[#This Row],[Discount(%)]])</f>
        <v>0</v>
      </c>
      <c r="L1596" t="str">
        <f>TEXT(Table1[[#This Row],[Purchase_Date]],"mmm")</f>
        <v>Jul</v>
      </c>
      <c r="M1596">
        <f>YEAR(Table1[[#This Row],[Purchase_Date]])</f>
        <v>2024</v>
      </c>
      <c r="N1596" t="str">
        <f t="shared" si="49"/>
        <v>Q3</v>
      </c>
    </row>
    <row r="1597" spans="1:14" x14ac:dyDescent="0.3">
      <c r="A1597" t="s">
        <v>3157</v>
      </c>
      <c r="B1597" t="s">
        <v>3158</v>
      </c>
      <c r="C1597" t="s">
        <v>22</v>
      </c>
      <c r="D1597">
        <v>120.64</v>
      </c>
      <c r="E1597" s="8">
        <f t="shared" si="48"/>
        <v>0</v>
      </c>
      <c r="F1597" s="22">
        <v>0</v>
      </c>
      <c r="G1597" s="21">
        <v>120.64</v>
      </c>
      <c r="H1597" t="s">
        <v>53</v>
      </c>
      <c r="I1597" s="10">
        <v>45605</v>
      </c>
      <c r="J1597">
        <v>1596</v>
      </c>
      <c r="K1597">
        <f>PRODUCT(Table1[[#This Row],[Price (Rs.)]],Table1[[#This Row],[Discount(%)]])</f>
        <v>0</v>
      </c>
      <c r="L1597" t="str">
        <f>TEXT(Table1[[#This Row],[Purchase_Date]],"mmm")</f>
        <v>Nov</v>
      </c>
      <c r="M1597">
        <f>YEAR(Table1[[#This Row],[Purchase_Date]])</f>
        <v>2024</v>
      </c>
      <c r="N1597" t="str">
        <f t="shared" si="49"/>
        <v>Q4</v>
      </c>
    </row>
    <row r="1598" spans="1:14" x14ac:dyDescent="0.3">
      <c r="A1598" t="s">
        <v>3159</v>
      </c>
      <c r="B1598" t="s">
        <v>3160</v>
      </c>
      <c r="C1598" t="s">
        <v>25</v>
      </c>
      <c r="D1598">
        <v>41.21</v>
      </c>
      <c r="E1598" s="8">
        <f t="shared" si="48"/>
        <v>0</v>
      </c>
      <c r="F1598" s="22">
        <v>0</v>
      </c>
      <c r="G1598" s="21">
        <v>41.21</v>
      </c>
      <c r="H1598" t="s">
        <v>16</v>
      </c>
      <c r="I1598" s="10">
        <v>45476</v>
      </c>
      <c r="J1598">
        <v>1597</v>
      </c>
      <c r="K1598">
        <f>PRODUCT(Table1[[#This Row],[Price (Rs.)]],Table1[[#This Row],[Discount(%)]])</f>
        <v>0</v>
      </c>
      <c r="L1598" t="str">
        <f>TEXT(Table1[[#This Row],[Purchase_Date]],"mmm")</f>
        <v>Jul</v>
      </c>
      <c r="M1598">
        <f>YEAR(Table1[[#This Row],[Purchase_Date]])</f>
        <v>2024</v>
      </c>
      <c r="N1598" t="str">
        <f t="shared" si="49"/>
        <v>Q3</v>
      </c>
    </row>
    <row r="1599" spans="1:14" x14ac:dyDescent="0.3">
      <c r="A1599" t="s">
        <v>3161</v>
      </c>
      <c r="B1599" t="s">
        <v>3162</v>
      </c>
      <c r="C1599" t="s">
        <v>22</v>
      </c>
      <c r="D1599">
        <v>57.34</v>
      </c>
      <c r="E1599" s="8">
        <f t="shared" si="48"/>
        <v>0.2</v>
      </c>
      <c r="F1599" s="22">
        <v>20</v>
      </c>
      <c r="G1599" s="21">
        <v>45.87</v>
      </c>
      <c r="H1599" t="s">
        <v>35</v>
      </c>
      <c r="I1599" s="10">
        <v>45519</v>
      </c>
      <c r="J1599">
        <v>1598</v>
      </c>
      <c r="K1599">
        <f>PRODUCT(Table1[[#This Row],[Price (Rs.)]],Table1[[#This Row],[Discount(%)]])</f>
        <v>11.468000000000002</v>
      </c>
      <c r="L1599" t="str">
        <f>TEXT(Table1[[#This Row],[Purchase_Date]],"mmm")</f>
        <v>Aug</v>
      </c>
      <c r="M1599">
        <f>YEAR(Table1[[#This Row],[Purchase_Date]])</f>
        <v>2024</v>
      </c>
      <c r="N1599" t="str">
        <f t="shared" si="49"/>
        <v>Q3</v>
      </c>
    </row>
    <row r="1600" spans="1:14" x14ac:dyDescent="0.3">
      <c r="A1600">
        <v>92770171</v>
      </c>
      <c r="B1600" t="s">
        <v>3163</v>
      </c>
      <c r="C1600" t="s">
        <v>9</v>
      </c>
      <c r="D1600">
        <v>339.34</v>
      </c>
      <c r="E1600" s="8">
        <f t="shared" si="48"/>
        <v>0.15</v>
      </c>
      <c r="F1600" s="22">
        <v>15</v>
      </c>
      <c r="G1600" s="21">
        <v>288.44</v>
      </c>
      <c r="H1600" t="s">
        <v>10</v>
      </c>
      <c r="I1600" s="10">
        <v>45425</v>
      </c>
      <c r="J1600">
        <v>1599</v>
      </c>
      <c r="K1600">
        <f>PRODUCT(Table1[[#This Row],[Price (Rs.)]],Table1[[#This Row],[Discount(%)]])</f>
        <v>50.900999999999996</v>
      </c>
      <c r="L1600" t="str">
        <f>TEXT(Table1[[#This Row],[Purchase_Date]],"mmm")</f>
        <v>May</v>
      </c>
      <c r="M1600">
        <f>YEAR(Table1[[#This Row],[Purchase_Date]])</f>
        <v>2024</v>
      </c>
      <c r="N1600" t="str">
        <f t="shared" si="49"/>
        <v>Q2</v>
      </c>
    </row>
    <row r="1601" spans="1:14" x14ac:dyDescent="0.3">
      <c r="A1601" t="s">
        <v>3164</v>
      </c>
      <c r="B1601" t="s">
        <v>3165</v>
      </c>
      <c r="C1601" t="s">
        <v>13</v>
      </c>
      <c r="D1601">
        <v>204.21</v>
      </c>
      <c r="E1601" s="8">
        <f t="shared" si="48"/>
        <v>0.15</v>
      </c>
      <c r="F1601" s="22">
        <v>15</v>
      </c>
      <c r="G1601" s="21">
        <v>173.58</v>
      </c>
      <c r="H1601" t="s">
        <v>10</v>
      </c>
      <c r="I1601" s="10">
        <v>45339</v>
      </c>
      <c r="J1601">
        <v>1600</v>
      </c>
      <c r="K1601">
        <f>PRODUCT(Table1[[#This Row],[Price (Rs.)]],Table1[[#This Row],[Discount(%)]])</f>
        <v>30.631499999999999</v>
      </c>
      <c r="L1601" t="str">
        <f>TEXT(Table1[[#This Row],[Purchase_Date]],"mmm")</f>
        <v>Feb</v>
      </c>
      <c r="M1601">
        <f>YEAR(Table1[[#This Row],[Purchase_Date]])</f>
        <v>2024</v>
      </c>
      <c r="N1601" t="str">
        <f t="shared" si="49"/>
        <v>Q1</v>
      </c>
    </row>
    <row r="1602" spans="1:14" x14ac:dyDescent="0.3">
      <c r="A1602" t="s">
        <v>3166</v>
      </c>
      <c r="B1602" t="s">
        <v>3167</v>
      </c>
      <c r="C1602" t="s">
        <v>18</v>
      </c>
      <c r="D1602">
        <v>338.65</v>
      </c>
      <c r="E1602" s="8">
        <f t="shared" ref="E1602:E1665" si="50">F1602/100</f>
        <v>0.3</v>
      </c>
      <c r="F1602" s="22">
        <v>30</v>
      </c>
      <c r="G1602" s="21">
        <v>237.05</v>
      </c>
      <c r="H1602" t="s">
        <v>53</v>
      </c>
      <c r="I1602" s="10">
        <v>45346</v>
      </c>
      <c r="J1602">
        <v>1601</v>
      </c>
      <c r="K1602">
        <f>PRODUCT(Table1[[#This Row],[Price (Rs.)]],Table1[[#This Row],[Discount(%)]])</f>
        <v>101.59499999999998</v>
      </c>
      <c r="L1602" t="str">
        <f>TEXT(Table1[[#This Row],[Purchase_Date]],"mmm")</f>
        <v>Feb</v>
      </c>
      <c r="M1602">
        <f>YEAR(Table1[[#This Row],[Purchase_Date]])</f>
        <v>2024</v>
      </c>
      <c r="N1602" t="str">
        <f t="shared" ref="N1602:N1665" si="51">"Q"&amp;ROUNDUP(MONTH(I1602)/3,0)</f>
        <v>Q1</v>
      </c>
    </row>
    <row r="1603" spans="1:14" x14ac:dyDescent="0.3">
      <c r="A1603" t="s">
        <v>3168</v>
      </c>
      <c r="B1603" t="s">
        <v>3169</v>
      </c>
      <c r="C1603" t="s">
        <v>9</v>
      </c>
      <c r="D1603">
        <v>489.79</v>
      </c>
      <c r="E1603" s="8">
        <f t="shared" si="50"/>
        <v>0.5</v>
      </c>
      <c r="F1603" s="22">
        <v>50</v>
      </c>
      <c r="G1603" s="21">
        <v>244.9</v>
      </c>
      <c r="H1603" t="s">
        <v>35</v>
      </c>
      <c r="I1603" s="10">
        <v>45397</v>
      </c>
      <c r="J1603">
        <v>1602</v>
      </c>
      <c r="K1603">
        <f>PRODUCT(Table1[[#This Row],[Price (Rs.)]],Table1[[#This Row],[Discount(%)]])</f>
        <v>244.89500000000001</v>
      </c>
      <c r="L1603" t="str">
        <f>TEXT(Table1[[#This Row],[Purchase_Date]],"mmm")</f>
        <v>Apr</v>
      </c>
      <c r="M1603">
        <f>YEAR(Table1[[#This Row],[Purchase_Date]])</f>
        <v>2024</v>
      </c>
      <c r="N1603" t="str">
        <f t="shared" si="51"/>
        <v>Q2</v>
      </c>
    </row>
    <row r="1604" spans="1:14" x14ac:dyDescent="0.3">
      <c r="A1604" t="s">
        <v>3170</v>
      </c>
      <c r="B1604" t="s">
        <v>3171</v>
      </c>
      <c r="C1604" t="s">
        <v>13</v>
      </c>
      <c r="D1604">
        <v>109.25</v>
      </c>
      <c r="E1604" s="8">
        <f t="shared" si="50"/>
        <v>0.05</v>
      </c>
      <c r="F1604" s="22">
        <v>5</v>
      </c>
      <c r="G1604" s="21">
        <v>103.79</v>
      </c>
      <c r="H1604" t="s">
        <v>16</v>
      </c>
      <c r="I1604" s="10">
        <v>45559</v>
      </c>
      <c r="J1604">
        <v>1603</v>
      </c>
      <c r="K1604">
        <f>PRODUCT(Table1[[#This Row],[Price (Rs.)]],Table1[[#This Row],[Discount(%)]])</f>
        <v>5.4625000000000004</v>
      </c>
      <c r="L1604" t="str">
        <f>TEXT(Table1[[#This Row],[Purchase_Date]],"mmm")</f>
        <v>Sep</v>
      </c>
      <c r="M1604">
        <f>YEAR(Table1[[#This Row],[Purchase_Date]])</f>
        <v>2024</v>
      </c>
      <c r="N1604" t="str">
        <f t="shared" si="51"/>
        <v>Q3</v>
      </c>
    </row>
    <row r="1605" spans="1:14" x14ac:dyDescent="0.3">
      <c r="A1605" t="s">
        <v>3172</v>
      </c>
      <c r="B1605" t="s">
        <v>3173</v>
      </c>
      <c r="C1605" t="s">
        <v>13</v>
      </c>
      <c r="D1605">
        <v>51.45</v>
      </c>
      <c r="E1605" s="8">
        <f t="shared" si="50"/>
        <v>0.15</v>
      </c>
      <c r="F1605" s="22">
        <v>15</v>
      </c>
      <c r="G1605" s="21">
        <v>43.73</v>
      </c>
      <c r="H1605" t="s">
        <v>35</v>
      </c>
      <c r="I1605" s="10">
        <v>45305</v>
      </c>
      <c r="J1605">
        <v>1604</v>
      </c>
      <c r="K1605">
        <f>PRODUCT(Table1[[#This Row],[Price (Rs.)]],Table1[[#This Row],[Discount(%)]])</f>
        <v>7.7175000000000002</v>
      </c>
      <c r="L1605" t="str">
        <f>TEXT(Table1[[#This Row],[Purchase_Date]],"mmm")</f>
        <v>Jan</v>
      </c>
      <c r="M1605">
        <f>YEAR(Table1[[#This Row],[Purchase_Date]])</f>
        <v>2024</v>
      </c>
      <c r="N1605" t="str">
        <f t="shared" si="51"/>
        <v>Q1</v>
      </c>
    </row>
    <row r="1606" spans="1:14" x14ac:dyDescent="0.3">
      <c r="A1606" t="s">
        <v>3174</v>
      </c>
      <c r="B1606" t="s">
        <v>3175</v>
      </c>
      <c r="C1606" t="s">
        <v>50</v>
      </c>
      <c r="D1606">
        <v>335.99</v>
      </c>
      <c r="E1606" s="8">
        <f t="shared" si="50"/>
        <v>0.2</v>
      </c>
      <c r="F1606" s="22">
        <v>20</v>
      </c>
      <c r="G1606" s="21">
        <v>268.79000000000002</v>
      </c>
      <c r="H1606" t="s">
        <v>10</v>
      </c>
      <c r="I1606" s="10">
        <v>45421</v>
      </c>
      <c r="J1606">
        <v>1605</v>
      </c>
      <c r="K1606">
        <f>PRODUCT(Table1[[#This Row],[Price (Rs.)]],Table1[[#This Row],[Discount(%)]])</f>
        <v>67.198000000000008</v>
      </c>
      <c r="L1606" t="str">
        <f>TEXT(Table1[[#This Row],[Purchase_Date]],"mmm")</f>
        <v>May</v>
      </c>
      <c r="M1606">
        <f>YEAR(Table1[[#This Row],[Purchase_Date]])</f>
        <v>2024</v>
      </c>
      <c r="N1606" t="str">
        <f t="shared" si="51"/>
        <v>Q2</v>
      </c>
    </row>
    <row r="1607" spans="1:14" x14ac:dyDescent="0.3">
      <c r="A1607" t="s">
        <v>3176</v>
      </c>
      <c r="B1607" t="s">
        <v>3177</v>
      </c>
      <c r="C1607" t="s">
        <v>13</v>
      </c>
      <c r="D1607">
        <v>330.38</v>
      </c>
      <c r="E1607" s="8">
        <f t="shared" si="50"/>
        <v>0.15</v>
      </c>
      <c r="F1607" s="22">
        <v>15</v>
      </c>
      <c r="G1607" s="21">
        <v>280.82</v>
      </c>
      <c r="H1607" t="s">
        <v>10</v>
      </c>
      <c r="I1607" s="10">
        <v>45592</v>
      </c>
      <c r="J1607">
        <v>1606</v>
      </c>
      <c r="K1607">
        <f>PRODUCT(Table1[[#This Row],[Price (Rs.)]],Table1[[#This Row],[Discount(%)]])</f>
        <v>49.556999999999995</v>
      </c>
      <c r="L1607" t="str">
        <f>TEXT(Table1[[#This Row],[Purchase_Date]],"mmm")</f>
        <v>Oct</v>
      </c>
      <c r="M1607">
        <f>YEAR(Table1[[#This Row],[Purchase_Date]])</f>
        <v>2024</v>
      </c>
      <c r="N1607" t="str">
        <f t="shared" si="51"/>
        <v>Q4</v>
      </c>
    </row>
    <row r="1608" spans="1:14" x14ac:dyDescent="0.3">
      <c r="A1608" t="s">
        <v>3178</v>
      </c>
      <c r="B1608" t="s">
        <v>3179</v>
      </c>
      <c r="C1608" t="s">
        <v>50</v>
      </c>
      <c r="D1608">
        <v>131.13999999999999</v>
      </c>
      <c r="E1608" s="8">
        <f t="shared" si="50"/>
        <v>0.05</v>
      </c>
      <c r="F1608" s="22">
        <v>5</v>
      </c>
      <c r="G1608" s="21">
        <v>124.58</v>
      </c>
      <c r="H1608" t="s">
        <v>10</v>
      </c>
      <c r="I1608" s="10">
        <v>45462</v>
      </c>
      <c r="J1608">
        <v>1607</v>
      </c>
      <c r="K1608">
        <f>PRODUCT(Table1[[#This Row],[Price (Rs.)]],Table1[[#This Row],[Discount(%)]])</f>
        <v>6.5569999999999995</v>
      </c>
      <c r="L1608" t="str">
        <f>TEXT(Table1[[#This Row],[Purchase_Date]],"mmm")</f>
        <v>Jun</v>
      </c>
      <c r="M1608">
        <f>YEAR(Table1[[#This Row],[Purchase_Date]])</f>
        <v>2024</v>
      </c>
      <c r="N1608" t="str">
        <f t="shared" si="51"/>
        <v>Q2</v>
      </c>
    </row>
    <row r="1609" spans="1:14" x14ac:dyDescent="0.3">
      <c r="A1609" t="s">
        <v>3180</v>
      </c>
      <c r="B1609" t="s">
        <v>3181</v>
      </c>
      <c r="C1609" t="s">
        <v>22</v>
      </c>
      <c r="D1609">
        <v>70.91</v>
      </c>
      <c r="E1609" s="8">
        <f t="shared" si="50"/>
        <v>0.1</v>
      </c>
      <c r="F1609" s="22">
        <v>10</v>
      </c>
      <c r="G1609" s="21">
        <v>63.82</v>
      </c>
      <c r="H1609" t="s">
        <v>53</v>
      </c>
      <c r="I1609" s="10">
        <v>45322</v>
      </c>
      <c r="J1609">
        <v>1608</v>
      </c>
      <c r="K1609">
        <f>PRODUCT(Table1[[#This Row],[Price (Rs.)]],Table1[[#This Row],[Discount(%)]])</f>
        <v>7.0910000000000002</v>
      </c>
      <c r="L1609" t="str">
        <f>TEXT(Table1[[#This Row],[Purchase_Date]],"mmm")</f>
        <v>Jan</v>
      </c>
      <c r="M1609">
        <f>YEAR(Table1[[#This Row],[Purchase_Date]])</f>
        <v>2024</v>
      </c>
      <c r="N1609" t="str">
        <f t="shared" si="51"/>
        <v>Q1</v>
      </c>
    </row>
    <row r="1610" spans="1:14" x14ac:dyDescent="0.3">
      <c r="A1610" s="1" t="s">
        <v>3182</v>
      </c>
      <c r="B1610" t="s">
        <v>3183</v>
      </c>
      <c r="C1610" t="s">
        <v>13</v>
      </c>
      <c r="D1610">
        <v>60.45</v>
      </c>
      <c r="E1610" s="8">
        <f t="shared" si="50"/>
        <v>0.2</v>
      </c>
      <c r="F1610" s="22">
        <v>20</v>
      </c>
      <c r="G1610" s="21">
        <v>48.36</v>
      </c>
      <c r="H1610" t="s">
        <v>19</v>
      </c>
      <c r="I1610" s="10">
        <v>45405</v>
      </c>
      <c r="J1610">
        <v>1609</v>
      </c>
      <c r="K1610">
        <f>PRODUCT(Table1[[#This Row],[Price (Rs.)]],Table1[[#This Row],[Discount(%)]])</f>
        <v>12.090000000000002</v>
      </c>
      <c r="L1610" t="str">
        <f>TEXT(Table1[[#This Row],[Purchase_Date]],"mmm")</f>
        <v>Apr</v>
      </c>
      <c r="M1610">
        <f>YEAR(Table1[[#This Row],[Purchase_Date]])</f>
        <v>2024</v>
      </c>
      <c r="N1610" t="str">
        <f t="shared" si="51"/>
        <v>Q2</v>
      </c>
    </row>
    <row r="1611" spans="1:14" x14ac:dyDescent="0.3">
      <c r="A1611" t="s">
        <v>3184</v>
      </c>
      <c r="B1611" t="s">
        <v>3185</v>
      </c>
      <c r="C1611" t="s">
        <v>22</v>
      </c>
      <c r="D1611">
        <v>15.53</v>
      </c>
      <c r="E1611" s="8">
        <f t="shared" si="50"/>
        <v>0.1</v>
      </c>
      <c r="F1611" s="22">
        <v>10</v>
      </c>
      <c r="G1611" s="21">
        <v>13.98</v>
      </c>
      <c r="H1611" t="s">
        <v>19</v>
      </c>
      <c r="I1611" s="10">
        <v>45407</v>
      </c>
      <c r="J1611">
        <v>1610</v>
      </c>
      <c r="K1611">
        <f>PRODUCT(Table1[[#This Row],[Price (Rs.)]],Table1[[#This Row],[Discount(%)]])</f>
        <v>1.5529999999999999</v>
      </c>
      <c r="L1611" t="str">
        <f>TEXT(Table1[[#This Row],[Purchase_Date]],"mmm")</f>
        <v>Apr</v>
      </c>
      <c r="M1611">
        <f>YEAR(Table1[[#This Row],[Purchase_Date]])</f>
        <v>2024</v>
      </c>
      <c r="N1611" t="str">
        <f t="shared" si="51"/>
        <v>Q2</v>
      </c>
    </row>
    <row r="1612" spans="1:14" x14ac:dyDescent="0.3">
      <c r="A1612" t="s">
        <v>3186</v>
      </c>
      <c r="B1612" t="s">
        <v>3187</v>
      </c>
      <c r="C1612" t="s">
        <v>9</v>
      </c>
      <c r="D1612">
        <v>73.02</v>
      </c>
      <c r="E1612" s="8">
        <f t="shared" si="50"/>
        <v>0.15</v>
      </c>
      <c r="F1612" s="22">
        <v>15</v>
      </c>
      <c r="G1612" s="21">
        <v>62.07</v>
      </c>
      <c r="H1612" t="s">
        <v>16</v>
      </c>
      <c r="I1612" s="10">
        <v>45571</v>
      </c>
      <c r="J1612">
        <v>1611</v>
      </c>
      <c r="K1612">
        <f>PRODUCT(Table1[[#This Row],[Price (Rs.)]],Table1[[#This Row],[Discount(%)]])</f>
        <v>10.952999999999999</v>
      </c>
      <c r="L1612" t="str">
        <f>TEXT(Table1[[#This Row],[Purchase_Date]],"mmm")</f>
        <v>Oct</v>
      </c>
      <c r="M1612">
        <f>YEAR(Table1[[#This Row],[Purchase_Date]])</f>
        <v>2024</v>
      </c>
      <c r="N1612" t="str">
        <f t="shared" si="51"/>
        <v>Q4</v>
      </c>
    </row>
    <row r="1613" spans="1:14" x14ac:dyDescent="0.3">
      <c r="A1613" t="s">
        <v>3188</v>
      </c>
      <c r="B1613" t="s">
        <v>3189</v>
      </c>
      <c r="C1613" t="s">
        <v>22</v>
      </c>
      <c r="D1613">
        <v>145.19999999999999</v>
      </c>
      <c r="E1613" s="8">
        <f t="shared" si="50"/>
        <v>0.15</v>
      </c>
      <c r="F1613" s="22">
        <v>15</v>
      </c>
      <c r="G1613" s="21">
        <v>123.42</v>
      </c>
      <c r="H1613" t="s">
        <v>53</v>
      </c>
      <c r="I1613" s="10">
        <v>45611</v>
      </c>
      <c r="J1613">
        <v>1612</v>
      </c>
      <c r="K1613">
        <f>PRODUCT(Table1[[#This Row],[Price (Rs.)]],Table1[[#This Row],[Discount(%)]])</f>
        <v>21.779999999999998</v>
      </c>
      <c r="L1613" t="str">
        <f>TEXT(Table1[[#This Row],[Purchase_Date]],"mmm")</f>
        <v>Nov</v>
      </c>
      <c r="M1613">
        <f>YEAR(Table1[[#This Row],[Purchase_Date]])</f>
        <v>2024</v>
      </c>
      <c r="N1613" t="str">
        <f t="shared" si="51"/>
        <v>Q4</v>
      </c>
    </row>
    <row r="1614" spans="1:14" x14ac:dyDescent="0.3">
      <c r="A1614" t="s">
        <v>3190</v>
      </c>
      <c r="B1614" t="s">
        <v>3191</v>
      </c>
      <c r="C1614" t="s">
        <v>18</v>
      </c>
      <c r="D1614">
        <v>169.63</v>
      </c>
      <c r="E1614" s="8">
        <f t="shared" si="50"/>
        <v>0</v>
      </c>
      <c r="F1614" s="22">
        <v>0</v>
      </c>
      <c r="G1614" s="21">
        <v>169.63</v>
      </c>
      <c r="H1614" t="s">
        <v>10</v>
      </c>
      <c r="I1614" s="10">
        <v>45602</v>
      </c>
      <c r="J1614">
        <v>1613</v>
      </c>
      <c r="K1614">
        <f>PRODUCT(Table1[[#This Row],[Price (Rs.)]],Table1[[#This Row],[Discount(%)]])</f>
        <v>0</v>
      </c>
      <c r="L1614" t="str">
        <f>TEXT(Table1[[#This Row],[Purchase_Date]],"mmm")</f>
        <v>Nov</v>
      </c>
      <c r="M1614">
        <f>YEAR(Table1[[#This Row],[Purchase_Date]])</f>
        <v>2024</v>
      </c>
      <c r="N1614" t="str">
        <f t="shared" si="51"/>
        <v>Q4</v>
      </c>
    </row>
    <row r="1615" spans="1:14" x14ac:dyDescent="0.3">
      <c r="A1615" t="s">
        <v>3192</v>
      </c>
      <c r="B1615" t="s">
        <v>3193</v>
      </c>
      <c r="C1615" t="s">
        <v>25</v>
      </c>
      <c r="D1615">
        <v>298.89</v>
      </c>
      <c r="E1615" s="8">
        <f t="shared" si="50"/>
        <v>0</v>
      </c>
      <c r="F1615" s="22">
        <v>0</v>
      </c>
      <c r="G1615" s="21">
        <v>298.89</v>
      </c>
      <c r="H1615" t="s">
        <v>16</v>
      </c>
      <c r="I1615" s="10">
        <v>45315</v>
      </c>
      <c r="J1615">
        <v>1614</v>
      </c>
      <c r="K1615">
        <f>PRODUCT(Table1[[#This Row],[Price (Rs.)]],Table1[[#This Row],[Discount(%)]])</f>
        <v>0</v>
      </c>
      <c r="L1615" t="str">
        <f>TEXT(Table1[[#This Row],[Purchase_Date]],"mmm")</f>
        <v>Jan</v>
      </c>
      <c r="M1615">
        <f>YEAR(Table1[[#This Row],[Purchase_Date]])</f>
        <v>2024</v>
      </c>
      <c r="N1615" t="str">
        <f t="shared" si="51"/>
        <v>Q1</v>
      </c>
    </row>
    <row r="1616" spans="1:14" x14ac:dyDescent="0.3">
      <c r="A1616" t="s">
        <v>3194</v>
      </c>
      <c r="B1616" t="s">
        <v>3195</v>
      </c>
      <c r="C1616" t="s">
        <v>18</v>
      </c>
      <c r="D1616">
        <v>44.62</v>
      </c>
      <c r="E1616" s="8">
        <f t="shared" si="50"/>
        <v>0.5</v>
      </c>
      <c r="F1616" s="22">
        <v>50</v>
      </c>
      <c r="G1616" s="21">
        <v>22.31</v>
      </c>
      <c r="H1616" t="s">
        <v>53</v>
      </c>
      <c r="I1616" s="10">
        <v>45469</v>
      </c>
      <c r="J1616">
        <v>1615</v>
      </c>
      <c r="K1616">
        <f>PRODUCT(Table1[[#This Row],[Price (Rs.)]],Table1[[#This Row],[Discount(%)]])</f>
        <v>22.31</v>
      </c>
      <c r="L1616" t="str">
        <f>TEXT(Table1[[#This Row],[Purchase_Date]],"mmm")</f>
        <v>Jun</v>
      </c>
      <c r="M1616">
        <f>YEAR(Table1[[#This Row],[Purchase_Date]])</f>
        <v>2024</v>
      </c>
      <c r="N1616" t="str">
        <f t="shared" si="51"/>
        <v>Q2</v>
      </c>
    </row>
    <row r="1617" spans="1:14" x14ac:dyDescent="0.3">
      <c r="A1617" t="s">
        <v>3196</v>
      </c>
      <c r="B1617" t="s">
        <v>3197</v>
      </c>
      <c r="C1617" t="s">
        <v>50</v>
      </c>
      <c r="D1617">
        <v>141.65</v>
      </c>
      <c r="E1617" s="8">
        <f t="shared" si="50"/>
        <v>0.5</v>
      </c>
      <c r="F1617" s="22">
        <v>50</v>
      </c>
      <c r="G1617" s="21">
        <v>70.83</v>
      </c>
      <c r="H1617" t="s">
        <v>19</v>
      </c>
      <c r="I1617" s="10">
        <v>45585</v>
      </c>
      <c r="J1617">
        <v>1616</v>
      </c>
      <c r="K1617">
        <f>PRODUCT(Table1[[#This Row],[Price (Rs.)]],Table1[[#This Row],[Discount(%)]])</f>
        <v>70.825000000000003</v>
      </c>
      <c r="L1617" t="str">
        <f>TEXT(Table1[[#This Row],[Purchase_Date]],"mmm")</f>
        <v>Oct</v>
      </c>
      <c r="M1617">
        <f>YEAR(Table1[[#This Row],[Purchase_Date]])</f>
        <v>2024</v>
      </c>
      <c r="N1617" t="str">
        <f t="shared" si="51"/>
        <v>Q4</v>
      </c>
    </row>
    <row r="1618" spans="1:14" x14ac:dyDescent="0.3">
      <c r="A1618" t="s">
        <v>3198</v>
      </c>
      <c r="B1618" t="s">
        <v>3199</v>
      </c>
      <c r="C1618" t="s">
        <v>22</v>
      </c>
      <c r="D1618">
        <v>68.930000000000007</v>
      </c>
      <c r="E1618" s="8">
        <f t="shared" si="50"/>
        <v>0.1</v>
      </c>
      <c r="F1618" s="22">
        <v>10</v>
      </c>
      <c r="G1618" s="21">
        <v>62.04</v>
      </c>
      <c r="H1618" t="s">
        <v>35</v>
      </c>
      <c r="I1618" s="10">
        <v>45561</v>
      </c>
      <c r="J1618">
        <v>1617</v>
      </c>
      <c r="K1618">
        <f>PRODUCT(Table1[[#This Row],[Price (Rs.)]],Table1[[#This Row],[Discount(%)]])</f>
        <v>6.8930000000000007</v>
      </c>
      <c r="L1618" t="str">
        <f>TEXT(Table1[[#This Row],[Purchase_Date]],"mmm")</f>
        <v>Sep</v>
      </c>
      <c r="M1618">
        <f>YEAR(Table1[[#This Row],[Purchase_Date]])</f>
        <v>2024</v>
      </c>
      <c r="N1618" t="str">
        <f t="shared" si="51"/>
        <v>Q3</v>
      </c>
    </row>
    <row r="1619" spans="1:14" x14ac:dyDescent="0.3">
      <c r="A1619" t="s">
        <v>3200</v>
      </c>
      <c r="B1619" t="s">
        <v>3201</v>
      </c>
      <c r="C1619" t="s">
        <v>25</v>
      </c>
      <c r="D1619">
        <v>466.55</v>
      </c>
      <c r="E1619" s="8">
        <f t="shared" si="50"/>
        <v>0.25</v>
      </c>
      <c r="F1619" s="22">
        <v>25</v>
      </c>
      <c r="G1619" s="21">
        <v>349.91</v>
      </c>
      <c r="H1619" t="s">
        <v>10</v>
      </c>
      <c r="I1619" s="10">
        <v>45616</v>
      </c>
      <c r="J1619">
        <v>1618</v>
      </c>
      <c r="K1619">
        <f>PRODUCT(Table1[[#This Row],[Price (Rs.)]],Table1[[#This Row],[Discount(%)]])</f>
        <v>116.6375</v>
      </c>
      <c r="L1619" t="str">
        <f>TEXT(Table1[[#This Row],[Purchase_Date]],"mmm")</f>
        <v>Nov</v>
      </c>
      <c r="M1619">
        <f>YEAR(Table1[[#This Row],[Purchase_Date]])</f>
        <v>2024</v>
      </c>
      <c r="N1619" t="str">
        <f t="shared" si="51"/>
        <v>Q4</v>
      </c>
    </row>
    <row r="1620" spans="1:14" x14ac:dyDescent="0.3">
      <c r="A1620" t="s">
        <v>3202</v>
      </c>
      <c r="B1620" t="s">
        <v>3203</v>
      </c>
      <c r="C1620" t="s">
        <v>25</v>
      </c>
      <c r="D1620">
        <v>363.65</v>
      </c>
      <c r="E1620" s="8">
        <f t="shared" si="50"/>
        <v>0.25</v>
      </c>
      <c r="F1620" s="22">
        <v>25</v>
      </c>
      <c r="G1620" s="21">
        <v>272.74</v>
      </c>
      <c r="H1620" t="s">
        <v>10</v>
      </c>
      <c r="I1620" s="10">
        <v>45427</v>
      </c>
      <c r="J1620">
        <v>1619</v>
      </c>
      <c r="K1620">
        <f>PRODUCT(Table1[[#This Row],[Price (Rs.)]],Table1[[#This Row],[Discount(%)]])</f>
        <v>90.912499999999994</v>
      </c>
      <c r="L1620" t="str">
        <f>TEXT(Table1[[#This Row],[Purchase_Date]],"mmm")</f>
        <v>May</v>
      </c>
      <c r="M1620">
        <f>YEAR(Table1[[#This Row],[Purchase_Date]])</f>
        <v>2024</v>
      </c>
      <c r="N1620" t="str">
        <f t="shared" si="51"/>
        <v>Q2</v>
      </c>
    </row>
    <row r="1621" spans="1:14" x14ac:dyDescent="0.3">
      <c r="A1621" t="s">
        <v>3204</v>
      </c>
      <c r="B1621" t="s">
        <v>3205</v>
      </c>
      <c r="C1621" t="s">
        <v>50</v>
      </c>
      <c r="D1621">
        <v>332.45</v>
      </c>
      <c r="E1621" s="8">
        <f t="shared" si="50"/>
        <v>0.5</v>
      </c>
      <c r="F1621" s="22">
        <v>50</v>
      </c>
      <c r="G1621" s="21">
        <v>166.22</v>
      </c>
      <c r="H1621" t="s">
        <v>19</v>
      </c>
      <c r="I1621" s="10">
        <v>45447</v>
      </c>
      <c r="J1621">
        <v>1620</v>
      </c>
      <c r="K1621">
        <f>PRODUCT(Table1[[#This Row],[Price (Rs.)]],Table1[[#This Row],[Discount(%)]])</f>
        <v>166.22499999999999</v>
      </c>
      <c r="L1621" t="str">
        <f>TEXT(Table1[[#This Row],[Purchase_Date]],"mmm")</f>
        <v>Jun</v>
      </c>
      <c r="M1621">
        <f>YEAR(Table1[[#This Row],[Purchase_Date]])</f>
        <v>2024</v>
      </c>
      <c r="N1621" t="str">
        <f t="shared" si="51"/>
        <v>Q2</v>
      </c>
    </row>
    <row r="1622" spans="1:14" x14ac:dyDescent="0.3">
      <c r="A1622" t="s">
        <v>3206</v>
      </c>
      <c r="B1622" t="s">
        <v>3207</v>
      </c>
      <c r="C1622" t="s">
        <v>22</v>
      </c>
      <c r="D1622">
        <v>70.540000000000006</v>
      </c>
      <c r="E1622" s="8">
        <f t="shared" si="50"/>
        <v>0.3</v>
      </c>
      <c r="F1622" s="22">
        <v>30</v>
      </c>
      <c r="G1622" s="21">
        <v>49.38</v>
      </c>
      <c r="H1622" t="s">
        <v>10</v>
      </c>
      <c r="I1622" s="10">
        <v>45546</v>
      </c>
      <c r="J1622">
        <v>1621</v>
      </c>
      <c r="K1622">
        <f>PRODUCT(Table1[[#This Row],[Price (Rs.)]],Table1[[#This Row],[Discount(%)]])</f>
        <v>21.162000000000003</v>
      </c>
      <c r="L1622" t="str">
        <f>TEXT(Table1[[#This Row],[Purchase_Date]],"mmm")</f>
        <v>Sep</v>
      </c>
      <c r="M1622">
        <f>YEAR(Table1[[#This Row],[Purchase_Date]])</f>
        <v>2024</v>
      </c>
      <c r="N1622" t="str">
        <f t="shared" si="51"/>
        <v>Q3</v>
      </c>
    </row>
    <row r="1623" spans="1:14" x14ac:dyDescent="0.3">
      <c r="A1623" t="s">
        <v>3208</v>
      </c>
      <c r="B1623" t="s">
        <v>3209</v>
      </c>
      <c r="C1623" t="s">
        <v>13</v>
      </c>
      <c r="D1623">
        <v>419.78</v>
      </c>
      <c r="E1623" s="8">
        <f t="shared" si="50"/>
        <v>0.2</v>
      </c>
      <c r="F1623" s="22">
        <v>20</v>
      </c>
      <c r="G1623" s="21">
        <v>335.82</v>
      </c>
      <c r="H1623" t="s">
        <v>19</v>
      </c>
      <c r="I1623" s="10">
        <v>45512</v>
      </c>
      <c r="J1623">
        <v>1622</v>
      </c>
      <c r="K1623">
        <f>PRODUCT(Table1[[#This Row],[Price (Rs.)]],Table1[[#This Row],[Discount(%)]])</f>
        <v>83.956000000000003</v>
      </c>
      <c r="L1623" t="str">
        <f>TEXT(Table1[[#This Row],[Purchase_Date]],"mmm")</f>
        <v>Aug</v>
      </c>
      <c r="M1623">
        <f>YEAR(Table1[[#This Row],[Purchase_Date]])</f>
        <v>2024</v>
      </c>
      <c r="N1623" t="str">
        <f t="shared" si="51"/>
        <v>Q3</v>
      </c>
    </row>
    <row r="1624" spans="1:14" x14ac:dyDescent="0.3">
      <c r="A1624" t="s">
        <v>3210</v>
      </c>
      <c r="B1624" t="s">
        <v>3211</v>
      </c>
      <c r="C1624" t="s">
        <v>25</v>
      </c>
      <c r="D1624">
        <v>229.55</v>
      </c>
      <c r="E1624" s="8">
        <f t="shared" si="50"/>
        <v>0.15</v>
      </c>
      <c r="F1624" s="22">
        <v>15</v>
      </c>
      <c r="G1624" s="21">
        <v>195.12</v>
      </c>
      <c r="H1624" t="s">
        <v>35</v>
      </c>
      <c r="I1624" s="10">
        <v>45598</v>
      </c>
      <c r="J1624">
        <v>1623</v>
      </c>
      <c r="K1624">
        <f>PRODUCT(Table1[[#This Row],[Price (Rs.)]],Table1[[#This Row],[Discount(%)]])</f>
        <v>34.432499999999997</v>
      </c>
      <c r="L1624" t="str">
        <f>TEXT(Table1[[#This Row],[Purchase_Date]],"mmm")</f>
        <v>Nov</v>
      </c>
      <c r="M1624">
        <f>YEAR(Table1[[#This Row],[Purchase_Date]])</f>
        <v>2024</v>
      </c>
      <c r="N1624" t="str">
        <f t="shared" si="51"/>
        <v>Q4</v>
      </c>
    </row>
    <row r="1625" spans="1:14" x14ac:dyDescent="0.3">
      <c r="A1625" t="s">
        <v>3212</v>
      </c>
      <c r="B1625" t="s">
        <v>3213</v>
      </c>
      <c r="C1625" t="s">
        <v>22</v>
      </c>
      <c r="D1625">
        <v>352.62</v>
      </c>
      <c r="E1625" s="8">
        <f t="shared" si="50"/>
        <v>0</v>
      </c>
      <c r="F1625" s="22">
        <v>0</v>
      </c>
      <c r="G1625" s="21">
        <v>352.62</v>
      </c>
      <c r="H1625" t="s">
        <v>16</v>
      </c>
      <c r="I1625" s="10">
        <v>45409</v>
      </c>
      <c r="J1625">
        <v>1624</v>
      </c>
      <c r="K1625">
        <f>PRODUCT(Table1[[#This Row],[Price (Rs.)]],Table1[[#This Row],[Discount(%)]])</f>
        <v>0</v>
      </c>
      <c r="L1625" t="str">
        <f>TEXT(Table1[[#This Row],[Purchase_Date]],"mmm")</f>
        <v>Apr</v>
      </c>
      <c r="M1625">
        <f>YEAR(Table1[[#This Row],[Purchase_Date]])</f>
        <v>2024</v>
      </c>
      <c r="N1625" t="str">
        <f t="shared" si="51"/>
        <v>Q2</v>
      </c>
    </row>
    <row r="1626" spans="1:14" x14ac:dyDescent="0.3">
      <c r="A1626" t="s">
        <v>3214</v>
      </c>
      <c r="B1626" t="s">
        <v>3215</v>
      </c>
      <c r="C1626" t="s">
        <v>13</v>
      </c>
      <c r="D1626">
        <v>291.47000000000003</v>
      </c>
      <c r="E1626" s="8">
        <f t="shared" si="50"/>
        <v>0.15</v>
      </c>
      <c r="F1626" s="22">
        <v>15</v>
      </c>
      <c r="G1626" s="21">
        <v>247.75</v>
      </c>
      <c r="H1626" t="s">
        <v>35</v>
      </c>
      <c r="I1626" s="10">
        <v>45487</v>
      </c>
      <c r="J1626">
        <v>1625</v>
      </c>
      <c r="K1626">
        <f>PRODUCT(Table1[[#This Row],[Price (Rs.)]],Table1[[#This Row],[Discount(%)]])</f>
        <v>43.720500000000001</v>
      </c>
      <c r="L1626" t="str">
        <f>TEXT(Table1[[#This Row],[Purchase_Date]],"mmm")</f>
        <v>Jul</v>
      </c>
      <c r="M1626">
        <f>YEAR(Table1[[#This Row],[Purchase_Date]])</f>
        <v>2024</v>
      </c>
      <c r="N1626" t="str">
        <f t="shared" si="51"/>
        <v>Q3</v>
      </c>
    </row>
    <row r="1627" spans="1:14" x14ac:dyDescent="0.3">
      <c r="A1627" t="s">
        <v>3216</v>
      </c>
      <c r="B1627" t="s">
        <v>3217</v>
      </c>
      <c r="C1627" t="s">
        <v>25</v>
      </c>
      <c r="D1627">
        <v>283.16000000000003</v>
      </c>
      <c r="E1627" s="8">
        <f t="shared" si="50"/>
        <v>0.3</v>
      </c>
      <c r="F1627" s="22">
        <v>30</v>
      </c>
      <c r="G1627" s="21">
        <v>198.21</v>
      </c>
      <c r="H1627" t="s">
        <v>19</v>
      </c>
      <c r="I1627" s="10">
        <v>45408</v>
      </c>
      <c r="J1627">
        <v>1626</v>
      </c>
      <c r="K1627">
        <f>PRODUCT(Table1[[#This Row],[Price (Rs.)]],Table1[[#This Row],[Discount(%)]])</f>
        <v>84.948000000000008</v>
      </c>
      <c r="L1627" t="str">
        <f>TEXT(Table1[[#This Row],[Purchase_Date]],"mmm")</f>
        <v>Apr</v>
      </c>
      <c r="M1627">
        <f>YEAR(Table1[[#This Row],[Purchase_Date]])</f>
        <v>2024</v>
      </c>
      <c r="N1627" t="str">
        <f t="shared" si="51"/>
        <v>Q2</v>
      </c>
    </row>
    <row r="1628" spans="1:14" x14ac:dyDescent="0.3">
      <c r="A1628" t="s">
        <v>3218</v>
      </c>
      <c r="B1628" t="s">
        <v>3219</v>
      </c>
      <c r="C1628" t="s">
        <v>18</v>
      </c>
      <c r="D1628">
        <v>191.38</v>
      </c>
      <c r="E1628" s="8">
        <f t="shared" si="50"/>
        <v>0.15</v>
      </c>
      <c r="F1628" s="22">
        <v>15</v>
      </c>
      <c r="G1628" s="21">
        <v>162.66999999999999</v>
      </c>
      <c r="H1628" t="s">
        <v>10</v>
      </c>
      <c r="I1628" s="10">
        <v>45314</v>
      </c>
      <c r="J1628">
        <v>1627</v>
      </c>
      <c r="K1628">
        <f>PRODUCT(Table1[[#This Row],[Price (Rs.)]],Table1[[#This Row],[Discount(%)]])</f>
        <v>28.706999999999997</v>
      </c>
      <c r="L1628" t="str">
        <f>TEXT(Table1[[#This Row],[Purchase_Date]],"mmm")</f>
        <v>Jan</v>
      </c>
      <c r="M1628">
        <f>YEAR(Table1[[#This Row],[Purchase_Date]])</f>
        <v>2024</v>
      </c>
      <c r="N1628" t="str">
        <f t="shared" si="51"/>
        <v>Q1</v>
      </c>
    </row>
    <row r="1629" spans="1:14" x14ac:dyDescent="0.3">
      <c r="A1629" t="s">
        <v>3220</v>
      </c>
      <c r="B1629" t="s">
        <v>3221</v>
      </c>
      <c r="C1629" t="s">
        <v>18</v>
      </c>
      <c r="D1629">
        <v>342.06</v>
      </c>
      <c r="E1629" s="8">
        <f t="shared" si="50"/>
        <v>0.15</v>
      </c>
      <c r="F1629" s="22">
        <v>15</v>
      </c>
      <c r="G1629" s="21">
        <v>290.75</v>
      </c>
      <c r="H1629" t="s">
        <v>53</v>
      </c>
      <c r="I1629" s="10">
        <v>45381</v>
      </c>
      <c r="J1629">
        <v>1628</v>
      </c>
      <c r="K1629">
        <f>PRODUCT(Table1[[#This Row],[Price (Rs.)]],Table1[[#This Row],[Discount(%)]])</f>
        <v>51.308999999999997</v>
      </c>
      <c r="L1629" t="str">
        <f>TEXT(Table1[[#This Row],[Purchase_Date]],"mmm")</f>
        <v>Mar</v>
      </c>
      <c r="M1629">
        <f>YEAR(Table1[[#This Row],[Purchase_Date]])</f>
        <v>2024</v>
      </c>
      <c r="N1629" t="str">
        <f t="shared" si="51"/>
        <v>Q1</v>
      </c>
    </row>
    <row r="1630" spans="1:14" x14ac:dyDescent="0.3">
      <c r="A1630" t="s">
        <v>3222</v>
      </c>
      <c r="B1630" t="s">
        <v>3223</v>
      </c>
      <c r="C1630" t="s">
        <v>22</v>
      </c>
      <c r="D1630">
        <v>161.34</v>
      </c>
      <c r="E1630" s="8">
        <f t="shared" si="50"/>
        <v>0</v>
      </c>
      <c r="F1630" s="22">
        <v>0</v>
      </c>
      <c r="G1630" s="21">
        <v>161.34</v>
      </c>
      <c r="H1630" t="s">
        <v>19</v>
      </c>
      <c r="I1630" s="10">
        <v>45351</v>
      </c>
      <c r="J1630">
        <v>1629</v>
      </c>
      <c r="K1630">
        <f>PRODUCT(Table1[[#This Row],[Price (Rs.)]],Table1[[#This Row],[Discount(%)]])</f>
        <v>0</v>
      </c>
      <c r="L1630" t="str">
        <f>TEXT(Table1[[#This Row],[Purchase_Date]],"mmm")</f>
        <v>Feb</v>
      </c>
      <c r="M1630">
        <f>YEAR(Table1[[#This Row],[Purchase_Date]])</f>
        <v>2024</v>
      </c>
      <c r="N1630" t="str">
        <f t="shared" si="51"/>
        <v>Q1</v>
      </c>
    </row>
    <row r="1631" spans="1:14" x14ac:dyDescent="0.3">
      <c r="A1631" t="s">
        <v>3224</v>
      </c>
      <c r="B1631" t="s">
        <v>3225</v>
      </c>
      <c r="C1631" t="s">
        <v>9</v>
      </c>
      <c r="D1631">
        <v>65.760000000000005</v>
      </c>
      <c r="E1631" s="8">
        <f t="shared" si="50"/>
        <v>0.1</v>
      </c>
      <c r="F1631" s="22">
        <v>10</v>
      </c>
      <c r="G1631" s="21">
        <v>59.18</v>
      </c>
      <c r="H1631" t="s">
        <v>53</v>
      </c>
      <c r="I1631" s="10">
        <v>45541</v>
      </c>
      <c r="J1631">
        <v>1630</v>
      </c>
      <c r="K1631">
        <f>PRODUCT(Table1[[#This Row],[Price (Rs.)]],Table1[[#This Row],[Discount(%)]])</f>
        <v>6.5760000000000005</v>
      </c>
      <c r="L1631" t="str">
        <f>TEXT(Table1[[#This Row],[Purchase_Date]],"mmm")</f>
        <v>Sep</v>
      </c>
      <c r="M1631">
        <f>YEAR(Table1[[#This Row],[Purchase_Date]])</f>
        <v>2024</v>
      </c>
      <c r="N1631" t="str">
        <f t="shared" si="51"/>
        <v>Q3</v>
      </c>
    </row>
    <row r="1632" spans="1:14" x14ac:dyDescent="0.3">
      <c r="A1632" t="s">
        <v>3226</v>
      </c>
      <c r="B1632" t="s">
        <v>3227</v>
      </c>
      <c r="C1632" t="s">
        <v>33</v>
      </c>
      <c r="D1632">
        <v>479.55</v>
      </c>
      <c r="E1632" s="8">
        <f t="shared" si="50"/>
        <v>0.5</v>
      </c>
      <c r="F1632" s="22">
        <v>50</v>
      </c>
      <c r="G1632" s="21">
        <v>239.78</v>
      </c>
      <c r="H1632" t="s">
        <v>10</v>
      </c>
      <c r="I1632" s="10">
        <v>45364</v>
      </c>
      <c r="J1632">
        <v>1631</v>
      </c>
      <c r="K1632">
        <f>PRODUCT(Table1[[#This Row],[Price (Rs.)]],Table1[[#This Row],[Discount(%)]])</f>
        <v>239.77500000000001</v>
      </c>
      <c r="L1632" t="str">
        <f>TEXT(Table1[[#This Row],[Purchase_Date]],"mmm")</f>
        <v>Mar</v>
      </c>
      <c r="M1632">
        <f>YEAR(Table1[[#This Row],[Purchase_Date]])</f>
        <v>2024</v>
      </c>
      <c r="N1632" t="str">
        <f t="shared" si="51"/>
        <v>Q1</v>
      </c>
    </row>
    <row r="1633" spans="1:14" x14ac:dyDescent="0.3">
      <c r="A1633" t="s">
        <v>3228</v>
      </c>
      <c r="B1633" t="s">
        <v>3229</v>
      </c>
      <c r="C1633" t="s">
        <v>33</v>
      </c>
      <c r="D1633">
        <v>38.909999999999997</v>
      </c>
      <c r="E1633" s="8">
        <f t="shared" si="50"/>
        <v>0.5</v>
      </c>
      <c r="F1633" s="22">
        <v>50</v>
      </c>
      <c r="G1633" s="21">
        <v>19.45</v>
      </c>
      <c r="H1633" t="s">
        <v>10</v>
      </c>
      <c r="I1633" s="10">
        <v>45496</v>
      </c>
      <c r="J1633">
        <v>1632</v>
      </c>
      <c r="K1633">
        <f>PRODUCT(Table1[[#This Row],[Price (Rs.)]],Table1[[#This Row],[Discount(%)]])</f>
        <v>19.454999999999998</v>
      </c>
      <c r="L1633" t="str">
        <f>TEXT(Table1[[#This Row],[Purchase_Date]],"mmm")</f>
        <v>Jul</v>
      </c>
      <c r="M1633">
        <f>YEAR(Table1[[#This Row],[Purchase_Date]])</f>
        <v>2024</v>
      </c>
      <c r="N1633" t="str">
        <f t="shared" si="51"/>
        <v>Q3</v>
      </c>
    </row>
    <row r="1634" spans="1:14" x14ac:dyDescent="0.3">
      <c r="A1634" t="s">
        <v>3230</v>
      </c>
      <c r="B1634" t="s">
        <v>3231</v>
      </c>
      <c r="C1634" t="s">
        <v>22</v>
      </c>
      <c r="D1634">
        <v>110.36</v>
      </c>
      <c r="E1634" s="8">
        <f t="shared" si="50"/>
        <v>0.3</v>
      </c>
      <c r="F1634" s="22">
        <v>30</v>
      </c>
      <c r="G1634" s="21">
        <v>77.25</v>
      </c>
      <c r="H1634" t="s">
        <v>16</v>
      </c>
      <c r="I1634" s="10">
        <v>45549</v>
      </c>
      <c r="J1634">
        <v>1633</v>
      </c>
      <c r="K1634">
        <f>PRODUCT(Table1[[#This Row],[Price (Rs.)]],Table1[[#This Row],[Discount(%)]])</f>
        <v>33.107999999999997</v>
      </c>
      <c r="L1634" t="str">
        <f>TEXT(Table1[[#This Row],[Purchase_Date]],"mmm")</f>
        <v>Sep</v>
      </c>
      <c r="M1634">
        <f>YEAR(Table1[[#This Row],[Purchase_Date]])</f>
        <v>2024</v>
      </c>
      <c r="N1634" t="str">
        <f t="shared" si="51"/>
        <v>Q3</v>
      </c>
    </row>
    <row r="1635" spans="1:14" x14ac:dyDescent="0.3">
      <c r="A1635" t="s">
        <v>3232</v>
      </c>
      <c r="B1635" t="s">
        <v>3233</v>
      </c>
      <c r="C1635" t="s">
        <v>50</v>
      </c>
      <c r="D1635">
        <v>249.3</v>
      </c>
      <c r="E1635" s="8">
        <f t="shared" si="50"/>
        <v>0.05</v>
      </c>
      <c r="F1635" s="22">
        <v>5</v>
      </c>
      <c r="G1635" s="21">
        <v>236.84</v>
      </c>
      <c r="H1635" t="s">
        <v>35</v>
      </c>
      <c r="I1635" s="10">
        <v>45557</v>
      </c>
      <c r="J1635">
        <v>1634</v>
      </c>
      <c r="K1635">
        <f>PRODUCT(Table1[[#This Row],[Price (Rs.)]],Table1[[#This Row],[Discount(%)]])</f>
        <v>12.465000000000002</v>
      </c>
      <c r="L1635" t="str">
        <f>TEXT(Table1[[#This Row],[Purchase_Date]],"mmm")</f>
        <v>Sep</v>
      </c>
      <c r="M1635">
        <f>YEAR(Table1[[#This Row],[Purchase_Date]])</f>
        <v>2024</v>
      </c>
      <c r="N1635" t="str">
        <f t="shared" si="51"/>
        <v>Q3</v>
      </c>
    </row>
    <row r="1636" spans="1:14" x14ac:dyDescent="0.3">
      <c r="A1636" t="s">
        <v>3234</v>
      </c>
      <c r="B1636" t="s">
        <v>3235</v>
      </c>
      <c r="C1636" t="s">
        <v>50</v>
      </c>
      <c r="D1636">
        <v>211.9</v>
      </c>
      <c r="E1636" s="8">
        <f t="shared" si="50"/>
        <v>0.15</v>
      </c>
      <c r="F1636" s="22">
        <v>15</v>
      </c>
      <c r="G1636" s="21">
        <v>180.12</v>
      </c>
      <c r="H1636" t="s">
        <v>35</v>
      </c>
      <c r="I1636" s="10">
        <v>45570</v>
      </c>
      <c r="J1636">
        <v>1635</v>
      </c>
      <c r="K1636">
        <f>PRODUCT(Table1[[#This Row],[Price (Rs.)]],Table1[[#This Row],[Discount(%)]])</f>
        <v>31.785</v>
      </c>
      <c r="L1636" t="str">
        <f>TEXT(Table1[[#This Row],[Purchase_Date]],"mmm")</f>
        <v>Oct</v>
      </c>
      <c r="M1636">
        <f>YEAR(Table1[[#This Row],[Purchase_Date]])</f>
        <v>2024</v>
      </c>
      <c r="N1636" t="str">
        <f t="shared" si="51"/>
        <v>Q4</v>
      </c>
    </row>
    <row r="1637" spans="1:14" x14ac:dyDescent="0.3">
      <c r="A1637" t="s">
        <v>3236</v>
      </c>
      <c r="B1637" t="s">
        <v>3237</v>
      </c>
      <c r="C1637" t="s">
        <v>18</v>
      </c>
      <c r="D1637">
        <v>442.51</v>
      </c>
      <c r="E1637" s="8">
        <f t="shared" si="50"/>
        <v>0</v>
      </c>
      <c r="F1637" s="22">
        <v>0</v>
      </c>
      <c r="G1637" s="21">
        <v>442.51</v>
      </c>
      <c r="H1637" t="s">
        <v>16</v>
      </c>
      <c r="I1637" s="10">
        <v>45597</v>
      </c>
      <c r="J1637">
        <v>1636</v>
      </c>
      <c r="K1637">
        <f>PRODUCT(Table1[[#This Row],[Price (Rs.)]],Table1[[#This Row],[Discount(%)]])</f>
        <v>0</v>
      </c>
      <c r="L1637" t="str">
        <f>TEXT(Table1[[#This Row],[Purchase_Date]],"mmm")</f>
        <v>Nov</v>
      </c>
      <c r="M1637">
        <f>YEAR(Table1[[#This Row],[Purchase_Date]])</f>
        <v>2024</v>
      </c>
      <c r="N1637" t="str">
        <f t="shared" si="51"/>
        <v>Q4</v>
      </c>
    </row>
    <row r="1638" spans="1:14" x14ac:dyDescent="0.3">
      <c r="A1638" t="s">
        <v>3238</v>
      </c>
      <c r="B1638" t="s">
        <v>3239</v>
      </c>
      <c r="C1638" t="s">
        <v>18</v>
      </c>
      <c r="D1638">
        <v>315.06</v>
      </c>
      <c r="E1638" s="8">
        <f t="shared" si="50"/>
        <v>0.25</v>
      </c>
      <c r="F1638" s="22">
        <v>25</v>
      </c>
      <c r="G1638" s="21">
        <v>236.3</v>
      </c>
      <c r="H1638" t="s">
        <v>10</v>
      </c>
      <c r="I1638" s="10">
        <v>45310</v>
      </c>
      <c r="J1638">
        <v>1637</v>
      </c>
      <c r="K1638">
        <f>PRODUCT(Table1[[#This Row],[Price (Rs.)]],Table1[[#This Row],[Discount(%)]])</f>
        <v>78.765000000000001</v>
      </c>
      <c r="L1638" t="str">
        <f>TEXT(Table1[[#This Row],[Purchase_Date]],"mmm")</f>
        <v>Jan</v>
      </c>
      <c r="M1638">
        <f>YEAR(Table1[[#This Row],[Purchase_Date]])</f>
        <v>2024</v>
      </c>
      <c r="N1638" t="str">
        <f t="shared" si="51"/>
        <v>Q1</v>
      </c>
    </row>
    <row r="1639" spans="1:14" x14ac:dyDescent="0.3">
      <c r="A1639" t="s">
        <v>3240</v>
      </c>
      <c r="B1639" t="s">
        <v>3241</v>
      </c>
      <c r="C1639" t="s">
        <v>22</v>
      </c>
      <c r="D1639">
        <v>343.3</v>
      </c>
      <c r="E1639" s="8">
        <f t="shared" si="50"/>
        <v>0.3</v>
      </c>
      <c r="F1639" s="22">
        <v>30</v>
      </c>
      <c r="G1639" s="21">
        <v>240.31</v>
      </c>
      <c r="H1639" t="s">
        <v>10</v>
      </c>
      <c r="I1639" s="10">
        <v>45381</v>
      </c>
      <c r="J1639">
        <v>1638</v>
      </c>
      <c r="K1639">
        <f>PRODUCT(Table1[[#This Row],[Price (Rs.)]],Table1[[#This Row],[Discount(%)]])</f>
        <v>102.99</v>
      </c>
      <c r="L1639" t="str">
        <f>TEXT(Table1[[#This Row],[Purchase_Date]],"mmm")</f>
        <v>Mar</v>
      </c>
      <c r="M1639">
        <f>YEAR(Table1[[#This Row],[Purchase_Date]])</f>
        <v>2024</v>
      </c>
      <c r="N1639" t="str">
        <f t="shared" si="51"/>
        <v>Q1</v>
      </c>
    </row>
    <row r="1640" spans="1:14" x14ac:dyDescent="0.3">
      <c r="A1640" t="s">
        <v>3242</v>
      </c>
      <c r="B1640" t="s">
        <v>3243</v>
      </c>
      <c r="C1640" t="s">
        <v>50</v>
      </c>
      <c r="D1640">
        <v>283.44</v>
      </c>
      <c r="E1640" s="8">
        <f t="shared" si="50"/>
        <v>0.15</v>
      </c>
      <c r="F1640" s="22">
        <v>15</v>
      </c>
      <c r="G1640" s="21">
        <v>240.92</v>
      </c>
      <c r="H1640" t="s">
        <v>19</v>
      </c>
      <c r="I1640" s="10">
        <v>45459</v>
      </c>
      <c r="J1640">
        <v>1639</v>
      </c>
      <c r="K1640">
        <f>PRODUCT(Table1[[#This Row],[Price (Rs.)]],Table1[[#This Row],[Discount(%)]])</f>
        <v>42.515999999999998</v>
      </c>
      <c r="L1640" t="str">
        <f>TEXT(Table1[[#This Row],[Purchase_Date]],"mmm")</f>
        <v>Jun</v>
      </c>
      <c r="M1640">
        <f>YEAR(Table1[[#This Row],[Purchase_Date]])</f>
        <v>2024</v>
      </c>
      <c r="N1640" t="str">
        <f t="shared" si="51"/>
        <v>Q2</v>
      </c>
    </row>
    <row r="1641" spans="1:14" x14ac:dyDescent="0.3">
      <c r="A1641" t="s">
        <v>3244</v>
      </c>
      <c r="B1641" t="s">
        <v>3245</v>
      </c>
      <c r="C1641" t="s">
        <v>33</v>
      </c>
      <c r="D1641">
        <v>370.42</v>
      </c>
      <c r="E1641" s="8">
        <f t="shared" si="50"/>
        <v>0.3</v>
      </c>
      <c r="F1641" s="22">
        <v>30</v>
      </c>
      <c r="G1641" s="21">
        <v>259.29000000000002</v>
      </c>
      <c r="H1641" t="s">
        <v>19</v>
      </c>
      <c r="I1641" s="10">
        <v>45486</v>
      </c>
      <c r="J1641">
        <v>1640</v>
      </c>
      <c r="K1641">
        <f>PRODUCT(Table1[[#This Row],[Price (Rs.)]],Table1[[#This Row],[Discount(%)]])</f>
        <v>111.126</v>
      </c>
      <c r="L1641" t="str">
        <f>TEXT(Table1[[#This Row],[Purchase_Date]],"mmm")</f>
        <v>Jul</v>
      </c>
      <c r="M1641">
        <f>YEAR(Table1[[#This Row],[Purchase_Date]])</f>
        <v>2024</v>
      </c>
      <c r="N1641" t="str">
        <f t="shared" si="51"/>
        <v>Q3</v>
      </c>
    </row>
    <row r="1642" spans="1:14" x14ac:dyDescent="0.3">
      <c r="A1642" t="s">
        <v>3246</v>
      </c>
      <c r="B1642" t="s">
        <v>3247</v>
      </c>
      <c r="C1642" t="s">
        <v>22</v>
      </c>
      <c r="D1642">
        <v>196.54</v>
      </c>
      <c r="E1642" s="8">
        <f t="shared" si="50"/>
        <v>0</v>
      </c>
      <c r="F1642" s="22">
        <v>0</v>
      </c>
      <c r="G1642" s="21">
        <v>196.54</v>
      </c>
      <c r="H1642" t="s">
        <v>53</v>
      </c>
      <c r="I1642" s="10">
        <v>45586</v>
      </c>
      <c r="J1642">
        <v>1641</v>
      </c>
      <c r="K1642">
        <f>PRODUCT(Table1[[#This Row],[Price (Rs.)]],Table1[[#This Row],[Discount(%)]])</f>
        <v>0</v>
      </c>
      <c r="L1642" t="str">
        <f>TEXT(Table1[[#This Row],[Purchase_Date]],"mmm")</f>
        <v>Oct</v>
      </c>
      <c r="M1642">
        <f>YEAR(Table1[[#This Row],[Purchase_Date]])</f>
        <v>2024</v>
      </c>
      <c r="N1642" t="str">
        <f t="shared" si="51"/>
        <v>Q4</v>
      </c>
    </row>
    <row r="1643" spans="1:14" x14ac:dyDescent="0.3">
      <c r="A1643" t="s">
        <v>3248</v>
      </c>
      <c r="B1643" t="s">
        <v>3249</v>
      </c>
      <c r="C1643" t="s">
        <v>22</v>
      </c>
      <c r="D1643">
        <v>135.72999999999999</v>
      </c>
      <c r="E1643" s="8">
        <f t="shared" si="50"/>
        <v>0.15</v>
      </c>
      <c r="F1643" s="22">
        <v>15</v>
      </c>
      <c r="G1643" s="21">
        <v>115.37</v>
      </c>
      <c r="H1643" t="s">
        <v>53</v>
      </c>
      <c r="I1643" s="10">
        <v>45531</v>
      </c>
      <c r="J1643">
        <v>1642</v>
      </c>
      <c r="K1643">
        <f>PRODUCT(Table1[[#This Row],[Price (Rs.)]],Table1[[#This Row],[Discount(%)]])</f>
        <v>20.359499999999997</v>
      </c>
      <c r="L1643" t="str">
        <f>TEXT(Table1[[#This Row],[Purchase_Date]],"mmm")</f>
        <v>Aug</v>
      </c>
      <c r="M1643">
        <f>YEAR(Table1[[#This Row],[Purchase_Date]])</f>
        <v>2024</v>
      </c>
      <c r="N1643" t="str">
        <f t="shared" si="51"/>
        <v>Q3</v>
      </c>
    </row>
    <row r="1644" spans="1:14" x14ac:dyDescent="0.3">
      <c r="A1644" t="s">
        <v>3250</v>
      </c>
      <c r="B1644" t="s">
        <v>3251</v>
      </c>
      <c r="C1644" t="s">
        <v>13</v>
      </c>
      <c r="D1644">
        <v>129.34</v>
      </c>
      <c r="E1644" s="8">
        <f t="shared" si="50"/>
        <v>0.15</v>
      </c>
      <c r="F1644" s="22">
        <v>15</v>
      </c>
      <c r="G1644" s="21">
        <v>109.94</v>
      </c>
      <c r="H1644" t="s">
        <v>35</v>
      </c>
      <c r="I1644" s="10">
        <v>45534</v>
      </c>
      <c r="J1644">
        <v>1643</v>
      </c>
      <c r="K1644">
        <f>PRODUCT(Table1[[#This Row],[Price (Rs.)]],Table1[[#This Row],[Discount(%)]])</f>
        <v>19.401</v>
      </c>
      <c r="L1644" t="str">
        <f>TEXT(Table1[[#This Row],[Purchase_Date]],"mmm")</f>
        <v>Aug</v>
      </c>
      <c r="M1644">
        <f>YEAR(Table1[[#This Row],[Purchase_Date]])</f>
        <v>2024</v>
      </c>
      <c r="N1644" t="str">
        <f t="shared" si="51"/>
        <v>Q3</v>
      </c>
    </row>
    <row r="1645" spans="1:14" x14ac:dyDescent="0.3">
      <c r="A1645" t="s">
        <v>3252</v>
      </c>
      <c r="B1645" t="s">
        <v>3253</v>
      </c>
      <c r="C1645" t="s">
        <v>25</v>
      </c>
      <c r="D1645">
        <v>35.85</v>
      </c>
      <c r="E1645" s="8">
        <f t="shared" si="50"/>
        <v>0.1</v>
      </c>
      <c r="F1645" s="22">
        <v>10</v>
      </c>
      <c r="G1645" s="21">
        <v>32.270000000000003</v>
      </c>
      <c r="H1645" t="s">
        <v>16</v>
      </c>
      <c r="I1645" s="10">
        <v>45519</v>
      </c>
      <c r="J1645">
        <v>1644</v>
      </c>
      <c r="K1645">
        <f>PRODUCT(Table1[[#This Row],[Price (Rs.)]],Table1[[#This Row],[Discount(%)]])</f>
        <v>3.5850000000000004</v>
      </c>
      <c r="L1645" t="str">
        <f>TEXT(Table1[[#This Row],[Purchase_Date]],"mmm")</f>
        <v>Aug</v>
      </c>
      <c r="M1645">
        <f>YEAR(Table1[[#This Row],[Purchase_Date]])</f>
        <v>2024</v>
      </c>
      <c r="N1645" t="str">
        <f t="shared" si="51"/>
        <v>Q3</v>
      </c>
    </row>
    <row r="1646" spans="1:14" x14ac:dyDescent="0.3">
      <c r="A1646" t="s">
        <v>3254</v>
      </c>
      <c r="B1646" t="s">
        <v>3255</v>
      </c>
      <c r="C1646" t="s">
        <v>22</v>
      </c>
      <c r="D1646">
        <v>247.91</v>
      </c>
      <c r="E1646" s="8">
        <f t="shared" si="50"/>
        <v>0.2</v>
      </c>
      <c r="F1646" s="22">
        <v>20</v>
      </c>
      <c r="G1646" s="21">
        <v>198.33</v>
      </c>
      <c r="H1646" t="s">
        <v>35</v>
      </c>
      <c r="I1646" s="10">
        <v>45303</v>
      </c>
      <c r="J1646">
        <v>1645</v>
      </c>
      <c r="K1646">
        <f>PRODUCT(Table1[[#This Row],[Price (Rs.)]],Table1[[#This Row],[Discount(%)]])</f>
        <v>49.582000000000001</v>
      </c>
      <c r="L1646" t="str">
        <f>TEXT(Table1[[#This Row],[Purchase_Date]],"mmm")</f>
        <v>Jan</v>
      </c>
      <c r="M1646">
        <f>YEAR(Table1[[#This Row],[Purchase_Date]])</f>
        <v>2024</v>
      </c>
      <c r="N1646" t="str">
        <f t="shared" si="51"/>
        <v>Q1</v>
      </c>
    </row>
    <row r="1647" spans="1:14" x14ac:dyDescent="0.3">
      <c r="A1647" t="s">
        <v>3256</v>
      </c>
      <c r="B1647" t="s">
        <v>3257</v>
      </c>
      <c r="C1647" t="s">
        <v>33</v>
      </c>
      <c r="D1647">
        <v>343.77</v>
      </c>
      <c r="E1647" s="8">
        <f t="shared" si="50"/>
        <v>0.3</v>
      </c>
      <c r="F1647" s="22">
        <v>30</v>
      </c>
      <c r="G1647" s="21">
        <v>240.64</v>
      </c>
      <c r="H1647" t="s">
        <v>10</v>
      </c>
      <c r="I1647" s="10">
        <v>45383</v>
      </c>
      <c r="J1647">
        <v>1646</v>
      </c>
      <c r="K1647">
        <f>PRODUCT(Table1[[#This Row],[Price (Rs.)]],Table1[[#This Row],[Discount(%)]])</f>
        <v>103.13099999999999</v>
      </c>
      <c r="L1647" t="str">
        <f>TEXT(Table1[[#This Row],[Purchase_Date]],"mmm")</f>
        <v>Apr</v>
      </c>
      <c r="M1647">
        <f>YEAR(Table1[[#This Row],[Purchase_Date]])</f>
        <v>2024</v>
      </c>
      <c r="N1647" t="str">
        <f t="shared" si="51"/>
        <v>Q2</v>
      </c>
    </row>
    <row r="1648" spans="1:14" x14ac:dyDescent="0.3">
      <c r="A1648" t="s">
        <v>3258</v>
      </c>
      <c r="B1648" t="s">
        <v>3259</v>
      </c>
      <c r="C1648" t="s">
        <v>33</v>
      </c>
      <c r="D1648">
        <v>219.9</v>
      </c>
      <c r="E1648" s="8">
        <f t="shared" si="50"/>
        <v>0</v>
      </c>
      <c r="F1648" s="22">
        <v>0</v>
      </c>
      <c r="G1648" s="21">
        <v>219.9</v>
      </c>
      <c r="H1648" t="s">
        <v>53</v>
      </c>
      <c r="I1648" s="10">
        <v>45300</v>
      </c>
      <c r="J1648">
        <v>1647</v>
      </c>
      <c r="K1648">
        <f>PRODUCT(Table1[[#This Row],[Price (Rs.)]],Table1[[#This Row],[Discount(%)]])</f>
        <v>0</v>
      </c>
      <c r="L1648" t="str">
        <f>TEXT(Table1[[#This Row],[Purchase_Date]],"mmm")</f>
        <v>Jan</v>
      </c>
      <c r="M1648">
        <f>YEAR(Table1[[#This Row],[Purchase_Date]])</f>
        <v>2024</v>
      </c>
      <c r="N1648" t="str">
        <f t="shared" si="51"/>
        <v>Q1</v>
      </c>
    </row>
    <row r="1649" spans="1:14" x14ac:dyDescent="0.3">
      <c r="A1649" t="s">
        <v>3260</v>
      </c>
      <c r="B1649" t="s">
        <v>3261</v>
      </c>
      <c r="C1649" t="s">
        <v>9</v>
      </c>
      <c r="D1649">
        <v>111.63</v>
      </c>
      <c r="E1649" s="8">
        <f t="shared" si="50"/>
        <v>0.3</v>
      </c>
      <c r="F1649" s="22">
        <v>30</v>
      </c>
      <c r="G1649" s="21">
        <v>78.14</v>
      </c>
      <c r="H1649" t="s">
        <v>35</v>
      </c>
      <c r="I1649" s="10">
        <v>45408</v>
      </c>
      <c r="J1649">
        <v>1648</v>
      </c>
      <c r="K1649">
        <f>PRODUCT(Table1[[#This Row],[Price (Rs.)]],Table1[[#This Row],[Discount(%)]])</f>
        <v>33.488999999999997</v>
      </c>
      <c r="L1649" t="str">
        <f>TEXT(Table1[[#This Row],[Purchase_Date]],"mmm")</f>
        <v>Apr</v>
      </c>
      <c r="M1649">
        <f>YEAR(Table1[[#This Row],[Purchase_Date]])</f>
        <v>2024</v>
      </c>
      <c r="N1649" t="str">
        <f t="shared" si="51"/>
        <v>Q2</v>
      </c>
    </row>
    <row r="1650" spans="1:14" x14ac:dyDescent="0.3">
      <c r="A1650" t="s">
        <v>3262</v>
      </c>
      <c r="B1650" t="s">
        <v>3263</v>
      </c>
      <c r="C1650" t="s">
        <v>50</v>
      </c>
      <c r="D1650">
        <v>12.81</v>
      </c>
      <c r="E1650" s="8">
        <f t="shared" si="50"/>
        <v>0</v>
      </c>
      <c r="F1650" s="22">
        <v>0</v>
      </c>
      <c r="G1650" s="21">
        <v>12.81</v>
      </c>
      <c r="H1650" t="s">
        <v>19</v>
      </c>
      <c r="I1650" s="10">
        <v>45350</v>
      </c>
      <c r="J1650">
        <v>1649</v>
      </c>
      <c r="K1650">
        <f>PRODUCT(Table1[[#This Row],[Price (Rs.)]],Table1[[#This Row],[Discount(%)]])</f>
        <v>0</v>
      </c>
      <c r="L1650" t="str">
        <f>TEXT(Table1[[#This Row],[Purchase_Date]],"mmm")</f>
        <v>Feb</v>
      </c>
      <c r="M1650">
        <f>YEAR(Table1[[#This Row],[Purchase_Date]])</f>
        <v>2024</v>
      </c>
      <c r="N1650" t="str">
        <f t="shared" si="51"/>
        <v>Q1</v>
      </c>
    </row>
    <row r="1651" spans="1:14" x14ac:dyDescent="0.3">
      <c r="A1651" t="s">
        <v>3264</v>
      </c>
      <c r="B1651" t="s">
        <v>3265</v>
      </c>
      <c r="C1651" t="s">
        <v>18</v>
      </c>
      <c r="D1651">
        <v>42.07</v>
      </c>
      <c r="E1651" s="8">
        <f t="shared" si="50"/>
        <v>0.15</v>
      </c>
      <c r="F1651" s="22">
        <v>15</v>
      </c>
      <c r="G1651" s="21">
        <v>35.76</v>
      </c>
      <c r="H1651" t="s">
        <v>10</v>
      </c>
      <c r="I1651" s="10">
        <v>45562</v>
      </c>
      <c r="J1651">
        <v>1650</v>
      </c>
      <c r="K1651">
        <f>PRODUCT(Table1[[#This Row],[Price (Rs.)]],Table1[[#This Row],[Discount(%)]])</f>
        <v>6.3105000000000002</v>
      </c>
      <c r="L1651" t="str">
        <f>TEXT(Table1[[#This Row],[Purchase_Date]],"mmm")</f>
        <v>Sep</v>
      </c>
      <c r="M1651">
        <f>YEAR(Table1[[#This Row],[Purchase_Date]])</f>
        <v>2024</v>
      </c>
      <c r="N1651" t="str">
        <f t="shared" si="51"/>
        <v>Q3</v>
      </c>
    </row>
    <row r="1652" spans="1:14" x14ac:dyDescent="0.3">
      <c r="A1652" t="s">
        <v>3266</v>
      </c>
      <c r="B1652" t="s">
        <v>3267</v>
      </c>
      <c r="C1652" t="s">
        <v>25</v>
      </c>
      <c r="D1652">
        <v>12.31</v>
      </c>
      <c r="E1652" s="8">
        <f t="shared" si="50"/>
        <v>0.1</v>
      </c>
      <c r="F1652" s="22">
        <v>10</v>
      </c>
      <c r="G1652" s="21">
        <v>11.08</v>
      </c>
      <c r="H1652" t="s">
        <v>16</v>
      </c>
      <c r="I1652" s="10">
        <v>45544</v>
      </c>
      <c r="J1652">
        <v>1651</v>
      </c>
      <c r="K1652">
        <f>PRODUCT(Table1[[#This Row],[Price (Rs.)]],Table1[[#This Row],[Discount(%)]])</f>
        <v>1.2310000000000001</v>
      </c>
      <c r="L1652" t="str">
        <f>TEXT(Table1[[#This Row],[Purchase_Date]],"mmm")</f>
        <v>Sep</v>
      </c>
      <c r="M1652">
        <f>YEAR(Table1[[#This Row],[Purchase_Date]])</f>
        <v>2024</v>
      </c>
      <c r="N1652" t="str">
        <f t="shared" si="51"/>
        <v>Q3</v>
      </c>
    </row>
    <row r="1653" spans="1:14" x14ac:dyDescent="0.3">
      <c r="A1653" t="s">
        <v>3268</v>
      </c>
      <c r="B1653" t="s">
        <v>3269</v>
      </c>
      <c r="C1653" t="s">
        <v>18</v>
      </c>
      <c r="D1653">
        <v>117.78</v>
      </c>
      <c r="E1653" s="8">
        <f t="shared" si="50"/>
        <v>0.1</v>
      </c>
      <c r="F1653" s="22">
        <v>10</v>
      </c>
      <c r="G1653" s="21">
        <v>106</v>
      </c>
      <c r="H1653" t="s">
        <v>10</v>
      </c>
      <c r="I1653" s="10">
        <v>45430</v>
      </c>
      <c r="J1653">
        <v>1652</v>
      </c>
      <c r="K1653">
        <f>PRODUCT(Table1[[#This Row],[Price (Rs.)]],Table1[[#This Row],[Discount(%)]])</f>
        <v>11.778</v>
      </c>
      <c r="L1653" t="str">
        <f>TEXT(Table1[[#This Row],[Purchase_Date]],"mmm")</f>
        <v>May</v>
      </c>
      <c r="M1653">
        <f>YEAR(Table1[[#This Row],[Purchase_Date]])</f>
        <v>2024</v>
      </c>
      <c r="N1653" t="str">
        <f t="shared" si="51"/>
        <v>Q2</v>
      </c>
    </row>
    <row r="1654" spans="1:14" x14ac:dyDescent="0.3">
      <c r="A1654" t="s">
        <v>3270</v>
      </c>
      <c r="B1654" t="s">
        <v>3271</v>
      </c>
      <c r="C1654" t="s">
        <v>9</v>
      </c>
      <c r="D1654">
        <v>139.02000000000001</v>
      </c>
      <c r="E1654" s="8">
        <f t="shared" si="50"/>
        <v>0.3</v>
      </c>
      <c r="F1654" s="22">
        <v>30</v>
      </c>
      <c r="G1654" s="21">
        <v>97.31</v>
      </c>
      <c r="H1654" t="s">
        <v>35</v>
      </c>
      <c r="I1654" s="10">
        <v>45309</v>
      </c>
      <c r="J1654">
        <v>1653</v>
      </c>
      <c r="K1654">
        <f>PRODUCT(Table1[[#This Row],[Price (Rs.)]],Table1[[#This Row],[Discount(%)]])</f>
        <v>41.706000000000003</v>
      </c>
      <c r="L1654" t="str">
        <f>TEXT(Table1[[#This Row],[Purchase_Date]],"mmm")</f>
        <v>Jan</v>
      </c>
      <c r="M1654">
        <f>YEAR(Table1[[#This Row],[Purchase_Date]])</f>
        <v>2024</v>
      </c>
      <c r="N1654" t="str">
        <f t="shared" si="51"/>
        <v>Q1</v>
      </c>
    </row>
    <row r="1655" spans="1:14" x14ac:dyDescent="0.3">
      <c r="A1655" t="s">
        <v>3272</v>
      </c>
      <c r="B1655" t="s">
        <v>3273</v>
      </c>
      <c r="C1655" t="s">
        <v>13</v>
      </c>
      <c r="D1655">
        <v>470.95</v>
      </c>
      <c r="E1655" s="8">
        <f t="shared" si="50"/>
        <v>0.2</v>
      </c>
      <c r="F1655" s="22">
        <v>20</v>
      </c>
      <c r="G1655" s="21">
        <v>376.76</v>
      </c>
      <c r="H1655" t="s">
        <v>16</v>
      </c>
      <c r="I1655" s="10">
        <v>45293</v>
      </c>
      <c r="J1655">
        <v>1654</v>
      </c>
      <c r="K1655">
        <f>PRODUCT(Table1[[#This Row],[Price (Rs.)]],Table1[[#This Row],[Discount(%)]])</f>
        <v>94.19</v>
      </c>
      <c r="L1655" t="str">
        <f>TEXT(Table1[[#This Row],[Purchase_Date]],"mmm")</f>
        <v>Jan</v>
      </c>
      <c r="M1655">
        <f>YEAR(Table1[[#This Row],[Purchase_Date]])</f>
        <v>2024</v>
      </c>
      <c r="N1655" t="str">
        <f t="shared" si="51"/>
        <v>Q1</v>
      </c>
    </row>
    <row r="1656" spans="1:14" x14ac:dyDescent="0.3">
      <c r="A1656" t="s">
        <v>3274</v>
      </c>
      <c r="B1656" t="s">
        <v>3275</v>
      </c>
      <c r="C1656" t="s">
        <v>13</v>
      </c>
      <c r="D1656">
        <v>219.54</v>
      </c>
      <c r="E1656" s="8">
        <f t="shared" si="50"/>
        <v>0.15</v>
      </c>
      <c r="F1656" s="22">
        <v>15</v>
      </c>
      <c r="G1656" s="21">
        <v>186.61</v>
      </c>
      <c r="H1656" t="s">
        <v>19</v>
      </c>
      <c r="I1656" s="10">
        <v>45404</v>
      </c>
      <c r="J1656">
        <v>1655</v>
      </c>
      <c r="K1656">
        <f>PRODUCT(Table1[[#This Row],[Price (Rs.)]],Table1[[#This Row],[Discount(%)]])</f>
        <v>32.930999999999997</v>
      </c>
      <c r="L1656" t="str">
        <f>TEXT(Table1[[#This Row],[Purchase_Date]],"mmm")</f>
        <v>Apr</v>
      </c>
      <c r="M1656">
        <f>YEAR(Table1[[#This Row],[Purchase_Date]])</f>
        <v>2024</v>
      </c>
      <c r="N1656" t="str">
        <f t="shared" si="51"/>
        <v>Q2</v>
      </c>
    </row>
    <row r="1657" spans="1:14" x14ac:dyDescent="0.3">
      <c r="A1657" t="s">
        <v>3276</v>
      </c>
      <c r="B1657" t="s">
        <v>3277</v>
      </c>
      <c r="C1657" t="s">
        <v>18</v>
      </c>
      <c r="D1657">
        <v>121.26</v>
      </c>
      <c r="E1657" s="8">
        <f t="shared" si="50"/>
        <v>0</v>
      </c>
      <c r="F1657" s="22">
        <v>0</v>
      </c>
      <c r="G1657" s="21">
        <v>121.26</v>
      </c>
      <c r="H1657" t="s">
        <v>35</v>
      </c>
      <c r="I1657" s="10">
        <v>45442</v>
      </c>
      <c r="J1657">
        <v>1656</v>
      </c>
      <c r="K1657">
        <f>PRODUCT(Table1[[#This Row],[Price (Rs.)]],Table1[[#This Row],[Discount(%)]])</f>
        <v>0</v>
      </c>
      <c r="L1657" t="str">
        <f>TEXT(Table1[[#This Row],[Purchase_Date]],"mmm")</f>
        <v>May</v>
      </c>
      <c r="M1657">
        <f>YEAR(Table1[[#This Row],[Purchase_Date]])</f>
        <v>2024</v>
      </c>
      <c r="N1657" t="str">
        <f t="shared" si="51"/>
        <v>Q2</v>
      </c>
    </row>
    <row r="1658" spans="1:14" x14ac:dyDescent="0.3">
      <c r="A1658" t="s">
        <v>3278</v>
      </c>
      <c r="B1658" t="s">
        <v>3279</v>
      </c>
      <c r="C1658" t="s">
        <v>50</v>
      </c>
      <c r="D1658">
        <v>247.73</v>
      </c>
      <c r="E1658" s="8">
        <f t="shared" si="50"/>
        <v>0.2</v>
      </c>
      <c r="F1658" s="22">
        <v>20</v>
      </c>
      <c r="G1658" s="21">
        <v>198.18</v>
      </c>
      <c r="H1658" t="s">
        <v>35</v>
      </c>
      <c r="I1658" s="10">
        <v>45579</v>
      </c>
      <c r="J1658">
        <v>1657</v>
      </c>
      <c r="K1658">
        <f>PRODUCT(Table1[[#This Row],[Price (Rs.)]],Table1[[#This Row],[Discount(%)]])</f>
        <v>49.545999999999999</v>
      </c>
      <c r="L1658" t="str">
        <f>TEXT(Table1[[#This Row],[Purchase_Date]],"mmm")</f>
        <v>Oct</v>
      </c>
      <c r="M1658">
        <f>YEAR(Table1[[#This Row],[Purchase_Date]])</f>
        <v>2024</v>
      </c>
      <c r="N1658" t="str">
        <f t="shared" si="51"/>
        <v>Q4</v>
      </c>
    </row>
    <row r="1659" spans="1:14" x14ac:dyDescent="0.3">
      <c r="A1659" t="s">
        <v>3280</v>
      </c>
      <c r="B1659" t="s">
        <v>3281</v>
      </c>
      <c r="C1659" t="s">
        <v>25</v>
      </c>
      <c r="D1659">
        <v>96.82</v>
      </c>
      <c r="E1659" s="8">
        <f t="shared" si="50"/>
        <v>0.05</v>
      </c>
      <c r="F1659" s="22">
        <v>5</v>
      </c>
      <c r="G1659" s="21">
        <v>91.98</v>
      </c>
      <c r="H1659" t="s">
        <v>16</v>
      </c>
      <c r="I1659" s="10">
        <v>45436</v>
      </c>
      <c r="J1659">
        <v>1658</v>
      </c>
      <c r="K1659">
        <f>PRODUCT(Table1[[#This Row],[Price (Rs.)]],Table1[[#This Row],[Discount(%)]])</f>
        <v>4.8410000000000002</v>
      </c>
      <c r="L1659" t="str">
        <f>TEXT(Table1[[#This Row],[Purchase_Date]],"mmm")</f>
        <v>May</v>
      </c>
      <c r="M1659">
        <f>YEAR(Table1[[#This Row],[Purchase_Date]])</f>
        <v>2024</v>
      </c>
      <c r="N1659" t="str">
        <f t="shared" si="51"/>
        <v>Q2</v>
      </c>
    </row>
    <row r="1660" spans="1:14" x14ac:dyDescent="0.3">
      <c r="A1660" t="s">
        <v>3282</v>
      </c>
      <c r="B1660" t="s">
        <v>3283</v>
      </c>
      <c r="C1660" t="s">
        <v>18</v>
      </c>
      <c r="D1660">
        <v>62.47</v>
      </c>
      <c r="E1660" s="8">
        <f t="shared" si="50"/>
        <v>0.15</v>
      </c>
      <c r="F1660" s="22">
        <v>15</v>
      </c>
      <c r="G1660" s="21">
        <v>53.1</v>
      </c>
      <c r="H1660" t="s">
        <v>35</v>
      </c>
      <c r="I1660" s="10">
        <v>45519</v>
      </c>
      <c r="J1660">
        <v>1659</v>
      </c>
      <c r="K1660">
        <f>PRODUCT(Table1[[#This Row],[Price (Rs.)]],Table1[[#This Row],[Discount(%)]])</f>
        <v>9.3704999999999998</v>
      </c>
      <c r="L1660" t="str">
        <f>TEXT(Table1[[#This Row],[Purchase_Date]],"mmm")</f>
        <v>Aug</v>
      </c>
      <c r="M1660">
        <f>YEAR(Table1[[#This Row],[Purchase_Date]])</f>
        <v>2024</v>
      </c>
      <c r="N1660" t="str">
        <f t="shared" si="51"/>
        <v>Q3</v>
      </c>
    </row>
    <row r="1661" spans="1:14" x14ac:dyDescent="0.3">
      <c r="A1661" t="s">
        <v>3284</v>
      </c>
      <c r="B1661" t="s">
        <v>3285</v>
      </c>
      <c r="C1661" t="s">
        <v>13</v>
      </c>
      <c r="D1661">
        <v>367.66</v>
      </c>
      <c r="E1661" s="8">
        <f t="shared" si="50"/>
        <v>0.2</v>
      </c>
      <c r="F1661" s="22">
        <v>20</v>
      </c>
      <c r="G1661" s="21">
        <v>294.13</v>
      </c>
      <c r="H1661" t="s">
        <v>35</v>
      </c>
      <c r="I1661" s="10">
        <v>45332</v>
      </c>
      <c r="J1661">
        <v>1660</v>
      </c>
      <c r="K1661">
        <f>PRODUCT(Table1[[#This Row],[Price (Rs.)]],Table1[[#This Row],[Discount(%)]])</f>
        <v>73.532000000000011</v>
      </c>
      <c r="L1661" t="str">
        <f>TEXT(Table1[[#This Row],[Purchase_Date]],"mmm")</f>
        <v>Feb</v>
      </c>
      <c r="M1661">
        <f>YEAR(Table1[[#This Row],[Purchase_Date]])</f>
        <v>2024</v>
      </c>
      <c r="N1661" t="str">
        <f t="shared" si="51"/>
        <v>Q1</v>
      </c>
    </row>
    <row r="1662" spans="1:14" x14ac:dyDescent="0.3">
      <c r="A1662" t="s">
        <v>3286</v>
      </c>
      <c r="B1662" t="s">
        <v>3287</v>
      </c>
      <c r="C1662" t="s">
        <v>33</v>
      </c>
      <c r="D1662">
        <v>349.25</v>
      </c>
      <c r="E1662" s="8">
        <f t="shared" si="50"/>
        <v>0.1</v>
      </c>
      <c r="F1662" s="22">
        <v>10</v>
      </c>
      <c r="G1662" s="21">
        <v>314.32</v>
      </c>
      <c r="H1662" t="s">
        <v>19</v>
      </c>
      <c r="I1662" s="10">
        <v>45506</v>
      </c>
      <c r="J1662">
        <v>1661</v>
      </c>
      <c r="K1662">
        <f>PRODUCT(Table1[[#This Row],[Price (Rs.)]],Table1[[#This Row],[Discount(%)]])</f>
        <v>34.925000000000004</v>
      </c>
      <c r="L1662" t="str">
        <f>TEXT(Table1[[#This Row],[Purchase_Date]],"mmm")</f>
        <v>Aug</v>
      </c>
      <c r="M1662">
        <f>YEAR(Table1[[#This Row],[Purchase_Date]])</f>
        <v>2024</v>
      </c>
      <c r="N1662" t="str">
        <f t="shared" si="51"/>
        <v>Q3</v>
      </c>
    </row>
    <row r="1663" spans="1:14" x14ac:dyDescent="0.3">
      <c r="A1663" t="s">
        <v>3288</v>
      </c>
      <c r="B1663" t="s">
        <v>3289</v>
      </c>
      <c r="C1663" t="s">
        <v>13</v>
      </c>
      <c r="D1663">
        <v>130.80000000000001</v>
      </c>
      <c r="E1663" s="8">
        <f t="shared" si="50"/>
        <v>0.25</v>
      </c>
      <c r="F1663" s="22">
        <v>25</v>
      </c>
      <c r="G1663" s="21">
        <v>98.1</v>
      </c>
      <c r="H1663" t="s">
        <v>53</v>
      </c>
      <c r="I1663" s="10">
        <v>45352</v>
      </c>
      <c r="J1663">
        <v>1662</v>
      </c>
      <c r="K1663">
        <f>PRODUCT(Table1[[#This Row],[Price (Rs.)]],Table1[[#This Row],[Discount(%)]])</f>
        <v>32.700000000000003</v>
      </c>
      <c r="L1663" t="str">
        <f>TEXT(Table1[[#This Row],[Purchase_Date]],"mmm")</f>
        <v>Mar</v>
      </c>
      <c r="M1663">
        <f>YEAR(Table1[[#This Row],[Purchase_Date]])</f>
        <v>2024</v>
      </c>
      <c r="N1663" t="str">
        <f t="shared" si="51"/>
        <v>Q1</v>
      </c>
    </row>
    <row r="1664" spans="1:14" x14ac:dyDescent="0.3">
      <c r="A1664" t="s">
        <v>3290</v>
      </c>
      <c r="B1664" t="s">
        <v>3291</v>
      </c>
      <c r="C1664" t="s">
        <v>13</v>
      </c>
      <c r="D1664">
        <v>186.72</v>
      </c>
      <c r="E1664" s="8">
        <f t="shared" si="50"/>
        <v>0.5</v>
      </c>
      <c r="F1664" s="22">
        <v>50</v>
      </c>
      <c r="G1664" s="21">
        <v>93.36</v>
      </c>
      <c r="H1664" t="s">
        <v>16</v>
      </c>
      <c r="I1664" s="10">
        <v>45504</v>
      </c>
      <c r="J1664">
        <v>1663</v>
      </c>
      <c r="K1664">
        <f>PRODUCT(Table1[[#This Row],[Price (Rs.)]],Table1[[#This Row],[Discount(%)]])</f>
        <v>93.36</v>
      </c>
      <c r="L1664" t="str">
        <f>TEXT(Table1[[#This Row],[Purchase_Date]],"mmm")</f>
        <v>Jul</v>
      </c>
      <c r="M1664">
        <f>YEAR(Table1[[#This Row],[Purchase_Date]])</f>
        <v>2024</v>
      </c>
      <c r="N1664" t="str">
        <f t="shared" si="51"/>
        <v>Q3</v>
      </c>
    </row>
    <row r="1665" spans="1:14" x14ac:dyDescent="0.3">
      <c r="A1665">
        <v>48868729</v>
      </c>
      <c r="B1665" t="s">
        <v>3292</v>
      </c>
      <c r="C1665" t="s">
        <v>33</v>
      </c>
      <c r="D1665">
        <v>364.33</v>
      </c>
      <c r="E1665" s="8">
        <f t="shared" si="50"/>
        <v>0.3</v>
      </c>
      <c r="F1665" s="22">
        <v>30</v>
      </c>
      <c r="G1665" s="21">
        <v>255.03</v>
      </c>
      <c r="H1665" t="s">
        <v>19</v>
      </c>
      <c r="I1665" s="10">
        <v>45547</v>
      </c>
      <c r="J1665">
        <v>1664</v>
      </c>
      <c r="K1665">
        <f>PRODUCT(Table1[[#This Row],[Price (Rs.)]],Table1[[#This Row],[Discount(%)]])</f>
        <v>109.29899999999999</v>
      </c>
      <c r="L1665" t="str">
        <f>TEXT(Table1[[#This Row],[Purchase_Date]],"mmm")</f>
        <v>Sep</v>
      </c>
      <c r="M1665">
        <f>YEAR(Table1[[#This Row],[Purchase_Date]])</f>
        <v>2024</v>
      </c>
      <c r="N1665" t="str">
        <f t="shared" si="51"/>
        <v>Q3</v>
      </c>
    </row>
    <row r="1666" spans="1:14" x14ac:dyDescent="0.3">
      <c r="A1666" t="s">
        <v>3293</v>
      </c>
      <c r="B1666" t="s">
        <v>3294</v>
      </c>
      <c r="C1666" t="s">
        <v>18</v>
      </c>
      <c r="D1666">
        <v>442.58</v>
      </c>
      <c r="E1666" s="8">
        <f t="shared" ref="E1666:E1729" si="52">F1666/100</f>
        <v>0.05</v>
      </c>
      <c r="F1666" s="22">
        <v>5</v>
      </c>
      <c r="G1666" s="21">
        <v>420.45</v>
      </c>
      <c r="H1666" t="s">
        <v>10</v>
      </c>
      <c r="I1666" s="10">
        <v>45468</v>
      </c>
      <c r="J1666">
        <v>1665</v>
      </c>
      <c r="K1666">
        <f>PRODUCT(Table1[[#This Row],[Price (Rs.)]],Table1[[#This Row],[Discount(%)]])</f>
        <v>22.129000000000001</v>
      </c>
      <c r="L1666" t="str">
        <f>TEXT(Table1[[#This Row],[Purchase_Date]],"mmm")</f>
        <v>Jun</v>
      </c>
      <c r="M1666">
        <f>YEAR(Table1[[#This Row],[Purchase_Date]])</f>
        <v>2024</v>
      </c>
      <c r="N1666" t="str">
        <f t="shared" ref="N1666:N1729" si="53">"Q"&amp;ROUNDUP(MONTH(I1666)/3,0)</f>
        <v>Q2</v>
      </c>
    </row>
    <row r="1667" spans="1:14" x14ac:dyDescent="0.3">
      <c r="A1667" s="1">
        <v>1.1E+244</v>
      </c>
      <c r="B1667" s="1" t="s">
        <v>3295</v>
      </c>
      <c r="C1667" t="s">
        <v>33</v>
      </c>
      <c r="D1667">
        <v>114.99</v>
      </c>
      <c r="E1667" s="8">
        <f t="shared" si="52"/>
        <v>0.05</v>
      </c>
      <c r="F1667" s="22">
        <v>5</v>
      </c>
      <c r="G1667" s="21">
        <v>109.24</v>
      </c>
      <c r="H1667" t="s">
        <v>16</v>
      </c>
      <c r="I1667" s="10">
        <v>45390</v>
      </c>
      <c r="J1667">
        <v>1666</v>
      </c>
      <c r="K1667">
        <f>PRODUCT(Table1[[#This Row],[Price (Rs.)]],Table1[[#This Row],[Discount(%)]])</f>
        <v>5.7495000000000003</v>
      </c>
      <c r="L1667" t="str">
        <f>TEXT(Table1[[#This Row],[Purchase_Date]],"mmm")</f>
        <v>Apr</v>
      </c>
      <c r="M1667">
        <f>YEAR(Table1[[#This Row],[Purchase_Date]])</f>
        <v>2024</v>
      </c>
      <c r="N1667" t="str">
        <f t="shared" si="53"/>
        <v>Q2</v>
      </c>
    </row>
    <row r="1668" spans="1:14" x14ac:dyDescent="0.3">
      <c r="A1668" t="s">
        <v>3296</v>
      </c>
      <c r="B1668" t="s">
        <v>3297</v>
      </c>
      <c r="C1668" t="s">
        <v>33</v>
      </c>
      <c r="D1668">
        <v>239.96</v>
      </c>
      <c r="E1668" s="8">
        <f t="shared" si="52"/>
        <v>0.5</v>
      </c>
      <c r="F1668" s="22">
        <v>50</v>
      </c>
      <c r="G1668" s="21">
        <v>119.98</v>
      </c>
      <c r="H1668" t="s">
        <v>53</v>
      </c>
      <c r="I1668" s="10">
        <v>45484</v>
      </c>
      <c r="J1668">
        <v>1667</v>
      </c>
      <c r="K1668">
        <f>PRODUCT(Table1[[#This Row],[Price (Rs.)]],Table1[[#This Row],[Discount(%)]])</f>
        <v>119.98</v>
      </c>
      <c r="L1668" t="str">
        <f>TEXT(Table1[[#This Row],[Purchase_Date]],"mmm")</f>
        <v>Jul</v>
      </c>
      <c r="M1668">
        <f>YEAR(Table1[[#This Row],[Purchase_Date]])</f>
        <v>2024</v>
      </c>
      <c r="N1668" t="str">
        <f t="shared" si="53"/>
        <v>Q3</v>
      </c>
    </row>
    <row r="1669" spans="1:14" x14ac:dyDescent="0.3">
      <c r="A1669" t="s">
        <v>3298</v>
      </c>
      <c r="B1669" t="s">
        <v>3299</v>
      </c>
      <c r="C1669" t="s">
        <v>33</v>
      </c>
      <c r="D1669">
        <v>105.15</v>
      </c>
      <c r="E1669" s="8">
        <f t="shared" si="52"/>
        <v>0.05</v>
      </c>
      <c r="F1669" s="22">
        <v>5</v>
      </c>
      <c r="G1669" s="21">
        <v>99.89</v>
      </c>
      <c r="H1669" t="s">
        <v>10</v>
      </c>
      <c r="I1669" s="10">
        <v>45538</v>
      </c>
      <c r="J1669">
        <v>1668</v>
      </c>
      <c r="K1669">
        <f>PRODUCT(Table1[[#This Row],[Price (Rs.)]],Table1[[#This Row],[Discount(%)]])</f>
        <v>5.2575000000000003</v>
      </c>
      <c r="L1669" t="str">
        <f>TEXT(Table1[[#This Row],[Purchase_Date]],"mmm")</f>
        <v>Sep</v>
      </c>
      <c r="M1669">
        <f>YEAR(Table1[[#This Row],[Purchase_Date]])</f>
        <v>2024</v>
      </c>
      <c r="N1669" t="str">
        <f t="shared" si="53"/>
        <v>Q3</v>
      </c>
    </row>
    <row r="1670" spans="1:14" x14ac:dyDescent="0.3">
      <c r="A1670" t="s">
        <v>3300</v>
      </c>
      <c r="B1670" t="s">
        <v>3301</v>
      </c>
      <c r="C1670" t="s">
        <v>13</v>
      </c>
      <c r="D1670">
        <v>169.17</v>
      </c>
      <c r="E1670" s="8">
        <f t="shared" si="52"/>
        <v>0.25</v>
      </c>
      <c r="F1670" s="22">
        <v>25</v>
      </c>
      <c r="G1670" s="21">
        <v>126.88</v>
      </c>
      <c r="H1670" t="s">
        <v>19</v>
      </c>
      <c r="I1670" s="10">
        <v>45581</v>
      </c>
      <c r="J1670">
        <v>1669</v>
      </c>
      <c r="K1670">
        <f>PRODUCT(Table1[[#This Row],[Price (Rs.)]],Table1[[#This Row],[Discount(%)]])</f>
        <v>42.292499999999997</v>
      </c>
      <c r="L1670" t="str">
        <f>TEXT(Table1[[#This Row],[Purchase_Date]],"mmm")</f>
        <v>Oct</v>
      </c>
      <c r="M1670">
        <f>YEAR(Table1[[#This Row],[Purchase_Date]])</f>
        <v>2024</v>
      </c>
      <c r="N1670" t="str">
        <f t="shared" si="53"/>
        <v>Q4</v>
      </c>
    </row>
    <row r="1671" spans="1:14" x14ac:dyDescent="0.3">
      <c r="A1671" t="s">
        <v>3302</v>
      </c>
      <c r="B1671" t="s">
        <v>3303</v>
      </c>
      <c r="C1671" t="s">
        <v>18</v>
      </c>
      <c r="D1671">
        <v>102.19</v>
      </c>
      <c r="E1671" s="8">
        <f t="shared" si="52"/>
        <v>0.15</v>
      </c>
      <c r="F1671" s="22">
        <v>15</v>
      </c>
      <c r="G1671" s="21">
        <v>86.86</v>
      </c>
      <c r="H1671" t="s">
        <v>35</v>
      </c>
      <c r="I1671" s="10">
        <v>45414</v>
      </c>
      <c r="J1671">
        <v>1670</v>
      </c>
      <c r="K1671">
        <f>PRODUCT(Table1[[#This Row],[Price (Rs.)]],Table1[[#This Row],[Discount(%)]])</f>
        <v>15.328499999999998</v>
      </c>
      <c r="L1671" t="str">
        <f>TEXT(Table1[[#This Row],[Purchase_Date]],"mmm")</f>
        <v>May</v>
      </c>
      <c r="M1671">
        <f>YEAR(Table1[[#This Row],[Purchase_Date]])</f>
        <v>2024</v>
      </c>
      <c r="N1671" t="str">
        <f t="shared" si="53"/>
        <v>Q2</v>
      </c>
    </row>
    <row r="1672" spans="1:14" x14ac:dyDescent="0.3">
      <c r="A1672" t="s">
        <v>3304</v>
      </c>
      <c r="B1672" t="s">
        <v>3305</v>
      </c>
      <c r="C1672" t="s">
        <v>13</v>
      </c>
      <c r="D1672">
        <v>448.45</v>
      </c>
      <c r="E1672" s="8">
        <f t="shared" si="52"/>
        <v>0</v>
      </c>
      <c r="F1672" s="22">
        <v>0</v>
      </c>
      <c r="G1672" s="21">
        <v>448.45</v>
      </c>
      <c r="H1672" t="s">
        <v>53</v>
      </c>
      <c r="I1672" s="10">
        <v>45582</v>
      </c>
      <c r="J1672">
        <v>1671</v>
      </c>
      <c r="K1672">
        <f>PRODUCT(Table1[[#This Row],[Price (Rs.)]],Table1[[#This Row],[Discount(%)]])</f>
        <v>0</v>
      </c>
      <c r="L1672" t="str">
        <f>TEXT(Table1[[#This Row],[Purchase_Date]],"mmm")</f>
        <v>Oct</v>
      </c>
      <c r="M1672">
        <f>YEAR(Table1[[#This Row],[Purchase_Date]])</f>
        <v>2024</v>
      </c>
      <c r="N1672" t="str">
        <f t="shared" si="53"/>
        <v>Q4</v>
      </c>
    </row>
    <row r="1673" spans="1:14" x14ac:dyDescent="0.3">
      <c r="A1673" t="s">
        <v>3306</v>
      </c>
      <c r="B1673" t="s">
        <v>3307</v>
      </c>
      <c r="C1673" t="s">
        <v>33</v>
      </c>
      <c r="D1673">
        <v>253.96</v>
      </c>
      <c r="E1673" s="8">
        <f t="shared" si="52"/>
        <v>0.1</v>
      </c>
      <c r="F1673" s="22">
        <v>10</v>
      </c>
      <c r="G1673" s="21">
        <v>228.56</v>
      </c>
      <c r="H1673" t="s">
        <v>35</v>
      </c>
      <c r="I1673" s="10">
        <v>45405</v>
      </c>
      <c r="J1673">
        <v>1672</v>
      </c>
      <c r="K1673">
        <f>PRODUCT(Table1[[#This Row],[Price (Rs.)]],Table1[[#This Row],[Discount(%)]])</f>
        <v>25.396000000000001</v>
      </c>
      <c r="L1673" t="str">
        <f>TEXT(Table1[[#This Row],[Purchase_Date]],"mmm")</f>
        <v>Apr</v>
      </c>
      <c r="M1673">
        <f>YEAR(Table1[[#This Row],[Purchase_Date]])</f>
        <v>2024</v>
      </c>
      <c r="N1673" t="str">
        <f t="shared" si="53"/>
        <v>Q2</v>
      </c>
    </row>
    <row r="1674" spans="1:14" x14ac:dyDescent="0.3">
      <c r="A1674" t="s">
        <v>3308</v>
      </c>
      <c r="B1674" t="s">
        <v>3309</v>
      </c>
      <c r="C1674" t="s">
        <v>25</v>
      </c>
      <c r="D1674">
        <v>11.78</v>
      </c>
      <c r="E1674" s="8">
        <f t="shared" si="52"/>
        <v>0.5</v>
      </c>
      <c r="F1674" s="22">
        <v>50</v>
      </c>
      <c r="G1674" s="21">
        <v>5.89</v>
      </c>
      <c r="H1674" t="s">
        <v>19</v>
      </c>
      <c r="I1674" s="10">
        <v>45602</v>
      </c>
      <c r="J1674">
        <v>1673</v>
      </c>
      <c r="K1674">
        <f>PRODUCT(Table1[[#This Row],[Price (Rs.)]],Table1[[#This Row],[Discount(%)]])</f>
        <v>5.89</v>
      </c>
      <c r="L1674" t="str">
        <f>TEXT(Table1[[#This Row],[Purchase_Date]],"mmm")</f>
        <v>Nov</v>
      </c>
      <c r="M1674">
        <f>YEAR(Table1[[#This Row],[Purchase_Date]])</f>
        <v>2024</v>
      </c>
      <c r="N1674" t="str">
        <f t="shared" si="53"/>
        <v>Q4</v>
      </c>
    </row>
    <row r="1675" spans="1:14" x14ac:dyDescent="0.3">
      <c r="A1675" t="s">
        <v>3310</v>
      </c>
      <c r="B1675" t="s">
        <v>3311</v>
      </c>
      <c r="C1675" t="s">
        <v>13</v>
      </c>
      <c r="D1675">
        <v>369.37</v>
      </c>
      <c r="E1675" s="8">
        <f t="shared" si="52"/>
        <v>0</v>
      </c>
      <c r="F1675" s="22">
        <v>0</v>
      </c>
      <c r="G1675" s="21">
        <v>369.37</v>
      </c>
      <c r="H1675" t="s">
        <v>16</v>
      </c>
      <c r="I1675" s="10">
        <v>45589</v>
      </c>
      <c r="J1675">
        <v>1674</v>
      </c>
      <c r="K1675">
        <f>PRODUCT(Table1[[#This Row],[Price (Rs.)]],Table1[[#This Row],[Discount(%)]])</f>
        <v>0</v>
      </c>
      <c r="L1675" t="str">
        <f>TEXT(Table1[[#This Row],[Purchase_Date]],"mmm")</f>
        <v>Oct</v>
      </c>
      <c r="M1675">
        <f>YEAR(Table1[[#This Row],[Purchase_Date]])</f>
        <v>2024</v>
      </c>
      <c r="N1675" t="str">
        <f t="shared" si="53"/>
        <v>Q4</v>
      </c>
    </row>
    <row r="1676" spans="1:14" x14ac:dyDescent="0.3">
      <c r="A1676" t="s">
        <v>3312</v>
      </c>
      <c r="B1676" t="s">
        <v>3313</v>
      </c>
      <c r="C1676" t="s">
        <v>13</v>
      </c>
      <c r="D1676">
        <v>428.52</v>
      </c>
      <c r="E1676" s="8">
        <f t="shared" si="52"/>
        <v>0.5</v>
      </c>
      <c r="F1676" s="22">
        <v>50</v>
      </c>
      <c r="G1676" s="21">
        <v>214.26</v>
      </c>
      <c r="H1676" t="s">
        <v>16</v>
      </c>
      <c r="I1676" s="10">
        <v>45488</v>
      </c>
      <c r="J1676">
        <v>1675</v>
      </c>
      <c r="K1676">
        <f>PRODUCT(Table1[[#This Row],[Price (Rs.)]],Table1[[#This Row],[Discount(%)]])</f>
        <v>214.26</v>
      </c>
      <c r="L1676" t="str">
        <f>TEXT(Table1[[#This Row],[Purchase_Date]],"mmm")</f>
        <v>Jul</v>
      </c>
      <c r="M1676">
        <f>YEAR(Table1[[#This Row],[Purchase_Date]])</f>
        <v>2024</v>
      </c>
      <c r="N1676" t="str">
        <f t="shared" si="53"/>
        <v>Q3</v>
      </c>
    </row>
    <row r="1677" spans="1:14" x14ac:dyDescent="0.3">
      <c r="A1677" t="s">
        <v>3314</v>
      </c>
      <c r="B1677" t="s">
        <v>3315</v>
      </c>
      <c r="C1677" t="s">
        <v>25</v>
      </c>
      <c r="D1677">
        <v>381.47</v>
      </c>
      <c r="E1677" s="8">
        <f t="shared" si="52"/>
        <v>0.3</v>
      </c>
      <c r="F1677" s="22">
        <v>30</v>
      </c>
      <c r="G1677" s="21">
        <v>267.02999999999997</v>
      </c>
      <c r="H1677" t="s">
        <v>10</v>
      </c>
      <c r="I1677" s="10">
        <v>45575</v>
      </c>
      <c r="J1677">
        <v>1676</v>
      </c>
      <c r="K1677">
        <f>PRODUCT(Table1[[#This Row],[Price (Rs.)]],Table1[[#This Row],[Discount(%)]])</f>
        <v>114.441</v>
      </c>
      <c r="L1677" t="str">
        <f>TEXT(Table1[[#This Row],[Purchase_Date]],"mmm")</f>
        <v>Oct</v>
      </c>
      <c r="M1677">
        <f>YEAR(Table1[[#This Row],[Purchase_Date]])</f>
        <v>2024</v>
      </c>
      <c r="N1677" t="str">
        <f t="shared" si="53"/>
        <v>Q4</v>
      </c>
    </row>
    <row r="1678" spans="1:14" x14ac:dyDescent="0.3">
      <c r="A1678" t="s">
        <v>3316</v>
      </c>
      <c r="B1678" t="s">
        <v>3317</v>
      </c>
      <c r="C1678" t="s">
        <v>50</v>
      </c>
      <c r="D1678">
        <v>414.58</v>
      </c>
      <c r="E1678" s="8">
        <f t="shared" si="52"/>
        <v>0.2</v>
      </c>
      <c r="F1678" s="22">
        <v>20</v>
      </c>
      <c r="G1678" s="21">
        <v>331.66</v>
      </c>
      <c r="H1678" t="s">
        <v>19</v>
      </c>
      <c r="I1678" s="10">
        <v>45340</v>
      </c>
      <c r="J1678">
        <v>1677</v>
      </c>
      <c r="K1678">
        <f>PRODUCT(Table1[[#This Row],[Price (Rs.)]],Table1[[#This Row],[Discount(%)]])</f>
        <v>82.915999999999997</v>
      </c>
      <c r="L1678" t="str">
        <f>TEXT(Table1[[#This Row],[Purchase_Date]],"mmm")</f>
        <v>Feb</v>
      </c>
      <c r="M1678">
        <f>YEAR(Table1[[#This Row],[Purchase_Date]])</f>
        <v>2024</v>
      </c>
      <c r="N1678" t="str">
        <f t="shared" si="53"/>
        <v>Q1</v>
      </c>
    </row>
    <row r="1679" spans="1:14" x14ac:dyDescent="0.3">
      <c r="A1679" t="s">
        <v>3318</v>
      </c>
      <c r="B1679" t="s">
        <v>3319</v>
      </c>
      <c r="C1679" t="s">
        <v>13</v>
      </c>
      <c r="D1679">
        <v>49.72</v>
      </c>
      <c r="E1679" s="8">
        <f t="shared" si="52"/>
        <v>0.1</v>
      </c>
      <c r="F1679" s="22">
        <v>10</v>
      </c>
      <c r="G1679" s="21">
        <v>44.75</v>
      </c>
      <c r="H1679" t="s">
        <v>10</v>
      </c>
      <c r="I1679" s="10">
        <v>45369</v>
      </c>
      <c r="J1679">
        <v>1678</v>
      </c>
      <c r="K1679">
        <f>PRODUCT(Table1[[#This Row],[Price (Rs.)]],Table1[[#This Row],[Discount(%)]])</f>
        <v>4.9720000000000004</v>
      </c>
      <c r="L1679" t="str">
        <f>TEXT(Table1[[#This Row],[Purchase_Date]],"mmm")</f>
        <v>Mar</v>
      </c>
      <c r="M1679">
        <f>YEAR(Table1[[#This Row],[Purchase_Date]])</f>
        <v>2024</v>
      </c>
      <c r="N1679" t="str">
        <f t="shared" si="53"/>
        <v>Q1</v>
      </c>
    </row>
    <row r="1680" spans="1:14" x14ac:dyDescent="0.3">
      <c r="A1680" t="s">
        <v>3320</v>
      </c>
      <c r="B1680" s="1">
        <v>24445.9</v>
      </c>
      <c r="C1680" t="s">
        <v>18</v>
      </c>
      <c r="D1680">
        <v>51.29</v>
      </c>
      <c r="E1680" s="8">
        <f t="shared" si="52"/>
        <v>0.3</v>
      </c>
      <c r="F1680" s="22">
        <v>30</v>
      </c>
      <c r="G1680" s="21">
        <v>35.9</v>
      </c>
      <c r="H1680" t="s">
        <v>10</v>
      </c>
      <c r="I1680" s="10">
        <v>45439</v>
      </c>
      <c r="J1680">
        <v>1679</v>
      </c>
      <c r="K1680">
        <f>PRODUCT(Table1[[#This Row],[Price (Rs.)]],Table1[[#This Row],[Discount(%)]])</f>
        <v>15.386999999999999</v>
      </c>
      <c r="L1680" t="str">
        <f>TEXT(Table1[[#This Row],[Purchase_Date]],"mmm")</f>
        <v>May</v>
      </c>
      <c r="M1680">
        <f>YEAR(Table1[[#This Row],[Purchase_Date]])</f>
        <v>2024</v>
      </c>
      <c r="N1680" t="str">
        <f t="shared" si="53"/>
        <v>Q2</v>
      </c>
    </row>
    <row r="1681" spans="1:14" x14ac:dyDescent="0.3">
      <c r="A1681" t="s">
        <v>3321</v>
      </c>
      <c r="B1681" t="s">
        <v>3322</v>
      </c>
      <c r="C1681" t="s">
        <v>9</v>
      </c>
      <c r="D1681">
        <v>309.45999999999998</v>
      </c>
      <c r="E1681" s="8">
        <f t="shared" si="52"/>
        <v>0</v>
      </c>
      <c r="F1681" s="22">
        <v>0</v>
      </c>
      <c r="G1681" s="21">
        <v>309.45999999999998</v>
      </c>
      <c r="H1681" t="s">
        <v>53</v>
      </c>
      <c r="I1681" s="10">
        <v>45302</v>
      </c>
      <c r="J1681">
        <v>1680</v>
      </c>
      <c r="K1681">
        <f>PRODUCT(Table1[[#This Row],[Price (Rs.)]],Table1[[#This Row],[Discount(%)]])</f>
        <v>0</v>
      </c>
      <c r="L1681" t="str">
        <f>TEXT(Table1[[#This Row],[Purchase_Date]],"mmm")</f>
        <v>Jan</v>
      </c>
      <c r="M1681">
        <f>YEAR(Table1[[#This Row],[Purchase_Date]])</f>
        <v>2024</v>
      </c>
      <c r="N1681" t="str">
        <f t="shared" si="53"/>
        <v>Q1</v>
      </c>
    </row>
    <row r="1682" spans="1:14" x14ac:dyDescent="0.3">
      <c r="A1682" t="s">
        <v>3323</v>
      </c>
      <c r="B1682" t="s">
        <v>3324</v>
      </c>
      <c r="C1682" t="s">
        <v>22</v>
      </c>
      <c r="D1682">
        <v>313.73</v>
      </c>
      <c r="E1682" s="8">
        <f t="shared" si="52"/>
        <v>0.3</v>
      </c>
      <c r="F1682" s="22">
        <v>30</v>
      </c>
      <c r="G1682" s="21">
        <v>219.61</v>
      </c>
      <c r="H1682" t="s">
        <v>19</v>
      </c>
      <c r="I1682" s="10">
        <v>45342</v>
      </c>
      <c r="J1682">
        <v>1681</v>
      </c>
      <c r="K1682">
        <f>PRODUCT(Table1[[#This Row],[Price (Rs.)]],Table1[[#This Row],[Discount(%)]])</f>
        <v>94.119</v>
      </c>
      <c r="L1682" t="str">
        <f>TEXT(Table1[[#This Row],[Purchase_Date]],"mmm")</f>
        <v>Feb</v>
      </c>
      <c r="M1682">
        <f>YEAR(Table1[[#This Row],[Purchase_Date]])</f>
        <v>2024</v>
      </c>
      <c r="N1682" t="str">
        <f t="shared" si="53"/>
        <v>Q1</v>
      </c>
    </row>
    <row r="1683" spans="1:14" x14ac:dyDescent="0.3">
      <c r="A1683" t="s">
        <v>3325</v>
      </c>
      <c r="B1683" t="s">
        <v>3326</v>
      </c>
      <c r="C1683" t="s">
        <v>25</v>
      </c>
      <c r="D1683">
        <v>272.64</v>
      </c>
      <c r="E1683" s="8">
        <f t="shared" si="52"/>
        <v>0.2</v>
      </c>
      <c r="F1683" s="22">
        <v>20</v>
      </c>
      <c r="G1683" s="21">
        <v>218.11</v>
      </c>
      <c r="H1683" t="s">
        <v>35</v>
      </c>
      <c r="I1683" s="10">
        <v>45613</v>
      </c>
      <c r="J1683">
        <v>1682</v>
      </c>
      <c r="K1683">
        <f>PRODUCT(Table1[[#This Row],[Price (Rs.)]],Table1[[#This Row],[Discount(%)]])</f>
        <v>54.527999999999999</v>
      </c>
      <c r="L1683" t="str">
        <f>TEXT(Table1[[#This Row],[Purchase_Date]],"mmm")</f>
        <v>Nov</v>
      </c>
      <c r="M1683">
        <f>YEAR(Table1[[#This Row],[Purchase_Date]])</f>
        <v>2024</v>
      </c>
      <c r="N1683" t="str">
        <f t="shared" si="53"/>
        <v>Q4</v>
      </c>
    </row>
    <row r="1684" spans="1:14" x14ac:dyDescent="0.3">
      <c r="A1684" s="1">
        <v>8.7029999999999995E+250</v>
      </c>
      <c r="B1684" t="s">
        <v>3327</v>
      </c>
      <c r="C1684" t="s">
        <v>33</v>
      </c>
      <c r="D1684">
        <v>267.60000000000002</v>
      </c>
      <c r="E1684" s="8">
        <f t="shared" si="52"/>
        <v>0.2</v>
      </c>
      <c r="F1684" s="22">
        <v>20</v>
      </c>
      <c r="G1684" s="21">
        <v>214.08</v>
      </c>
      <c r="H1684" t="s">
        <v>10</v>
      </c>
      <c r="I1684" s="10">
        <v>45341</v>
      </c>
      <c r="J1684">
        <v>1683</v>
      </c>
      <c r="K1684">
        <f>PRODUCT(Table1[[#This Row],[Price (Rs.)]],Table1[[#This Row],[Discount(%)]])</f>
        <v>53.52000000000001</v>
      </c>
      <c r="L1684" t="str">
        <f>TEXT(Table1[[#This Row],[Purchase_Date]],"mmm")</f>
        <v>Feb</v>
      </c>
      <c r="M1684">
        <f>YEAR(Table1[[#This Row],[Purchase_Date]])</f>
        <v>2024</v>
      </c>
      <c r="N1684" t="str">
        <f t="shared" si="53"/>
        <v>Q1</v>
      </c>
    </row>
    <row r="1685" spans="1:14" x14ac:dyDescent="0.3">
      <c r="A1685" t="s">
        <v>3328</v>
      </c>
      <c r="B1685" t="s">
        <v>3329</v>
      </c>
      <c r="C1685" t="s">
        <v>22</v>
      </c>
      <c r="D1685">
        <v>498.34</v>
      </c>
      <c r="E1685" s="8">
        <f t="shared" si="52"/>
        <v>0.05</v>
      </c>
      <c r="F1685" s="22">
        <v>5</v>
      </c>
      <c r="G1685" s="21">
        <v>473.42</v>
      </c>
      <c r="H1685" t="s">
        <v>10</v>
      </c>
      <c r="I1685" s="10">
        <v>45613</v>
      </c>
      <c r="J1685">
        <v>1684</v>
      </c>
      <c r="K1685">
        <f>PRODUCT(Table1[[#This Row],[Price (Rs.)]],Table1[[#This Row],[Discount(%)]])</f>
        <v>24.917000000000002</v>
      </c>
      <c r="L1685" t="str">
        <f>TEXT(Table1[[#This Row],[Purchase_Date]],"mmm")</f>
        <v>Nov</v>
      </c>
      <c r="M1685">
        <f>YEAR(Table1[[#This Row],[Purchase_Date]])</f>
        <v>2024</v>
      </c>
      <c r="N1685" t="str">
        <f t="shared" si="53"/>
        <v>Q4</v>
      </c>
    </row>
    <row r="1686" spans="1:14" x14ac:dyDescent="0.3">
      <c r="A1686">
        <v>68709475</v>
      </c>
      <c r="B1686" t="s">
        <v>3330</v>
      </c>
      <c r="C1686" t="s">
        <v>18</v>
      </c>
      <c r="D1686">
        <v>161.07</v>
      </c>
      <c r="E1686" s="8">
        <f t="shared" si="52"/>
        <v>0.1</v>
      </c>
      <c r="F1686" s="22">
        <v>10</v>
      </c>
      <c r="G1686" s="21">
        <v>144.96</v>
      </c>
      <c r="H1686" t="s">
        <v>19</v>
      </c>
      <c r="I1686" s="10">
        <v>45380</v>
      </c>
      <c r="J1686">
        <v>1685</v>
      </c>
      <c r="K1686">
        <f>PRODUCT(Table1[[#This Row],[Price (Rs.)]],Table1[[#This Row],[Discount(%)]])</f>
        <v>16.106999999999999</v>
      </c>
      <c r="L1686" t="str">
        <f>TEXT(Table1[[#This Row],[Purchase_Date]],"mmm")</f>
        <v>Mar</v>
      </c>
      <c r="M1686">
        <f>YEAR(Table1[[#This Row],[Purchase_Date]])</f>
        <v>2024</v>
      </c>
      <c r="N1686" t="str">
        <f t="shared" si="53"/>
        <v>Q1</v>
      </c>
    </row>
    <row r="1687" spans="1:14" x14ac:dyDescent="0.3">
      <c r="A1687" t="s">
        <v>3331</v>
      </c>
      <c r="B1687" t="s">
        <v>3332</v>
      </c>
      <c r="C1687" t="s">
        <v>25</v>
      </c>
      <c r="D1687">
        <v>282.58999999999997</v>
      </c>
      <c r="E1687" s="8">
        <f t="shared" si="52"/>
        <v>0.25</v>
      </c>
      <c r="F1687" s="22">
        <v>25</v>
      </c>
      <c r="G1687" s="21">
        <v>211.94</v>
      </c>
      <c r="H1687" t="s">
        <v>10</v>
      </c>
      <c r="I1687" s="10">
        <v>45372</v>
      </c>
      <c r="J1687">
        <v>1686</v>
      </c>
      <c r="K1687">
        <f>PRODUCT(Table1[[#This Row],[Price (Rs.)]],Table1[[#This Row],[Discount(%)]])</f>
        <v>70.647499999999994</v>
      </c>
      <c r="L1687" t="str">
        <f>TEXT(Table1[[#This Row],[Purchase_Date]],"mmm")</f>
        <v>Mar</v>
      </c>
      <c r="M1687">
        <f>YEAR(Table1[[#This Row],[Purchase_Date]])</f>
        <v>2024</v>
      </c>
      <c r="N1687" t="str">
        <f t="shared" si="53"/>
        <v>Q1</v>
      </c>
    </row>
    <row r="1688" spans="1:14" x14ac:dyDescent="0.3">
      <c r="A1688">
        <v>57435261</v>
      </c>
      <c r="B1688" t="s">
        <v>3333</v>
      </c>
      <c r="C1688" t="s">
        <v>33</v>
      </c>
      <c r="D1688">
        <v>270.51</v>
      </c>
      <c r="E1688" s="8">
        <f t="shared" si="52"/>
        <v>0.25</v>
      </c>
      <c r="F1688" s="22">
        <v>25</v>
      </c>
      <c r="G1688" s="21">
        <v>202.88</v>
      </c>
      <c r="H1688" t="s">
        <v>35</v>
      </c>
      <c r="I1688" s="10">
        <v>45600</v>
      </c>
      <c r="J1688">
        <v>1687</v>
      </c>
      <c r="K1688">
        <f>PRODUCT(Table1[[#This Row],[Price (Rs.)]],Table1[[#This Row],[Discount(%)]])</f>
        <v>67.627499999999998</v>
      </c>
      <c r="L1688" t="str">
        <f>TEXT(Table1[[#This Row],[Purchase_Date]],"mmm")</f>
        <v>Nov</v>
      </c>
      <c r="M1688">
        <f>YEAR(Table1[[#This Row],[Purchase_Date]])</f>
        <v>2024</v>
      </c>
      <c r="N1688" t="str">
        <f t="shared" si="53"/>
        <v>Q4</v>
      </c>
    </row>
    <row r="1689" spans="1:14" x14ac:dyDescent="0.3">
      <c r="A1689" t="s">
        <v>3334</v>
      </c>
      <c r="B1689" t="s">
        <v>3335</v>
      </c>
      <c r="C1689" t="s">
        <v>22</v>
      </c>
      <c r="D1689">
        <v>486.77</v>
      </c>
      <c r="E1689" s="8">
        <f t="shared" si="52"/>
        <v>0.3</v>
      </c>
      <c r="F1689" s="22">
        <v>30</v>
      </c>
      <c r="G1689" s="21">
        <v>340.74</v>
      </c>
      <c r="H1689" t="s">
        <v>35</v>
      </c>
      <c r="I1689" s="10">
        <v>45453</v>
      </c>
      <c r="J1689">
        <v>1688</v>
      </c>
      <c r="K1689">
        <f>PRODUCT(Table1[[#This Row],[Price (Rs.)]],Table1[[#This Row],[Discount(%)]])</f>
        <v>146.03099999999998</v>
      </c>
      <c r="L1689" t="str">
        <f>TEXT(Table1[[#This Row],[Purchase_Date]],"mmm")</f>
        <v>Jun</v>
      </c>
      <c r="M1689">
        <f>YEAR(Table1[[#This Row],[Purchase_Date]])</f>
        <v>2024</v>
      </c>
      <c r="N1689" t="str">
        <f t="shared" si="53"/>
        <v>Q2</v>
      </c>
    </row>
    <row r="1690" spans="1:14" x14ac:dyDescent="0.3">
      <c r="A1690" t="s">
        <v>3336</v>
      </c>
      <c r="B1690" t="s">
        <v>3337</v>
      </c>
      <c r="C1690" t="s">
        <v>25</v>
      </c>
      <c r="D1690">
        <v>70.290000000000006</v>
      </c>
      <c r="E1690" s="8">
        <f t="shared" si="52"/>
        <v>0.25</v>
      </c>
      <c r="F1690" s="22">
        <v>25</v>
      </c>
      <c r="G1690" s="21">
        <v>52.72</v>
      </c>
      <c r="H1690" t="s">
        <v>10</v>
      </c>
      <c r="I1690" s="10">
        <v>45388</v>
      </c>
      <c r="J1690">
        <v>1689</v>
      </c>
      <c r="K1690">
        <f>PRODUCT(Table1[[#This Row],[Price (Rs.)]],Table1[[#This Row],[Discount(%)]])</f>
        <v>17.572500000000002</v>
      </c>
      <c r="L1690" t="str">
        <f>TEXT(Table1[[#This Row],[Purchase_Date]],"mmm")</f>
        <v>Apr</v>
      </c>
      <c r="M1690">
        <f>YEAR(Table1[[#This Row],[Purchase_Date]])</f>
        <v>2024</v>
      </c>
      <c r="N1690" t="str">
        <f t="shared" si="53"/>
        <v>Q2</v>
      </c>
    </row>
    <row r="1691" spans="1:14" x14ac:dyDescent="0.3">
      <c r="A1691" t="s">
        <v>3338</v>
      </c>
      <c r="B1691" t="s">
        <v>3339</v>
      </c>
      <c r="C1691" t="s">
        <v>9</v>
      </c>
      <c r="D1691">
        <v>286.08999999999997</v>
      </c>
      <c r="E1691" s="8">
        <f t="shared" si="52"/>
        <v>0.25</v>
      </c>
      <c r="F1691" s="22">
        <v>25</v>
      </c>
      <c r="G1691" s="21">
        <v>214.57</v>
      </c>
      <c r="H1691" t="s">
        <v>16</v>
      </c>
      <c r="I1691" s="10">
        <v>45558</v>
      </c>
      <c r="J1691">
        <v>1690</v>
      </c>
      <c r="K1691">
        <f>PRODUCT(Table1[[#This Row],[Price (Rs.)]],Table1[[#This Row],[Discount(%)]])</f>
        <v>71.522499999999994</v>
      </c>
      <c r="L1691" t="str">
        <f>TEXT(Table1[[#This Row],[Purchase_Date]],"mmm")</f>
        <v>Sep</v>
      </c>
      <c r="M1691">
        <f>YEAR(Table1[[#This Row],[Purchase_Date]])</f>
        <v>2024</v>
      </c>
      <c r="N1691" t="str">
        <f t="shared" si="53"/>
        <v>Q3</v>
      </c>
    </row>
    <row r="1692" spans="1:14" x14ac:dyDescent="0.3">
      <c r="A1692" t="s">
        <v>3340</v>
      </c>
      <c r="B1692" t="s">
        <v>3341</v>
      </c>
      <c r="C1692" t="s">
        <v>22</v>
      </c>
      <c r="D1692">
        <v>15.28</v>
      </c>
      <c r="E1692" s="8">
        <f t="shared" si="52"/>
        <v>0.2</v>
      </c>
      <c r="F1692" s="22">
        <v>20</v>
      </c>
      <c r="G1692" s="21">
        <v>12.22</v>
      </c>
      <c r="H1692" t="s">
        <v>19</v>
      </c>
      <c r="I1692" s="10">
        <v>45609</v>
      </c>
      <c r="J1692">
        <v>1691</v>
      </c>
      <c r="K1692">
        <f>PRODUCT(Table1[[#This Row],[Price (Rs.)]],Table1[[#This Row],[Discount(%)]])</f>
        <v>3.056</v>
      </c>
      <c r="L1692" t="str">
        <f>TEXT(Table1[[#This Row],[Purchase_Date]],"mmm")</f>
        <v>Nov</v>
      </c>
      <c r="M1692">
        <f>YEAR(Table1[[#This Row],[Purchase_Date]])</f>
        <v>2024</v>
      </c>
      <c r="N1692" t="str">
        <f t="shared" si="53"/>
        <v>Q4</v>
      </c>
    </row>
    <row r="1693" spans="1:14" x14ac:dyDescent="0.3">
      <c r="A1693" t="s">
        <v>3342</v>
      </c>
      <c r="B1693" t="s">
        <v>3343</v>
      </c>
      <c r="C1693" t="s">
        <v>18</v>
      </c>
      <c r="D1693">
        <v>493.29</v>
      </c>
      <c r="E1693" s="8">
        <f t="shared" si="52"/>
        <v>0.25</v>
      </c>
      <c r="F1693" s="22">
        <v>25</v>
      </c>
      <c r="G1693" s="21">
        <v>369.97</v>
      </c>
      <c r="H1693" t="s">
        <v>53</v>
      </c>
      <c r="I1693" s="10">
        <v>45613</v>
      </c>
      <c r="J1693">
        <v>1692</v>
      </c>
      <c r="K1693">
        <f>PRODUCT(Table1[[#This Row],[Price (Rs.)]],Table1[[#This Row],[Discount(%)]])</f>
        <v>123.32250000000001</v>
      </c>
      <c r="L1693" t="str">
        <f>TEXT(Table1[[#This Row],[Purchase_Date]],"mmm")</f>
        <v>Nov</v>
      </c>
      <c r="M1693">
        <f>YEAR(Table1[[#This Row],[Purchase_Date]])</f>
        <v>2024</v>
      </c>
      <c r="N1693" t="str">
        <f t="shared" si="53"/>
        <v>Q4</v>
      </c>
    </row>
    <row r="1694" spans="1:14" x14ac:dyDescent="0.3">
      <c r="A1694" t="s">
        <v>3344</v>
      </c>
      <c r="B1694" t="s">
        <v>3345</v>
      </c>
      <c r="C1694" t="s">
        <v>33</v>
      </c>
      <c r="D1694">
        <v>499.03</v>
      </c>
      <c r="E1694" s="8">
        <f t="shared" si="52"/>
        <v>0.5</v>
      </c>
      <c r="F1694" s="22">
        <v>50</v>
      </c>
      <c r="G1694" s="21">
        <v>249.51</v>
      </c>
      <c r="H1694" t="s">
        <v>10</v>
      </c>
      <c r="I1694" s="10">
        <v>45406</v>
      </c>
      <c r="J1694">
        <v>1693</v>
      </c>
      <c r="K1694">
        <f>PRODUCT(Table1[[#This Row],[Price (Rs.)]],Table1[[#This Row],[Discount(%)]])</f>
        <v>249.51499999999999</v>
      </c>
      <c r="L1694" t="str">
        <f>TEXT(Table1[[#This Row],[Purchase_Date]],"mmm")</f>
        <v>Apr</v>
      </c>
      <c r="M1694">
        <f>YEAR(Table1[[#This Row],[Purchase_Date]])</f>
        <v>2024</v>
      </c>
      <c r="N1694" t="str">
        <f t="shared" si="53"/>
        <v>Q2</v>
      </c>
    </row>
    <row r="1695" spans="1:14" x14ac:dyDescent="0.3">
      <c r="A1695" t="s">
        <v>3346</v>
      </c>
      <c r="B1695" t="s">
        <v>3347</v>
      </c>
      <c r="C1695" t="s">
        <v>18</v>
      </c>
      <c r="D1695">
        <v>55.74</v>
      </c>
      <c r="E1695" s="8">
        <f t="shared" si="52"/>
        <v>0.2</v>
      </c>
      <c r="F1695" s="22">
        <v>20</v>
      </c>
      <c r="G1695" s="21">
        <v>44.59</v>
      </c>
      <c r="H1695" t="s">
        <v>19</v>
      </c>
      <c r="I1695" s="10">
        <v>45315</v>
      </c>
      <c r="J1695">
        <v>1694</v>
      </c>
      <c r="K1695">
        <f>PRODUCT(Table1[[#This Row],[Price (Rs.)]],Table1[[#This Row],[Discount(%)]])</f>
        <v>11.148000000000001</v>
      </c>
      <c r="L1695" t="str">
        <f>TEXT(Table1[[#This Row],[Purchase_Date]],"mmm")</f>
        <v>Jan</v>
      </c>
      <c r="M1695">
        <f>YEAR(Table1[[#This Row],[Purchase_Date]])</f>
        <v>2024</v>
      </c>
      <c r="N1695" t="str">
        <f t="shared" si="53"/>
        <v>Q1</v>
      </c>
    </row>
    <row r="1696" spans="1:14" x14ac:dyDescent="0.3">
      <c r="A1696" t="s">
        <v>3348</v>
      </c>
      <c r="B1696" t="s">
        <v>3349</v>
      </c>
      <c r="C1696" t="s">
        <v>50</v>
      </c>
      <c r="D1696">
        <v>39.08</v>
      </c>
      <c r="E1696" s="8">
        <f t="shared" si="52"/>
        <v>0</v>
      </c>
      <c r="F1696" s="22">
        <v>0</v>
      </c>
      <c r="G1696" s="21">
        <v>39.08</v>
      </c>
      <c r="H1696" t="s">
        <v>53</v>
      </c>
      <c r="I1696" s="10">
        <v>45456</v>
      </c>
      <c r="J1696">
        <v>1695</v>
      </c>
      <c r="K1696">
        <f>PRODUCT(Table1[[#This Row],[Price (Rs.)]],Table1[[#This Row],[Discount(%)]])</f>
        <v>0</v>
      </c>
      <c r="L1696" t="str">
        <f>TEXT(Table1[[#This Row],[Purchase_Date]],"mmm")</f>
        <v>Jun</v>
      </c>
      <c r="M1696">
        <f>YEAR(Table1[[#This Row],[Purchase_Date]])</f>
        <v>2024</v>
      </c>
      <c r="N1696" t="str">
        <f t="shared" si="53"/>
        <v>Q2</v>
      </c>
    </row>
    <row r="1697" spans="1:14" x14ac:dyDescent="0.3">
      <c r="A1697" t="s">
        <v>3350</v>
      </c>
      <c r="B1697" t="s">
        <v>3351</v>
      </c>
      <c r="C1697" t="s">
        <v>25</v>
      </c>
      <c r="D1697">
        <v>184.5</v>
      </c>
      <c r="E1697" s="8">
        <f t="shared" si="52"/>
        <v>0</v>
      </c>
      <c r="F1697" s="22">
        <v>0</v>
      </c>
      <c r="G1697" s="21">
        <v>184.5</v>
      </c>
      <c r="H1697" t="s">
        <v>53</v>
      </c>
      <c r="I1697" s="10">
        <v>45583</v>
      </c>
      <c r="J1697">
        <v>1696</v>
      </c>
      <c r="K1697">
        <f>PRODUCT(Table1[[#This Row],[Price (Rs.)]],Table1[[#This Row],[Discount(%)]])</f>
        <v>0</v>
      </c>
      <c r="L1697" t="str">
        <f>TEXT(Table1[[#This Row],[Purchase_Date]],"mmm")</f>
        <v>Oct</v>
      </c>
      <c r="M1697">
        <f>YEAR(Table1[[#This Row],[Purchase_Date]])</f>
        <v>2024</v>
      </c>
      <c r="N1697" t="str">
        <f t="shared" si="53"/>
        <v>Q4</v>
      </c>
    </row>
    <row r="1698" spans="1:14" x14ac:dyDescent="0.3">
      <c r="A1698" t="s">
        <v>3352</v>
      </c>
      <c r="B1698" t="s">
        <v>3353</v>
      </c>
      <c r="C1698" t="s">
        <v>9</v>
      </c>
      <c r="D1698">
        <v>23.78</v>
      </c>
      <c r="E1698" s="8">
        <f t="shared" si="52"/>
        <v>0.25</v>
      </c>
      <c r="F1698" s="22">
        <v>25</v>
      </c>
      <c r="G1698" s="21">
        <v>17.84</v>
      </c>
      <c r="H1698" t="s">
        <v>53</v>
      </c>
      <c r="I1698" s="10">
        <v>45417</v>
      </c>
      <c r="J1698">
        <v>1697</v>
      </c>
      <c r="K1698">
        <f>PRODUCT(Table1[[#This Row],[Price (Rs.)]],Table1[[#This Row],[Discount(%)]])</f>
        <v>5.9450000000000003</v>
      </c>
      <c r="L1698" t="str">
        <f>TEXT(Table1[[#This Row],[Purchase_Date]],"mmm")</f>
        <v>May</v>
      </c>
      <c r="M1698">
        <f>YEAR(Table1[[#This Row],[Purchase_Date]])</f>
        <v>2024</v>
      </c>
      <c r="N1698" t="str">
        <f t="shared" si="53"/>
        <v>Q2</v>
      </c>
    </row>
    <row r="1699" spans="1:14" x14ac:dyDescent="0.3">
      <c r="A1699" t="s">
        <v>3354</v>
      </c>
      <c r="B1699" t="s">
        <v>3355</v>
      </c>
      <c r="C1699" t="s">
        <v>18</v>
      </c>
      <c r="D1699">
        <v>305.11</v>
      </c>
      <c r="E1699" s="8">
        <f t="shared" si="52"/>
        <v>0.05</v>
      </c>
      <c r="F1699" s="22">
        <v>5</v>
      </c>
      <c r="G1699" s="21">
        <v>289.85000000000002</v>
      </c>
      <c r="H1699" t="s">
        <v>53</v>
      </c>
      <c r="I1699" s="10">
        <v>45532</v>
      </c>
      <c r="J1699">
        <v>1698</v>
      </c>
      <c r="K1699">
        <f>PRODUCT(Table1[[#This Row],[Price (Rs.)]],Table1[[#This Row],[Discount(%)]])</f>
        <v>15.255500000000001</v>
      </c>
      <c r="L1699" t="str">
        <f>TEXT(Table1[[#This Row],[Purchase_Date]],"mmm")</f>
        <v>Aug</v>
      </c>
      <c r="M1699">
        <f>YEAR(Table1[[#This Row],[Purchase_Date]])</f>
        <v>2024</v>
      </c>
      <c r="N1699" t="str">
        <f t="shared" si="53"/>
        <v>Q3</v>
      </c>
    </row>
    <row r="1700" spans="1:14" x14ac:dyDescent="0.3">
      <c r="A1700" t="s">
        <v>3356</v>
      </c>
      <c r="B1700" t="s">
        <v>3357</v>
      </c>
      <c r="C1700" t="s">
        <v>22</v>
      </c>
      <c r="D1700">
        <v>70.75</v>
      </c>
      <c r="E1700" s="8">
        <f t="shared" si="52"/>
        <v>0.3</v>
      </c>
      <c r="F1700" s="22">
        <v>30</v>
      </c>
      <c r="G1700" s="21">
        <v>49.52</v>
      </c>
      <c r="H1700" t="s">
        <v>19</v>
      </c>
      <c r="I1700" s="10">
        <v>45361</v>
      </c>
      <c r="J1700">
        <v>1699</v>
      </c>
      <c r="K1700">
        <f>PRODUCT(Table1[[#This Row],[Price (Rs.)]],Table1[[#This Row],[Discount(%)]])</f>
        <v>21.224999999999998</v>
      </c>
      <c r="L1700" t="str">
        <f>TEXT(Table1[[#This Row],[Purchase_Date]],"mmm")</f>
        <v>Mar</v>
      </c>
      <c r="M1700">
        <f>YEAR(Table1[[#This Row],[Purchase_Date]])</f>
        <v>2024</v>
      </c>
      <c r="N1700" t="str">
        <f t="shared" si="53"/>
        <v>Q1</v>
      </c>
    </row>
    <row r="1701" spans="1:14" x14ac:dyDescent="0.3">
      <c r="A1701" t="s">
        <v>3358</v>
      </c>
      <c r="B1701" t="s">
        <v>3359</v>
      </c>
      <c r="C1701" t="s">
        <v>18</v>
      </c>
      <c r="D1701">
        <v>47.82</v>
      </c>
      <c r="E1701" s="8">
        <f t="shared" si="52"/>
        <v>0.5</v>
      </c>
      <c r="F1701" s="22">
        <v>50</v>
      </c>
      <c r="G1701" s="21">
        <v>23.91</v>
      </c>
      <c r="H1701" t="s">
        <v>53</v>
      </c>
      <c r="I1701" s="10">
        <v>45347</v>
      </c>
      <c r="J1701">
        <v>1700</v>
      </c>
      <c r="K1701">
        <f>PRODUCT(Table1[[#This Row],[Price (Rs.)]],Table1[[#This Row],[Discount(%)]])</f>
        <v>23.91</v>
      </c>
      <c r="L1701" t="str">
        <f>TEXT(Table1[[#This Row],[Purchase_Date]],"mmm")</f>
        <v>Feb</v>
      </c>
      <c r="M1701">
        <f>YEAR(Table1[[#This Row],[Purchase_Date]])</f>
        <v>2024</v>
      </c>
      <c r="N1701" t="str">
        <f t="shared" si="53"/>
        <v>Q1</v>
      </c>
    </row>
    <row r="1702" spans="1:14" x14ac:dyDescent="0.3">
      <c r="A1702" t="s">
        <v>3360</v>
      </c>
      <c r="B1702" t="s">
        <v>3361</v>
      </c>
      <c r="C1702" t="s">
        <v>50</v>
      </c>
      <c r="D1702">
        <v>315.17</v>
      </c>
      <c r="E1702" s="8">
        <f t="shared" si="52"/>
        <v>0</v>
      </c>
      <c r="F1702" s="22">
        <v>0</v>
      </c>
      <c r="G1702" s="21">
        <v>315.17</v>
      </c>
      <c r="H1702" t="s">
        <v>16</v>
      </c>
      <c r="I1702" s="10">
        <v>45344</v>
      </c>
      <c r="J1702">
        <v>1701</v>
      </c>
      <c r="K1702">
        <f>PRODUCT(Table1[[#This Row],[Price (Rs.)]],Table1[[#This Row],[Discount(%)]])</f>
        <v>0</v>
      </c>
      <c r="L1702" t="str">
        <f>TEXT(Table1[[#This Row],[Purchase_Date]],"mmm")</f>
        <v>Feb</v>
      </c>
      <c r="M1702">
        <f>YEAR(Table1[[#This Row],[Purchase_Date]])</f>
        <v>2024</v>
      </c>
      <c r="N1702" t="str">
        <f t="shared" si="53"/>
        <v>Q1</v>
      </c>
    </row>
    <row r="1703" spans="1:14" x14ac:dyDescent="0.3">
      <c r="A1703" t="s">
        <v>3362</v>
      </c>
      <c r="B1703" t="s">
        <v>3363</v>
      </c>
      <c r="C1703" t="s">
        <v>33</v>
      </c>
      <c r="D1703">
        <v>391.15</v>
      </c>
      <c r="E1703" s="8">
        <f t="shared" si="52"/>
        <v>0.3</v>
      </c>
      <c r="F1703" s="22">
        <v>30</v>
      </c>
      <c r="G1703" s="21">
        <v>273.8</v>
      </c>
      <c r="H1703" t="s">
        <v>16</v>
      </c>
      <c r="I1703" s="10">
        <v>45525</v>
      </c>
      <c r="J1703">
        <v>1702</v>
      </c>
      <c r="K1703">
        <f>PRODUCT(Table1[[#This Row],[Price (Rs.)]],Table1[[#This Row],[Discount(%)]])</f>
        <v>117.34499999999998</v>
      </c>
      <c r="L1703" t="str">
        <f>TEXT(Table1[[#This Row],[Purchase_Date]],"mmm")</f>
        <v>Aug</v>
      </c>
      <c r="M1703">
        <f>YEAR(Table1[[#This Row],[Purchase_Date]])</f>
        <v>2024</v>
      </c>
      <c r="N1703" t="str">
        <f t="shared" si="53"/>
        <v>Q3</v>
      </c>
    </row>
    <row r="1704" spans="1:14" x14ac:dyDescent="0.3">
      <c r="A1704" t="s">
        <v>3364</v>
      </c>
      <c r="B1704" t="s">
        <v>3365</v>
      </c>
      <c r="C1704" t="s">
        <v>33</v>
      </c>
      <c r="D1704">
        <v>208.82</v>
      </c>
      <c r="E1704" s="8">
        <f t="shared" si="52"/>
        <v>0</v>
      </c>
      <c r="F1704" s="22">
        <v>0</v>
      </c>
      <c r="G1704" s="21">
        <v>208.82</v>
      </c>
      <c r="H1704" t="s">
        <v>35</v>
      </c>
      <c r="I1704" s="10">
        <v>45395</v>
      </c>
      <c r="J1704">
        <v>1703</v>
      </c>
      <c r="K1704">
        <f>PRODUCT(Table1[[#This Row],[Price (Rs.)]],Table1[[#This Row],[Discount(%)]])</f>
        <v>0</v>
      </c>
      <c r="L1704" t="str">
        <f>TEXT(Table1[[#This Row],[Purchase_Date]],"mmm")</f>
        <v>Apr</v>
      </c>
      <c r="M1704">
        <f>YEAR(Table1[[#This Row],[Purchase_Date]])</f>
        <v>2024</v>
      </c>
      <c r="N1704" t="str">
        <f t="shared" si="53"/>
        <v>Q2</v>
      </c>
    </row>
    <row r="1705" spans="1:14" x14ac:dyDescent="0.3">
      <c r="A1705" t="s">
        <v>3366</v>
      </c>
      <c r="B1705" t="s">
        <v>3367</v>
      </c>
      <c r="C1705" t="s">
        <v>13</v>
      </c>
      <c r="D1705">
        <v>167.14</v>
      </c>
      <c r="E1705" s="8">
        <f t="shared" si="52"/>
        <v>0.1</v>
      </c>
      <c r="F1705" s="22">
        <v>10</v>
      </c>
      <c r="G1705" s="21">
        <v>150.43</v>
      </c>
      <c r="H1705" t="s">
        <v>35</v>
      </c>
      <c r="I1705" s="10">
        <v>45608</v>
      </c>
      <c r="J1705">
        <v>1704</v>
      </c>
      <c r="K1705">
        <f>PRODUCT(Table1[[#This Row],[Price (Rs.)]],Table1[[#This Row],[Discount(%)]])</f>
        <v>16.713999999999999</v>
      </c>
      <c r="L1705" t="str">
        <f>TEXT(Table1[[#This Row],[Purchase_Date]],"mmm")</f>
        <v>Nov</v>
      </c>
      <c r="M1705">
        <f>YEAR(Table1[[#This Row],[Purchase_Date]])</f>
        <v>2024</v>
      </c>
      <c r="N1705" t="str">
        <f t="shared" si="53"/>
        <v>Q4</v>
      </c>
    </row>
    <row r="1706" spans="1:14" x14ac:dyDescent="0.3">
      <c r="A1706" t="s">
        <v>3368</v>
      </c>
      <c r="B1706" t="s">
        <v>3369</v>
      </c>
      <c r="C1706" t="s">
        <v>18</v>
      </c>
      <c r="D1706">
        <v>103.58</v>
      </c>
      <c r="E1706" s="8">
        <f t="shared" si="52"/>
        <v>0.3</v>
      </c>
      <c r="F1706" s="22">
        <v>30</v>
      </c>
      <c r="G1706" s="21">
        <v>72.510000000000005</v>
      </c>
      <c r="H1706" t="s">
        <v>16</v>
      </c>
      <c r="I1706" s="10">
        <v>45381</v>
      </c>
      <c r="J1706">
        <v>1705</v>
      </c>
      <c r="K1706">
        <f>PRODUCT(Table1[[#This Row],[Price (Rs.)]],Table1[[#This Row],[Discount(%)]])</f>
        <v>31.073999999999998</v>
      </c>
      <c r="L1706" t="str">
        <f>TEXT(Table1[[#This Row],[Purchase_Date]],"mmm")</f>
        <v>Mar</v>
      </c>
      <c r="M1706">
        <f>YEAR(Table1[[#This Row],[Purchase_Date]])</f>
        <v>2024</v>
      </c>
      <c r="N1706" t="str">
        <f t="shared" si="53"/>
        <v>Q1</v>
      </c>
    </row>
    <row r="1707" spans="1:14" x14ac:dyDescent="0.3">
      <c r="A1707" t="s">
        <v>3370</v>
      </c>
      <c r="B1707" t="s">
        <v>3371</v>
      </c>
      <c r="C1707" t="s">
        <v>13</v>
      </c>
      <c r="D1707">
        <v>330.62</v>
      </c>
      <c r="E1707" s="8">
        <f t="shared" si="52"/>
        <v>0.3</v>
      </c>
      <c r="F1707" s="22">
        <v>30</v>
      </c>
      <c r="G1707" s="21">
        <v>231.43</v>
      </c>
      <c r="H1707" t="s">
        <v>10</v>
      </c>
      <c r="I1707" s="10">
        <v>45341</v>
      </c>
      <c r="J1707">
        <v>1706</v>
      </c>
      <c r="K1707">
        <f>PRODUCT(Table1[[#This Row],[Price (Rs.)]],Table1[[#This Row],[Discount(%)]])</f>
        <v>99.185999999999993</v>
      </c>
      <c r="L1707" t="str">
        <f>TEXT(Table1[[#This Row],[Purchase_Date]],"mmm")</f>
        <v>Feb</v>
      </c>
      <c r="M1707">
        <f>YEAR(Table1[[#This Row],[Purchase_Date]])</f>
        <v>2024</v>
      </c>
      <c r="N1707" t="str">
        <f t="shared" si="53"/>
        <v>Q1</v>
      </c>
    </row>
    <row r="1708" spans="1:14" x14ac:dyDescent="0.3">
      <c r="A1708" t="s">
        <v>3372</v>
      </c>
      <c r="B1708" t="s">
        <v>3373</v>
      </c>
      <c r="C1708" t="s">
        <v>18</v>
      </c>
      <c r="D1708">
        <v>332.62</v>
      </c>
      <c r="E1708" s="8">
        <f t="shared" si="52"/>
        <v>0.2</v>
      </c>
      <c r="F1708" s="22">
        <v>20</v>
      </c>
      <c r="G1708" s="21">
        <v>266.10000000000002</v>
      </c>
      <c r="H1708" t="s">
        <v>19</v>
      </c>
      <c r="I1708" s="10">
        <v>45572</v>
      </c>
      <c r="J1708">
        <v>1707</v>
      </c>
      <c r="K1708">
        <f>PRODUCT(Table1[[#This Row],[Price (Rs.)]],Table1[[#This Row],[Discount(%)]])</f>
        <v>66.524000000000001</v>
      </c>
      <c r="L1708" t="str">
        <f>TEXT(Table1[[#This Row],[Purchase_Date]],"mmm")</f>
        <v>Oct</v>
      </c>
      <c r="M1708">
        <f>YEAR(Table1[[#This Row],[Purchase_Date]])</f>
        <v>2024</v>
      </c>
      <c r="N1708" t="str">
        <f t="shared" si="53"/>
        <v>Q4</v>
      </c>
    </row>
    <row r="1709" spans="1:14" x14ac:dyDescent="0.3">
      <c r="A1709" t="s">
        <v>3374</v>
      </c>
      <c r="B1709" t="s">
        <v>3375</v>
      </c>
      <c r="C1709" t="s">
        <v>50</v>
      </c>
      <c r="D1709">
        <v>378.56</v>
      </c>
      <c r="E1709" s="8">
        <f t="shared" si="52"/>
        <v>0.1</v>
      </c>
      <c r="F1709" s="22">
        <v>10</v>
      </c>
      <c r="G1709" s="21">
        <v>340.7</v>
      </c>
      <c r="H1709" t="s">
        <v>19</v>
      </c>
      <c r="I1709" s="10">
        <v>45576</v>
      </c>
      <c r="J1709">
        <v>1708</v>
      </c>
      <c r="K1709">
        <f>PRODUCT(Table1[[#This Row],[Price (Rs.)]],Table1[[#This Row],[Discount(%)]])</f>
        <v>37.856000000000002</v>
      </c>
      <c r="L1709" t="str">
        <f>TEXT(Table1[[#This Row],[Purchase_Date]],"mmm")</f>
        <v>Oct</v>
      </c>
      <c r="M1709">
        <f>YEAR(Table1[[#This Row],[Purchase_Date]])</f>
        <v>2024</v>
      </c>
      <c r="N1709" t="str">
        <f t="shared" si="53"/>
        <v>Q4</v>
      </c>
    </row>
    <row r="1710" spans="1:14" x14ac:dyDescent="0.3">
      <c r="A1710" t="s">
        <v>3376</v>
      </c>
      <c r="B1710" t="s">
        <v>3377</v>
      </c>
      <c r="C1710" t="s">
        <v>18</v>
      </c>
      <c r="D1710">
        <v>316.26</v>
      </c>
      <c r="E1710" s="8">
        <f t="shared" si="52"/>
        <v>0</v>
      </c>
      <c r="F1710" s="22">
        <v>0</v>
      </c>
      <c r="G1710" s="21">
        <v>316.26</v>
      </c>
      <c r="H1710" t="s">
        <v>53</v>
      </c>
      <c r="I1710" s="10">
        <v>45386</v>
      </c>
      <c r="J1710">
        <v>1709</v>
      </c>
      <c r="K1710">
        <f>PRODUCT(Table1[[#This Row],[Price (Rs.)]],Table1[[#This Row],[Discount(%)]])</f>
        <v>0</v>
      </c>
      <c r="L1710" t="str">
        <f>TEXT(Table1[[#This Row],[Purchase_Date]],"mmm")</f>
        <v>Apr</v>
      </c>
      <c r="M1710">
        <f>YEAR(Table1[[#This Row],[Purchase_Date]])</f>
        <v>2024</v>
      </c>
      <c r="N1710" t="str">
        <f t="shared" si="53"/>
        <v>Q2</v>
      </c>
    </row>
    <row r="1711" spans="1:14" x14ac:dyDescent="0.3">
      <c r="A1711" t="s">
        <v>3378</v>
      </c>
      <c r="B1711" t="s">
        <v>3379</v>
      </c>
      <c r="C1711" t="s">
        <v>33</v>
      </c>
      <c r="D1711">
        <v>342.44</v>
      </c>
      <c r="E1711" s="8">
        <f t="shared" si="52"/>
        <v>0.2</v>
      </c>
      <c r="F1711" s="22">
        <v>20</v>
      </c>
      <c r="G1711" s="21">
        <v>273.95</v>
      </c>
      <c r="H1711" t="s">
        <v>10</v>
      </c>
      <c r="I1711" s="10">
        <v>45588</v>
      </c>
      <c r="J1711">
        <v>1710</v>
      </c>
      <c r="K1711">
        <f>PRODUCT(Table1[[#This Row],[Price (Rs.)]],Table1[[#This Row],[Discount(%)]])</f>
        <v>68.488</v>
      </c>
      <c r="L1711" t="str">
        <f>TEXT(Table1[[#This Row],[Purchase_Date]],"mmm")</f>
        <v>Oct</v>
      </c>
      <c r="M1711">
        <f>YEAR(Table1[[#This Row],[Purchase_Date]])</f>
        <v>2024</v>
      </c>
      <c r="N1711" t="str">
        <f t="shared" si="53"/>
        <v>Q4</v>
      </c>
    </row>
    <row r="1712" spans="1:14" x14ac:dyDescent="0.3">
      <c r="A1712" t="s">
        <v>3380</v>
      </c>
      <c r="B1712" t="s">
        <v>3381</v>
      </c>
      <c r="C1712" t="s">
        <v>22</v>
      </c>
      <c r="D1712">
        <v>397.84</v>
      </c>
      <c r="E1712" s="8">
        <f t="shared" si="52"/>
        <v>0.3</v>
      </c>
      <c r="F1712" s="22">
        <v>30</v>
      </c>
      <c r="G1712" s="21">
        <v>278.49</v>
      </c>
      <c r="H1712" t="s">
        <v>10</v>
      </c>
      <c r="I1712" s="10">
        <v>45578</v>
      </c>
      <c r="J1712">
        <v>1711</v>
      </c>
      <c r="K1712">
        <f>PRODUCT(Table1[[#This Row],[Price (Rs.)]],Table1[[#This Row],[Discount(%)]])</f>
        <v>119.35199999999999</v>
      </c>
      <c r="L1712" t="str">
        <f>TEXT(Table1[[#This Row],[Purchase_Date]],"mmm")</f>
        <v>Oct</v>
      </c>
      <c r="M1712">
        <f>YEAR(Table1[[#This Row],[Purchase_Date]])</f>
        <v>2024</v>
      </c>
      <c r="N1712" t="str">
        <f t="shared" si="53"/>
        <v>Q4</v>
      </c>
    </row>
    <row r="1713" spans="1:14" x14ac:dyDescent="0.3">
      <c r="A1713" t="s">
        <v>3382</v>
      </c>
      <c r="B1713" t="s">
        <v>3383</v>
      </c>
      <c r="C1713" t="s">
        <v>50</v>
      </c>
      <c r="D1713">
        <v>108.21</v>
      </c>
      <c r="E1713" s="8">
        <f t="shared" si="52"/>
        <v>0.1</v>
      </c>
      <c r="F1713" s="22">
        <v>10</v>
      </c>
      <c r="G1713" s="21">
        <v>97.39</v>
      </c>
      <c r="H1713" t="s">
        <v>16</v>
      </c>
      <c r="I1713" s="10">
        <v>45575</v>
      </c>
      <c r="J1713">
        <v>1712</v>
      </c>
      <c r="K1713">
        <f>PRODUCT(Table1[[#This Row],[Price (Rs.)]],Table1[[#This Row],[Discount(%)]])</f>
        <v>10.821</v>
      </c>
      <c r="L1713" t="str">
        <f>TEXT(Table1[[#This Row],[Purchase_Date]],"mmm")</f>
        <v>Oct</v>
      </c>
      <c r="M1713">
        <f>YEAR(Table1[[#This Row],[Purchase_Date]])</f>
        <v>2024</v>
      </c>
      <c r="N1713" t="str">
        <f t="shared" si="53"/>
        <v>Q4</v>
      </c>
    </row>
    <row r="1714" spans="1:14" x14ac:dyDescent="0.3">
      <c r="A1714" t="s">
        <v>3384</v>
      </c>
      <c r="B1714" t="s">
        <v>3385</v>
      </c>
      <c r="C1714" t="s">
        <v>33</v>
      </c>
      <c r="D1714">
        <v>18.66</v>
      </c>
      <c r="E1714" s="8">
        <f t="shared" si="52"/>
        <v>0</v>
      </c>
      <c r="F1714" s="22">
        <v>0</v>
      </c>
      <c r="G1714" s="21">
        <v>18.66</v>
      </c>
      <c r="H1714" t="s">
        <v>19</v>
      </c>
      <c r="I1714" s="10">
        <v>45400</v>
      </c>
      <c r="J1714">
        <v>1713</v>
      </c>
      <c r="K1714">
        <f>PRODUCT(Table1[[#This Row],[Price (Rs.)]],Table1[[#This Row],[Discount(%)]])</f>
        <v>0</v>
      </c>
      <c r="L1714" t="str">
        <f>TEXT(Table1[[#This Row],[Purchase_Date]],"mmm")</f>
        <v>Apr</v>
      </c>
      <c r="M1714">
        <f>YEAR(Table1[[#This Row],[Purchase_Date]])</f>
        <v>2024</v>
      </c>
      <c r="N1714" t="str">
        <f t="shared" si="53"/>
        <v>Q2</v>
      </c>
    </row>
    <row r="1715" spans="1:14" x14ac:dyDescent="0.3">
      <c r="A1715">
        <v>21946755</v>
      </c>
      <c r="B1715" t="s">
        <v>3386</v>
      </c>
      <c r="C1715" t="s">
        <v>22</v>
      </c>
      <c r="D1715">
        <v>409.47</v>
      </c>
      <c r="E1715" s="8">
        <f t="shared" si="52"/>
        <v>0.3</v>
      </c>
      <c r="F1715" s="22">
        <v>30</v>
      </c>
      <c r="G1715" s="21">
        <v>286.63</v>
      </c>
      <c r="H1715" t="s">
        <v>53</v>
      </c>
      <c r="I1715" s="10">
        <v>45557</v>
      </c>
      <c r="J1715">
        <v>1714</v>
      </c>
      <c r="K1715">
        <f>PRODUCT(Table1[[#This Row],[Price (Rs.)]],Table1[[#This Row],[Discount(%)]])</f>
        <v>122.84100000000001</v>
      </c>
      <c r="L1715" t="str">
        <f>TEXT(Table1[[#This Row],[Purchase_Date]],"mmm")</f>
        <v>Sep</v>
      </c>
      <c r="M1715">
        <f>YEAR(Table1[[#This Row],[Purchase_Date]])</f>
        <v>2024</v>
      </c>
      <c r="N1715" t="str">
        <f t="shared" si="53"/>
        <v>Q3</v>
      </c>
    </row>
    <row r="1716" spans="1:14" x14ac:dyDescent="0.3">
      <c r="A1716" t="s">
        <v>3387</v>
      </c>
      <c r="B1716" t="s">
        <v>3388</v>
      </c>
      <c r="C1716" t="s">
        <v>33</v>
      </c>
      <c r="D1716">
        <v>173.97</v>
      </c>
      <c r="E1716" s="8">
        <f t="shared" si="52"/>
        <v>0.3</v>
      </c>
      <c r="F1716" s="22">
        <v>30</v>
      </c>
      <c r="G1716" s="21">
        <v>121.78</v>
      </c>
      <c r="H1716" t="s">
        <v>10</v>
      </c>
      <c r="I1716" s="10">
        <v>45607</v>
      </c>
      <c r="J1716">
        <v>1715</v>
      </c>
      <c r="K1716">
        <f>PRODUCT(Table1[[#This Row],[Price (Rs.)]],Table1[[#This Row],[Discount(%)]])</f>
        <v>52.190999999999995</v>
      </c>
      <c r="L1716" t="str">
        <f>TEXT(Table1[[#This Row],[Purchase_Date]],"mmm")</f>
        <v>Nov</v>
      </c>
      <c r="M1716">
        <f>YEAR(Table1[[#This Row],[Purchase_Date]])</f>
        <v>2024</v>
      </c>
      <c r="N1716" t="str">
        <f t="shared" si="53"/>
        <v>Q4</v>
      </c>
    </row>
    <row r="1717" spans="1:14" x14ac:dyDescent="0.3">
      <c r="A1717" t="s">
        <v>3389</v>
      </c>
      <c r="B1717" t="s">
        <v>3390</v>
      </c>
      <c r="C1717" t="s">
        <v>22</v>
      </c>
      <c r="D1717">
        <v>168.6</v>
      </c>
      <c r="E1717" s="8">
        <f t="shared" si="52"/>
        <v>0.15</v>
      </c>
      <c r="F1717" s="22">
        <v>15</v>
      </c>
      <c r="G1717" s="21">
        <v>143.31</v>
      </c>
      <c r="H1717" t="s">
        <v>16</v>
      </c>
      <c r="I1717" s="10">
        <v>45420</v>
      </c>
      <c r="J1717">
        <v>1716</v>
      </c>
      <c r="K1717">
        <f>PRODUCT(Table1[[#This Row],[Price (Rs.)]],Table1[[#This Row],[Discount(%)]])</f>
        <v>25.29</v>
      </c>
      <c r="L1717" t="str">
        <f>TEXT(Table1[[#This Row],[Purchase_Date]],"mmm")</f>
        <v>May</v>
      </c>
      <c r="M1717">
        <f>YEAR(Table1[[#This Row],[Purchase_Date]])</f>
        <v>2024</v>
      </c>
      <c r="N1717" t="str">
        <f t="shared" si="53"/>
        <v>Q2</v>
      </c>
    </row>
    <row r="1718" spans="1:14" x14ac:dyDescent="0.3">
      <c r="A1718" t="s">
        <v>3391</v>
      </c>
      <c r="B1718" t="s">
        <v>3392</v>
      </c>
      <c r="C1718" t="s">
        <v>33</v>
      </c>
      <c r="D1718">
        <v>339.21</v>
      </c>
      <c r="E1718" s="8">
        <f t="shared" si="52"/>
        <v>0.1</v>
      </c>
      <c r="F1718" s="22">
        <v>10</v>
      </c>
      <c r="G1718" s="21">
        <v>305.29000000000002</v>
      </c>
      <c r="H1718" t="s">
        <v>16</v>
      </c>
      <c r="I1718" s="10">
        <v>45487</v>
      </c>
      <c r="J1718">
        <v>1717</v>
      </c>
      <c r="K1718">
        <f>PRODUCT(Table1[[#This Row],[Price (Rs.)]],Table1[[#This Row],[Discount(%)]])</f>
        <v>33.920999999999999</v>
      </c>
      <c r="L1718" t="str">
        <f>TEXT(Table1[[#This Row],[Purchase_Date]],"mmm")</f>
        <v>Jul</v>
      </c>
      <c r="M1718">
        <f>YEAR(Table1[[#This Row],[Purchase_Date]])</f>
        <v>2024</v>
      </c>
      <c r="N1718" t="str">
        <f t="shared" si="53"/>
        <v>Q3</v>
      </c>
    </row>
    <row r="1719" spans="1:14" x14ac:dyDescent="0.3">
      <c r="A1719" t="s">
        <v>3393</v>
      </c>
      <c r="B1719" t="s">
        <v>3394</v>
      </c>
      <c r="C1719" t="s">
        <v>50</v>
      </c>
      <c r="D1719">
        <v>285.02999999999997</v>
      </c>
      <c r="E1719" s="8">
        <f t="shared" si="52"/>
        <v>0.25</v>
      </c>
      <c r="F1719" s="22">
        <v>25</v>
      </c>
      <c r="G1719" s="21">
        <v>213.77</v>
      </c>
      <c r="H1719" t="s">
        <v>53</v>
      </c>
      <c r="I1719" s="10">
        <v>45502</v>
      </c>
      <c r="J1719">
        <v>1718</v>
      </c>
      <c r="K1719">
        <f>PRODUCT(Table1[[#This Row],[Price (Rs.)]],Table1[[#This Row],[Discount(%)]])</f>
        <v>71.257499999999993</v>
      </c>
      <c r="L1719" t="str">
        <f>TEXT(Table1[[#This Row],[Purchase_Date]],"mmm")</f>
        <v>Jul</v>
      </c>
      <c r="M1719">
        <f>YEAR(Table1[[#This Row],[Purchase_Date]])</f>
        <v>2024</v>
      </c>
      <c r="N1719" t="str">
        <f t="shared" si="53"/>
        <v>Q3</v>
      </c>
    </row>
    <row r="1720" spans="1:14" x14ac:dyDescent="0.3">
      <c r="A1720" t="s">
        <v>3395</v>
      </c>
      <c r="B1720" t="s">
        <v>3396</v>
      </c>
      <c r="C1720" t="s">
        <v>18</v>
      </c>
      <c r="D1720">
        <v>248.35</v>
      </c>
      <c r="E1720" s="8">
        <f t="shared" si="52"/>
        <v>0</v>
      </c>
      <c r="F1720" s="22">
        <v>0</v>
      </c>
      <c r="G1720" s="21">
        <v>248.35</v>
      </c>
      <c r="H1720" t="s">
        <v>53</v>
      </c>
      <c r="I1720" s="10">
        <v>45468</v>
      </c>
      <c r="J1720">
        <v>1719</v>
      </c>
      <c r="K1720">
        <f>PRODUCT(Table1[[#This Row],[Price (Rs.)]],Table1[[#This Row],[Discount(%)]])</f>
        <v>0</v>
      </c>
      <c r="L1720" t="str">
        <f>TEXT(Table1[[#This Row],[Purchase_Date]],"mmm")</f>
        <v>Jun</v>
      </c>
      <c r="M1720">
        <f>YEAR(Table1[[#This Row],[Purchase_Date]])</f>
        <v>2024</v>
      </c>
      <c r="N1720" t="str">
        <f t="shared" si="53"/>
        <v>Q2</v>
      </c>
    </row>
    <row r="1721" spans="1:14" x14ac:dyDescent="0.3">
      <c r="A1721" t="s">
        <v>3397</v>
      </c>
      <c r="B1721" t="s">
        <v>3398</v>
      </c>
      <c r="C1721" t="s">
        <v>33</v>
      </c>
      <c r="D1721">
        <v>457.3</v>
      </c>
      <c r="E1721" s="8">
        <f t="shared" si="52"/>
        <v>0</v>
      </c>
      <c r="F1721" s="22">
        <v>0</v>
      </c>
      <c r="G1721" s="21">
        <v>457.3</v>
      </c>
      <c r="H1721" t="s">
        <v>10</v>
      </c>
      <c r="I1721" s="10">
        <v>45428</v>
      </c>
      <c r="J1721">
        <v>1720</v>
      </c>
      <c r="K1721">
        <f>PRODUCT(Table1[[#This Row],[Price (Rs.)]],Table1[[#This Row],[Discount(%)]])</f>
        <v>0</v>
      </c>
      <c r="L1721" t="str">
        <f>TEXT(Table1[[#This Row],[Purchase_Date]],"mmm")</f>
        <v>May</v>
      </c>
      <c r="M1721">
        <f>YEAR(Table1[[#This Row],[Purchase_Date]])</f>
        <v>2024</v>
      </c>
      <c r="N1721" t="str">
        <f t="shared" si="53"/>
        <v>Q2</v>
      </c>
    </row>
    <row r="1722" spans="1:14" x14ac:dyDescent="0.3">
      <c r="A1722" t="s">
        <v>3399</v>
      </c>
      <c r="B1722" t="s">
        <v>3400</v>
      </c>
      <c r="C1722" t="s">
        <v>22</v>
      </c>
      <c r="D1722">
        <v>473.99</v>
      </c>
      <c r="E1722" s="8">
        <f t="shared" si="52"/>
        <v>0.3</v>
      </c>
      <c r="F1722" s="22">
        <v>30</v>
      </c>
      <c r="G1722" s="21">
        <v>331.79</v>
      </c>
      <c r="H1722" t="s">
        <v>16</v>
      </c>
      <c r="I1722" s="10">
        <v>45438</v>
      </c>
      <c r="J1722">
        <v>1721</v>
      </c>
      <c r="K1722">
        <f>PRODUCT(Table1[[#This Row],[Price (Rs.)]],Table1[[#This Row],[Discount(%)]])</f>
        <v>142.197</v>
      </c>
      <c r="L1722" t="str">
        <f>TEXT(Table1[[#This Row],[Purchase_Date]],"mmm")</f>
        <v>May</v>
      </c>
      <c r="M1722">
        <f>YEAR(Table1[[#This Row],[Purchase_Date]])</f>
        <v>2024</v>
      </c>
      <c r="N1722" t="str">
        <f t="shared" si="53"/>
        <v>Q2</v>
      </c>
    </row>
    <row r="1723" spans="1:14" x14ac:dyDescent="0.3">
      <c r="A1723" t="s">
        <v>3401</v>
      </c>
      <c r="B1723" t="s">
        <v>3402</v>
      </c>
      <c r="C1723" t="s">
        <v>33</v>
      </c>
      <c r="D1723">
        <v>374.73</v>
      </c>
      <c r="E1723" s="8">
        <f t="shared" si="52"/>
        <v>0.15</v>
      </c>
      <c r="F1723" s="22">
        <v>15</v>
      </c>
      <c r="G1723" s="21">
        <v>318.52</v>
      </c>
      <c r="H1723" t="s">
        <v>35</v>
      </c>
      <c r="I1723" s="10">
        <v>45464</v>
      </c>
      <c r="J1723">
        <v>1722</v>
      </c>
      <c r="K1723">
        <f>PRODUCT(Table1[[#This Row],[Price (Rs.)]],Table1[[#This Row],[Discount(%)]])</f>
        <v>56.209499999999998</v>
      </c>
      <c r="L1723" t="str">
        <f>TEXT(Table1[[#This Row],[Purchase_Date]],"mmm")</f>
        <v>Jun</v>
      </c>
      <c r="M1723">
        <f>YEAR(Table1[[#This Row],[Purchase_Date]])</f>
        <v>2024</v>
      </c>
      <c r="N1723" t="str">
        <f t="shared" si="53"/>
        <v>Q2</v>
      </c>
    </row>
    <row r="1724" spans="1:14" x14ac:dyDescent="0.3">
      <c r="A1724" t="s">
        <v>3403</v>
      </c>
      <c r="B1724" t="s">
        <v>3404</v>
      </c>
      <c r="C1724" t="s">
        <v>25</v>
      </c>
      <c r="D1724">
        <v>98.06</v>
      </c>
      <c r="E1724" s="8">
        <f t="shared" si="52"/>
        <v>0</v>
      </c>
      <c r="F1724" s="22">
        <v>0</v>
      </c>
      <c r="G1724" s="21">
        <v>98.06</v>
      </c>
      <c r="H1724" t="s">
        <v>53</v>
      </c>
      <c r="I1724" s="10">
        <v>45502</v>
      </c>
      <c r="J1724">
        <v>1723</v>
      </c>
      <c r="K1724">
        <f>PRODUCT(Table1[[#This Row],[Price (Rs.)]],Table1[[#This Row],[Discount(%)]])</f>
        <v>0</v>
      </c>
      <c r="L1724" t="str">
        <f>TEXT(Table1[[#This Row],[Purchase_Date]],"mmm")</f>
        <v>Jul</v>
      </c>
      <c r="M1724">
        <f>YEAR(Table1[[#This Row],[Purchase_Date]])</f>
        <v>2024</v>
      </c>
      <c r="N1724" t="str">
        <f t="shared" si="53"/>
        <v>Q3</v>
      </c>
    </row>
    <row r="1725" spans="1:14" x14ac:dyDescent="0.3">
      <c r="A1725" t="s">
        <v>3405</v>
      </c>
      <c r="B1725" t="s">
        <v>3406</v>
      </c>
      <c r="C1725" t="s">
        <v>9</v>
      </c>
      <c r="D1725">
        <v>96.7</v>
      </c>
      <c r="E1725" s="8">
        <f t="shared" si="52"/>
        <v>0.15</v>
      </c>
      <c r="F1725" s="22">
        <v>15</v>
      </c>
      <c r="G1725" s="21">
        <v>82.19</v>
      </c>
      <c r="H1725" t="s">
        <v>10</v>
      </c>
      <c r="I1725" s="10">
        <v>45304</v>
      </c>
      <c r="J1725">
        <v>1724</v>
      </c>
      <c r="K1725">
        <f>PRODUCT(Table1[[#This Row],[Price (Rs.)]],Table1[[#This Row],[Discount(%)]])</f>
        <v>14.504999999999999</v>
      </c>
      <c r="L1725" t="str">
        <f>TEXT(Table1[[#This Row],[Purchase_Date]],"mmm")</f>
        <v>Jan</v>
      </c>
      <c r="M1725">
        <f>YEAR(Table1[[#This Row],[Purchase_Date]])</f>
        <v>2024</v>
      </c>
      <c r="N1725" t="str">
        <f t="shared" si="53"/>
        <v>Q1</v>
      </c>
    </row>
    <row r="1726" spans="1:14" x14ac:dyDescent="0.3">
      <c r="A1726" t="s">
        <v>3407</v>
      </c>
      <c r="B1726" t="s">
        <v>3408</v>
      </c>
      <c r="C1726" t="s">
        <v>9</v>
      </c>
      <c r="D1726">
        <v>242.2</v>
      </c>
      <c r="E1726" s="8">
        <f t="shared" si="52"/>
        <v>0.3</v>
      </c>
      <c r="F1726" s="22">
        <v>30</v>
      </c>
      <c r="G1726" s="21">
        <v>169.54</v>
      </c>
      <c r="H1726" t="s">
        <v>16</v>
      </c>
      <c r="I1726" s="10">
        <v>45575</v>
      </c>
      <c r="J1726">
        <v>1725</v>
      </c>
      <c r="K1726">
        <f>PRODUCT(Table1[[#This Row],[Price (Rs.)]],Table1[[#This Row],[Discount(%)]])</f>
        <v>72.66</v>
      </c>
      <c r="L1726" t="str">
        <f>TEXT(Table1[[#This Row],[Purchase_Date]],"mmm")</f>
        <v>Oct</v>
      </c>
      <c r="M1726">
        <f>YEAR(Table1[[#This Row],[Purchase_Date]])</f>
        <v>2024</v>
      </c>
      <c r="N1726" t="str">
        <f t="shared" si="53"/>
        <v>Q4</v>
      </c>
    </row>
    <row r="1727" spans="1:14" x14ac:dyDescent="0.3">
      <c r="A1727" t="s">
        <v>3409</v>
      </c>
      <c r="B1727" t="s">
        <v>3410</v>
      </c>
      <c r="C1727" t="s">
        <v>33</v>
      </c>
      <c r="D1727">
        <v>68.81</v>
      </c>
      <c r="E1727" s="8">
        <f t="shared" si="52"/>
        <v>0.25</v>
      </c>
      <c r="F1727" s="22">
        <v>25</v>
      </c>
      <c r="G1727" s="21">
        <v>51.61</v>
      </c>
      <c r="H1727" t="s">
        <v>35</v>
      </c>
      <c r="I1727" s="10">
        <v>45342</v>
      </c>
      <c r="J1727">
        <v>1726</v>
      </c>
      <c r="K1727">
        <f>PRODUCT(Table1[[#This Row],[Price (Rs.)]],Table1[[#This Row],[Discount(%)]])</f>
        <v>17.202500000000001</v>
      </c>
      <c r="L1727" t="str">
        <f>TEXT(Table1[[#This Row],[Purchase_Date]],"mmm")</f>
        <v>Feb</v>
      </c>
      <c r="M1727">
        <f>YEAR(Table1[[#This Row],[Purchase_Date]])</f>
        <v>2024</v>
      </c>
      <c r="N1727" t="str">
        <f t="shared" si="53"/>
        <v>Q1</v>
      </c>
    </row>
    <row r="1728" spans="1:14" x14ac:dyDescent="0.3">
      <c r="A1728" t="s">
        <v>3411</v>
      </c>
      <c r="B1728" t="s">
        <v>3412</v>
      </c>
      <c r="C1728" t="s">
        <v>33</v>
      </c>
      <c r="D1728">
        <v>279.24</v>
      </c>
      <c r="E1728" s="8">
        <f t="shared" si="52"/>
        <v>0.5</v>
      </c>
      <c r="F1728" s="22">
        <v>50</v>
      </c>
      <c r="G1728" s="21">
        <v>139.62</v>
      </c>
      <c r="H1728" t="s">
        <v>16</v>
      </c>
      <c r="I1728" s="10">
        <v>45364</v>
      </c>
      <c r="J1728">
        <v>1727</v>
      </c>
      <c r="K1728">
        <f>PRODUCT(Table1[[#This Row],[Price (Rs.)]],Table1[[#This Row],[Discount(%)]])</f>
        <v>139.62</v>
      </c>
      <c r="L1728" t="str">
        <f>TEXT(Table1[[#This Row],[Purchase_Date]],"mmm")</f>
        <v>Mar</v>
      </c>
      <c r="M1728">
        <f>YEAR(Table1[[#This Row],[Purchase_Date]])</f>
        <v>2024</v>
      </c>
      <c r="N1728" t="str">
        <f t="shared" si="53"/>
        <v>Q1</v>
      </c>
    </row>
    <row r="1729" spans="1:14" x14ac:dyDescent="0.3">
      <c r="A1729" t="s">
        <v>3413</v>
      </c>
      <c r="B1729" t="s">
        <v>3414</v>
      </c>
      <c r="C1729" t="s">
        <v>50</v>
      </c>
      <c r="D1729">
        <v>157.19999999999999</v>
      </c>
      <c r="E1729" s="8">
        <f t="shared" si="52"/>
        <v>0.1</v>
      </c>
      <c r="F1729" s="22">
        <v>10</v>
      </c>
      <c r="G1729" s="21">
        <v>141.47999999999999</v>
      </c>
      <c r="H1729" t="s">
        <v>16</v>
      </c>
      <c r="I1729" s="10">
        <v>45441</v>
      </c>
      <c r="J1729">
        <v>1728</v>
      </c>
      <c r="K1729">
        <f>PRODUCT(Table1[[#This Row],[Price (Rs.)]],Table1[[#This Row],[Discount(%)]])</f>
        <v>15.719999999999999</v>
      </c>
      <c r="L1729" t="str">
        <f>TEXT(Table1[[#This Row],[Purchase_Date]],"mmm")</f>
        <v>May</v>
      </c>
      <c r="M1729">
        <f>YEAR(Table1[[#This Row],[Purchase_Date]])</f>
        <v>2024</v>
      </c>
      <c r="N1729" t="str">
        <f t="shared" si="53"/>
        <v>Q2</v>
      </c>
    </row>
    <row r="1730" spans="1:14" x14ac:dyDescent="0.3">
      <c r="A1730" t="s">
        <v>3415</v>
      </c>
      <c r="B1730" t="s">
        <v>3416</v>
      </c>
      <c r="C1730" t="s">
        <v>9</v>
      </c>
      <c r="D1730">
        <v>100.84</v>
      </c>
      <c r="E1730" s="8">
        <f t="shared" ref="E1730:E1793" si="54">F1730/100</f>
        <v>0.2</v>
      </c>
      <c r="F1730" s="22">
        <v>20</v>
      </c>
      <c r="G1730" s="21">
        <v>80.67</v>
      </c>
      <c r="H1730" t="s">
        <v>35</v>
      </c>
      <c r="I1730" s="10">
        <v>45361</v>
      </c>
      <c r="J1730">
        <v>1729</v>
      </c>
      <c r="K1730">
        <f>PRODUCT(Table1[[#This Row],[Price (Rs.)]],Table1[[#This Row],[Discount(%)]])</f>
        <v>20.168000000000003</v>
      </c>
      <c r="L1730" t="str">
        <f>TEXT(Table1[[#This Row],[Purchase_Date]],"mmm")</f>
        <v>Mar</v>
      </c>
      <c r="M1730">
        <f>YEAR(Table1[[#This Row],[Purchase_Date]])</f>
        <v>2024</v>
      </c>
      <c r="N1730" t="str">
        <f t="shared" ref="N1730:N1793" si="55">"Q"&amp;ROUNDUP(MONTH(I1730)/3,0)</f>
        <v>Q1</v>
      </c>
    </row>
    <row r="1731" spans="1:14" x14ac:dyDescent="0.3">
      <c r="A1731" t="s">
        <v>3417</v>
      </c>
      <c r="B1731" t="s">
        <v>3418</v>
      </c>
      <c r="C1731" t="s">
        <v>9</v>
      </c>
      <c r="D1731">
        <v>475.29</v>
      </c>
      <c r="E1731" s="8">
        <f t="shared" si="54"/>
        <v>0.25</v>
      </c>
      <c r="F1731" s="22">
        <v>25</v>
      </c>
      <c r="G1731" s="21">
        <v>356.47</v>
      </c>
      <c r="H1731" t="s">
        <v>35</v>
      </c>
      <c r="I1731" s="10">
        <v>45358</v>
      </c>
      <c r="J1731">
        <v>1730</v>
      </c>
      <c r="K1731">
        <f>PRODUCT(Table1[[#This Row],[Price (Rs.)]],Table1[[#This Row],[Discount(%)]])</f>
        <v>118.82250000000001</v>
      </c>
      <c r="L1731" t="str">
        <f>TEXT(Table1[[#This Row],[Purchase_Date]],"mmm")</f>
        <v>Mar</v>
      </c>
      <c r="M1731">
        <f>YEAR(Table1[[#This Row],[Purchase_Date]])</f>
        <v>2024</v>
      </c>
      <c r="N1731" t="str">
        <f t="shared" si="55"/>
        <v>Q1</v>
      </c>
    </row>
    <row r="1732" spans="1:14" x14ac:dyDescent="0.3">
      <c r="A1732" t="s">
        <v>3419</v>
      </c>
      <c r="B1732" t="s">
        <v>3420</v>
      </c>
      <c r="C1732" t="s">
        <v>33</v>
      </c>
      <c r="D1732">
        <v>354.3</v>
      </c>
      <c r="E1732" s="8">
        <f t="shared" si="54"/>
        <v>0.25</v>
      </c>
      <c r="F1732" s="22">
        <v>25</v>
      </c>
      <c r="G1732" s="21">
        <v>265.73</v>
      </c>
      <c r="H1732" t="s">
        <v>16</v>
      </c>
      <c r="I1732" s="10">
        <v>45307</v>
      </c>
      <c r="J1732">
        <v>1731</v>
      </c>
      <c r="K1732">
        <f>PRODUCT(Table1[[#This Row],[Price (Rs.)]],Table1[[#This Row],[Discount(%)]])</f>
        <v>88.575000000000003</v>
      </c>
      <c r="L1732" t="str">
        <f>TEXT(Table1[[#This Row],[Purchase_Date]],"mmm")</f>
        <v>Jan</v>
      </c>
      <c r="M1732">
        <f>YEAR(Table1[[#This Row],[Purchase_Date]])</f>
        <v>2024</v>
      </c>
      <c r="N1732" t="str">
        <f t="shared" si="55"/>
        <v>Q1</v>
      </c>
    </row>
    <row r="1733" spans="1:14" x14ac:dyDescent="0.3">
      <c r="A1733" t="s">
        <v>3421</v>
      </c>
      <c r="B1733" t="s">
        <v>3422</v>
      </c>
      <c r="C1733" t="s">
        <v>50</v>
      </c>
      <c r="D1733">
        <v>411.94</v>
      </c>
      <c r="E1733" s="8">
        <f t="shared" si="54"/>
        <v>0</v>
      </c>
      <c r="F1733" s="22">
        <v>0</v>
      </c>
      <c r="G1733" s="21">
        <v>411.94</v>
      </c>
      <c r="H1733" t="s">
        <v>35</v>
      </c>
      <c r="I1733" s="10">
        <v>45434</v>
      </c>
      <c r="J1733">
        <v>1732</v>
      </c>
      <c r="K1733">
        <f>PRODUCT(Table1[[#This Row],[Price (Rs.)]],Table1[[#This Row],[Discount(%)]])</f>
        <v>0</v>
      </c>
      <c r="L1733" t="str">
        <f>TEXT(Table1[[#This Row],[Purchase_Date]],"mmm")</f>
        <v>May</v>
      </c>
      <c r="M1733">
        <f>YEAR(Table1[[#This Row],[Purchase_Date]])</f>
        <v>2024</v>
      </c>
      <c r="N1733" t="str">
        <f t="shared" si="55"/>
        <v>Q2</v>
      </c>
    </row>
    <row r="1734" spans="1:14" x14ac:dyDescent="0.3">
      <c r="A1734" t="s">
        <v>3423</v>
      </c>
      <c r="B1734" s="1" t="s">
        <v>3424</v>
      </c>
      <c r="C1734" t="s">
        <v>33</v>
      </c>
      <c r="D1734">
        <v>394.76</v>
      </c>
      <c r="E1734" s="8">
        <f t="shared" si="54"/>
        <v>0.25</v>
      </c>
      <c r="F1734" s="22">
        <v>25</v>
      </c>
      <c r="G1734" s="21">
        <v>296.07</v>
      </c>
      <c r="H1734" t="s">
        <v>10</v>
      </c>
      <c r="I1734" s="10">
        <v>45379</v>
      </c>
      <c r="J1734">
        <v>1733</v>
      </c>
      <c r="K1734">
        <f>PRODUCT(Table1[[#This Row],[Price (Rs.)]],Table1[[#This Row],[Discount(%)]])</f>
        <v>98.69</v>
      </c>
      <c r="L1734" t="str">
        <f>TEXT(Table1[[#This Row],[Purchase_Date]],"mmm")</f>
        <v>Mar</v>
      </c>
      <c r="M1734">
        <f>YEAR(Table1[[#This Row],[Purchase_Date]])</f>
        <v>2024</v>
      </c>
      <c r="N1734" t="str">
        <f t="shared" si="55"/>
        <v>Q1</v>
      </c>
    </row>
    <row r="1735" spans="1:14" x14ac:dyDescent="0.3">
      <c r="A1735" t="s">
        <v>3425</v>
      </c>
      <c r="B1735" t="s">
        <v>3426</v>
      </c>
      <c r="C1735" t="s">
        <v>22</v>
      </c>
      <c r="D1735">
        <v>145.13</v>
      </c>
      <c r="E1735" s="8">
        <f t="shared" si="54"/>
        <v>0.25</v>
      </c>
      <c r="F1735" s="22">
        <v>25</v>
      </c>
      <c r="G1735" s="21">
        <v>108.85</v>
      </c>
      <c r="H1735" t="s">
        <v>16</v>
      </c>
      <c r="I1735" s="10">
        <v>45456</v>
      </c>
      <c r="J1735">
        <v>1734</v>
      </c>
      <c r="K1735">
        <f>PRODUCT(Table1[[#This Row],[Price (Rs.)]],Table1[[#This Row],[Discount(%)]])</f>
        <v>36.282499999999999</v>
      </c>
      <c r="L1735" t="str">
        <f>TEXT(Table1[[#This Row],[Purchase_Date]],"mmm")</f>
        <v>Jun</v>
      </c>
      <c r="M1735">
        <f>YEAR(Table1[[#This Row],[Purchase_Date]])</f>
        <v>2024</v>
      </c>
      <c r="N1735" t="str">
        <f t="shared" si="55"/>
        <v>Q2</v>
      </c>
    </row>
    <row r="1736" spans="1:14" x14ac:dyDescent="0.3">
      <c r="A1736" t="s">
        <v>3427</v>
      </c>
      <c r="B1736" t="s">
        <v>3428</v>
      </c>
      <c r="C1736" t="s">
        <v>33</v>
      </c>
      <c r="D1736">
        <v>357.28</v>
      </c>
      <c r="E1736" s="8">
        <f t="shared" si="54"/>
        <v>0.1</v>
      </c>
      <c r="F1736" s="22">
        <v>10</v>
      </c>
      <c r="G1736" s="21">
        <v>321.55</v>
      </c>
      <c r="H1736" t="s">
        <v>35</v>
      </c>
      <c r="I1736" s="10">
        <v>45313</v>
      </c>
      <c r="J1736">
        <v>1735</v>
      </c>
      <c r="K1736">
        <f>PRODUCT(Table1[[#This Row],[Price (Rs.)]],Table1[[#This Row],[Discount(%)]])</f>
        <v>35.728000000000002</v>
      </c>
      <c r="L1736" t="str">
        <f>TEXT(Table1[[#This Row],[Purchase_Date]],"mmm")</f>
        <v>Jan</v>
      </c>
      <c r="M1736">
        <f>YEAR(Table1[[#This Row],[Purchase_Date]])</f>
        <v>2024</v>
      </c>
      <c r="N1736" t="str">
        <f t="shared" si="55"/>
        <v>Q1</v>
      </c>
    </row>
    <row r="1737" spans="1:14" x14ac:dyDescent="0.3">
      <c r="A1737" t="s">
        <v>3429</v>
      </c>
      <c r="B1737" t="s">
        <v>3430</v>
      </c>
      <c r="C1737" t="s">
        <v>50</v>
      </c>
      <c r="D1737">
        <v>471.26</v>
      </c>
      <c r="E1737" s="8">
        <f t="shared" si="54"/>
        <v>0.15</v>
      </c>
      <c r="F1737" s="22">
        <v>15</v>
      </c>
      <c r="G1737" s="21">
        <v>400.57</v>
      </c>
      <c r="H1737" t="s">
        <v>19</v>
      </c>
      <c r="I1737" s="10">
        <v>45551</v>
      </c>
      <c r="J1737">
        <v>1736</v>
      </c>
      <c r="K1737">
        <f>PRODUCT(Table1[[#This Row],[Price (Rs.)]],Table1[[#This Row],[Discount(%)]])</f>
        <v>70.688999999999993</v>
      </c>
      <c r="L1737" t="str">
        <f>TEXT(Table1[[#This Row],[Purchase_Date]],"mmm")</f>
        <v>Sep</v>
      </c>
      <c r="M1737">
        <f>YEAR(Table1[[#This Row],[Purchase_Date]])</f>
        <v>2024</v>
      </c>
      <c r="N1737" t="str">
        <f t="shared" si="55"/>
        <v>Q3</v>
      </c>
    </row>
    <row r="1738" spans="1:14" x14ac:dyDescent="0.3">
      <c r="A1738" t="s">
        <v>3431</v>
      </c>
      <c r="B1738" t="s">
        <v>3432</v>
      </c>
      <c r="C1738" t="s">
        <v>33</v>
      </c>
      <c r="D1738">
        <v>266.52</v>
      </c>
      <c r="E1738" s="8">
        <f t="shared" si="54"/>
        <v>0.2</v>
      </c>
      <c r="F1738" s="22">
        <v>20</v>
      </c>
      <c r="G1738" s="21">
        <v>213.22</v>
      </c>
      <c r="H1738" t="s">
        <v>19</v>
      </c>
      <c r="I1738" s="10">
        <v>45418</v>
      </c>
      <c r="J1738">
        <v>1737</v>
      </c>
      <c r="K1738">
        <f>PRODUCT(Table1[[#This Row],[Price (Rs.)]],Table1[[#This Row],[Discount(%)]])</f>
        <v>53.304000000000002</v>
      </c>
      <c r="L1738" t="str">
        <f>TEXT(Table1[[#This Row],[Purchase_Date]],"mmm")</f>
        <v>May</v>
      </c>
      <c r="M1738">
        <f>YEAR(Table1[[#This Row],[Purchase_Date]])</f>
        <v>2024</v>
      </c>
      <c r="N1738" t="str">
        <f t="shared" si="55"/>
        <v>Q2</v>
      </c>
    </row>
    <row r="1739" spans="1:14" x14ac:dyDescent="0.3">
      <c r="A1739" t="s">
        <v>3433</v>
      </c>
      <c r="B1739" t="s">
        <v>3434</v>
      </c>
      <c r="C1739" t="s">
        <v>13</v>
      </c>
      <c r="D1739">
        <v>424.42</v>
      </c>
      <c r="E1739" s="8">
        <f t="shared" si="54"/>
        <v>0.05</v>
      </c>
      <c r="F1739" s="22">
        <v>5</v>
      </c>
      <c r="G1739" s="21">
        <v>403.2</v>
      </c>
      <c r="H1739" t="s">
        <v>53</v>
      </c>
      <c r="I1739" s="10">
        <v>45617</v>
      </c>
      <c r="J1739">
        <v>1738</v>
      </c>
      <c r="K1739">
        <f>PRODUCT(Table1[[#This Row],[Price (Rs.)]],Table1[[#This Row],[Discount(%)]])</f>
        <v>21.221000000000004</v>
      </c>
      <c r="L1739" t="str">
        <f>TEXT(Table1[[#This Row],[Purchase_Date]],"mmm")</f>
        <v>Nov</v>
      </c>
      <c r="M1739">
        <f>YEAR(Table1[[#This Row],[Purchase_Date]])</f>
        <v>2024</v>
      </c>
      <c r="N1739" t="str">
        <f t="shared" si="55"/>
        <v>Q4</v>
      </c>
    </row>
    <row r="1740" spans="1:14" x14ac:dyDescent="0.3">
      <c r="A1740" s="1" t="s">
        <v>3435</v>
      </c>
      <c r="B1740" t="s">
        <v>3436</v>
      </c>
      <c r="C1740" t="s">
        <v>18</v>
      </c>
      <c r="D1740">
        <v>340.82</v>
      </c>
      <c r="E1740" s="8">
        <f t="shared" si="54"/>
        <v>0</v>
      </c>
      <c r="F1740" s="22">
        <v>0</v>
      </c>
      <c r="G1740" s="21">
        <v>340.82</v>
      </c>
      <c r="H1740" t="s">
        <v>53</v>
      </c>
      <c r="I1740" s="10">
        <v>45435</v>
      </c>
      <c r="J1740">
        <v>1739</v>
      </c>
      <c r="K1740">
        <f>PRODUCT(Table1[[#This Row],[Price (Rs.)]],Table1[[#This Row],[Discount(%)]])</f>
        <v>0</v>
      </c>
      <c r="L1740" t="str">
        <f>TEXT(Table1[[#This Row],[Purchase_Date]],"mmm")</f>
        <v>May</v>
      </c>
      <c r="M1740">
        <f>YEAR(Table1[[#This Row],[Purchase_Date]])</f>
        <v>2024</v>
      </c>
      <c r="N1740" t="str">
        <f t="shared" si="55"/>
        <v>Q2</v>
      </c>
    </row>
    <row r="1741" spans="1:14" x14ac:dyDescent="0.3">
      <c r="A1741" t="s">
        <v>3437</v>
      </c>
      <c r="B1741" t="s">
        <v>3438</v>
      </c>
      <c r="C1741" t="s">
        <v>13</v>
      </c>
      <c r="D1741">
        <v>14.61</v>
      </c>
      <c r="E1741" s="8">
        <f t="shared" si="54"/>
        <v>0.05</v>
      </c>
      <c r="F1741" s="22">
        <v>5</v>
      </c>
      <c r="G1741" s="21">
        <v>13.88</v>
      </c>
      <c r="H1741" t="s">
        <v>19</v>
      </c>
      <c r="I1741" s="10">
        <v>45398</v>
      </c>
      <c r="J1741">
        <v>1740</v>
      </c>
      <c r="K1741">
        <f>PRODUCT(Table1[[#This Row],[Price (Rs.)]],Table1[[#This Row],[Discount(%)]])</f>
        <v>0.73050000000000004</v>
      </c>
      <c r="L1741" t="str">
        <f>TEXT(Table1[[#This Row],[Purchase_Date]],"mmm")</f>
        <v>Apr</v>
      </c>
      <c r="M1741">
        <f>YEAR(Table1[[#This Row],[Purchase_Date]])</f>
        <v>2024</v>
      </c>
      <c r="N1741" t="str">
        <f t="shared" si="55"/>
        <v>Q2</v>
      </c>
    </row>
    <row r="1742" spans="1:14" x14ac:dyDescent="0.3">
      <c r="A1742" t="s">
        <v>3439</v>
      </c>
      <c r="B1742" t="s">
        <v>3440</v>
      </c>
      <c r="C1742" t="s">
        <v>22</v>
      </c>
      <c r="D1742">
        <v>361.82</v>
      </c>
      <c r="E1742" s="8">
        <f t="shared" si="54"/>
        <v>0.2</v>
      </c>
      <c r="F1742" s="22">
        <v>20</v>
      </c>
      <c r="G1742" s="21">
        <v>289.45999999999998</v>
      </c>
      <c r="H1742" t="s">
        <v>35</v>
      </c>
      <c r="I1742" s="10">
        <v>45604</v>
      </c>
      <c r="J1742">
        <v>1741</v>
      </c>
      <c r="K1742">
        <f>PRODUCT(Table1[[#This Row],[Price (Rs.)]],Table1[[#This Row],[Discount(%)]])</f>
        <v>72.364000000000004</v>
      </c>
      <c r="L1742" t="str">
        <f>TEXT(Table1[[#This Row],[Purchase_Date]],"mmm")</f>
        <v>Nov</v>
      </c>
      <c r="M1742">
        <f>YEAR(Table1[[#This Row],[Purchase_Date]])</f>
        <v>2024</v>
      </c>
      <c r="N1742" t="str">
        <f t="shared" si="55"/>
        <v>Q4</v>
      </c>
    </row>
    <row r="1743" spans="1:14" x14ac:dyDescent="0.3">
      <c r="A1743" t="s">
        <v>3441</v>
      </c>
      <c r="B1743" t="s">
        <v>3442</v>
      </c>
      <c r="C1743" t="s">
        <v>25</v>
      </c>
      <c r="D1743">
        <v>408.43</v>
      </c>
      <c r="E1743" s="8">
        <f t="shared" si="54"/>
        <v>0.5</v>
      </c>
      <c r="F1743" s="22">
        <v>50</v>
      </c>
      <c r="G1743" s="21">
        <v>204.22</v>
      </c>
      <c r="H1743" t="s">
        <v>53</v>
      </c>
      <c r="I1743" s="10">
        <v>45416</v>
      </c>
      <c r="J1743">
        <v>1742</v>
      </c>
      <c r="K1743">
        <f>PRODUCT(Table1[[#This Row],[Price (Rs.)]],Table1[[#This Row],[Discount(%)]])</f>
        <v>204.215</v>
      </c>
      <c r="L1743" t="str">
        <f>TEXT(Table1[[#This Row],[Purchase_Date]],"mmm")</f>
        <v>May</v>
      </c>
      <c r="M1743">
        <f>YEAR(Table1[[#This Row],[Purchase_Date]])</f>
        <v>2024</v>
      </c>
      <c r="N1743" t="str">
        <f t="shared" si="55"/>
        <v>Q2</v>
      </c>
    </row>
    <row r="1744" spans="1:14" x14ac:dyDescent="0.3">
      <c r="A1744" t="s">
        <v>3443</v>
      </c>
      <c r="B1744" t="s">
        <v>3444</v>
      </c>
      <c r="C1744" t="s">
        <v>13</v>
      </c>
      <c r="D1744">
        <v>298.3</v>
      </c>
      <c r="E1744" s="8">
        <f t="shared" si="54"/>
        <v>0.25</v>
      </c>
      <c r="F1744" s="22">
        <v>25</v>
      </c>
      <c r="G1744" s="21">
        <v>223.73</v>
      </c>
      <c r="H1744" t="s">
        <v>16</v>
      </c>
      <c r="I1744" s="10">
        <v>45585</v>
      </c>
      <c r="J1744">
        <v>1743</v>
      </c>
      <c r="K1744">
        <f>PRODUCT(Table1[[#This Row],[Price (Rs.)]],Table1[[#This Row],[Discount(%)]])</f>
        <v>74.575000000000003</v>
      </c>
      <c r="L1744" t="str">
        <f>TEXT(Table1[[#This Row],[Purchase_Date]],"mmm")</f>
        <v>Oct</v>
      </c>
      <c r="M1744">
        <f>YEAR(Table1[[#This Row],[Purchase_Date]])</f>
        <v>2024</v>
      </c>
      <c r="N1744" t="str">
        <f t="shared" si="55"/>
        <v>Q4</v>
      </c>
    </row>
    <row r="1745" spans="1:14" x14ac:dyDescent="0.3">
      <c r="A1745" t="s">
        <v>3445</v>
      </c>
      <c r="B1745" t="s">
        <v>3446</v>
      </c>
      <c r="C1745" t="s">
        <v>9</v>
      </c>
      <c r="D1745">
        <v>107.22</v>
      </c>
      <c r="E1745" s="8">
        <f t="shared" si="54"/>
        <v>0</v>
      </c>
      <c r="F1745" s="22">
        <v>0</v>
      </c>
      <c r="G1745" s="21">
        <v>107.22</v>
      </c>
      <c r="H1745" t="s">
        <v>53</v>
      </c>
      <c r="I1745" s="10">
        <v>45451</v>
      </c>
      <c r="J1745">
        <v>1744</v>
      </c>
      <c r="K1745">
        <f>PRODUCT(Table1[[#This Row],[Price (Rs.)]],Table1[[#This Row],[Discount(%)]])</f>
        <v>0</v>
      </c>
      <c r="L1745" t="str">
        <f>TEXT(Table1[[#This Row],[Purchase_Date]],"mmm")</f>
        <v>Jun</v>
      </c>
      <c r="M1745">
        <f>YEAR(Table1[[#This Row],[Purchase_Date]])</f>
        <v>2024</v>
      </c>
      <c r="N1745" t="str">
        <f t="shared" si="55"/>
        <v>Q2</v>
      </c>
    </row>
    <row r="1746" spans="1:14" x14ac:dyDescent="0.3">
      <c r="A1746" t="s">
        <v>3447</v>
      </c>
      <c r="B1746" t="s">
        <v>3448</v>
      </c>
      <c r="C1746" t="s">
        <v>25</v>
      </c>
      <c r="D1746">
        <v>62.65</v>
      </c>
      <c r="E1746" s="8">
        <f t="shared" si="54"/>
        <v>0.5</v>
      </c>
      <c r="F1746" s="22">
        <v>50</v>
      </c>
      <c r="G1746" s="21">
        <v>31.32</v>
      </c>
      <c r="H1746" t="s">
        <v>19</v>
      </c>
      <c r="I1746" s="10">
        <v>45422</v>
      </c>
      <c r="J1746">
        <v>1745</v>
      </c>
      <c r="K1746">
        <f>PRODUCT(Table1[[#This Row],[Price (Rs.)]],Table1[[#This Row],[Discount(%)]])</f>
        <v>31.324999999999999</v>
      </c>
      <c r="L1746" t="str">
        <f>TEXT(Table1[[#This Row],[Purchase_Date]],"mmm")</f>
        <v>May</v>
      </c>
      <c r="M1746">
        <f>YEAR(Table1[[#This Row],[Purchase_Date]])</f>
        <v>2024</v>
      </c>
      <c r="N1746" t="str">
        <f t="shared" si="55"/>
        <v>Q2</v>
      </c>
    </row>
    <row r="1747" spans="1:14" x14ac:dyDescent="0.3">
      <c r="A1747" t="s">
        <v>3449</v>
      </c>
      <c r="B1747" t="s">
        <v>3450</v>
      </c>
      <c r="C1747" t="s">
        <v>13</v>
      </c>
      <c r="D1747">
        <v>388.74</v>
      </c>
      <c r="E1747" s="8">
        <f t="shared" si="54"/>
        <v>0.15</v>
      </c>
      <c r="F1747" s="22">
        <v>15</v>
      </c>
      <c r="G1747" s="21">
        <v>330.43</v>
      </c>
      <c r="H1747" t="s">
        <v>35</v>
      </c>
      <c r="I1747" s="10">
        <v>45582</v>
      </c>
      <c r="J1747">
        <v>1746</v>
      </c>
      <c r="K1747">
        <f>PRODUCT(Table1[[#This Row],[Price (Rs.)]],Table1[[#This Row],[Discount(%)]])</f>
        <v>58.311</v>
      </c>
      <c r="L1747" t="str">
        <f>TEXT(Table1[[#This Row],[Purchase_Date]],"mmm")</f>
        <v>Oct</v>
      </c>
      <c r="M1747">
        <f>YEAR(Table1[[#This Row],[Purchase_Date]])</f>
        <v>2024</v>
      </c>
      <c r="N1747" t="str">
        <f t="shared" si="55"/>
        <v>Q4</v>
      </c>
    </row>
    <row r="1748" spans="1:14" x14ac:dyDescent="0.3">
      <c r="A1748" t="s">
        <v>3451</v>
      </c>
      <c r="B1748" t="s">
        <v>3452</v>
      </c>
      <c r="C1748" t="s">
        <v>50</v>
      </c>
      <c r="D1748">
        <v>170.72</v>
      </c>
      <c r="E1748" s="8">
        <f t="shared" si="54"/>
        <v>0.05</v>
      </c>
      <c r="F1748" s="22">
        <v>5</v>
      </c>
      <c r="G1748" s="21">
        <v>162.18</v>
      </c>
      <c r="H1748" t="s">
        <v>10</v>
      </c>
      <c r="I1748" s="10">
        <v>45431</v>
      </c>
      <c r="J1748">
        <v>1747</v>
      </c>
      <c r="K1748">
        <f>PRODUCT(Table1[[#This Row],[Price (Rs.)]],Table1[[#This Row],[Discount(%)]])</f>
        <v>8.5359999999999996</v>
      </c>
      <c r="L1748" t="str">
        <f>TEXT(Table1[[#This Row],[Purchase_Date]],"mmm")</f>
        <v>May</v>
      </c>
      <c r="M1748">
        <f>YEAR(Table1[[#This Row],[Purchase_Date]])</f>
        <v>2024</v>
      </c>
      <c r="N1748" t="str">
        <f t="shared" si="55"/>
        <v>Q2</v>
      </c>
    </row>
    <row r="1749" spans="1:14" x14ac:dyDescent="0.3">
      <c r="A1749" t="s">
        <v>3453</v>
      </c>
      <c r="B1749" t="s">
        <v>3454</v>
      </c>
      <c r="C1749" t="s">
        <v>50</v>
      </c>
      <c r="D1749">
        <v>427.8</v>
      </c>
      <c r="E1749" s="8">
        <f t="shared" si="54"/>
        <v>0.2</v>
      </c>
      <c r="F1749" s="22">
        <v>20</v>
      </c>
      <c r="G1749" s="21">
        <v>342.24</v>
      </c>
      <c r="H1749" t="s">
        <v>16</v>
      </c>
      <c r="I1749" s="10">
        <v>45515</v>
      </c>
      <c r="J1749">
        <v>1748</v>
      </c>
      <c r="K1749">
        <f>PRODUCT(Table1[[#This Row],[Price (Rs.)]],Table1[[#This Row],[Discount(%)]])</f>
        <v>85.56</v>
      </c>
      <c r="L1749" t="str">
        <f>TEXT(Table1[[#This Row],[Purchase_Date]],"mmm")</f>
        <v>Aug</v>
      </c>
      <c r="M1749">
        <f>YEAR(Table1[[#This Row],[Purchase_Date]])</f>
        <v>2024</v>
      </c>
      <c r="N1749" t="str">
        <f t="shared" si="55"/>
        <v>Q3</v>
      </c>
    </row>
    <row r="1750" spans="1:14" x14ac:dyDescent="0.3">
      <c r="A1750" t="s">
        <v>3455</v>
      </c>
      <c r="B1750" t="s">
        <v>3456</v>
      </c>
      <c r="C1750" t="s">
        <v>9</v>
      </c>
      <c r="D1750">
        <v>172.15</v>
      </c>
      <c r="E1750" s="8">
        <f t="shared" si="54"/>
        <v>0</v>
      </c>
      <c r="F1750" s="22">
        <v>0</v>
      </c>
      <c r="G1750" s="21">
        <v>172.15</v>
      </c>
      <c r="H1750" t="s">
        <v>35</v>
      </c>
      <c r="I1750" s="10">
        <v>45542</v>
      </c>
      <c r="J1750">
        <v>1749</v>
      </c>
      <c r="K1750">
        <f>PRODUCT(Table1[[#This Row],[Price (Rs.)]],Table1[[#This Row],[Discount(%)]])</f>
        <v>0</v>
      </c>
      <c r="L1750" t="str">
        <f>TEXT(Table1[[#This Row],[Purchase_Date]],"mmm")</f>
        <v>Sep</v>
      </c>
      <c r="M1750">
        <f>YEAR(Table1[[#This Row],[Purchase_Date]])</f>
        <v>2024</v>
      </c>
      <c r="N1750" t="str">
        <f t="shared" si="55"/>
        <v>Q3</v>
      </c>
    </row>
    <row r="1751" spans="1:14" x14ac:dyDescent="0.3">
      <c r="A1751" t="s">
        <v>3457</v>
      </c>
      <c r="B1751" t="s">
        <v>3458</v>
      </c>
      <c r="C1751" t="s">
        <v>13</v>
      </c>
      <c r="D1751">
        <v>123.37</v>
      </c>
      <c r="E1751" s="8">
        <f t="shared" si="54"/>
        <v>0.25</v>
      </c>
      <c r="F1751" s="22">
        <v>25</v>
      </c>
      <c r="G1751" s="21">
        <v>92.53</v>
      </c>
      <c r="H1751" t="s">
        <v>16</v>
      </c>
      <c r="I1751" s="10">
        <v>45469</v>
      </c>
      <c r="J1751">
        <v>1750</v>
      </c>
      <c r="K1751">
        <f>PRODUCT(Table1[[#This Row],[Price (Rs.)]],Table1[[#This Row],[Discount(%)]])</f>
        <v>30.842500000000001</v>
      </c>
      <c r="L1751" t="str">
        <f>TEXT(Table1[[#This Row],[Purchase_Date]],"mmm")</f>
        <v>Jun</v>
      </c>
      <c r="M1751">
        <f>YEAR(Table1[[#This Row],[Purchase_Date]])</f>
        <v>2024</v>
      </c>
      <c r="N1751" t="str">
        <f t="shared" si="55"/>
        <v>Q2</v>
      </c>
    </row>
    <row r="1752" spans="1:14" x14ac:dyDescent="0.3">
      <c r="A1752" t="s">
        <v>3459</v>
      </c>
      <c r="B1752" t="s">
        <v>3460</v>
      </c>
      <c r="C1752" t="s">
        <v>22</v>
      </c>
      <c r="D1752">
        <v>395.77</v>
      </c>
      <c r="E1752" s="8">
        <f t="shared" si="54"/>
        <v>0.2</v>
      </c>
      <c r="F1752" s="22">
        <v>20</v>
      </c>
      <c r="G1752" s="21">
        <v>316.62</v>
      </c>
      <c r="H1752" t="s">
        <v>53</v>
      </c>
      <c r="I1752" s="10">
        <v>45342</v>
      </c>
      <c r="J1752">
        <v>1751</v>
      </c>
      <c r="K1752">
        <f>PRODUCT(Table1[[#This Row],[Price (Rs.)]],Table1[[#This Row],[Discount(%)]])</f>
        <v>79.153999999999996</v>
      </c>
      <c r="L1752" t="str">
        <f>TEXT(Table1[[#This Row],[Purchase_Date]],"mmm")</f>
        <v>Feb</v>
      </c>
      <c r="M1752">
        <f>YEAR(Table1[[#This Row],[Purchase_Date]])</f>
        <v>2024</v>
      </c>
      <c r="N1752" t="str">
        <f t="shared" si="55"/>
        <v>Q1</v>
      </c>
    </row>
    <row r="1753" spans="1:14" x14ac:dyDescent="0.3">
      <c r="A1753" t="s">
        <v>3461</v>
      </c>
      <c r="B1753" t="s">
        <v>3462</v>
      </c>
      <c r="C1753" t="s">
        <v>50</v>
      </c>
      <c r="D1753">
        <v>326.73</v>
      </c>
      <c r="E1753" s="8">
        <f t="shared" si="54"/>
        <v>0.15</v>
      </c>
      <c r="F1753" s="22">
        <v>15</v>
      </c>
      <c r="G1753" s="21">
        <v>277.72000000000003</v>
      </c>
      <c r="H1753" t="s">
        <v>10</v>
      </c>
      <c r="I1753" s="10">
        <v>45553</v>
      </c>
      <c r="J1753">
        <v>1752</v>
      </c>
      <c r="K1753">
        <f>PRODUCT(Table1[[#This Row],[Price (Rs.)]],Table1[[#This Row],[Discount(%)]])</f>
        <v>49.009500000000003</v>
      </c>
      <c r="L1753" t="str">
        <f>TEXT(Table1[[#This Row],[Purchase_Date]],"mmm")</f>
        <v>Sep</v>
      </c>
      <c r="M1753">
        <f>YEAR(Table1[[#This Row],[Purchase_Date]])</f>
        <v>2024</v>
      </c>
      <c r="N1753" t="str">
        <f t="shared" si="55"/>
        <v>Q3</v>
      </c>
    </row>
    <row r="1754" spans="1:14" x14ac:dyDescent="0.3">
      <c r="A1754" t="s">
        <v>3463</v>
      </c>
      <c r="B1754" t="s">
        <v>3464</v>
      </c>
      <c r="C1754" t="s">
        <v>22</v>
      </c>
      <c r="D1754">
        <v>196.18</v>
      </c>
      <c r="E1754" s="8">
        <f t="shared" si="54"/>
        <v>0.3</v>
      </c>
      <c r="F1754" s="22">
        <v>30</v>
      </c>
      <c r="G1754" s="21">
        <v>137.33000000000001</v>
      </c>
      <c r="H1754" t="s">
        <v>16</v>
      </c>
      <c r="I1754" s="10">
        <v>45484</v>
      </c>
      <c r="J1754">
        <v>1753</v>
      </c>
      <c r="K1754">
        <f>PRODUCT(Table1[[#This Row],[Price (Rs.)]],Table1[[#This Row],[Discount(%)]])</f>
        <v>58.853999999999999</v>
      </c>
      <c r="L1754" t="str">
        <f>TEXT(Table1[[#This Row],[Purchase_Date]],"mmm")</f>
        <v>Jul</v>
      </c>
      <c r="M1754">
        <f>YEAR(Table1[[#This Row],[Purchase_Date]])</f>
        <v>2024</v>
      </c>
      <c r="N1754" t="str">
        <f t="shared" si="55"/>
        <v>Q3</v>
      </c>
    </row>
    <row r="1755" spans="1:14" x14ac:dyDescent="0.3">
      <c r="A1755" t="s">
        <v>3465</v>
      </c>
      <c r="B1755" t="s">
        <v>3466</v>
      </c>
      <c r="C1755" t="s">
        <v>33</v>
      </c>
      <c r="D1755">
        <v>355.37</v>
      </c>
      <c r="E1755" s="8">
        <f t="shared" si="54"/>
        <v>0.1</v>
      </c>
      <c r="F1755" s="22">
        <v>10</v>
      </c>
      <c r="G1755" s="21">
        <v>319.83</v>
      </c>
      <c r="H1755" t="s">
        <v>19</v>
      </c>
      <c r="I1755" s="10">
        <v>45299</v>
      </c>
      <c r="J1755">
        <v>1754</v>
      </c>
      <c r="K1755">
        <f>PRODUCT(Table1[[#This Row],[Price (Rs.)]],Table1[[#This Row],[Discount(%)]])</f>
        <v>35.536999999999999</v>
      </c>
      <c r="L1755" t="str">
        <f>TEXT(Table1[[#This Row],[Purchase_Date]],"mmm")</f>
        <v>Jan</v>
      </c>
      <c r="M1755">
        <f>YEAR(Table1[[#This Row],[Purchase_Date]])</f>
        <v>2024</v>
      </c>
      <c r="N1755" t="str">
        <f t="shared" si="55"/>
        <v>Q1</v>
      </c>
    </row>
    <row r="1756" spans="1:14" x14ac:dyDescent="0.3">
      <c r="A1756" t="s">
        <v>3467</v>
      </c>
      <c r="B1756" t="s">
        <v>3468</v>
      </c>
      <c r="C1756" t="s">
        <v>22</v>
      </c>
      <c r="D1756">
        <v>72.64</v>
      </c>
      <c r="E1756" s="8">
        <f t="shared" si="54"/>
        <v>0.2</v>
      </c>
      <c r="F1756" s="22">
        <v>20</v>
      </c>
      <c r="G1756" s="21">
        <v>58.11</v>
      </c>
      <c r="H1756" t="s">
        <v>19</v>
      </c>
      <c r="I1756" s="10">
        <v>45372</v>
      </c>
      <c r="J1756">
        <v>1755</v>
      </c>
      <c r="K1756">
        <f>PRODUCT(Table1[[#This Row],[Price (Rs.)]],Table1[[#This Row],[Discount(%)]])</f>
        <v>14.528</v>
      </c>
      <c r="L1756" t="str">
        <f>TEXT(Table1[[#This Row],[Purchase_Date]],"mmm")</f>
        <v>Mar</v>
      </c>
      <c r="M1756">
        <f>YEAR(Table1[[#This Row],[Purchase_Date]])</f>
        <v>2024</v>
      </c>
      <c r="N1756" t="str">
        <f t="shared" si="55"/>
        <v>Q1</v>
      </c>
    </row>
    <row r="1757" spans="1:14" x14ac:dyDescent="0.3">
      <c r="A1757" s="1" t="s">
        <v>3469</v>
      </c>
      <c r="B1757" t="s">
        <v>3470</v>
      </c>
      <c r="C1757" t="s">
        <v>13</v>
      </c>
      <c r="D1757">
        <v>94.64</v>
      </c>
      <c r="E1757" s="8">
        <f t="shared" si="54"/>
        <v>0.3</v>
      </c>
      <c r="F1757" s="22">
        <v>30</v>
      </c>
      <c r="G1757" s="21">
        <v>66.25</v>
      </c>
      <c r="H1757" t="s">
        <v>16</v>
      </c>
      <c r="I1757" s="10">
        <v>45382</v>
      </c>
      <c r="J1757">
        <v>1756</v>
      </c>
      <c r="K1757">
        <f>PRODUCT(Table1[[#This Row],[Price (Rs.)]],Table1[[#This Row],[Discount(%)]])</f>
        <v>28.391999999999999</v>
      </c>
      <c r="L1757" t="str">
        <f>TEXT(Table1[[#This Row],[Purchase_Date]],"mmm")</f>
        <v>Mar</v>
      </c>
      <c r="M1757">
        <f>YEAR(Table1[[#This Row],[Purchase_Date]])</f>
        <v>2024</v>
      </c>
      <c r="N1757" t="str">
        <f t="shared" si="55"/>
        <v>Q1</v>
      </c>
    </row>
    <row r="1758" spans="1:14" x14ac:dyDescent="0.3">
      <c r="A1758" t="s">
        <v>3471</v>
      </c>
      <c r="B1758" t="s">
        <v>3472</v>
      </c>
      <c r="C1758" t="s">
        <v>9</v>
      </c>
      <c r="D1758">
        <v>363.85</v>
      </c>
      <c r="E1758" s="8">
        <f t="shared" si="54"/>
        <v>0.05</v>
      </c>
      <c r="F1758" s="22">
        <v>5</v>
      </c>
      <c r="G1758" s="21">
        <v>345.66</v>
      </c>
      <c r="H1758" t="s">
        <v>53</v>
      </c>
      <c r="I1758" s="10">
        <v>45589</v>
      </c>
      <c r="J1758">
        <v>1757</v>
      </c>
      <c r="K1758">
        <f>PRODUCT(Table1[[#This Row],[Price (Rs.)]],Table1[[#This Row],[Discount(%)]])</f>
        <v>18.192500000000003</v>
      </c>
      <c r="L1758" t="str">
        <f>TEXT(Table1[[#This Row],[Purchase_Date]],"mmm")</f>
        <v>Oct</v>
      </c>
      <c r="M1758">
        <f>YEAR(Table1[[#This Row],[Purchase_Date]])</f>
        <v>2024</v>
      </c>
      <c r="N1758" t="str">
        <f t="shared" si="55"/>
        <v>Q4</v>
      </c>
    </row>
    <row r="1759" spans="1:14" x14ac:dyDescent="0.3">
      <c r="A1759" t="s">
        <v>3473</v>
      </c>
      <c r="B1759" t="s">
        <v>3474</v>
      </c>
      <c r="C1759" t="s">
        <v>22</v>
      </c>
      <c r="D1759">
        <v>182.2</v>
      </c>
      <c r="E1759" s="8">
        <f t="shared" si="54"/>
        <v>0.3</v>
      </c>
      <c r="F1759" s="22">
        <v>30</v>
      </c>
      <c r="G1759" s="21">
        <v>127.54</v>
      </c>
      <c r="H1759" t="s">
        <v>16</v>
      </c>
      <c r="I1759" s="10">
        <v>45434</v>
      </c>
      <c r="J1759">
        <v>1758</v>
      </c>
      <c r="K1759">
        <f>PRODUCT(Table1[[#This Row],[Price (Rs.)]],Table1[[#This Row],[Discount(%)]])</f>
        <v>54.66</v>
      </c>
      <c r="L1759" t="str">
        <f>TEXT(Table1[[#This Row],[Purchase_Date]],"mmm")</f>
        <v>May</v>
      </c>
      <c r="M1759">
        <f>YEAR(Table1[[#This Row],[Purchase_Date]])</f>
        <v>2024</v>
      </c>
      <c r="N1759" t="str">
        <f t="shared" si="55"/>
        <v>Q2</v>
      </c>
    </row>
    <row r="1760" spans="1:14" x14ac:dyDescent="0.3">
      <c r="A1760" s="1" t="s">
        <v>3475</v>
      </c>
      <c r="B1760" t="s">
        <v>3476</v>
      </c>
      <c r="C1760" t="s">
        <v>22</v>
      </c>
      <c r="D1760">
        <v>114.15</v>
      </c>
      <c r="E1760" s="8">
        <f t="shared" si="54"/>
        <v>0.2</v>
      </c>
      <c r="F1760" s="22">
        <v>20</v>
      </c>
      <c r="G1760" s="21">
        <v>91.32</v>
      </c>
      <c r="H1760" t="s">
        <v>16</v>
      </c>
      <c r="I1760" s="10">
        <v>45320</v>
      </c>
      <c r="J1760">
        <v>1759</v>
      </c>
      <c r="K1760">
        <f>PRODUCT(Table1[[#This Row],[Price (Rs.)]],Table1[[#This Row],[Discount(%)]])</f>
        <v>22.830000000000002</v>
      </c>
      <c r="L1760" t="str">
        <f>TEXT(Table1[[#This Row],[Purchase_Date]],"mmm")</f>
        <v>Jan</v>
      </c>
      <c r="M1760">
        <f>YEAR(Table1[[#This Row],[Purchase_Date]])</f>
        <v>2024</v>
      </c>
      <c r="N1760" t="str">
        <f t="shared" si="55"/>
        <v>Q1</v>
      </c>
    </row>
    <row r="1761" spans="1:14" x14ac:dyDescent="0.3">
      <c r="A1761" t="s">
        <v>3477</v>
      </c>
      <c r="B1761" t="s">
        <v>3478</v>
      </c>
      <c r="C1761" t="s">
        <v>13</v>
      </c>
      <c r="D1761">
        <v>135.69999999999999</v>
      </c>
      <c r="E1761" s="8">
        <f t="shared" si="54"/>
        <v>0.15</v>
      </c>
      <c r="F1761" s="22">
        <v>15</v>
      </c>
      <c r="G1761" s="21">
        <v>115.34</v>
      </c>
      <c r="H1761" t="s">
        <v>19</v>
      </c>
      <c r="I1761" s="10">
        <v>45569</v>
      </c>
      <c r="J1761">
        <v>1760</v>
      </c>
      <c r="K1761">
        <f>PRODUCT(Table1[[#This Row],[Price (Rs.)]],Table1[[#This Row],[Discount(%)]])</f>
        <v>20.354999999999997</v>
      </c>
      <c r="L1761" t="str">
        <f>TEXT(Table1[[#This Row],[Purchase_Date]],"mmm")</f>
        <v>Oct</v>
      </c>
      <c r="M1761">
        <f>YEAR(Table1[[#This Row],[Purchase_Date]])</f>
        <v>2024</v>
      </c>
      <c r="N1761" t="str">
        <f t="shared" si="55"/>
        <v>Q4</v>
      </c>
    </row>
    <row r="1762" spans="1:14" x14ac:dyDescent="0.3">
      <c r="A1762" t="s">
        <v>3479</v>
      </c>
      <c r="B1762" t="s">
        <v>3480</v>
      </c>
      <c r="C1762" t="s">
        <v>22</v>
      </c>
      <c r="D1762">
        <v>421.02</v>
      </c>
      <c r="E1762" s="8">
        <f t="shared" si="54"/>
        <v>0.25</v>
      </c>
      <c r="F1762" s="22">
        <v>25</v>
      </c>
      <c r="G1762" s="21">
        <v>315.76</v>
      </c>
      <c r="H1762" t="s">
        <v>53</v>
      </c>
      <c r="I1762" s="10">
        <v>45422</v>
      </c>
      <c r="J1762">
        <v>1761</v>
      </c>
      <c r="K1762">
        <f>PRODUCT(Table1[[#This Row],[Price (Rs.)]],Table1[[#This Row],[Discount(%)]])</f>
        <v>105.255</v>
      </c>
      <c r="L1762" t="str">
        <f>TEXT(Table1[[#This Row],[Purchase_Date]],"mmm")</f>
        <v>May</v>
      </c>
      <c r="M1762">
        <f>YEAR(Table1[[#This Row],[Purchase_Date]])</f>
        <v>2024</v>
      </c>
      <c r="N1762" t="str">
        <f t="shared" si="55"/>
        <v>Q2</v>
      </c>
    </row>
    <row r="1763" spans="1:14" x14ac:dyDescent="0.3">
      <c r="A1763" t="s">
        <v>3481</v>
      </c>
      <c r="B1763" t="s">
        <v>3482</v>
      </c>
      <c r="C1763" t="s">
        <v>50</v>
      </c>
      <c r="D1763">
        <v>476.41</v>
      </c>
      <c r="E1763" s="8">
        <f t="shared" si="54"/>
        <v>0.1</v>
      </c>
      <c r="F1763" s="22">
        <v>10</v>
      </c>
      <c r="G1763" s="21">
        <v>428.77</v>
      </c>
      <c r="H1763" t="s">
        <v>10</v>
      </c>
      <c r="I1763" s="10">
        <v>45418</v>
      </c>
      <c r="J1763">
        <v>1762</v>
      </c>
      <c r="K1763">
        <f>PRODUCT(Table1[[#This Row],[Price (Rs.)]],Table1[[#This Row],[Discount(%)]])</f>
        <v>47.641000000000005</v>
      </c>
      <c r="L1763" t="str">
        <f>TEXT(Table1[[#This Row],[Purchase_Date]],"mmm")</f>
        <v>May</v>
      </c>
      <c r="M1763">
        <f>YEAR(Table1[[#This Row],[Purchase_Date]])</f>
        <v>2024</v>
      </c>
      <c r="N1763" t="str">
        <f t="shared" si="55"/>
        <v>Q2</v>
      </c>
    </row>
    <row r="1764" spans="1:14" x14ac:dyDescent="0.3">
      <c r="A1764" t="s">
        <v>3483</v>
      </c>
      <c r="B1764" t="s">
        <v>3484</v>
      </c>
      <c r="C1764" t="s">
        <v>50</v>
      </c>
      <c r="D1764">
        <v>92.19</v>
      </c>
      <c r="E1764" s="8">
        <f t="shared" si="54"/>
        <v>0.1</v>
      </c>
      <c r="F1764" s="22">
        <v>10</v>
      </c>
      <c r="G1764" s="21">
        <v>82.97</v>
      </c>
      <c r="H1764" t="s">
        <v>35</v>
      </c>
      <c r="I1764" s="10">
        <v>45294</v>
      </c>
      <c r="J1764">
        <v>1763</v>
      </c>
      <c r="K1764">
        <f>PRODUCT(Table1[[#This Row],[Price (Rs.)]],Table1[[#This Row],[Discount(%)]])</f>
        <v>9.2189999999999994</v>
      </c>
      <c r="L1764" t="str">
        <f>TEXT(Table1[[#This Row],[Purchase_Date]],"mmm")</f>
        <v>Jan</v>
      </c>
      <c r="M1764">
        <f>YEAR(Table1[[#This Row],[Purchase_Date]])</f>
        <v>2024</v>
      </c>
      <c r="N1764" t="str">
        <f t="shared" si="55"/>
        <v>Q1</v>
      </c>
    </row>
    <row r="1765" spans="1:14" x14ac:dyDescent="0.3">
      <c r="A1765" t="s">
        <v>3485</v>
      </c>
      <c r="B1765" t="s">
        <v>3486</v>
      </c>
      <c r="C1765" t="s">
        <v>13</v>
      </c>
      <c r="D1765">
        <v>258.60000000000002</v>
      </c>
      <c r="E1765" s="8">
        <f t="shared" si="54"/>
        <v>0.15</v>
      </c>
      <c r="F1765" s="22">
        <v>15</v>
      </c>
      <c r="G1765" s="21">
        <v>219.81</v>
      </c>
      <c r="H1765" t="s">
        <v>10</v>
      </c>
      <c r="I1765" s="10">
        <v>45331</v>
      </c>
      <c r="J1765">
        <v>1764</v>
      </c>
      <c r="K1765">
        <f>PRODUCT(Table1[[#This Row],[Price (Rs.)]],Table1[[#This Row],[Discount(%)]])</f>
        <v>38.79</v>
      </c>
      <c r="L1765" t="str">
        <f>TEXT(Table1[[#This Row],[Purchase_Date]],"mmm")</f>
        <v>Feb</v>
      </c>
      <c r="M1765">
        <f>YEAR(Table1[[#This Row],[Purchase_Date]])</f>
        <v>2024</v>
      </c>
      <c r="N1765" t="str">
        <f t="shared" si="55"/>
        <v>Q1</v>
      </c>
    </row>
    <row r="1766" spans="1:14" x14ac:dyDescent="0.3">
      <c r="A1766" t="s">
        <v>3487</v>
      </c>
      <c r="B1766" t="s">
        <v>3488</v>
      </c>
      <c r="C1766" t="s">
        <v>13</v>
      </c>
      <c r="D1766">
        <v>154.47</v>
      </c>
      <c r="E1766" s="8">
        <f t="shared" si="54"/>
        <v>0.05</v>
      </c>
      <c r="F1766" s="22">
        <v>5</v>
      </c>
      <c r="G1766" s="21">
        <v>146.75</v>
      </c>
      <c r="H1766" t="s">
        <v>53</v>
      </c>
      <c r="I1766" s="10">
        <v>45308</v>
      </c>
      <c r="J1766">
        <v>1765</v>
      </c>
      <c r="K1766">
        <f>PRODUCT(Table1[[#This Row],[Price (Rs.)]],Table1[[#This Row],[Discount(%)]])</f>
        <v>7.7235000000000005</v>
      </c>
      <c r="L1766" t="str">
        <f>TEXT(Table1[[#This Row],[Purchase_Date]],"mmm")</f>
        <v>Jan</v>
      </c>
      <c r="M1766">
        <f>YEAR(Table1[[#This Row],[Purchase_Date]])</f>
        <v>2024</v>
      </c>
      <c r="N1766" t="str">
        <f t="shared" si="55"/>
        <v>Q1</v>
      </c>
    </row>
    <row r="1767" spans="1:14" x14ac:dyDescent="0.3">
      <c r="A1767" t="s">
        <v>3489</v>
      </c>
      <c r="B1767" t="s">
        <v>3490</v>
      </c>
      <c r="C1767" t="s">
        <v>18</v>
      </c>
      <c r="D1767">
        <v>57.82</v>
      </c>
      <c r="E1767" s="8">
        <f t="shared" si="54"/>
        <v>0.1</v>
      </c>
      <c r="F1767" s="22">
        <v>10</v>
      </c>
      <c r="G1767" s="21">
        <v>52.04</v>
      </c>
      <c r="H1767" t="s">
        <v>10</v>
      </c>
      <c r="I1767" s="10">
        <v>45319</v>
      </c>
      <c r="J1767">
        <v>1766</v>
      </c>
      <c r="K1767">
        <f>PRODUCT(Table1[[#This Row],[Price (Rs.)]],Table1[[#This Row],[Discount(%)]])</f>
        <v>5.782</v>
      </c>
      <c r="L1767" t="str">
        <f>TEXT(Table1[[#This Row],[Purchase_Date]],"mmm")</f>
        <v>Jan</v>
      </c>
      <c r="M1767">
        <f>YEAR(Table1[[#This Row],[Purchase_Date]])</f>
        <v>2024</v>
      </c>
      <c r="N1767" t="str">
        <f t="shared" si="55"/>
        <v>Q1</v>
      </c>
    </row>
    <row r="1768" spans="1:14" x14ac:dyDescent="0.3">
      <c r="A1768" t="s">
        <v>3491</v>
      </c>
      <c r="B1768" t="s">
        <v>3492</v>
      </c>
      <c r="C1768" t="s">
        <v>22</v>
      </c>
      <c r="D1768">
        <v>493.56</v>
      </c>
      <c r="E1768" s="8">
        <f t="shared" si="54"/>
        <v>0.3</v>
      </c>
      <c r="F1768" s="22">
        <v>30</v>
      </c>
      <c r="G1768" s="21">
        <v>345.49</v>
      </c>
      <c r="H1768" t="s">
        <v>19</v>
      </c>
      <c r="I1768" s="10">
        <v>45294</v>
      </c>
      <c r="J1768">
        <v>1767</v>
      </c>
      <c r="K1768">
        <f>PRODUCT(Table1[[#This Row],[Price (Rs.)]],Table1[[#This Row],[Discount(%)]])</f>
        <v>148.06799999999998</v>
      </c>
      <c r="L1768" t="str">
        <f>TEXT(Table1[[#This Row],[Purchase_Date]],"mmm")</f>
        <v>Jan</v>
      </c>
      <c r="M1768">
        <f>YEAR(Table1[[#This Row],[Purchase_Date]])</f>
        <v>2024</v>
      </c>
      <c r="N1768" t="str">
        <f t="shared" si="55"/>
        <v>Q1</v>
      </c>
    </row>
    <row r="1769" spans="1:14" x14ac:dyDescent="0.3">
      <c r="A1769" t="s">
        <v>3493</v>
      </c>
      <c r="B1769" t="s">
        <v>3494</v>
      </c>
      <c r="C1769" t="s">
        <v>18</v>
      </c>
      <c r="D1769">
        <v>92.41</v>
      </c>
      <c r="E1769" s="8">
        <f t="shared" si="54"/>
        <v>0.5</v>
      </c>
      <c r="F1769" s="22">
        <v>50</v>
      </c>
      <c r="G1769" s="21">
        <v>46.2</v>
      </c>
      <c r="H1769" t="s">
        <v>10</v>
      </c>
      <c r="I1769" s="10">
        <v>45582</v>
      </c>
      <c r="J1769">
        <v>1768</v>
      </c>
      <c r="K1769">
        <f>PRODUCT(Table1[[#This Row],[Price (Rs.)]],Table1[[#This Row],[Discount(%)]])</f>
        <v>46.204999999999998</v>
      </c>
      <c r="L1769" t="str">
        <f>TEXT(Table1[[#This Row],[Purchase_Date]],"mmm")</f>
        <v>Oct</v>
      </c>
      <c r="M1769">
        <f>YEAR(Table1[[#This Row],[Purchase_Date]])</f>
        <v>2024</v>
      </c>
      <c r="N1769" t="str">
        <f t="shared" si="55"/>
        <v>Q4</v>
      </c>
    </row>
    <row r="1770" spans="1:14" x14ac:dyDescent="0.3">
      <c r="A1770" t="s">
        <v>3495</v>
      </c>
      <c r="B1770" t="s">
        <v>3496</v>
      </c>
      <c r="C1770" t="s">
        <v>9</v>
      </c>
      <c r="D1770">
        <v>433.77</v>
      </c>
      <c r="E1770" s="8">
        <f t="shared" si="54"/>
        <v>0.2</v>
      </c>
      <c r="F1770" s="22">
        <v>20</v>
      </c>
      <c r="G1770" s="21">
        <v>347.02</v>
      </c>
      <c r="H1770" t="s">
        <v>10</v>
      </c>
      <c r="I1770" s="10">
        <v>45538</v>
      </c>
      <c r="J1770">
        <v>1769</v>
      </c>
      <c r="K1770">
        <f>PRODUCT(Table1[[#This Row],[Price (Rs.)]],Table1[[#This Row],[Discount(%)]])</f>
        <v>86.754000000000005</v>
      </c>
      <c r="L1770" t="str">
        <f>TEXT(Table1[[#This Row],[Purchase_Date]],"mmm")</f>
        <v>Sep</v>
      </c>
      <c r="M1770">
        <f>YEAR(Table1[[#This Row],[Purchase_Date]])</f>
        <v>2024</v>
      </c>
      <c r="N1770" t="str">
        <f t="shared" si="55"/>
        <v>Q3</v>
      </c>
    </row>
    <row r="1771" spans="1:14" x14ac:dyDescent="0.3">
      <c r="A1771" t="s">
        <v>3497</v>
      </c>
      <c r="B1771" t="s">
        <v>3498</v>
      </c>
      <c r="C1771" t="s">
        <v>9</v>
      </c>
      <c r="D1771">
        <v>368.86</v>
      </c>
      <c r="E1771" s="8">
        <f t="shared" si="54"/>
        <v>0.5</v>
      </c>
      <c r="F1771" s="22">
        <v>50</v>
      </c>
      <c r="G1771" s="21">
        <v>184.43</v>
      </c>
      <c r="H1771" t="s">
        <v>35</v>
      </c>
      <c r="I1771" s="10">
        <v>45498</v>
      </c>
      <c r="J1771">
        <v>1770</v>
      </c>
      <c r="K1771">
        <f>PRODUCT(Table1[[#This Row],[Price (Rs.)]],Table1[[#This Row],[Discount(%)]])</f>
        <v>184.43</v>
      </c>
      <c r="L1771" t="str">
        <f>TEXT(Table1[[#This Row],[Purchase_Date]],"mmm")</f>
        <v>Jul</v>
      </c>
      <c r="M1771">
        <f>YEAR(Table1[[#This Row],[Purchase_Date]])</f>
        <v>2024</v>
      </c>
      <c r="N1771" t="str">
        <f t="shared" si="55"/>
        <v>Q3</v>
      </c>
    </row>
    <row r="1772" spans="1:14" x14ac:dyDescent="0.3">
      <c r="A1772" t="s">
        <v>3499</v>
      </c>
      <c r="B1772" t="s">
        <v>3500</v>
      </c>
      <c r="C1772" t="s">
        <v>13</v>
      </c>
      <c r="D1772">
        <v>227.2</v>
      </c>
      <c r="E1772" s="8">
        <f t="shared" si="54"/>
        <v>0.2</v>
      </c>
      <c r="F1772" s="22">
        <v>20</v>
      </c>
      <c r="G1772" s="21">
        <v>181.76</v>
      </c>
      <c r="H1772" t="s">
        <v>16</v>
      </c>
      <c r="I1772" s="10">
        <v>45569</v>
      </c>
      <c r="J1772">
        <v>1771</v>
      </c>
      <c r="K1772">
        <f>PRODUCT(Table1[[#This Row],[Price (Rs.)]],Table1[[#This Row],[Discount(%)]])</f>
        <v>45.44</v>
      </c>
      <c r="L1772" t="str">
        <f>TEXT(Table1[[#This Row],[Purchase_Date]],"mmm")</f>
        <v>Oct</v>
      </c>
      <c r="M1772">
        <f>YEAR(Table1[[#This Row],[Purchase_Date]])</f>
        <v>2024</v>
      </c>
      <c r="N1772" t="str">
        <f t="shared" si="55"/>
        <v>Q4</v>
      </c>
    </row>
    <row r="1773" spans="1:14" x14ac:dyDescent="0.3">
      <c r="A1773" t="s">
        <v>3501</v>
      </c>
      <c r="B1773" t="s">
        <v>3502</v>
      </c>
      <c r="C1773" t="s">
        <v>18</v>
      </c>
      <c r="D1773">
        <v>167.04</v>
      </c>
      <c r="E1773" s="8">
        <f t="shared" si="54"/>
        <v>0.2</v>
      </c>
      <c r="F1773" s="22">
        <v>20</v>
      </c>
      <c r="G1773" s="21">
        <v>133.63</v>
      </c>
      <c r="H1773" t="s">
        <v>10</v>
      </c>
      <c r="I1773" s="10">
        <v>45528</v>
      </c>
      <c r="J1773">
        <v>1772</v>
      </c>
      <c r="K1773">
        <f>PRODUCT(Table1[[#This Row],[Price (Rs.)]],Table1[[#This Row],[Discount(%)]])</f>
        <v>33.408000000000001</v>
      </c>
      <c r="L1773" t="str">
        <f>TEXT(Table1[[#This Row],[Purchase_Date]],"mmm")</f>
        <v>Aug</v>
      </c>
      <c r="M1773">
        <f>YEAR(Table1[[#This Row],[Purchase_Date]])</f>
        <v>2024</v>
      </c>
      <c r="N1773" t="str">
        <f t="shared" si="55"/>
        <v>Q3</v>
      </c>
    </row>
    <row r="1774" spans="1:14" x14ac:dyDescent="0.3">
      <c r="A1774" t="s">
        <v>3503</v>
      </c>
      <c r="B1774" t="s">
        <v>3504</v>
      </c>
      <c r="C1774" t="s">
        <v>22</v>
      </c>
      <c r="D1774">
        <v>129.27000000000001</v>
      </c>
      <c r="E1774" s="8">
        <f t="shared" si="54"/>
        <v>0.15</v>
      </c>
      <c r="F1774" s="22">
        <v>15</v>
      </c>
      <c r="G1774" s="21">
        <v>109.88</v>
      </c>
      <c r="H1774" t="s">
        <v>53</v>
      </c>
      <c r="I1774" s="10">
        <v>45516</v>
      </c>
      <c r="J1774">
        <v>1773</v>
      </c>
      <c r="K1774">
        <f>PRODUCT(Table1[[#This Row],[Price (Rs.)]],Table1[[#This Row],[Discount(%)]])</f>
        <v>19.390499999999999</v>
      </c>
      <c r="L1774" t="str">
        <f>TEXT(Table1[[#This Row],[Purchase_Date]],"mmm")</f>
        <v>Aug</v>
      </c>
      <c r="M1774">
        <f>YEAR(Table1[[#This Row],[Purchase_Date]])</f>
        <v>2024</v>
      </c>
      <c r="N1774" t="str">
        <f t="shared" si="55"/>
        <v>Q3</v>
      </c>
    </row>
    <row r="1775" spans="1:14" x14ac:dyDescent="0.3">
      <c r="A1775" t="s">
        <v>3505</v>
      </c>
      <c r="B1775" t="s">
        <v>3506</v>
      </c>
      <c r="C1775" t="s">
        <v>13</v>
      </c>
      <c r="D1775">
        <v>434.22</v>
      </c>
      <c r="E1775" s="8">
        <f t="shared" si="54"/>
        <v>0.25</v>
      </c>
      <c r="F1775" s="22">
        <v>25</v>
      </c>
      <c r="G1775" s="21">
        <v>325.67</v>
      </c>
      <c r="H1775" t="s">
        <v>53</v>
      </c>
      <c r="I1775" s="10">
        <v>45340</v>
      </c>
      <c r="J1775">
        <v>1774</v>
      </c>
      <c r="K1775">
        <f>PRODUCT(Table1[[#This Row],[Price (Rs.)]],Table1[[#This Row],[Discount(%)]])</f>
        <v>108.55500000000001</v>
      </c>
      <c r="L1775" t="str">
        <f>TEXT(Table1[[#This Row],[Purchase_Date]],"mmm")</f>
        <v>Feb</v>
      </c>
      <c r="M1775">
        <f>YEAR(Table1[[#This Row],[Purchase_Date]])</f>
        <v>2024</v>
      </c>
      <c r="N1775" t="str">
        <f t="shared" si="55"/>
        <v>Q1</v>
      </c>
    </row>
    <row r="1776" spans="1:14" x14ac:dyDescent="0.3">
      <c r="A1776" t="s">
        <v>3507</v>
      </c>
      <c r="B1776" s="1" t="s">
        <v>3508</v>
      </c>
      <c r="C1776" t="s">
        <v>22</v>
      </c>
      <c r="D1776">
        <v>397.35</v>
      </c>
      <c r="E1776" s="8">
        <f t="shared" si="54"/>
        <v>0.1</v>
      </c>
      <c r="F1776" s="22">
        <v>10</v>
      </c>
      <c r="G1776" s="21">
        <v>357.62</v>
      </c>
      <c r="H1776" t="s">
        <v>53</v>
      </c>
      <c r="I1776" s="10">
        <v>45407</v>
      </c>
      <c r="J1776">
        <v>1775</v>
      </c>
      <c r="K1776">
        <f>PRODUCT(Table1[[#This Row],[Price (Rs.)]],Table1[[#This Row],[Discount(%)]])</f>
        <v>39.735000000000007</v>
      </c>
      <c r="L1776" t="str">
        <f>TEXT(Table1[[#This Row],[Purchase_Date]],"mmm")</f>
        <v>Apr</v>
      </c>
      <c r="M1776">
        <f>YEAR(Table1[[#This Row],[Purchase_Date]])</f>
        <v>2024</v>
      </c>
      <c r="N1776" t="str">
        <f t="shared" si="55"/>
        <v>Q2</v>
      </c>
    </row>
    <row r="1777" spans="1:14" x14ac:dyDescent="0.3">
      <c r="A1777" t="s">
        <v>3509</v>
      </c>
      <c r="B1777" t="s">
        <v>3510</v>
      </c>
      <c r="C1777" t="s">
        <v>9</v>
      </c>
      <c r="D1777">
        <v>116.85</v>
      </c>
      <c r="E1777" s="8">
        <f t="shared" si="54"/>
        <v>0.3</v>
      </c>
      <c r="F1777" s="22">
        <v>30</v>
      </c>
      <c r="G1777" s="21">
        <v>81.790000000000006</v>
      </c>
      <c r="H1777" t="s">
        <v>35</v>
      </c>
      <c r="I1777" s="10">
        <v>45567</v>
      </c>
      <c r="J1777">
        <v>1776</v>
      </c>
      <c r="K1777">
        <f>PRODUCT(Table1[[#This Row],[Price (Rs.)]],Table1[[#This Row],[Discount(%)]])</f>
        <v>35.055</v>
      </c>
      <c r="L1777" t="str">
        <f>TEXT(Table1[[#This Row],[Purchase_Date]],"mmm")</f>
        <v>Oct</v>
      </c>
      <c r="M1777">
        <f>YEAR(Table1[[#This Row],[Purchase_Date]])</f>
        <v>2024</v>
      </c>
      <c r="N1777" t="str">
        <f t="shared" si="55"/>
        <v>Q4</v>
      </c>
    </row>
    <row r="1778" spans="1:14" x14ac:dyDescent="0.3">
      <c r="A1778" t="s">
        <v>3511</v>
      </c>
      <c r="B1778" t="s">
        <v>3512</v>
      </c>
      <c r="C1778" t="s">
        <v>9</v>
      </c>
      <c r="D1778">
        <v>356.66</v>
      </c>
      <c r="E1778" s="8">
        <f t="shared" si="54"/>
        <v>0.05</v>
      </c>
      <c r="F1778" s="22">
        <v>5</v>
      </c>
      <c r="G1778" s="21">
        <v>338.83</v>
      </c>
      <c r="H1778" t="s">
        <v>16</v>
      </c>
      <c r="I1778" s="10">
        <v>45525</v>
      </c>
      <c r="J1778">
        <v>1777</v>
      </c>
      <c r="K1778">
        <f>PRODUCT(Table1[[#This Row],[Price (Rs.)]],Table1[[#This Row],[Discount(%)]])</f>
        <v>17.833000000000002</v>
      </c>
      <c r="L1778" t="str">
        <f>TEXT(Table1[[#This Row],[Purchase_Date]],"mmm")</f>
        <v>Aug</v>
      </c>
      <c r="M1778">
        <f>YEAR(Table1[[#This Row],[Purchase_Date]])</f>
        <v>2024</v>
      </c>
      <c r="N1778" t="str">
        <f t="shared" si="55"/>
        <v>Q3</v>
      </c>
    </row>
    <row r="1779" spans="1:14" x14ac:dyDescent="0.3">
      <c r="A1779" t="s">
        <v>3513</v>
      </c>
      <c r="B1779" t="s">
        <v>3514</v>
      </c>
      <c r="C1779" t="s">
        <v>22</v>
      </c>
      <c r="D1779">
        <v>202.5</v>
      </c>
      <c r="E1779" s="8">
        <f t="shared" si="54"/>
        <v>0.5</v>
      </c>
      <c r="F1779" s="22">
        <v>50</v>
      </c>
      <c r="G1779" s="21">
        <v>101.25</v>
      </c>
      <c r="H1779" t="s">
        <v>19</v>
      </c>
      <c r="I1779" s="10">
        <v>45298</v>
      </c>
      <c r="J1779">
        <v>1778</v>
      </c>
      <c r="K1779">
        <f>PRODUCT(Table1[[#This Row],[Price (Rs.)]],Table1[[#This Row],[Discount(%)]])</f>
        <v>101.25</v>
      </c>
      <c r="L1779" t="str">
        <f>TEXT(Table1[[#This Row],[Purchase_Date]],"mmm")</f>
        <v>Jan</v>
      </c>
      <c r="M1779">
        <f>YEAR(Table1[[#This Row],[Purchase_Date]])</f>
        <v>2024</v>
      </c>
      <c r="N1779" t="str">
        <f t="shared" si="55"/>
        <v>Q1</v>
      </c>
    </row>
    <row r="1780" spans="1:14" x14ac:dyDescent="0.3">
      <c r="A1780" t="s">
        <v>3515</v>
      </c>
      <c r="B1780" t="s">
        <v>3516</v>
      </c>
      <c r="C1780" t="s">
        <v>22</v>
      </c>
      <c r="D1780">
        <v>373.86</v>
      </c>
      <c r="E1780" s="8">
        <f t="shared" si="54"/>
        <v>0.3</v>
      </c>
      <c r="F1780" s="22">
        <v>30</v>
      </c>
      <c r="G1780" s="21">
        <v>261.7</v>
      </c>
      <c r="H1780" t="s">
        <v>16</v>
      </c>
      <c r="I1780" s="10">
        <v>45440</v>
      </c>
      <c r="J1780">
        <v>1779</v>
      </c>
      <c r="K1780">
        <f>PRODUCT(Table1[[#This Row],[Price (Rs.)]],Table1[[#This Row],[Discount(%)]])</f>
        <v>112.158</v>
      </c>
      <c r="L1780" t="str">
        <f>TEXT(Table1[[#This Row],[Purchase_Date]],"mmm")</f>
        <v>May</v>
      </c>
      <c r="M1780">
        <f>YEAR(Table1[[#This Row],[Purchase_Date]])</f>
        <v>2024</v>
      </c>
      <c r="N1780" t="str">
        <f t="shared" si="55"/>
        <v>Q2</v>
      </c>
    </row>
    <row r="1781" spans="1:14" x14ac:dyDescent="0.3">
      <c r="A1781" t="s">
        <v>3517</v>
      </c>
      <c r="B1781" t="s">
        <v>3518</v>
      </c>
      <c r="C1781" t="s">
        <v>13</v>
      </c>
      <c r="D1781">
        <v>247.81</v>
      </c>
      <c r="E1781" s="8">
        <f t="shared" si="54"/>
        <v>0</v>
      </c>
      <c r="F1781" s="22">
        <v>0</v>
      </c>
      <c r="G1781" s="21">
        <v>247.81</v>
      </c>
      <c r="H1781" t="s">
        <v>19</v>
      </c>
      <c r="I1781" s="10">
        <v>45480</v>
      </c>
      <c r="J1781">
        <v>1780</v>
      </c>
      <c r="K1781">
        <f>PRODUCT(Table1[[#This Row],[Price (Rs.)]],Table1[[#This Row],[Discount(%)]])</f>
        <v>0</v>
      </c>
      <c r="L1781" t="str">
        <f>TEXT(Table1[[#This Row],[Purchase_Date]],"mmm")</f>
        <v>Jul</v>
      </c>
      <c r="M1781">
        <f>YEAR(Table1[[#This Row],[Purchase_Date]])</f>
        <v>2024</v>
      </c>
      <c r="N1781" t="str">
        <f t="shared" si="55"/>
        <v>Q3</v>
      </c>
    </row>
    <row r="1782" spans="1:14" x14ac:dyDescent="0.3">
      <c r="A1782" t="s">
        <v>3519</v>
      </c>
      <c r="B1782" t="s">
        <v>3520</v>
      </c>
      <c r="C1782" t="s">
        <v>33</v>
      </c>
      <c r="D1782">
        <v>298.05</v>
      </c>
      <c r="E1782" s="8">
        <f t="shared" si="54"/>
        <v>0.05</v>
      </c>
      <c r="F1782" s="22">
        <v>5</v>
      </c>
      <c r="G1782" s="21">
        <v>283.14999999999998</v>
      </c>
      <c r="H1782" t="s">
        <v>16</v>
      </c>
      <c r="I1782" s="10">
        <v>45397</v>
      </c>
      <c r="J1782">
        <v>1781</v>
      </c>
      <c r="K1782">
        <f>PRODUCT(Table1[[#This Row],[Price (Rs.)]],Table1[[#This Row],[Discount(%)]])</f>
        <v>14.902500000000002</v>
      </c>
      <c r="L1782" t="str">
        <f>TEXT(Table1[[#This Row],[Purchase_Date]],"mmm")</f>
        <v>Apr</v>
      </c>
      <c r="M1782">
        <f>YEAR(Table1[[#This Row],[Purchase_Date]])</f>
        <v>2024</v>
      </c>
      <c r="N1782" t="str">
        <f t="shared" si="55"/>
        <v>Q2</v>
      </c>
    </row>
    <row r="1783" spans="1:14" x14ac:dyDescent="0.3">
      <c r="A1783" t="s">
        <v>3521</v>
      </c>
      <c r="B1783" t="s">
        <v>3522</v>
      </c>
      <c r="C1783" t="s">
        <v>22</v>
      </c>
      <c r="D1783">
        <v>364.54</v>
      </c>
      <c r="E1783" s="8">
        <f t="shared" si="54"/>
        <v>0.05</v>
      </c>
      <c r="F1783" s="22">
        <v>5</v>
      </c>
      <c r="G1783" s="21">
        <v>346.31</v>
      </c>
      <c r="H1783" t="s">
        <v>10</v>
      </c>
      <c r="I1783" s="10">
        <v>45528</v>
      </c>
      <c r="J1783">
        <v>1782</v>
      </c>
      <c r="K1783">
        <f>PRODUCT(Table1[[#This Row],[Price (Rs.)]],Table1[[#This Row],[Discount(%)]])</f>
        <v>18.227</v>
      </c>
      <c r="L1783" t="str">
        <f>TEXT(Table1[[#This Row],[Purchase_Date]],"mmm")</f>
        <v>Aug</v>
      </c>
      <c r="M1783">
        <f>YEAR(Table1[[#This Row],[Purchase_Date]])</f>
        <v>2024</v>
      </c>
      <c r="N1783" t="str">
        <f t="shared" si="55"/>
        <v>Q3</v>
      </c>
    </row>
    <row r="1784" spans="1:14" x14ac:dyDescent="0.3">
      <c r="A1784" t="s">
        <v>3523</v>
      </c>
      <c r="B1784" t="s">
        <v>3524</v>
      </c>
      <c r="C1784" t="s">
        <v>9</v>
      </c>
      <c r="D1784">
        <v>48.49</v>
      </c>
      <c r="E1784" s="8">
        <f t="shared" si="54"/>
        <v>0.1</v>
      </c>
      <c r="F1784" s="22">
        <v>10</v>
      </c>
      <c r="G1784" s="21">
        <v>43.64</v>
      </c>
      <c r="H1784" t="s">
        <v>16</v>
      </c>
      <c r="I1784" s="10">
        <v>45485</v>
      </c>
      <c r="J1784">
        <v>1783</v>
      </c>
      <c r="K1784">
        <f>PRODUCT(Table1[[#This Row],[Price (Rs.)]],Table1[[#This Row],[Discount(%)]])</f>
        <v>4.8490000000000002</v>
      </c>
      <c r="L1784" t="str">
        <f>TEXT(Table1[[#This Row],[Purchase_Date]],"mmm")</f>
        <v>Jul</v>
      </c>
      <c r="M1784">
        <f>YEAR(Table1[[#This Row],[Purchase_Date]])</f>
        <v>2024</v>
      </c>
      <c r="N1784" t="str">
        <f t="shared" si="55"/>
        <v>Q3</v>
      </c>
    </row>
    <row r="1785" spans="1:14" x14ac:dyDescent="0.3">
      <c r="A1785" t="s">
        <v>3525</v>
      </c>
      <c r="B1785" t="s">
        <v>3526</v>
      </c>
      <c r="C1785" t="s">
        <v>33</v>
      </c>
      <c r="D1785">
        <v>270.36</v>
      </c>
      <c r="E1785" s="8">
        <f t="shared" si="54"/>
        <v>0.15</v>
      </c>
      <c r="F1785" s="22">
        <v>15</v>
      </c>
      <c r="G1785" s="21">
        <v>229.81</v>
      </c>
      <c r="H1785" t="s">
        <v>16</v>
      </c>
      <c r="I1785" s="10">
        <v>45564</v>
      </c>
      <c r="J1785">
        <v>1784</v>
      </c>
      <c r="K1785">
        <f>PRODUCT(Table1[[#This Row],[Price (Rs.)]],Table1[[#This Row],[Discount(%)]])</f>
        <v>40.554000000000002</v>
      </c>
      <c r="L1785" t="str">
        <f>TEXT(Table1[[#This Row],[Purchase_Date]],"mmm")</f>
        <v>Sep</v>
      </c>
      <c r="M1785">
        <f>YEAR(Table1[[#This Row],[Purchase_Date]])</f>
        <v>2024</v>
      </c>
      <c r="N1785" t="str">
        <f t="shared" si="55"/>
        <v>Q3</v>
      </c>
    </row>
    <row r="1786" spans="1:14" x14ac:dyDescent="0.3">
      <c r="A1786" t="s">
        <v>3527</v>
      </c>
      <c r="B1786" t="s">
        <v>3528</v>
      </c>
      <c r="C1786" t="s">
        <v>33</v>
      </c>
      <c r="D1786">
        <v>279.37</v>
      </c>
      <c r="E1786" s="8">
        <f t="shared" si="54"/>
        <v>0</v>
      </c>
      <c r="F1786" s="22">
        <v>0</v>
      </c>
      <c r="G1786" s="21">
        <v>279.37</v>
      </c>
      <c r="H1786" t="s">
        <v>19</v>
      </c>
      <c r="I1786" s="10">
        <v>45529</v>
      </c>
      <c r="J1786">
        <v>1785</v>
      </c>
      <c r="K1786">
        <f>PRODUCT(Table1[[#This Row],[Price (Rs.)]],Table1[[#This Row],[Discount(%)]])</f>
        <v>0</v>
      </c>
      <c r="L1786" t="str">
        <f>TEXT(Table1[[#This Row],[Purchase_Date]],"mmm")</f>
        <v>Aug</v>
      </c>
      <c r="M1786">
        <f>YEAR(Table1[[#This Row],[Purchase_Date]])</f>
        <v>2024</v>
      </c>
      <c r="N1786" t="str">
        <f t="shared" si="55"/>
        <v>Q3</v>
      </c>
    </row>
    <row r="1787" spans="1:14" x14ac:dyDescent="0.3">
      <c r="A1787" t="s">
        <v>3529</v>
      </c>
      <c r="B1787" t="s">
        <v>3530</v>
      </c>
      <c r="C1787" t="s">
        <v>9</v>
      </c>
      <c r="D1787">
        <v>235.71</v>
      </c>
      <c r="E1787" s="8">
        <f t="shared" si="54"/>
        <v>0.2</v>
      </c>
      <c r="F1787" s="22">
        <v>20</v>
      </c>
      <c r="G1787" s="21">
        <v>188.57</v>
      </c>
      <c r="H1787" t="s">
        <v>10</v>
      </c>
      <c r="I1787" s="10">
        <v>45440</v>
      </c>
      <c r="J1787">
        <v>1786</v>
      </c>
      <c r="K1787">
        <f>PRODUCT(Table1[[#This Row],[Price (Rs.)]],Table1[[#This Row],[Discount(%)]])</f>
        <v>47.142000000000003</v>
      </c>
      <c r="L1787" t="str">
        <f>TEXT(Table1[[#This Row],[Purchase_Date]],"mmm")</f>
        <v>May</v>
      </c>
      <c r="M1787">
        <f>YEAR(Table1[[#This Row],[Purchase_Date]])</f>
        <v>2024</v>
      </c>
      <c r="N1787" t="str">
        <f t="shared" si="55"/>
        <v>Q2</v>
      </c>
    </row>
    <row r="1788" spans="1:14" x14ac:dyDescent="0.3">
      <c r="A1788" t="s">
        <v>3531</v>
      </c>
      <c r="B1788" t="s">
        <v>3532</v>
      </c>
      <c r="C1788" t="s">
        <v>9</v>
      </c>
      <c r="D1788">
        <v>358.33</v>
      </c>
      <c r="E1788" s="8">
        <f t="shared" si="54"/>
        <v>0.05</v>
      </c>
      <c r="F1788" s="22">
        <v>5</v>
      </c>
      <c r="G1788" s="21">
        <v>340.41</v>
      </c>
      <c r="H1788" t="s">
        <v>10</v>
      </c>
      <c r="I1788" s="10">
        <v>45318</v>
      </c>
      <c r="J1788">
        <v>1787</v>
      </c>
      <c r="K1788">
        <f>PRODUCT(Table1[[#This Row],[Price (Rs.)]],Table1[[#This Row],[Discount(%)]])</f>
        <v>17.916499999999999</v>
      </c>
      <c r="L1788" t="str">
        <f>TEXT(Table1[[#This Row],[Purchase_Date]],"mmm")</f>
        <v>Jan</v>
      </c>
      <c r="M1788">
        <f>YEAR(Table1[[#This Row],[Purchase_Date]])</f>
        <v>2024</v>
      </c>
      <c r="N1788" t="str">
        <f t="shared" si="55"/>
        <v>Q1</v>
      </c>
    </row>
    <row r="1789" spans="1:14" x14ac:dyDescent="0.3">
      <c r="A1789" t="s">
        <v>3533</v>
      </c>
      <c r="B1789" t="s">
        <v>3534</v>
      </c>
      <c r="C1789" t="s">
        <v>22</v>
      </c>
      <c r="D1789">
        <v>62.99</v>
      </c>
      <c r="E1789" s="8">
        <f t="shared" si="54"/>
        <v>0.3</v>
      </c>
      <c r="F1789" s="22">
        <v>30</v>
      </c>
      <c r="G1789" s="21">
        <v>44.09</v>
      </c>
      <c r="H1789" t="s">
        <v>19</v>
      </c>
      <c r="I1789" s="10">
        <v>45599</v>
      </c>
      <c r="J1789">
        <v>1788</v>
      </c>
      <c r="K1789">
        <f>PRODUCT(Table1[[#This Row],[Price (Rs.)]],Table1[[#This Row],[Discount(%)]])</f>
        <v>18.896999999999998</v>
      </c>
      <c r="L1789" t="str">
        <f>TEXT(Table1[[#This Row],[Purchase_Date]],"mmm")</f>
        <v>Nov</v>
      </c>
      <c r="M1789">
        <f>YEAR(Table1[[#This Row],[Purchase_Date]])</f>
        <v>2024</v>
      </c>
      <c r="N1789" t="str">
        <f t="shared" si="55"/>
        <v>Q4</v>
      </c>
    </row>
    <row r="1790" spans="1:14" x14ac:dyDescent="0.3">
      <c r="A1790" t="s">
        <v>3535</v>
      </c>
      <c r="B1790" t="s">
        <v>3536</v>
      </c>
      <c r="C1790" t="s">
        <v>9</v>
      </c>
      <c r="D1790">
        <v>108.95</v>
      </c>
      <c r="E1790" s="8">
        <f t="shared" si="54"/>
        <v>0</v>
      </c>
      <c r="F1790" s="22">
        <v>0</v>
      </c>
      <c r="G1790" s="21">
        <v>108.95</v>
      </c>
      <c r="H1790" t="s">
        <v>10</v>
      </c>
      <c r="I1790" s="10">
        <v>45612</v>
      </c>
      <c r="J1790">
        <v>1789</v>
      </c>
      <c r="K1790">
        <f>PRODUCT(Table1[[#This Row],[Price (Rs.)]],Table1[[#This Row],[Discount(%)]])</f>
        <v>0</v>
      </c>
      <c r="L1790" t="str">
        <f>TEXT(Table1[[#This Row],[Purchase_Date]],"mmm")</f>
        <v>Nov</v>
      </c>
      <c r="M1790">
        <f>YEAR(Table1[[#This Row],[Purchase_Date]])</f>
        <v>2024</v>
      </c>
      <c r="N1790" t="str">
        <f t="shared" si="55"/>
        <v>Q4</v>
      </c>
    </row>
    <row r="1791" spans="1:14" x14ac:dyDescent="0.3">
      <c r="A1791" t="s">
        <v>3537</v>
      </c>
      <c r="B1791" t="s">
        <v>3538</v>
      </c>
      <c r="C1791" t="s">
        <v>13</v>
      </c>
      <c r="D1791">
        <v>321.56</v>
      </c>
      <c r="E1791" s="8">
        <f t="shared" si="54"/>
        <v>0.25</v>
      </c>
      <c r="F1791" s="22">
        <v>25</v>
      </c>
      <c r="G1791" s="21">
        <v>241.17</v>
      </c>
      <c r="H1791" t="s">
        <v>35</v>
      </c>
      <c r="I1791" s="10">
        <v>45407</v>
      </c>
      <c r="J1791">
        <v>1790</v>
      </c>
      <c r="K1791">
        <f>PRODUCT(Table1[[#This Row],[Price (Rs.)]],Table1[[#This Row],[Discount(%)]])</f>
        <v>80.39</v>
      </c>
      <c r="L1791" t="str">
        <f>TEXT(Table1[[#This Row],[Purchase_Date]],"mmm")</f>
        <v>Apr</v>
      </c>
      <c r="M1791">
        <f>YEAR(Table1[[#This Row],[Purchase_Date]])</f>
        <v>2024</v>
      </c>
      <c r="N1791" t="str">
        <f t="shared" si="55"/>
        <v>Q2</v>
      </c>
    </row>
    <row r="1792" spans="1:14" x14ac:dyDescent="0.3">
      <c r="A1792" t="s">
        <v>3539</v>
      </c>
      <c r="B1792" t="s">
        <v>3540</v>
      </c>
      <c r="C1792" t="s">
        <v>9</v>
      </c>
      <c r="D1792">
        <v>271.58999999999997</v>
      </c>
      <c r="E1792" s="8">
        <f t="shared" si="54"/>
        <v>0.25</v>
      </c>
      <c r="F1792" s="22">
        <v>25</v>
      </c>
      <c r="G1792" s="21">
        <v>203.69</v>
      </c>
      <c r="H1792" t="s">
        <v>53</v>
      </c>
      <c r="I1792" s="10">
        <v>45601</v>
      </c>
      <c r="J1792">
        <v>1791</v>
      </c>
      <c r="K1792">
        <f>PRODUCT(Table1[[#This Row],[Price (Rs.)]],Table1[[#This Row],[Discount(%)]])</f>
        <v>67.897499999999994</v>
      </c>
      <c r="L1792" t="str">
        <f>TEXT(Table1[[#This Row],[Purchase_Date]],"mmm")</f>
        <v>Nov</v>
      </c>
      <c r="M1792">
        <f>YEAR(Table1[[#This Row],[Purchase_Date]])</f>
        <v>2024</v>
      </c>
      <c r="N1792" t="str">
        <f t="shared" si="55"/>
        <v>Q4</v>
      </c>
    </row>
    <row r="1793" spans="1:14" x14ac:dyDescent="0.3">
      <c r="A1793" t="s">
        <v>3541</v>
      </c>
      <c r="B1793" t="s">
        <v>3542</v>
      </c>
      <c r="C1793" t="s">
        <v>25</v>
      </c>
      <c r="D1793">
        <v>498.73</v>
      </c>
      <c r="E1793" s="8">
        <f t="shared" si="54"/>
        <v>0.25</v>
      </c>
      <c r="F1793" s="22">
        <v>25</v>
      </c>
      <c r="G1793" s="21">
        <v>374.05</v>
      </c>
      <c r="H1793" t="s">
        <v>19</v>
      </c>
      <c r="I1793" s="10">
        <v>45505</v>
      </c>
      <c r="J1793">
        <v>1792</v>
      </c>
      <c r="K1793">
        <f>PRODUCT(Table1[[#This Row],[Price (Rs.)]],Table1[[#This Row],[Discount(%)]])</f>
        <v>124.6825</v>
      </c>
      <c r="L1793" t="str">
        <f>TEXT(Table1[[#This Row],[Purchase_Date]],"mmm")</f>
        <v>Aug</v>
      </c>
      <c r="M1793">
        <f>YEAR(Table1[[#This Row],[Purchase_Date]])</f>
        <v>2024</v>
      </c>
      <c r="N1793" t="str">
        <f t="shared" si="55"/>
        <v>Q3</v>
      </c>
    </row>
    <row r="1794" spans="1:14" x14ac:dyDescent="0.3">
      <c r="A1794" t="s">
        <v>3543</v>
      </c>
      <c r="B1794" t="s">
        <v>3544</v>
      </c>
      <c r="C1794" t="s">
        <v>22</v>
      </c>
      <c r="D1794">
        <v>135.77000000000001</v>
      </c>
      <c r="E1794" s="8">
        <f t="shared" ref="E1794:E1857" si="56">F1794/100</f>
        <v>0.25</v>
      </c>
      <c r="F1794" s="22">
        <v>25</v>
      </c>
      <c r="G1794" s="21">
        <v>101.83</v>
      </c>
      <c r="H1794" t="s">
        <v>16</v>
      </c>
      <c r="I1794" s="10">
        <v>45485</v>
      </c>
      <c r="J1794">
        <v>1793</v>
      </c>
      <c r="K1794">
        <f>PRODUCT(Table1[[#This Row],[Price (Rs.)]],Table1[[#This Row],[Discount(%)]])</f>
        <v>33.942500000000003</v>
      </c>
      <c r="L1794" t="str">
        <f>TEXT(Table1[[#This Row],[Purchase_Date]],"mmm")</f>
        <v>Jul</v>
      </c>
      <c r="M1794">
        <f>YEAR(Table1[[#This Row],[Purchase_Date]])</f>
        <v>2024</v>
      </c>
      <c r="N1794" t="str">
        <f t="shared" ref="N1794:N1857" si="57">"Q"&amp;ROUNDUP(MONTH(I1794)/3,0)</f>
        <v>Q3</v>
      </c>
    </row>
    <row r="1795" spans="1:14" x14ac:dyDescent="0.3">
      <c r="A1795" t="s">
        <v>3545</v>
      </c>
      <c r="B1795" t="s">
        <v>3546</v>
      </c>
      <c r="C1795" t="s">
        <v>33</v>
      </c>
      <c r="D1795">
        <v>341.68</v>
      </c>
      <c r="E1795" s="8">
        <f t="shared" si="56"/>
        <v>0.1</v>
      </c>
      <c r="F1795" s="22">
        <v>10</v>
      </c>
      <c r="G1795" s="21">
        <v>307.51</v>
      </c>
      <c r="H1795" t="s">
        <v>10</v>
      </c>
      <c r="I1795" s="10">
        <v>45352</v>
      </c>
      <c r="J1795">
        <v>1794</v>
      </c>
      <c r="K1795">
        <f>PRODUCT(Table1[[#This Row],[Price (Rs.)]],Table1[[#This Row],[Discount(%)]])</f>
        <v>34.167999999999999</v>
      </c>
      <c r="L1795" t="str">
        <f>TEXT(Table1[[#This Row],[Purchase_Date]],"mmm")</f>
        <v>Mar</v>
      </c>
      <c r="M1795">
        <f>YEAR(Table1[[#This Row],[Purchase_Date]])</f>
        <v>2024</v>
      </c>
      <c r="N1795" t="str">
        <f t="shared" si="57"/>
        <v>Q1</v>
      </c>
    </row>
    <row r="1796" spans="1:14" x14ac:dyDescent="0.3">
      <c r="A1796" t="s">
        <v>3547</v>
      </c>
      <c r="B1796" t="s">
        <v>3548</v>
      </c>
      <c r="C1796" t="s">
        <v>22</v>
      </c>
      <c r="D1796">
        <v>187.86</v>
      </c>
      <c r="E1796" s="8">
        <f t="shared" si="56"/>
        <v>0.2</v>
      </c>
      <c r="F1796" s="22">
        <v>20</v>
      </c>
      <c r="G1796" s="21">
        <v>150.29</v>
      </c>
      <c r="H1796" t="s">
        <v>53</v>
      </c>
      <c r="I1796" s="10">
        <v>45546</v>
      </c>
      <c r="J1796">
        <v>1795</v>
      </c>
      <c r="K1796">
        <f>PRODUCT(Table1[[#This Row],[Price (Rs.)]],Table1[[#This Row],[Discount(%)]])</f>
        <v>37.572000000000003</v>
      </c>
      <c r="L1796" t="str">
        <f>TEXT(Table1[[#This Row],[Purchase_Date]],"mmm")</f>
        <v>Sep</v>
      </c>
      <c r="M1796">
        <f>YEAR(Table1[[#This Row],[Purchase_Date]])</f>
        <v>2024</v>
      </c>
      <c r="N1796" t="str">
        <f t="shared" si="57"/>
        <v>Q3</v>
      </c>
    </row>
    <row r="1797" spans="1:14" x14ac:dyDescent="0.3">
      <c r="A1797" t="s">
        <v>3549</v>
      </c>
      <c r="B1797" t="s">
        <v>3550</v>
      </c>
      <c r="C1797" t="s">
        <v>18</v>
      </c>
      <c r="D1797">
        <v>273.85000000000002</v>
      </c>
      <c r="E1797" s="8">
        <f t="shared" si="56"/>
        <v>0</v>
      </c>
      <c r="F1797" s="22">
        <v>0</v>
      </c>
      <c r="G1797" s="21">
        <v>273.85000000000002</v>
      </c>
      <c r="H1797" t="s">
        <v>35</v>
      </c>
      <c r="I1797" s="10">
        <v>45502</v>
      </c>
      <c r="J1797">
        <v>1796</v>
      </c>
      <c r="K1797">
        <f>PRODUCT(Table1[[#This Row],[Price (Rs.)]],Table1[[#This Row],[Discount(%)]])</f>
        <v>0</v>
      </c>
      <c r="L1797" t="str">
        <f>TEXT(Table1[[#This Row],[Purchase_Date]],"mmm")</f>
        <v>Jul</v>
      </c>
      <c r="M1797">
        <f>YEAR(Table1[[#This Row],[Purchase_Date]])</f>
        <v>2024</v>
      </c>
      <c r="N1797" t="str">
        <f t="shared" si="57"/>
        <v>Q3</v>
      </c>
    </row>
    <row r="1798" spans="1:14" x14ac:dyDescent="0.3">
      <c r="A1798" t="s">
        <v>3551</v>
      </c>
      <c r="B1798" t="s">
        <v>3552</v>
      </c>
      <c r="C1798" t="s">
        <v>9</v>
      </c>
      <c r="D1798">
        <v>359.75</v>
      </c>
      <c r="E1798" s="8">
        <f t="shared" si="56"/>
        <v>0.3</v>
      </c>
      <c r="F1798" s="22">
        <v>30</v>
      </c>
      <c r="G1798" s="21">
        <v>251.82</v>
      </c>
      <c r="H1798" t="s">
        <v>53</v>
      </c>
      <c r="I1798" s="10">
        <v>45331</v>
      </c>
      <c r="J1798">
        <v>1797</v>
      </c>
      <c r="K1798">
        <f>PRODUCT(Table1[[#This Row],[Price (Rs.)]],Table1[[#This Row],[Discount(%)]])</f>
        <v>107.925</v>
      </c>
      <c r="L1798" t="str">
        <f>TEXT(Table1[[#This Row],[Purchase_Date]],"mmm")</f>
        <v>Feb</v>
      </c>
      <c r="M1798">
        <f>YEAR(Table1[[#This Row],[Purchase_Date]])</f>
        <v>2024</v>
      </c>
      <c r="N1798" t="str">
        <f t="shared" si="57"/>
        <v>Q1</v>
      </c>
    </row>
    <row r="1799" spans="1:14" x14ac:dyDescent="0.3">
      <c r="A1799" t="s">
        <v>3553</v>
      </c>
      <c r="B1799" t="s">
        <v>3554</v>
      </c>
      <c r="C1799" t="s">
        <v>9</v>
      </c>
      <c r="D1799">
        <v>497.98</v>
      </c>
      <c r="E1799" s="8">
        <f t="shared" si="56"/>
        <v>0.5</v>
      </c>
      <c r="F1799" s="22">
        <v>50</v>
      </c>
      <c r="G1799" s="21">
        <v>248.99</v>
      </c>
      <c r="H1799" t="s">
        <v>35</v>
      </c>
      <c r="I1799" s="10">
        <v>45295</v>
      </c>
      <c r="J1799">
        <v>1798</v>
      </c>
      <c r="K1799">
        <f>PRODUCT(Table1[[#This Row],[Price (Rs.)]],Table1[[#This Row],[Discount(%)]])</f>
        <v>248.99</v>
      </c>
      <c r="L1799" t="str">
        <f>TEXT(Table1[[#This Row],[Purchase_Date]],"mmm")</f>
        <v>Jan</v>
      </c>
      <c r="M1799">
        <f>YEAR(Table1[[#This Row],[Purchase_Date]])</f>
        <v>2024</v>
      </c>
      <c r="N1799" t="str">
        <f t="shared" si="57"/>
        <v>Q1</v>
      </c>
    </row>
    <row r="1800" spans="1:14" x14ac:dyDescent="0.3">
      <c r="A1800" t="s">
        <v>3555</v>
      </c>
      <c r="B1800" t="s">
        <v>3556</v>
      </c>
      <c r="C1800" t="s">
        <v>13</v>
      </c>
      <c r="D1800">
        <v>191.08</v>
      </c>
      <c r="E1800" s="8">
        <f t="shared" si="56"/>
        <v>0.2</v>
      </c>
      <c r="F1800" s="22">
        <v>20</v>
      </c>
      <c r="G1800" s="21">
        <v>152.86000000000001</v>
      </c>
      <c r="H1800" t="s">
        <v>19</v>
      </c>
      <c r="I1800" s="10">
        <v>45467</v>
      </c>
      <c r="J1800">
        <v>1799</v>
      </c>
      <c r="K1800">
        <f>PRODUCT(Table1[[#This Row],[Price (Rs.)]],Table1[[#This Row],[Discount(%)]])</f>
        <v>38.216000000000001</v>
      </c>
      <c r="L1800" t="str">
        <f>TEXT(Table1[[#This Row],[Purchase_Date]],"mmm")</f>
        <v>Jun</v>
      </c>
      <c r="M1800">
        <f>YEAR(Table1[[#This Row],[Purchase_Date]])</f>
        <v>2024</v>
      </c>
      <c r="N1800" t="str">
        <f t="shared" si="57"/>
        <v>Q2</v>
      </c>
    </row>
    <row r="1801" spans="1:14" x14ac:dyDescent="0.3">
      <c r="A1801" t="s">
        <v>3557</v>
      </c>
      <c r="B1801" t="s">
        <v>3558</v>
      </c>
      <c r="C1801" t="s">
        <v>50</v>
      </c>
      <c r="D1801">
        <v>425.53</v>
      </c>
      <c r="E1801" s="8">
        <f t="shared" si="56"/>
        <v>0.3</v>
      </c>
      <c r="F1801" s="22">
        <v>30</v>
      </c>
      <c r="G1801" s="21">
        <v>297.87</v>
      </c>
      <c r="H1801" t="s">
        <v>16</v>
      </c>
      <c r="I1801" s="10">
        <v>45327</v>
      </c>
      <c r="J1801">
        <v>1800</v>
      </c>
      <c r="K1801">
        <f>PRODUCT(Table1[[#This Row],[Price (Rs.)]],Table1[[#This Row],[Discount(%)]])</f>
        <v>127.65899999999999</v>
      </c>
      <c r="L1801" t="str">
        <f>TEXT(Table1[[#This Row],[Purchase_Date]],"mmm")</f>
        <v>Feb</v>
      </c>
      <c r="M1801">
        <f>YEAR(Table1[[#This Row],[Purchase_Date]])</f>
        <v>2024</v>
      </c>
      <c r="N1801" t="str">
        <f t="shared" si="57"/>
        <v>Q1</v>
      </c>
    </row>
    <row r="1802" spans="1:14" x14ac:dyDescent="0.3">
      <c r="A1802" t="s">
        <v>3559</v>
      </c>
      <c r="B1802" t="s">
        <v>3560</v>
      </c>
      <c r="C1802" t="s">
        <v>9</v>
      </c>
      <c r="D1802">
        <v>116.19</v>
      </c>
      <c r="E1802" s="8">
        <f t="shared" si="56"/>
        <v>0.2</v>
      </c>
      <c r="F1802" s="22">
        <v>20</v>
      </c>
      <c r="G1802" s="21">
        <v>92.95</v>
      </c>
      <c r="H1802" t="s">
        <v>35</v>
      </c>
      <c r="I1802" s="10">
        <v>45406</v>
      </c>
      <c r="J1802">
        <v>1801</v>
      </c>
      <c r="K1802">
        <f>PRODUCT(Table1[[#This Row],[Price (Rs.)]],Table1[[#This Row],[Discount(%)]])</f>
        <v>23.238</v>
      </c>
      <c r="L1802" t="str">
        <f>TEXT(Table1[[#This Row],[Purchase_Date]],"mmm")</f>
        <v>Apr</v>
      </c>
      <c r="M1802">
        <f>YEAR(Table1[[#This Row],[Purchase_Date]])</f>
        <v>2024</v>
      </c>
      <c r="N1802" t="str">
        <f t="shared" si="57"/>
        <v>Q2</v>
      </c>
    </row>
    <row r="1803" spans="1:14" x14ac:dyDescent="0.3">
      <c r="A1803" t="s">
        <v>3561</v>
      </c>
      <c r="B1803" t="s">
        <v>3562</v>
      </c>
      <c r="C1803" t="s">
        <v>9</v>
      </c>
      <c r="D1803">
        <v>365.32</v>
      </c>
      <c r="E1803" s="8">
        <f t="shared" si="56"/>
        <v>0.05</v>
      </c>
      <c r="F1803" s="22">
        <v>5</v>
      </c>
      <c r="G1803" s="21">
        <v>347.05</v>
      </c>
      <c r="H1803" t="s">
        <v>19</v>
      </c>
      <c r="I1803" s="10">
        <v>45541</v>
      </c>
      <c r="J1803">
        <v>1802</v>
      </c>
      <c r="K1803">
        <f>PRODUCT(Table1[[#This Row],[Price (Rs.)]],Table1[[#This Row],[Discount(%)]])</f>
        <v>18.266000000000002</v>
      </c>
      <c r="L1803" t="str">
        <f>TEXT(Table1[[#This Row],[Purchase_Date]],"mmm")</f>
        <v>Sep</v>
      </c>
      <c r="M1803">
        <f>YEAR(Table1[[#This Row],[Purchase_Date]])</f>
        <v>2024</v>
      </c>
      <c r="N1803" t="str">
        <f t="shared" si="57"/>
        <v>Q3</v>
      </c>
    </row>
    <row r="1804" spans="1:14" x14ac:dyDescent="0.3">
      <c r="A1804" t="s">
        <v>3563</v>
      </c>
      <c r="B1804" t="s">
        <v>3564</v>
      </c>
      <c r="C1804" t="s">
        <v>25</v>
      </c>
      <c r="D1804">
        <v>12.56</v>
      </c>
      <c r="E1804" s="8">
        <f t="shared" si="56"/>
        <v>0.2</v>
      </c>
      <c r="F1804" s="22">
        <v>20</v>
      </c>
      <c r="G1804" s="21">
        <v>10.050000000000001</v>
      </c>
      <c r="H1804" t="s">
        <v>19</v>
      </c>
      <c r="I1804" s="10">
        <v>45356</v>
      </c>
      <c r="J1804">
        <v>1803</v>
      </c>
      <c r="K1804">
        <f>PRODUCT(Table1[[#This Row],[Price (Rs.)]],Table1[[#This Row],[Discount(%)]])</f>
        <v>2.5120000000000005</v>
      </c>
      <c r="L1804" t="str">
        <f>TEXT(Table1[[#This Row],[Purchase_Date]],"mmm")</f>
        <v>Mar</v>
      </c>
      <c r="M1804">
        <f>YEAR(Table1[[#This Row],[Purchase_Date]])</f>
        <v>2024</v>
      </c>
      <c r="N1804" t="str">
        <f t="shared" si="57"/>
        <v>Q1</v>
      </c>
    </row>
    <row r="1805" spans="1:14" x14ac:dyDescent="0.3">
      <c r="A1805" t="s">
        <v>3565</v>
      </c>
      <c r="B1805" t="s">
        <v>3566</v>
      </c>
      <c r="C1805" t="s">
        <v>18</v>
      </c>
      <c r="D1805">
        <v>133.11000000000001</v>
      </c>
      <c r="E1805" s="8">
        <f t="shared" si="56"/>
        <v>0.1</v>
      </c>
      <c r="F1805" s="22">
        <v>10</v>
      </c>
      <c r="G1805" s="21">
        <v>119.8</v>
      </c>
      <c r="H1805" t="s">
        <v>53</v>
      </c>
      <c r="I1805" s="10">
        <v>45454</v>
      </c>
      <c r="J1805">
        <v>1804</v>
      </c>
      <c r="K1805">
        <f>PRODUCT(Table1[[#This Row],[Price (Rs.)]],Table1[[#This Row],[Discount(%)]])</f>
        <v>13.311000000000002</v>
      </c>
      <c r="L1805" t="str">
        <f>TEXT(Table1[[#This Row],[Purchase_Date]],"mmm")</f>
        <v>Jun</v>
      </c>
      <c r="M1805">
        <f>YEAR(Table1[[#This Row],[Purchase_Date]])</f>
        <v>2024</v>
      </c>
      <c r="N1805" t="str">
        <f t="shared" si="57"/>
        <v>Q2</v>
      </c>
    </row>
    <row r="1806" spans="1:14" x14ac:dyDescent="0.3">
      <c r="A1806" t="s">
        <v>3567</v>
      </c>
      <c r="B1806" t="s">
        <v>3568</v>
      </c>
      <c r="C1806" t="s">
        <v>22</v>
      </c>
      <c r="D1806">
        <v>415.94</v>
      </c>
      <c r="E1806" s="8">
        <f t="shared" si="56"/>
        <v>0.1</v>
      </c>
      <c r="F1806" s="22">
        <v>10</v>
      </c>
      <c r="G1806" s="21">
        <v>374.35</v>
      </c>
      <c r="H1806" t="s">
        <v>35</v>
      </c>
      <c r="I1806" s="10">
        <v>45313</v>
      </c>
      <c r="J1806">
        <v>1805</v>
      </c>
      <c r="K1806">
        <f>PRODUCT(Table1[[#This Row],[Price (Rs.)]],Table1[[#This Row],[Discount(%)]])</f>
        <v>41.594000000000001</v>
      </c>
      <c r="L1806" t="str">
        <f>TEXT(Table1[[#This Row],[Purchase_Date]],"mmm")</f>
        <v>Jan</v>
      </c>
      <c r="M1806">
        <f>YEAR(Table1[[#This Row],[Purchase_Date]])</f>
        <v>2024</v>
      </c>
      <c r="N1806" t="str">
        <f t="shared" si="57"/>
        <v>Q1</v>
      </c>
    </row>
    <row r="1807" spans="1:14" x14ac:dyDescent="0.3">
      <c r="A1807" t="s">
        <v>3569</v>
      </c>
      <c r="B1807" t="s">
        <v>3570</v>
      </c>
      <c r="C1807" t="s">
        <v>25</v>
      </c>
      <c r="D1807">
        <v>57.71</v>
      </c>
      <c r="E1807" s="8">
        <f t="shared" si="56"/>
        <v>0.15</v>
      </c>
      <c r="F1807" s="22">
        <v>15</v>
      </c>
      <c r="G1807" s="21">
        <v>49.05</v>
      </c>
      <c r="H1807" t="s">
        <v>16</v>
      </c>
      <c r="I1807" s="10">
        <v>45404</v>
      </c>
      <c r="J1807">
        <v>1806</v>
      </c>
      <c r="K1807">
        <f>PRODUCT(Table1[[#This Row],[Price (Rs.)]],Table1[[#This Row],[Discount(%)]])</f>
        <v>8.6564999999999994</v>
      </c>
      <c r="L1807" t="str">
        <f>TEXT(Table1[[#This Row],[Purchase_Date]],"mmm")</f>
        <v>Apr</v>
      </c>
      <c r="M1807">
        <f>YEAR(Table1[[#This Row],[Purchase_Date]])</f>
        <v>2024</v>
      </c>
      <c r="N1807" t="str">
        <f t="shared" si="57"/>
        <v>Q2</v>
      </c>
    </row>
    <row r="1808" spans="1:14" x14ac:dyDescent="0.3">
      <c r="A1808" t="s">
        <v>3571</v>
      </c>
      <c r="B1808" t="s">
        <v>3572</v>
      </c>
      <c r="C1808" t="s">
        <v>18</v>
      </c>
      <c r="D1808">
        <v>51.09</v>
      </c>
      <c r="E1808" s="8">
        <f t="shared" si="56"/>
        <v>0.1</v>
      </c>
      <c r="F1808" s="22">
        <v>10</v>
      </c>
      <c r="G1808" s="21">
        <v>45.98</v>
      </c>
      <c r="H1808" t="s">
        <v>35</v>
      </c>
      <c r="I1808" s="10">
        <v>45409</v>
      </c>
      <c r="J1808">
        <v>1807</v>
      </c>
      <c r="K1808">
        <f>PRODUCT(Table1[[#This Row],[Price (Rs.)]],Table1[[#This Row],[Discount(%)]])</f>
        <v>5.1090000000000009</v>
      </c>
      <c r="L1808" t="str">
        <f>TEXT(Table1[[#This Row],[Purchase_Date]],"mmm")</f>
        <v>Apr</v>
      </c>
      <c r="M1808">
        <f>YEAR(Table1[[#This Row],[Purchase_Date]])</f>
        <v>2024</v>
      </c>
      <c r="N1808" t="str">
        <f t="shared" si="57"/>
        <v>Q2</v>
      </c>
    </row>
    <row r="1809" spans="1:14" x14ac:dyDescent="0.3">
      <c r="A1809" t="s">
        <v>3573</v>
      </c>
      <c r="B1809" t="s">
        <v>3574</v>
      </c>
      <c r="C1809" t="s">
        <v>25</v>
      </c>
      <c r="D1809">
        <v>480.65</v>
      </c>
      <c r="E1809" s="8">
        <f t="shared" si="56"/>
        <v>0.3</v>
      </c>
      <c r="F1809" s="22">
        <v>30</v>
      </c>
      <c r="G1809" s="21">
        <v>336.45</v>
      </c>
      <c r="H1809" t="s">
        <v>19</v>
      </c>
      <c r="I1809" s="10">
        <v>45594</v>
      </c>
      <c r="J1809">
        <v>1808</v>
      </c>
      <c r="K1809">
        <f>PRODUCT(Table1[[#This Row],[Price (Rs.)]],Table1[[#This Row],[Discount(%)]])</f>
        <v>144.19499999999999</v>
      </c>
      <c r="L1809" t="str">
        <f>TEXT(Table1[[#This Row],[Purchase_Date]],"mmm")</f>
        <v>Oct</v>
      </c>
      <c r="M1809">
        <f>YEAR(Table1[[#This Row],[Purchase_Date]])</f>
        <v>2024</v>
      </c>
      <c r="N1809" t="str">
        <f t="shared" si="57"/>
        <v>Q4</v>
      </c>
    </row>
    <row r="1810" spans="1:14" x14ac:dyDescent="0.3">
      <c r="A1810" t="s">
        <v>3575</v>
      </c>
      <c r="B1810" t="s">
        <v>3576</v>
      </c>
      <c r="C1810" t="s">
        <v>33</v>
      </c>
      <c r="D1810">
        <v>495.95</v>
      </c>
      <c r="E1810" s="8">
        <f t="shared" si="56"/>
        <v>0.05</v>
      </c>
      <c r="F1810" s="22">
        <v>5</v>
      </c>
      <c r="G1810" s="21">
        <v>471.15</v>
      </c>
      <c r="H1810" t="s">
        <v>53</v>
      </c>
      <c r="I1810" s="10">
        <v>45483</v>
      </c>
      <c r="J1810">
        <v>1809</v>
      </c>
      <c r="K1810">
        <f>PRODUCT(Table1[[#This Row],[Price (Rs.)]],Table1[[#This Row],[Discount(%)]])</f>
        <v>24.797499999999999</v>
      </c>
      <c r="L1810" t="str">
        <f>TEXT(Table1[[#This Row],[Purchase_Date]],"mmm")</f>
        <v>Jul</v>
      </c>
      <c r="M1810">
        <f>YEAR(Table1[[#This Row],[Purchase_Date]])</f>
        <v>2024</v>
      </c>
      <c r="N1810" t="str">
        <f t="shared" si="57"/>
        <v>Q3</v>
      </c>
    </row>
    <row r="1811" spans="1:14" x14ac:dyDescent="0.3">
      <c r="A1811" t="s">
        <v>3577</v>
      </c>
      <c r="B1811" t="s">
        <v>3578</v>
      </c>
      <c r="C1811" t="s">
        <v>33</v>
      </c>
      <c r="D1811">
        <v>55.64</v>
      </c>
      <c r="E1811" s="8">
        <f t="shared" si="56"/>
        <v>0.15</v>
      </c>
      <c r="F1811" s="22">
        <v>15</v>
      </c>
      <c r="G1811" s="21">
        <v>47.29</v>
      </c>
      <c r="H1811" t="s">
        <v>16</v>
      </c>
      <c r="I1811" s="10">
        <v>45450</v>
      </c>
      <c r="J1811">
        <v>1810</v>
      </c>
      <c r="K1811">
        <f>PRODUCT(Table1[[#This Row],[Price (Rs.)]],Table1[[#This Row],[Discount(%)]])</f>
        <v>8.3460000000000001</v>
      </c>
      <c r="L1811" t="str">
        <f>TEXT(Table1[[#This Row],[Purchase_Date]],"mmm")</f>
        <v>Jun</v>
      </c>
      <c r="M1811">
        <f>YEAR(Table1[[#This Row],[Purchase_Date]])</f>
        <v>2024</v>
      </c>
      <c r="N1811" t="str">
        <f t="shared" si="57"/>
        <v>Q2</v>
      </c>
    </row>
    <row r="1812" spans="1:14" x14ac:dyDescent="0.3">
      <c r="A1812" t="s">
        <v>3579</v>
      </c>
      <c r="B1812" t="s">
        <v>3580</v>
      </c>
      <c r="C1812" t="s">
        <v>22</v>
      </c>
      <c r="D1812">
        <v>244.52</v>
      </c>
      <c r="E1812" s="8">
        <f t="shared" si="56"/>
        <v>0.05</v>
      </c>
      <c r="F1812" s="22">
        <v>5</v>
      </c>
      <c r="G1812" s="21">
        <v>232.29</v>
      </c>
      <c r="H1812" t="s">
        <v>16</v>
      </c>
      <c r="I1812" s="10">
        <v>45406</v>
      </c>
      <c r="J1812">
        <v>1811</v>
      </c>
      <c r="K1812">
        <f>PRODUCT(Table1[[#This Row],[Price (Rs.)]],Table1[[#This Row],[Discount(%)]])</f>
        <v>12.226000000000001</v>
      </c>
      <c r="L1812" t="str">
        <f>TEXT(Table1[[#This Row],[Purchase_Date]],"mmm")</f>
        <v>Apr</v>
      </c>
      <c r="M1812">
        <f>YEAR(Table1[[#This Row],[Purchase_Date]])</f>
        <v>2024</v>
      </c>
      <c r="N1812" t="str">
        <f t="shared" si="57"/>
        <v>Q2</v>
      </c>
    </row>
    <row r="1813" spans="1:14" x14ac:dyDescent="0.3">
      <c r="A1813" t="s">
        <v>3581</v>
      </c>
      <c r="B1813" t="s">
        <v>3582</v>
      </c>
      <c r="C1813" t="s">
        <v>13</v>
      </c>
      <c r="D1813">
        <v>485.72</v>
      </c>
      <c r="E1813" s="8">
        <f t="shared" si="56"/>
        <v>0.1</v>
      </c>
      <c r="F1813" s="22">
        <v>10</v>
      </c>
      <c r="G1813" s="21">
        <v>437.15</v>
      </c>
      <c r="H1813" t="s">
        <v>53</v>
      </c>
      <c r="I1813" s="10">
        <v>45445</v>
      </c>
      <c r="J1813">
        <v>1812</v>
      </c>
      <c r="K1813">
        <f>PRODUCT(Table1[[#This Row],[Price (Rs.)]],Table1[[#This Row],[Discount(%)]])</f>
        <v>48.572000000000003</v>
      </c>
      <c r="L1813" t="str">
        <f>TEXT(Table1[[#This Row],[Purchase_Date]],"mmm")</f>
        <v>Jun</v>
      </c>
      <c r="M1813">
        <f>YEAR(Table1[[#This Row],[Purchase_Date]])</f>
        <v>2024</v>
      </c>
      <c r="N1813" t="str">
        <f t="shared" si="57"/>
        <v>Q2</v>
      </c>
    </row>
    <row r="1814" spans="1:14" x14ac:dyDescent="0.3">
      <c r="A1814" t="s">
        <v>3583</v>
      </c>
      <c r="B1814" t="s">
        <v>3584</v>
      </c>
      <c r="C1814" t="s">
        <v>13</v>
      </c>
      <c r="D1814">
        <v>152.19</v>
      </c>
      <c r="E1814" s="8">
        <f t="shared" si="56"/>
        <v>0.15</v>
      </c>
      <c r="F1814" s="22">
        <v>15</v>
      </c>
      <c r="G1814" s="21">
        <v>129.36000000000001</v>
      </c>
      <c r="H1814" t="s">
        <v>16</v>
      </c>
      <c r="I1814" s="10">
        <v>45382</v>
      </c>
      <c r="J1814">
        <v>1813</v>
      </c>
      <c r="K1814">
        <f>PRODUCT(Table1[[#This Row],[Price (Rs.)]],Table1[[#This Row],[Discount(%)]])</f>
        <v>22.828499999999998</v>
      </c>
      <c r="L1814" t="str">
        <f>TEXT(Table1[[#This Row],[Purchase_Date]],"mmm")</f>
        <v>Mar</v>
      </c>
      <c r="M1814">
        <f>YEAR(Table1[[#This Row],[Purchase_Date]])</f>
        <v>2024</v>
      </c>
      <c r="N1814" t="str">
        <f t="shared" si="57"/>
        <v>Q1</v>
      </c>
    </row>
    <row r="1815" spans="1:14" x14ac:dyDescent="0.3">
      <c r="A1815" t="s">
        <v>3585</v>
      </c>
      <c r="B1815" t="s">
        <v>3586</v>
      </c>
      <c r="C1815" t="s">
        <v>22</v>
      </c>
      <c r="D1815">
        <v>481.03</v>
      </c>
      <c r="E1815" s="8">
        <f t="shared" si="56"/>
        <v>0.5</v>
      </c>
      <c r="F1815" s="22">
        <v>50</v>
      </c>
      <c r="G1815" s="21">
        <v>240.51</v>
      </c>
      <c r="H1815" t="s">
        <v>16</v>
      </c>
      <c r="I1815" s="10">
        <v>45599</v>
      </c>
      <c r="J1815">
        <v>1814</v>
      </c>
      <c r="K1815">
        <f>PRODUCT(Table1[[#This Row],[Price (Rs.)]],Table1[[#This Row],[Discount(%)]])</f>
        <v>240.51499999999999</v>
      </c>
      <c r="L1815" t="str">
        <f>TEXT(Table1[[#This Row],[Purchase_Date]],"mmm")</f>
        <v>Nov</v>
      </c>
      <c r="M1815">
        <f>YEAR(Table1[[#This Row],[Purchase_Date]])</f>
        <v>2024</v>
      </c>
      <c r="N1815" t="str">
        <f t="shared" si="57"/>
        <v>Q4</v>
      </c>
    </row>
    <row r="1816" spans="1:14" x14ac:dyDescent="0.3">
      <c r="A1816" t="s">
        <v>3587</v>
      </c>
      <c r="B1816" t="s">
        <v>3588</v>
      </c>
      <c r="C1816" t="s">
        <v>22</v>
      </c>
      <c r="D1816">
        <v>74.239999999999995</v>
      </c>
      <c r="E1816" s="8">
        <f t="shared" si="56"/>
        <v>0.1</v>
      </c>
      <c r="F1816" s="22">
        <v>10</v>
      </c>
      <c r="G1816" s="21">
        <v>66.819999999999993</v>
      </c>
      <c r="H1816" t="s">
        <v>16</v>
      </c>
      <c r="I1816" s="10">
        <v>45560</v>
      </c>
      <c r="J1816">
        <v>1815</v>
      </c>
      <c r="K1816">
        <f>PRODUCT(Table1[[#This Row],[Price (Rs.)]],Table1[[#This Row],[Discount(%)]])</f>
        <v>7.4239999999999995</v>
      </c>
      <c r="L1816" t="str">
        <f>TEXT(Table1[[#This Row],[Purchase_Date]],"mmm")</f>
        <v>Sep</v>
      </c>
      <c r="M1816">
        <f>YEAR(Table1[[#This Row],[Purchase_Date]])</f>
        <v>2024</v>
      </c>
      <c r="N1816" t="str">
        <f t="shared" si="57"/>
        <v>Q3</v>
      </c>
    </row>
    <row r="1817" spans="1:14" x14ac:dyDescent="0.3">
      <c r="A1817" t="s">
        <v>3589</v>
      </c>
      <c r="B1817" t="s">
        <v>3590</v>
      </c>
      <c r="C1817" t="s">
        <v>33</v>
      </c>
      <c r="D1817">
        <v>108.12</v>
      </c>
      <c r="E1817" s="8">
        <f t="shared" si="56"/>
        <v>0.5</v>
      </c>
      <c r="F1817" s="22">
        <v>50</v>
      </c>
      <c r="G1817" s="21">
        <v>54.06</v>
      </c>
      <c r="H1817" t="s">
        <v>35</v>
      </c>
      <c r="I1817" s="10">
        <v>45506</v>
      </c>
      <c r="J1817">
        <v>1816</v>
      </c>
      <c r="K1817">
        <f>PRODUCT(Table1[[#This Row],[Price (Rs.)]],Table1[[#This Row],[Discount(%)]])</f>
        <v>54.06</v>
      </c>
      <c r="L1817" t="str">
        <f>TEXT(Table1[[#This Row],[Purchase_Date]],"mmm")</f>
        <v>Aug</v>
      </c>
      <c r="M1817">
        <f>YEAR(Table1[[#This Row],[Purchase_Date]])</f>
        <v>2024</v>
      </c>
      <c r="N1817" t="str">
        <f t="shared" si="57"/>
        <v>Q3</v>
      </c>
    </row>
    <row r="1818" spans="1:14" x14ac:dyDescent="0.3">
      <c r="A1818" t="s">
        <v>3591</v>
      </c>
      <c r="B1818" t="s">
        <v>3592</v>
      </c>
      <c r="C1818" t="s">
        <v>33</v>
      </c>
      <c r="D1818">
        <v>418.85</v>
      </c>
      <c r="E1818" s="8">
        <f t="shared" si="56"/>
        <v>0</v>
      </c>
      <c r="F1818" s="22">
        <v>0</v>
      </c>
      <c r="G1818" s="21">
        <v>418.85</v>
      </c>
      <c r="H1818" t="s">
        <v>19</v>
      </c>
      <c r="I1818" s="10">
        <v>45333</v>
      </c>
      <c r="J1818">
        <v>1817</v>
      </c>
      <c r="K1818">
        <f>PRODUCT(Table1[[#This Row],[Price (Rs.)]],Table1[[#This Row],[Discount(%)]])</f>
        <v>0</v>
      </c>
      <c r="L1818" t="str">
        <f>TEXT(Table1[[#This Row],[Purchase_Date]],"mmm")</f>
        <v>Feb</v>
      </c>
      <c r="M1818">
        <f>YEAR(Table1[[#This Row],[Purchase_Date]])</f>
        <v>2024</v>
      </c>
      <c r="N1818" t="str">
        <f t="shared" si="57"/>
        <v>Q1</v>
      </c>
    </row>
    <row r="1819" spans="1:14" x14ac:dyDescent="0.3">
      <c r="A1819" t="s">
        <v>3593</v>
      </c>
      <c r="B1819" t="s">
        <v>3594</v>
      </c>
      <c r="C1819" t="s">
        <v>9</v>
      </c>
      <c r="D1819">
        <v>323.61</v>
      </c>
      <c r="E1819" s="8">
        <f t="shared" si="56"/>
        <v>0.05</v>
      </c>
      <c r="F1819" s="22">
        <v>5</v>
      </c>
      <c r="G1819" s="21">
        <v>307.43</v>
      </c>
      <c r="H1819" t="s">
        <v>10</v>
      </c>
      <c r="I1819" s="10">
        <v>45398</v>
      </c>
      <c r="J1819">
        <v>1818</v>
      </c>
      <c r="K1819">
        <f>PRODUCT(Table1[[#This Row],[Price (Rs.)]],Table1[[#This Row],[Discount(%)]])</f>
        <v>16.180500000000002</v>
      </c>
      <c r="L1819" t="str">
        <f>TEXT(Table1[[#This Row],[Purchase_Date]],"mmm")</f>
        <v>Apr</v>
      </c>
      <c r="M1819">
        <f>YEAR(Table1[[#This Row],[Purchase_Date]])</f>
        <v>2024</v>
      </c>
      <c r="N1819" t="str">
        <f t="shared" si="57"/>
        <v>Q2</v>
      </c>
    </row>
    <row r="1820" spans="1:14" x14ac:dyDescent="0.3">
      <c r="A1820" t="s">
        <v>3595</v>
      </c>
      <c r="B1820" t="s">
        <v>3596</v>
      </c>
      <c r="C1820" t="s">
        <v>9</v>
      </c>
      <c r="D1820">
        <v>473.15</v>
      </c>
      <c r="E1820" s="8">
        <f t="shared" si="56"/>
        <v>0.1</v>
      </c>
      <c r="F1820" s="22">
        <v>10</v>
      </c>
      <c r="G1820" s="21">
        <v>425.83</v>
      </c>
      <c r="H1820" t="s">
        <v>53</v>
      </c>
      <c r="I1820" s="10">
        <v>45312</v>
      </c>
      <c r="J1820">
        <v>1819</v>
      </c>
      <c r="K1820">
        <f>PRODUCT(Table1[[#This Row],[Price (Rs.)]],Table1[[#This Row],[Discount(%)]])</f>
        <v>47.314999999999998</v>
      </c>
      <c r="L1820" t="str">
        <f>TEXT(Table1[[#This Row],[Purchase_Date]],"mmm")</f>
        <v>Jan</v>
      </c>
      <c r="M1820">
        <f>YEAR(Table1[[#This Row],[Purchase_Date]])</f>
        <v>2024</v>
      </c>
      <c r="N1820" t="str">
        <f t="shared" si="57"/>
        <v>Q1</v>
      </c>
    </row>
    <row r="1821" spans="1:14" x14ac:dyDescent="0.3">
      <c r="A1821" t="s">
        <v>3597</v>
      </c>
      <c r="B1821" t="s">
        <v>3598</v>
      </c>
      <c r="C1821" t="s">
        <v>50</v>
      </c>
      <c r="D1821">
        <v>439.29</v>
      </c>
      <c r="E1821" s="8">
        <f t="shared" si="56"/>
        <v>0.2</v>
      </c>
      <c r="F1821" s="22">
        <v>20</v>
      </c>
      <c r="G1821" s="21">
        <v>351.43</v>
      </c>
      <c r="H1821" t="s">
        <v>19</v>
      </c>
      <c r="I1821" s="10">
        <v>45448</v>
      </c>
      <c r="J1821">
        <v>1820</v>
      </c>
      <c r="K1821">
        <f>PRODUCT(Table1[[#This Row],[Price (Rs.)]],Table1[[#This Row],[Discount(%)]])</f>
        <v>87.858000000000004</v>
      </c>
      <c r="L1821" t="str">
        <f>TEXT(Table1[[#This Row],[Purchase_Date]],"mmm")</f>
        <v>Jun</v>
      </c>
      <c r="M1821">
        <f>YEAR(Table1[[#This Row],[Purchase_Date]])</f>
        <v>2024</v>
      </c>
      <c r="N1821" t="str">
        <f t="shared" si="57"/>
        <v>Q2</v>
      </c>
    </row>
    <row r="1822" spans="1:14" x14ac:dyDescent="0.3">
      <c r="A1822" t="s">
        <v>3599</v>
      </c>
      <c r="B1822" t="s">
        <v>3600</v>
      </c>
      <c r="C1822" t="s">
        <v>50</v>
      </c>
      <c r="D1822">
        <v>415.71</v>
      </c>
      <c r="E1822" s="8">
        <f t="shared" si="56"/>
        <v>0.05</v>
      </c>
      <c r="F1822" s="22">
        <v>5</v>
      </c>
      <c r="G1822" s="21">
        <v>394.92</v>
      </c>
      <c r="H1822" t="s">
        <v>35</v>
      </c>
      <c r="I1822" s="10">
        <v>45341</v>
      </c>
      <c r="J1822">
        <v>1821</v>
      </c>
      <c r="K1822">
        <f>PRODUCT(Table1[[#This Row],[Price (Rs.)]],Table1[[#This Row],[Discount(%)]])</f>
        <v>20.785499999999999</v>
      </c>
      <c r="L1822" t="str">
        <f>TEXT(Table1[[#This Row],[Purchase_Date]],"mmm")</f>
        <v>Feb</v>
      </c>
      <c r="M1822">
        <f>YEAR(Table1[[#This Row],[Purchase_Date]])</f>
        <v>2024</v>
      </c>
      <c r="N1822" t="str">
        <f t="shared" si="57"/>
        <v>Q1</v>
      </c>
    </row>
    <row r="1823" spans="1:14" x14ac:dyDescent="0.3">
      <c r="A1823" t="s">
        <v>3601</v>
      </c>
      <c r="B1823" t="s">
        <v>3602</v>
      </c>
      <c r="C1823" t="s">
        <v>18</v>
      </c>
      <c r="D1823">
        <v>197.33</v>
      </c>
      <c r="E1823" s="8">
        <f t="shared" si="56"/>
        <v>0.2</v>
      </c>
      <c r="F1823" s="22">
        <v>20</v>
      </c>
      <c r="G1823" s="21">
        <v>157.86000000000001</v>
      </c>
      <c r="H1823" t="s">
        <v>53</v>
      </c>
      <c r="I1823" s="10">
        <v>45340</v>
      </c>
      <c r="J1823">
        <v>1822</v>
      </c>
      <c r="K1823">
        <f>PRODUCT(Table1[[#This Row],[Price (Rs.)]],Table1[[#This Row],[Discount(%)]])</f>
        <v>39.466000000000008</v>
      </c>
      <c r="L1823" t="str">
        <f>TEXT(Table1[[#This Row],[Purchase_Date]],"mmm")</f>
        <v>Feb</v>
      </c>
      <c r="M1823">
        <f>YEAR(Table1[[#This Row],[Purchase_Date]])</f>
        <v>2024</v>
      </c>
      <c r="N1823" t="str">
        <f t="shared" si="57"/>
        <v>Q1</v>
      </c>
    </row>
    <row r="1824" spans="1:14" x14ac:dyDescent="0.3">
      <c r="A1824" t="s">
        <v>3603</v>
      </c>
      <c r="B1824" t="s">
        <v>3604</v>
      </c>
      <c r="C1824" t="s">
        <v>9</v>
      </c>
      <c r="D1824">
        <v>488.2</v>
      </c>
      <c r="E1824" s="8">
        <f t="shared" si="56"/>
        <v>0.05</v>
      </c>
      <c r="F1824" s="22">
        <v>5</v>
      </c>
      <c r="G1824" s="21">
        <v>463.79</v>
      </c>
      <c r="H1824" t="s">
        <v>19</v>
      </c>
      <c r="I1824" s="10">
        <v>45328</v>
      </c>
      <c r="J1824">
        <v>1823</v>
      </c>
      <c r="K1824">
        <f>PRODUCT(Table1[[#This Row],[Price (Rs.)]],Table1[[#This Row],[Discount(%)]])</f>
        <v>24.41</v>
      </c>
      <c r="L1824" t="str">
        <f>TEXT(Table1[[#This Row],[Purchase_Date]],"mmm")</f>
        <v>Feb</v>
      </c>
      <c r="M1824">
        <f>YEAR(Table1[[#This Row],[Purchase_Date]])</f>
        <v>2024</v>
      </c>
      <c r="N1824" t="str">
        <f t="shared" si="57"/>
        <v>Q1</v>
      </c>
    </row>
    <row r="1825" spans="1:14" x14ac:dyDescent="0.3">
      <c r="A1825" t="s">
        <v>3605</v>
      </c>
      <c r="B1825" t="s">
        <v>3606</v>
      </c>
      <c r="C1825" t="s">
        <v>22</v>
      </c>
      <c r="D1825">
        <v>238.75</v>
      </c>
      <c r="E1825" s="8">
        <f t="shared" si="56"/>
        <v>0.2</v>
      </c>
      <c r="F1825" s="22">
        <v>20</v>
      </c>
      <c r="G1825" s="21">
        <v>191</v>
      </c>
      <c r="H1825" t="s">
        <v>16</v>
      </c>
      <c r="I1825" s="10">
        <v>45588</v>
      </c>
      <c r="J1825">
        <v>1824</v>
      </c>
      <c r="K1825">
        <f>PRODUCT(Table1[[#This Row],[Price (Rs.)]],Table1[[#This Row],[Discount(%)]])</f>
        <v>47.75</v>
      </c>
      <c r="L1825" t="str">
        <f>TEXT(Table1[[#This Row],[Purchase_Date]],"mmm")</f>
        <v>Oct</v>
      </c>
      <c r="M1825">
        <f>YEAR(Table1[[#This Row],[Purchase_Date]])</f>
        <v>2024</v>
      </c>
      <c r="N1825" t="str">
        <f t="shared" si="57"/>
        <v>Q4</v>
      </c>
    </row>
    <row r="1826" spans="1:14" x14ac:dyDescent="0.3">
      <c r="A1826" t="s">
        <v>3607</v>
      </c>
      <c r="B1826" t="s">
        <v>3608</v>
      </c>
      <c r="C1826" t="s">
        <v>25</v>
      </c>
      <c r="D1826">
        <v>37.22</v>
      </c>
      <c r="E1826" s="8">
        <f t="shared" si="56"/>
        <v>0.3</v>
      </c>
      <c r="F1826" s="22">
        <v>30</v>
      </c>
      <c r="G1826" s="21">
        <v>26.05</v>
      </c>
      <c r="H1826" t="s">
        <v>16</v>
      </c>
      <c r="I1826" s="10">
        <v>45401</v>
      </c>
      <c r="J1826">
        <v>1825</v>
      </c>
      <c r="K1826">
        <f>PRODUCT(Table1[[#This Row],[Price (Rs.)]],Table1[[#This Row],[Discount(%)]])</f>
        <v>11.165999999999999</v>
      </c>
      <c r="L1826" t="str">
        <f>TEXT(Table1[[#This Row],[Purchase_Date]],"mmm")</f>
        <v>Apr</v>
      </c>
      <c r="M1826">
        <f>YEAR(Table1[[#This Row],[Purchase_Date]])</f>
        <v>2024</v>
      </c>
      <c r="N1826" t="str">
        <f t="shared" si="57"/>
        <v>Q2</v>
      </c>
    </row>
    <row r="1827" spans="1:14" x14ac:dyDescent="0.3">
      <c r="A1827" t="s">
        <v>3609</v>
      </c>
      <c r="B1827" t="s">
        <v>3610</v>
      </c>
      <c r="C1827" t="s">
        <v>13</v>
      </c>
      <c r="D1827">
        <v>478.77</v>
      </c>
      <c r="E1827" s="8">
        <f t="shared" si="56"/>
        <v>0.2</v>
      </c>
      <c r="F1827" s="22">
        <v>20</v>
      </c>
      <c r="G1827" s="21">
        <v>383.02</v>
      </c>
      <c r="H1827" t="s">
        <v>10</v>
      </c>
      <c r="I1827" s="10">
        <v>45615</v>
      </c>
      <c r="J1827">
        <v>1826</v>
      </c>
      <c r="K1827">
        <f>PRODUCT(Table1[[#This Row],[Price (Rs.)]],Table1[[#This Row],[Discount(%)]])</f>
        <v>95.754000000000005</v>
      </c>
      <c r="L1827" t="str">
        <f>TEXT(Table1[[#This Row],[Purchase_Date]],"mmm")</f>
        <v>Nov</v>
      </c>
      <c r="M1827">
        <f>YEAR(Table1[[#This Row],[Purchase_Date]])</f>
        <v>2024</v>
      </c>
      <c r="N1827" t="str">
        <f t="shared" si="57"/>
        <v>Q4</v>
      </c>
    </row>
    <row r="1828" spans="1:14" x14ac:dyDescent="0.3">
      <c r="A1828" t="s">
        <v>3611</v>
      </c>
      <c r="B1828" t="s">
        <v>3612</v>
      </c>
      <c r="C1828" t="s">
        <v>13</v>
      </c>
      <c r="D1828">
        <v>441.14</v>
      </c>
      <c r="E1828" s="8">
        <f t="shared" si="56"/>
        <v>0.15</v>
      </c>
      <c r="F1828" s="22">
        <v>15</v>
      </c>
      <c r="G1828" s="21">
        <v>374.97</v>
      </c>
      <c r="H1828" t="s">
        <v>19</v>
      </c>
      <c r="I1828" s="10">
        <v>45414</v>
      </c>
      <c r="J1828">
        <v>1827</v>
      </c>
      <c r="K1828">
        <f>PRODUCT(Table1[[#This Row],[Price (Rs.)]],Table1[[#This Row],[Discount(%)]])</f>
        <v>66.170999999999992</v>
      </c>
      <c r="L1828" t="str">
        <f>TEXT(Table1[[#This Row],[Purchase_Date]],"mmm")</f>
        <v>May</v>
      </c>
      <c r="M1828">
        <f>YEAR(Table1[[#This Row],[Purchase_Date]])</f>
        <v>2024</v>
      </c>
      <c r="N1828" t="str">
        <f t="shared" si="57"/>
        <v>Q2</v>
      </c>
    </row>
    <row r="1829" spans="1:14" x14ac:dyDescent="0.3">
      <c r="A1829" t="s">
        <v>3613</v>
      </c>
      <c r="B1829" t="s">
        <v>3614</v>
      </c>
      <c r="C1829" t="s">
        <v>18</v>
      </c>
      <c r="D1829">
        <v>209.12</v>
      </c>
      <c r="E1829" s="8">
        <f t="shared" si="56"/>
        <v>0.3</v>
      </c>
      <c r="F1829" s="22">
        <v>30</v>
      </c>
      <c r="G1829" s="21">
        <v>146.38</v>
      </c>
      <c r="H1829" t="s">
        <v>19</v>
      </c>
      <c r="I1829" s="10">
        <v>45414</v>
      </c>
      <c r="J1829">
        <v>1828</v>
      </c>
      <c r="K1829">
        <f>PRODUCT(Table1[[#This Row],[Price (Rs.)]],Table1[[#This Row],[Discount(%)]])</f>
        <v>62.735999999999997</v>
      </c>
      <c r="L1829" t="str">
        <f>TEXT(Table1[[#This Row],[Purchase_Date]],"mmm")</f>
        <v>May</v>
      </c>
      <c r="M1829">
        <f>YEAR(Table1[[#This Row],[Purchase_Date]])</f>
        <v>2024</v>
      </c>
      <c r="N1829" t="str">
        <f t="shared" si="57"/>
        <v>Q2</v>
      </c>
    </row>
    <row r="1830" spans="1:14" x14ac:dyDescent="0.3">
      <c r="A1830" t="s">
        <v>3615</v>
      </c>
      <c r="B1830" t="s">
        <v>3616</v>
      </c>
      <c r="C1830" t="s">
        <v>18</v>
      </c>
      <c r="D1830">
        <v>71.709999999999994</v>
      </c>
      <c r="E1830" s="8">
        <f t="shared" si="56"/>
        <v>0.1</v>
      </c>
      <c r="F1830" s="22">
        <v>10</v>
      </c>
      <c r="G1830" s="21">
        <v>64.540000000000006</v>
      </c>
      <c r="H1830" t="s">
        <v>19</v>
      </c>
      <c r="I1830" s="10">
        <v>45536</v>
      </c>
      <c r="J1830">
        <v>1829</v>
      </c>
      <c r="K1830">
        <f>PRODUCT(Table1[[#This Row],[Price (Rs.)]],Table1[[#This Row],[Discount(%)]])</f>
        <v>7.1709999999999994</v>
      </c>
      <c r="L1830" t="str">
        <f>TEXT(Table1[[#This Row],[Purchase_Date]],"mmm")</f>
        <v>Sep</v>
      </c>
      <c r="M1830">
        <f>YEAR(Table1[[#This Row],[Purchase_Date]])</f>
        <v>2024</v>
      </c>
      <c r="N1830" t="str">
        <f t="shared" si="57"/>
        <v>Q3</v>
      </c>
    </row>
    <row r="1831" spans="1:14" x14ac:dyDescent="0.3">
      <c r="A1831" t="s">
        <v>3617</v>
      </c>
      <c r="B1831" t="s">
        <v>3618</v>
      </c>
      <c r="C1831" t="s">
        <v>9</v>
      </c>
      <c r="D1831">
        <v>213.18</v>
      </c>
      <c r="E1831" s="8">
        <f t="shared" si="56"/>
        <v>0.15</v>
      </c>
      <c r="F1831" s="22">
        <v>15</v>
      </c>
      <c r="G1831" s="21">
        <v>181.2</v>
      </c>
      <c r="H1831" t="s">
        <v>35</v>
      </c>
      <c r="I1831" s="10">
        <v>45432</v>
      </c>
      <c r="J1831">
        <v>1830</v>
      </c>
      <c r="K1831">
        <f>PRODUCT(Table1[[#This Row],[Price (Rs.)]],Table1[[#This Row],[Discount(%)]])</f>
        <v>31.977</v>
      </c>
      <c r="L1831" t="str">
        <f>TEXT(Table1[[#This Row],[Purchase_Date]],"mmm")</f>
        <v>May</v>
      </c>
      <c r="M1831">
        <f>YEAR(Table1[[#This Row],[Purchase_Date]])</f>
        <v>2024</v>
      </c>
      <c r="N1831" t="str">
        <f t="shared" si="57"/>
        <v>Q2</v>
      </c>
    </row>
    <row r="1832" spans="1:14" x14ac:dyDescent="0.3">
      <c r="A1832" t="s">
        <v>3619</v>
      </c>
      <c r="B1832" t="s">
        <v>3620</v>
      </c>
      <c r="C1832" t="s">
        <v>22</v>
      </c>
      <c r="D1832">
        <v>417.6</v>
      </c>
      <c r="E1832" s="8">
        <f t="shared" si="56"/>
        <v>0.2</v>
      </c>
      <c r="F1832" s="22">
        <v>20</v>
      </c>
      <c r="G1832" s="21">
        <v>334.08</v>
      </c>
      <c r="H1832" t="s">
        <v>19</v>
      </c>
      <c r="I1832" s="10">
        <v>45431</v>
      </c>
      <c r="J1832">
        <v>1831</v>
      </c>
      <c r="K1832">
        <f>PRODUCT(Table1[[#This Row],[Price (Rs.)]],Table1[[#This Row],[Discount(%)]])</f>
        <v>83.52000000000001</v>
      </c>
      <c r="L1832" t="str">
        <f>TEXT(Table1[[#This Row],[Purchase_Date]],"mmm")</f>
        <v>May</v>
      </c>
      <c r="M1832">
        <f>YEAR(Table1[[#This Row],[Purchase_Date]])</f>
        <v>2024</v>
      </c>
      <c r="N1832" t="str">
        <f t="shared" si="57"/>
        <v>Q2</v>
      </c>
    </row>
    <row r="1833" spans="1:14" x14ac:dyDescent="0.3">
      <c r="A1833" t="s">
        <v>3621</v>
      </c>
      <c r="B1833" t="s">
        <v>3622</v>
      </c>
      <c r="C1833" t="s">
        <v>25</v>
      </c>
      <c r="D1833">
        <v>347.93</v>
      </c>
      <c r="E1833" s="8">
        <f t="shared" si="56"/>
        <v>0.15</v>
      </c>
      <c r="F1833" s="22">
        <v>15</v>
      </c>
      <c r="G1833" s="21">
        <v>295.74</v>
      </c>
      <c r="H1833" t="s">
        <v>53</v>
      </c>
      <c r="I1833" s="10">
        <v>45320</v>
      </c>
      <c r="J1833">
        <v>1832</v>
      </c>
      <c r="K1833">
        <f>PRODUCT(Table1[[#This Row],[Price (Rs.)]],Table1[[#This Row],[Discount(%)]])</f>
        <v>52.189500000000002</v>
      </c>
      <c r="L1833" t="str">
        <f>TEXT(Table1[[#This Row],[Purchase_Date]],"mmm")</f>
        <v>Jan</v>
      </c>
      <c r="M1833">
        <f>YEAR(Table1[[#This Row],[Purchase_Date]])</f>
        <v>2024</v>
      </c>
      <c r="N1833" t="str">
        <f t="shared" si="57"/>
        <v>Q1</v>
      </c>
    </row>
    <row r="1834" spans="1:14" x14ac:dyDescent="0.3">
      <c r="A1834" t="s">
        <v>3623</v>
      </c>
      <c r="B1834" t="s">
        <v>3624</v>
      </c>
      <c r="C1834" t="s">
        <v>18</v>
      </c>
      <c r="D1834">
        <v>431.65</v>
      </c>
      <c r="E1834" s="8">
        <f t="shared" si="56"/>
        <v>0.25</v>
      </c>
      <c r="F1834" s="22">
        <v>25</v>
      </c>
      <c r="G1834" s="21">
        <v>323.74</v>
      </c>
      <c r="H1834" t="s">
        <v>16</v>
      </c>
      <c r="I1834" s="10">
        <v>45432</v>
      </c>
      <c r="J1834">
        <v>1833</v>
      </c>
      <c r="K1834">
        <f>PRODUCT(Table1[[#This Row],[Price (Rs.)]],Table1[[#This Row],[Discount(%)]])</f>
        <v>107.91249999999999</v>
      </c>
      <c r="L1834" t="str">
        <f>TEXT(Table1[[#This Row],[Purchase_Date]],"mmm")</f>
        <v>May</v>
      </c>
      <c r="M1834">
        <f>YEAR(Table1[[#This Row],[Purchase_Date]])</f>
        <v>2024</v>
      </c>
      <c r="N1834" t="str">
        <f t="shared" si="57"/>
        <v>Q2</v>
      </c>
    </row>
    <row r="1835" spans="1:14" x14ac:dyDescent="0.3">
      <c r="A1835" t="s">
        <v>3625</v>
      </c>
      <c r="B1835" t="s">
        <v>3626</v>
      </c>
      <c r="C1835" t="s">
        <v>9</v>
      </c>
      <c r="D1835">
        <v>212.6</v>
      </c>
      <c r="E1835" s="8">
        <f t="shared" si="56"/>
        <v>0</v>
      </c>
      <c r="F1835" s="22">
        <v>0</v>
      </c>
      <c r="G1835" s="21">
        <v>212.6</v>
      </c>
      <c r="H1835" t="s">
        <v>19</v>
      </c>
      <c r="I1835" s="10">
        <v>45367</v>
      </c>
      <c r="J1835">
        <v>1834</v>
      </c>
      <c r="K1835">
        <f>PRODUCT(Table1[[#This Row],[Price (Rs.)]],Table1[[#This Row],[Discount(%)]])</f>
        <v>0</v>
      </c>
      <c r="L1835" t="str">
        <f>TEXT(Table1[[#This Row],[Purchase_Date]],"mmm")</f>
        <v>Mar</v>
      </c>
      <c r="M1835">
        <f>YEAR(Table1[[#This Row],[Purchase_Date]])</f>
        <v>2024</v>
      </c>
      <c r="N1835" t="str">
        <f t="shared" si="57"/>
        <v>Q1</v>
      </c>
    </row>
    <row r="1836" spans="1:14" x14ac:dyDescent="0.3">
      <c r="A1836" t="s">
        <v>3627</v>
      </c>
      <c r="B1836" t="s">
        <v>3628</v>
      </c>
      <c r="C1836" t="s">
        <v>33</v>
      </c>
      <c r="D1836">
        <v>485.75</v>
      </c>
      <c r="E1836" s="8">
        <f t="shared" si="56"/>
        <v>0.2</v>
      </c>
      <c r="F1836" s="22">
        <v>20</v>
      </c>
      <c r="G1836" s="21">
        <v>388.6</v>
      </c>
      <c r="H1836" t="s">
        <v>19</v>
      </c>
      <c r="I1836" s="10">
        <v>45543</v>
      </c>
      <c r="J1836">
        <v>1835</v>
      </c>
      <c r="K1836">
        <f>PRODUCT(Table1[[#This Row],[Price (Rs.)]],Table1[[#This Row],[Discount(%)]])</f>
        <v>97.15</v>
      </c>
      <c r="L1836" t="str">
        <f>TEXT(Table1[[#This Row],[Purchase_Date]],"mmm")</f>
        <v>Sep</v>
      </c>
      <c r="M1836">
        <f>YEAR(Table1[[#This Row],[Purchase_Date]])</f>
        <v>2024</v>
      </c>
      <c r="N1836" t="str">
        <f t="shared" si="57"/>
        <v>Q3</v>
      </c>
    </row>
    <row r="1837" spans="1:14" x14ac:dyDescent="0.3">
      <c r="A1837" t="s">
        <v>3629</v>
      </c>
      <c r="B1837" t="s">
        <v>3630</v>
      </c>
      <c r="C1837" t="s">
        <v>50</v>
      </c>
      <c r="D1837">
        <v>230.19</v>
      </c>
      <c r="E1837" s="8">
        <f t="shared" si="56"/>
        <v>0.25</v>
      </c>
      <c r="F1837" s="22">
        <v>25</v>
      </c>
      <c r="G1837" s="21">
        <v>172.64</v>
      </c>
      <c r="H1837" t="s">
        <v>53</v>
      </c>
      <c r="I1837" s="10">
        <v>45392</v>
      </c>
      <c r="J1837">
        <v>1836</v>
      </c>
      <c r="K1837">
        <f>PRODUCT(Table1[[#This Row],[Price (Rs.)]],Table1[[#This Row],[Discount(%)]])</f>
        <v>57.547499999999999</v>
      </c>
      <c r="L1837" t="str">
        <f>TEXT(Table1[[#This Row],[Purchase_Date]],"mmm")</f>
        <v>Apr</v>
      </c>
      <c r="M1837">
        <f>YEAR(Table1[[#This Row],[Purchase_Date]])</f>
        <v>2024</v>
      </c>
      <c r="N1837" t="str">
        <f t="shared" si="57"/>
        <v>Q2</v>
      </c>
    </row>
    <row r="1838" spans="1:14" x14ac:dyDescent="0.3">
      <c r="A1838" t="s">
        <v>3631</v>
      </c>
      <c r="B1838" t="s">
        <v>3632</v>
      </c>
      <c r="C1838" t="s">
        <v>25</v>
      </c>
      <c r="D1838">
        <v>90.16</v>
      </c>
      <c r="E1838" s="8">
        <f t="shared" si="56"/>
        <v>0.05</v>
      </c>
      <c r="F1838" s="22">
        <v>5</v>
      </c>
      <c r="G1838" s="21">
        <v>85.65</v>
      </c>
      <c r="H1838" t="s">
        <v>19</v>
      </c>
      <c r="I1838" s="10">
        <v>45473</v>
      </c>
      <c r="J1838">
        <v>1837</v>
      </c>
      <c r="K1838">
        <f>PRODUCT(Table1[[#This Row],[Price (Rs.)]],Table1[[#This Row],[Discount(%)]])</f>
        <v>4.508</v>
      </c>
      <c r="L1838" t="str">
        <f>TEXT(Table1[[#This Row],[Purchase_Date]],"mmm")</f>
        <v>Jun</v>
      </c>
      <c r="M1838">
        <f>YEAR(Table1[[#This Row],[Purchase_Date]])</f>
        <v>2024</v>
      </c>
      <c r="N1838" t="str">
        <f t="shared" si="57"/>
        <v>Q2</v>
      </c>
    </row>
    <row r="1839" spans="1:14" x14ac:dyDescent="0.3">
      <c r="A1839" s="1">
        <v>9.3350000000000004E+83</v>
      </c>
      <c r="B1839" t="s">
        <v>3633</v>
      </c>
      <c r="C1839" t="s">
        <v>18</v>
      </c>
      <c r="D1839">
        <v>361.98</v>
      </c>
      <c r="E1839" s="8">
        <f t="shared" si="56"/>
        <v>0.1</v>
      </c>
      <c r="F1839" s="22">
        <v>10</v>
      </c>
      <c r="G1839" s="21">
        <v>325.77999999999997</v>
      </c>
      <c r="H1839" t="s">
        <v>19</v>
      </c>
      <c r="I1839" s="10">
        <v>45491</v>
      </c>
      <c r="J1839">
        <v>1838</v>
      </c>
      <c r="K1839">
        <f>PRODUCT(Table1[[#This Row],[Price (Rs.)]],Table1[[#This Row],[Discount(%)]])</f>
        <v>36.198</v>
      </c>
      <c r="L1839" t="str">
        <f>TEXT(Table1[[#This Row],[Purchase_Date]],"mmm")</f>
        <v>Jul</v>
      </c>
      <c r="M1839">
        <f>YEAR(Table1[[#This Row],[Purchase_Date]])</f>
        <v>2024</v>
      </c>
      <c r="N1839" t="str">
        <f t="shared" si="57"/>
        <v>Q3</v>
      </c>
    </row>
    <row r="1840" spans="1:14" x14ac:dyDescent="0.3">
      <c r="A1840" t="s">
        <v>3634</v>
      </c>
      <c r="B1840" t="s">
        <v>3635</v>
      </c>
      <c r="C1840" t="s">
        <v>13</v>
      </c>
      <c r="D1840">
        <v>404.79</v>
      </c>
      <c r="E1840" s="8">
        <f t="shared" si="56"/>
        <v>0.05</v>
      </c>
      <c r="F1840" s="22">
        <v>5</v>
      </c>
      <c r="G1840" s="21">
        <v>384.55</v>
      </c>
      <c r="H1840" t="s">
        <v>35</v>
      </c>
      <c r="I1840" s="10">
        <v>45596</v>
      </c>
      <c r="J1840">
        <v>1839</v>
      </c>
      <c r="K1840">
        <f>PRODUCT(Table1[[#This Row],[Price (Rs.)]],Table1[[#This Row],[Discount(%)]])</f>
        <v>20.239500000000003</v>
      </c>
      <c r="L1840" t="str">
        <f>TEXT(Table1[[#This Row],[Purchase_Date]],"mmm")</f>
        <v>Oct</v>
      </c>
      <c r="M1840">
        <f>YEAR(Table1[[#This Row],[Purchase_Date]])</f>
        <v>2024</v>
      </c>
      <c r="N1840" t="str">
        <f t="shared" si="57"/>
        <v>Q4</v>
      </c>
    </row>
    <row r="1841" spans="1:14" x14ac:dyDescent="0.3">
      <c r="A1841" t="s">
        <v>3636</v>
      </c>
      <c r="B1841" t="s">
        <v>3637</v>
      </c>
      <c r="C1841" t="s">
        <v>25</v>
      </c>
      <c r="D1841">
        <v>256.82</v>
      </c>
      <c r="E1841" s="8">
        <f t="shared" si="56"/>
        <v>0.15</v>
      </c>
      <c r="F1841" s="22">
        <v>15</v>
      </c>
      <c r="G1841" s="21">
        <v>218.3</v>
      </c>
      <c r="H1841" t="s">
        <v>53</v>
      </c>
      <c r="I1841" s="10">
        <v>45418</v>
      </c>
      <c r="J1841">
        <v>1840</v>
      </c>
      <c r="K1841">
        <f>PRODUCT(Table1[[#This Row],[Price (Rs.)]],Table1[[#This Row],[Discount(%)]])</f>
        <v>38.522999999999996</v>
      </c>
      <c r="L1841" t="str">
        <f>TEXT(Table1[[#This Row],[Purchase_Date]],"mmm")</f>
        <v>May</v>
      </c>
      <c r="M1841">
        <f>YEAR(Table1[[#This Row],[Purchase_Date]])</f>
        <v>2024</v>
      </c>
      <c r="N1841" t="str">
        <f t="shared" si="57"/>
        <v>Q2</v>
      </c>
    </row>
    <row r="1842" spans="1:14" x14ac:dyDescent="0.3">
      <c r="A1842" t="s">
        <v>3638</v>
      </c>
      <c r="B1842" t="s">
        <v>3639</v>
      </c>
      <c r="C1842" t="s">
        <v>9</v>
      </c>
      <c r="D1842">
        <v>442.96</v>
      </c>
      <c r="E1842" s="8">
        <f t="shared" si="56"/>
        <v>0.05</v>
      </c>
      <c r="F1842" s="22">
        <v>5</v>
      </c>
      <c r="G1842" s="21">
        <v>420.81</v>
      </c>
      <c r="H1842" t="s">
        <v>53</v>
      </c>
      <c r="I1842" s="10">
        <v>45335</v>
      </c>
      <c r="J1842">
        <v>1841</v>
      </c>
      <c r="K1842">
        <f>PRODUCT(Table1[[#This Row],[Price (Rs.)]],Table1[[#This Row],[Discount(%)]])</f>
        <v>22.148</v>
      </c>
      <c r="L1842" t="str">
        <f>TEXT(Table1[[#This Row],[Purchase_Date]],"mmm")</f>
        <v>Feb</v>
      </c>
      <c r="M1842">
        <f>YEAR(Table1[[#This Row],[Purchase_Date]])</f>
        <v>2024</v>
      </c>
      <c r="N1842" t="str">
        <f t="shared" si="57"/>
        <v>Q1</v>
      </c>
    </row>
    <row r="1843" spans="1:14" x14ac:dyDescent="0.3">
      <c r="A1843" t="s">
        <v>3640</v>
      </c>
      <c r="B1843" t="s">
        <v>3641</v>
      </c>
      <c r="C1843" t="s">
        <v>33</v>
      </c>
      <c r="D1843">
        <v>32.72</v>
      </c>
      <c r="E1843" s="8">
        <f t="shared" si="56"/>
        <v>0.3</v>
      </c>
      <c r="F1843" s="22">
        <v>30</v>
      </c>
      <c r="G1843" s="21">
        <v>22.9</v>
      </c>
      <c r="H1843" t="s">
        <v>53</v>
      </c>
      <c r="I1843" s="10">
        <v>45560</v>
      </c>
      <c r="J1843">
        <v>1842</v>
      </c>
      <c r="K1843">
        <f>PRODUCT(Table1[[#This Row],[Price (Rs.)]],Table1[[#This Row],[Discount(%)]])</f>
        <v>9.8159999999999989</v>
      </c>
      <c r="L1843" t="str">
        <f>TEXT(Table1[[#This Row],[Purchase_Date]],"mmm")</f>
        <v>Sep</v>
      </c>
      <c r="M1843">
        <f>YEAR(Table1[[#This Row],[Purchase_Date]])</f>
        <v>2024</v>
      </c>
      <c r="N1843" t="str">
        <f t="shared" si="57"/>
        <v>Q3</v>
      </c>
    </row>
    <row r="1844" spans="1:14" x14ac:dyDescent="0.3">
      <c r="A1844" s="1" t="s">
        <v>3642</v>
      </c>
      <c r="B1844" t="s">
        <v>3643</v>
      </c>
      <c r="C1844" t="s">
        <v>33</v>
      </c>
      <c r="D1844">
        <v>90.24</v>
      </c>
      <c r="E1844" s="8">
        <f t="shared" si="56"/>
        <v>0</v>
      </c>
      <c r="F1844" s="22">
        <v>0</v>
      </c>
      <c r="G1844" s="21">
        <v>90.24</v>
      </c>
      <c r="H1844" t="s">
        <v>16</v>
      </c>
      <c r="I1844" s="10">
        <v>45419</v>
      </c>
      <c r="J1844">
        <v>1843</v>
      </c>
      <c r="K1844">
        <f>PRODUCT(Table1[[#This Row],[Price (Rs.)]],Table1[[#This Row],[Discount(%)]])</f>
        <v>0</v>
      </c>
      <c r="L1844" t="str">
        <f>TEXT(Table1[[#This Row],[Purchase_Date]],"mmm")</f>
        <v>May</v>
      </c>
      <c r="M1844">
        <f>YEAR(Table1[[#This Row],[Purchase_Date]])</f>
        <v>2024</v>
      </c>
      <c r="N1844" t="str">
        <f t="shared" si="57"/>
        <v>Q2</v>
      </c>
    </row>
    <row r="1845" spans="1:14" x14ac:dyDescent="0.3">
      <c r="A1845" t="s">
        <v>3644</v>
      </c>
      <c r="B1845" t="s">
        <v>3645</v>
      </c>
      <c r="C1845" t="s">
        <v>9</v>
      </c>
      <c r="D1845">
        <v>117.91</v>
      </c>
      <c r="E1845" s="8">
        <f t="shared" si="56"/>
        <v>0</v>
      </c>
      <c r="F1845" s="22">
        <v>0</v>
      </c>
      <c r="G1845" s="21">
        <v>117.91</v>
      </c>
      <c r="H1845" t="s">
        <v>53</v>
      </c>
      <c r="I1845" s="10">
        <v>45523</v>
      </c>
      <c r="J1845">
        <v>1844</v>
      </c>
      <c r="K1845">
        <f>PRODUCT(Table1[[#This Row],[Price (Rs.)]],Table1[[#This Row],[Discount(%)]])</f>
        <v>0</v>
      </c>
      <c r="L1845" t="str">
        <f>TEXT(Table1[[#This Row],[Purchase_Date]],"mmm")</f>
        <v>Aug</v>
      </c>
      <c r="M1845">
        <f>YEAR(Table1[[#This Row],[Purchase_Date]])</f>
        <v>2024</v>
      </c>
      <c r="N1845" t="str">
        <f t="shared" si="57"/>
        <v>Q3</v>
      </c>
    </row>
    <row r="1846" spans="1:14" x14ac:dyDescent="0.3">
      <c r="A1846" t="s">
        <v>3646</v>
      </c>
      <c r="B1846" t="s">
        <v>3647</v>
      </c>
      <c r="C1846" t="s">
        <v>22</v>
      </c>
      <c r="D1846">
        <v>389.12</v>
      </c>
      <c r="E1846" s="8">
        <f t="shared" si="56"/>
        <v>0.25</v>
      </c>
      <c r="F1846" s="22">
        <v>25</v>
      </c>
      <c r="G1846" s="21">
        <v>291.83999999999997</v>
      </c>
      <c r="H1846" t="s">
        <v>10</v>
      </c>
      <c r="I1846" s="10">
        <v>45345</v>
      </c>
      <c r="J1846">
        <v>1845</v>
      </c>
      <c r="K1846">
        <f>PRODUCT(Table1[[#This Row],[Price (Rs.)]],Table1[[#This Row],[Discount(%)]])</f>
        <v>97.28</v>
      </c>
      <c r="L1846" t="str">
        <f>TEXT(Table1[[#This Row],[Purchase_Date]],"mmm")</f>
        <v>Feb</v>
      </c>
      <c r="M1846">
        <f>YEAR(Table1[[#This Row],[Purchase_Date]])</f>
        <v>2024</v>
      </c>
      <c r="N1846" t="str">
        <f t="shared" si="57"/>
        <v>Q1</v>
      </c>
    </row>
    <row r="1847" spans="1:14" x14ac:dyDescent="0.3">
      <c r="A1847" t="s">
        <v>3648</v>
      </c>
      <c r="B1847" t="s">
        <v>3649</v>
      </c>
      <c r="C1847" t="s">
        <v>22</v>
      </c>
      <c r="D1847">
        <v>450.24</v>
      </c>
      <c r="E1847" s="8">
        <f t="shared" si="56"/>
        <v>0</v>
      </c>
      <c r="F1847" s="22">
        <v>0</v>
      </c>
      <c r="G1847" s="21">
        <v>450.24</v>
      </c>
      <c r="H1847" t="s">
        <v>16</v>
      </c>
      <c r="I1847" s="10">
        <v>45410</v>
      </c>
      <c r="J1847">
        <v>1846</v>
      </c>
      <c r="K1847">
        <f>PRODUCT(Table1[[#This Row],[Price (Rs.)]],Table1[[#This Row],[Discount(%)]])</f>
        <v>0</v>
      </c>
      <c r="L1847" t="str">
        <f>TEXT(Table1[[#This Row],[Purchase_Date]],"mmm")</f>
        <v>Apr</v>
      </c>
      <c r="M1847">
        <f>YEAR(Table1[[#This Row],[Purchase_Date]])</f>
        <v>2024</v>
      </c>
      <c r="N1847" t="str">
        <f t="shared" si="57"/>
        <v>Q2</v>
      </c>
    </row>
    <row r="1848" spans="1:14" x14ac:dyDescent="0.3">
      <c r="A1848" s="1" t="s">
        <v>3650</v>
      </c>
      <c r="B1848" t="s">
        <v>3651</v>
      </c>
      <c r="C1848" t="s">
        <v>25</v>
      </c>
      <c r="D1848">
        <v>329.33</v>
      </c>
      <c r="E1848" s="8">
        <f t="shared" si="56"/>
        <v>0.15</v>
      </c>
      <c r="F1848" s="22">
        <v>15</v>
      </c>
      <c r="G1848" s="21">
        <v>279.93</v>
      </c>
      <c r="H1848" t="s">
        <v>53</v>
      </c>
      <c r="I1848" s="10">
        <v>45598</v>
      </c>
      <c r="J1848">
        <v>1847</v>
      </c>
      <c r="K1848">
        <f>PRODUCT(Table1[[#This Row],[Price (Rs.)]],Table1[[#This Row],[Discount(%)]])</f>
        <v>49.399499999999996</v>
      </c>
      <c r="L1848" t="str">
        <f>TEXT(Table1[[#This Row],[Purchase_Date]],"mmm")</f>
        <v>Nov</v>
      </c>
      <c r="M1848">
        <f>YEAR(Table1[[#This Row],[Purchase_Date]])</f>
        <v>2024</v>
      </c>
      <c r="N1848" t="str">
        <f t="shared" si="57"/>
        <v>Q4</v>
      </c>
    </row>
    <row r="1849" spans="1:14" x14ac:dyDescent="0.3">
      <c r="A1849" t="s">
        <v>3652</v>
      </c>
      <c r="B1849" t="s">
        <v>3653</v>
      </c>
      <c r="C1849" t="s">
        <v>50</v>
      </c>
      <c r="D1849">
        <v>344.85</v>
      </c>
      <c r="E1849" s="8">
        <f t="shared" si="56"/>
        <v>0.05</v>
      </c>
      <c r="F1849" s="22">
        <v>5</v>
      </c>
      <c r="G1849" s="21">
        <v>327.61</v>
      </c>
      <c r="H1849" t="s">
        <v>53</v>
      </c>
      <c r="I1849" s="10">
        <v>45417</v>
      </c>
      <c r="J1849">
        <v>1848</v>
      </c>
      <c r="K1849">
        <f>PRODUCT(Table1[[#This Row],[Price (Rs.)]],Table1[[#This Row],[Discount(%)]])</f>
        <v>17.242500000000003</v>
      </c>
      <c r="L1849" t="str">
        <f>TEXT(Table1[[#This Row],[Purchase_Date]],"mmm")</f>
        <v>May</v>
      </c>
      <c r="M1849">
        <f>YEAR(Table1[[#This Row],[Purchase_Date]])</f>
        <v>2024</v>
      </c>
      <c r="N1849" t="str">
        <f t="shared" si="57"/>
        <v>Q2</v>
      </c>
    </row>
    <row r="1850" spans="1:14" x14ac:dyDescent="0.3">
      <c r="A1850" t="s">
        <v>3654</v>
      </c>
      <c r="B1850" t="s">
        <v>3655</v>
      </c>
      <c r="C1850" t="s">
        <v>33</v>
      </c>
      <c r="D1850">
        <v>343.88</v>
      </c>
      <c r="E1850" s="8">
        <f t="shared" si="56"/>
        <v>0.05</v>
      </c>
      <c r="F1850" s="22">
        <v>5</v>
      </c>
      <c r="G1850" s="21">
        <v>326.69</v>
      </c>
      <c r="H1850" t="s">
        <v>35</v>
      </c>
      <c r="I1850" s="10">
        <v>45394</v>
      </c>
      <c r="J1850">
        <v>1849</v>
      </c>
      <c r="K1850">
        <f>PRODUCT(Table1[[#This Row],[Price (Rs.)]],Table1[[#This Row],[Discount(%)]])</f>
        <v>17.193999999999999</v>
      </c>
      <c r="L1850" t="str">
        <f>TEXT(Table1[[#This Row],[Purchase_Date]],"mmm")</f>
        <v>Apr</v>
      </c>
      <c r="M1850">
        <f>YEAR(Table1[[#This Row],[Purchase_Date]])</f>
        <v>2024</v>
      </c>
      <c r="N1850" t="str">
        <f t="shared" si="57"/>
        <v>Q2</v>
      </c>
    </row>
    <row r="1851" spans="1:14" x14ac:dyDescent="0.3">
      <c r="A1851" t="s">
        <v>3656</v>
      </c>
      <c r="B1851" t="s">
        <v>3657</v>
      </c>
      <c r="C1851" t="s">
        <v>25</v>
      </c>
      <c r="D1851">
        <v>423.67</v>
      </c>
      <c r="E1851" s="8">
        <f t="shared" si="56"/>
        <v>0.5</v>
      </c>
      <c r="F1851" s="22">
        <v>50</v>
      </c>
      <c r="G1851" s="21">
        <v>211.84</v>
      </c>
      <c r="H1851" t="s">
        <v>19</v>
      </c>
      <c r="I1851" s="10">
        <v>45331</v>
      </c>
      <c r="J1851">
        <v>1850</v>
      </c>
      <c r="K1851">
        <f>PRODUCT(Table1[[#This Row],[Price (Rs.)]],Table1[[#This Row],[Discount(%)]])</f>
        <v>211.83500000000001</v>
      </c>
      <c r="L1851" t="str">
        <f>TEXT(Table1[[#This Row],[Purchase_Date]],"mmm")</f>
        <v>Feb</v>
      </c>
      <c r="M1851">
        <f>YEAR(Table1[[#This Row],[Purchase_Date]])</f>
        <v>2024</v>
      </c>
      <c r="N1851" t="str">
        <f t="shared" si="57"/>
        <v>Q1</v>
      </c>
    </row>
    <row r="1852" spans="1:14" x14ac:dyDescent="0.3">
      <c r="A1852" t="s">
        <v>3658</v>
      </c>
      <c r="B1852" t="s">
        <v>3659</v>
      </c>
      <c r="C1852" t="s">
        <v>22</v>
      </c>
      <c r="D1852">
        <v>16.989999999999998</v>
      </c>
      <c r="E1852" s="8">
        <f t="shared" si="56"/>
        <v>0</v>
      </c>
      <c r="F1852" s="22">
        <v>0</v>
      </c>
      <c r="G1852" s="21">
        <v>16.989999999999998</v>
      </c>
      <c r="H1852" t="s">
        <v>53</v>
      </c>
      <c r="I1852" s="10">
        <v>45599</v>
      </c>
      <c r="J1852">
        <v>1851</v>
      </c>
      <c r="K1852">
        <f>PRODUCT(Table1[[#This Row],[Price (Rs.)]],Table1[[#This Row],[Discount(%)]])</f>
        <v>0</v>
      </c>
      <c r="L1852" t="str">
        <f>TEXT(Table1[[#This Row],[Purchase_Date]],"mmm")</f>
        <v>Nov</v>
      </c>
      <c r="M1852">
        <f>YEAR(Table1[[#This Row],[Purchase_Date]])</f>
        <v>2024</v>
      </c>
      <c r="N1852" t="str">
        <f t="shared" si="57"/>
        <v>Q4</v>
      </c>
    </row>
    <row r="1853" spans="1:14" x14ac:dyDescent="0.3">
      <c r="A1853" t="s">
        <v>3660</v>
      </c>
      <c r="B1853" t="s">
        <v>3661</v>
      </c>
      <c r="C1853" t="s">
        <v>25</v>
      </c>
      <c r="D1853">
        <v>483.73</v>
      </c>
      <c r="E1853" s="8">
        <f t="shared" si="56"/>
        <v>0.2</v>
      </c>
      <c r="F1853" s="22">
        <v>20</v>
      </c>
      <c r="G1853" s="21">
        <v>386.98</v>
      </c>
      <c r="H1853" t="s">
        <v>35</v>
      </c>
      <c r="I1853" s="10">
        <v>45567</v>
      </c>
      <c r="J1853">
        <v>1852</v>
      </c>
      <c r="K1853">
        <f>PRODUCT(Table1[[#This Row],[Price (Rs.)]],Table1[[#This Row],[Discount(%)]])</f>
        <v>96.746000000000009</v>
      </c>
      <c r="L1853" t="str">
        <f>TEXT(Table1[[#This Row],[Purchase_Date]],"mmm")</f>
        <v>Oct</v>
      </c>
      <c r="M1853">
        <f>YEAR(Table1[[#This Row],[Purchase_Date]])</f>
        <v>2024</v>
      </c>
      <c r="N1853" t="str">
        <f t="shared" si="57"/>
        <v>Q4</v>
      </c>
    </row>
    <row r="1854" spans="1:14" x14ac:dyDescent="0.3">
      <c r="A1854" t="s">
        <v>3662</v>
      </c>
      <c r="B1854" t="s">
        <v>3663</v>
      </c>
      <c r="C1854" t="s">
        <v>9</v>
      </c>
      <c r="D1854">
        <v>245.8</v>
      </c>
      <c r="E1854" s="8">
        <f t="shared" si="56"/>
        <v>0.1</v>
      </c>
      <c r="F1854" s="22">
        <v>10</v>
      </c>
      <c r="G1854" s="21">
        <v>221.22</v>
      </c>
      <c r="H1854" t="s">
        <v>53</v>
      </c>
      <c r="I1854" s="10">
        <v>45556</v>
      </c>
      <c r="J1854">
        <v>1853</v>
      </c>
      <c r="K1854">
        <f>PRODUCT(Table1[[#This Row],[Price (Rs.)]],Table1[[#This Row],[Discount(%)]])</f>
        <v>24.580000000000002</v>
      </c>
      <c r="L1854" t="str">
        <f>TEXT(Table1[[#This Row],[Purchase_Date]],"mmm")</f>
        <v>Sep</v>
      </c>
      <c r="M1854">
        <f>YEAR(Table1[[#This Row],[Purchase_Date]])</f>
        <v>2024</v>
      </c>
      <c r="N1854" t="str">
        <f t="shared" si="57"/>
        <v>Q3</v>
      </c>
    </row>
    <row r="1855" spans="1:14" x14ac:dyDescent="0.3">
      <c r="A1855" t="s">
        <v>3664</v>
      </c>
      <c r="B1855" t="s">
        <v>3665</v>
      </c>
      <c r="C1855" t="s">
        <v>22</v>
      </c>
      <c r="D1855">
        <v>55.84</v>
      </c>
      <c r="E1855" s="8">
        <f t="shared" si="56"/>
        <v>0</v>
      </c>
      <c r="F1855" s="22">
        <v>0</v>
      </c>
      <c r="G1855" s="21">
        <v>55.84</v>
      </c>
      <c r="H1855" t="s">
        <v>35</v>
      </c>
      <c r="I1855" s="10">
        <v>45380</v>
      </c>
      <c r="J1855">
        <v>1854</v>
      </c>
      <c r="K1855">
        <f>PRODUCT(Table1[[#This Row],[Price (Rs.)]],Table1[[#This Row],[Discount(%)]])</f>
        <v>0</v>
      </c>
      <c r="L1855" t="str">
        <f>TEXT(Table1[[#This Row],[Purchase_Date]],"mmm")</f>
        <v>Mar</v>
      </c>
      <c r="M1855">
        <f>YEAR(Table1[[#This Row],[Purchase_Date]])</f>
        <v>2024</v>
      </c>
      <c r="N1855" t="str">
        <f t="shared" si="57"/>
        <v>Q1</v>
      </c>
    </row>
    <row r="1856" spans="1:14" x14ac:dyDescent="0.3">
      <c r="A1856" t="s">
        <v>3666</v>
      </c>
      <c r="B1856" t="s">
        <v>3667</v>
      </c>
      <c r="C1856" t="s">
        <v>33</v>
      </c>
      <c r="D1856">
        <v>390.3</v>
      </c>
      <c r="E1856" s="8">
        <f t="shared" si="56"/>
        <v>0.2</v>
      </c>
      <c r="F1856" s="22">
        <v>20</v>
      </c>
      <c r="G1856" s="21">
        <v>312.24</v>
      </c>
      <c r="H1856" t="s">
        <v>16</v>
      </c>
      <c r="I1856" s="10">
        <v>45359</v>
      </c>
      <c r="J1856">
        <v>1855</v>
      </c>
      <c r="K1856">
        <f>PRODUCT(Table1[[#This Row],[Price (Rs.)]],Table1[[#This Row],[Discount(%)]])</f>
        <v>78.06</v>
      </c>
      <c r="L1856" t="str">
        <f>TEXT(Table1[[#This Row],[Purchase_Date]],"mmm")</f>
        <v>Mar</v>
      </c>
      <c r="M1856">
        <f>YEAR(Table1[[#This Row],[Purchase_Date]])</f>
        <v>2024</v>
      </c>
      <c r="N1856" t="str">
        <f t="shared" si="57"/>
        <v>Q1</v>
      </c>
    </row>
    <row r="1857" spans="1:14" x14ac:dyDescent="0.3">
      <c r="A1857" t="s">
        <v>3668</v>
      </c>
      <c r="B1857" t="s">
        <v>3669</v>
      </c>
      <c r="C1857" t="s">
        <v>25</v>
      </c>
      <c r="D1857">
        <v>147.52000000000001</v>
      </c>
      <c r="E1857" s="8">
        <f t="shared" si="56"/>
        <v>0.25</v>
      </c>
      <c r="F1857" s="22">
        <v>25</v>
      </c>
      <c r="G1857" s="21">
        <v>110.64</v>
      </c>
      <c r="H1857" t="s">
        <v>16</v>
      </c>
      <c r="I1857" s="10">
        <v>45480</v>
      </c>
      <c r="J1857">
        <v>1856</v>
      </c>
      <c r="K1857">
        <f>PRODUCT(Table1[[#This Row],[Price (Rs.)]],Table1[[#This Row],[Discount(%)]])</f>
        <v>36.880000000000003</v>
      </c>
      <c r="L1857" t="str">
        <f>TEXT(Table1[[#This Row],[Purchase_Date]],"mmm")</f>
        <v>Jul</v>
      </c>
      <c r="M1857">
        <f>YEAR(Table1[[#This Row],[Purchase_Date]])</f>
        <v>2024</v>
      </c>
      <c r="N1857" t="str">
        <f t="shared" si="57"/>
        <v>Q3</v>
      </c>
    </row>
    <row r="1858" spans="1:14" x14ac:dyDescent="0.3">
      <c r="A1858" t="s">
        <v>3670</v>
      </c>
      <c r="B1858" t="s">
        <v>3671</v>
      </c>
      <c r="C1858" t="s">
        <v>13</v>
      </c>
      <c r="D1858">
        <v>493.32</v>
      </c>
      <c r="E1858" s="8">
        <f t="shared" ref="E1858:E1921" si="58">F1858/100</f>
        <v>0.1</v>
      </c>
      <c r="F1858" s="22">
        <v>10</v>
      </c>
      <c r="G1858" s="21">
        <v>443.99</v>
      </c>
      <c r="H1858" t="s">
        <v>16</v>
      </c>
      <c r="I1858" s="10">
        <v>45408</v>
      </c>
      <c r="J1858">
        <v>1857</v>
      </c>
      <c r="K1858">
        <f>PRODUCT(Table1[[#This Row],[Price (Rs.)]],Table1[[#This Row],[Discount(%)]])</f>
        <v>49.332000000000001</v>
      </c>
      <c r="L1858" t="str">
        <f>TEXT(Table1[[#This Row],[Purchase_Date]],"mmm")</f>
        <v>Apr</v>
      </c>
      <c r="M1858">
        <f>YEAR(Table1[[#This Row],[Purchase_Date]])</f>
        <v>2024</v>
      </c>
      <c r="N1858" t="str">
        <f t="shared" ref="N1858:N1921" si="59">"Q"&amp;ROUNDUP(MONTH(I1858)/3,0)</f>
        <v>Q2</v>
      </c>
    </row>
    <row r="1859" spans="1:14" x14ac:dyDescent="0.3">
      <c r="A1859" t="s">
        <v>3672</v>
      </c>
      <c r="B1859" t="s">
        <v>3673</v>
      </c>
      <c r="C1859" t="s">
        <v>25</v>
      </c>
      <c r="D1859">
        <v>110.72</v>
      </c>
      <c r="E1859" s="8">
        <f t="shared" si="58"/>
        <v>0.25</v>
      </c>
      <c r="F1859" s="22">
        <v>25</v>
      </c>
      <c r="G1859" s="21">
        <v>83.04</v>
      </c>
      <c r="H1859" t="s">
        <v>35</v>
      </c>
      <c r="I1859" s="10">
        <v>45535</v>
      </c>
      <c r="J1859">
        <v>1858</v>
      </c>
      <c r="K1859">
        <f>PRODUCT(Table1[[#This Row],[Price (Rs.)]],Table1[[#This Row],[Discount(%)]])</f>
        <v>27.68</v>
      </c>
      <c r="L1859" t="str">
        <f>TEXT(Table1[[#This Row],[Purchase_Date]],"mmm")</f>
        <v>Aug</v>
      </c>
      <c r="M1859">
        <f>YEAR(Table1[[#This Row],[Purchase_Date]])</f>
        <v>2024</v>
      </c>
      <c r="N1859" t="str">
        <f t="shared" si="59"/>
        <v>Q3</v>
      </c>
    </row>
    <row r="1860" spans="1:14" x14ac:dyDescent="0.3">
      <c r="A1860" t="s">
        <v>3674</v>
      </c>
      <c r="B1860" t="s">
        <v>3675</v>
      </c>
      <c r="C1860" t="s">
        <v>25</v>
      </c>
      <c r="D1860">
        <v>164.11</v>
      </c>
      <c r="E1860" s="8">
        <f t="shared" si="58"/>
        <v>0.05</v>
      </c>
      <c r="F1860" s="22">
        <v>5</v>
      </c>
      <c r="G1860" s="21">
        <v>155.9</v>
      </c>
      <c r="H1860" t="s">
        <v>10</v>
      </c>
      <c r="I1860" s="10">
        <v>45546</v>
      </c>
      <c r="J1860">
        <v>1859</v>
      </c>
      <c r="K1860">
        <f>PRODUCT(Table1[[#This Row],[Price (Rs.)]],Table1[[#This Row],[Discount(%)]])</f>
        <v>8.2055000000000007</v>
      </c>
      <c r="L1860" t="str">
        <f>TEXT(Table1[[#This Row],[Purchase_Date]],"mmm")</f>
        <v>Sep</v>
      </c>
      <c r="M1860">
        <f>YEAR(Table1[[#This Row],[Purchase_Date]])</f>
        <v>2024</v>
      </c>
      <c r="N1860" t="str">
        <f t="shared" si="59"/>
        <v>Q3</v>
      </c>
    </row>
    <row r="1861" spans="1:14" x14ac:dyDescent="0.3">
      <c r="A1861" s="1" t="s">
        <v>3676</v>
      </c>
      <c r="B1861" t="s">
        <v>3677</v>
      </c>
      <c r="C1861" t="s">
        <v>13</v>
      </c>
      <c r="D1861">
        <v>282.41000000000003</v>
      </c>
      <c r="E1861" s="8">
        <f t="shared" si="58"/>
        <v>0.05</v>
      </c>
      <c r="F1861" s="22">
        <v>5</v>
      </c>
      <c r="G1861" s="21">
        <v>268.29000000000002</v>
      </c>
      <c r="H1861" t="s">
        <v>10</v>
      </c>
      <c r="I1861" s="10">
        <v>45311</v>
      </c>
      <c r="J1861">
        <v>1860</v>
      </c>
      <c r="K1861">
        <f>PRODUCT(Table1[[#This Row],[Price (Rs.)]],Table1[[#This Row],[Discount(%)]])</f>
        <v>14.120500000000002</v>
      </c>
      <c r="L1861" t="str">
        <f>TEXT(Table1[[#This Row],[Purchase_Date]],"mmm")</f>
        <v>Jan</v>
      </c>
      <c r="M1861">
        <f>YEAR(Table1[[#This Row],[Purchase_Date]])</f>
        <v>2024</v>
      </c>
      <c r="N1861" t="str">
        <f t="shared" si="59"/>
        <v>Q1</v>
      </c>
    </row>
    <row r="1862" spans="1:14" x14ac:dyDescent="0.3">
      <c r="A1862" t="s">
        <v>3678</v>
      </c>
      <c r="B1862" s="1" t="s">
        <v>3679</v>
      </c>
      <c r="C1862" t="s">
        <v>13</v>
      </c>
      <c r="D1862">
        <v>139.5</v>
      </c>
      <c r="E1862" s="8">
        <f t="shared" si="58"/>
        <v>0.25</v>
      </c>
      <c r="F1862" s="22">
        <v>25</v>
      </c>
      <c r="G1862" s="21">
        <v>104.62</v>
      </c>
      <c r="H1862" t="s">
        <v>16</v>
      </c>
      <c r="I1862" s="10">
        <v>45303</v>
      </c>
      <c r="J1862">
        <v>1861</v>
      </c>
      <c r="K1862">
        <f>PRODUCT(Table1[[#This Row],[Price (Rs.)]],Table1[[#This Row],[Discount(%)]])</f>
        <v>34.875</v>
      </c>
      <c r="L1862" t="str">
        <f>TEXT(Table1[[#This Row],[Purchase_Date]],"mmm")</f>
        <v>Jan</v>
      </c>
      <c r="M1862">
        <f>YEAR(Table1[[#This Row],[Purchase_Date]])</f>
        <v>2024</v>
      </c>
      <c r="N1862" t="str">
        <f t="shared" si="59"/>
        <v>Q1</v>
      </c>
    </row>
    <row r="1863" spans="1:14" x14ac:dyDescent="0.3">
      <c r="A1863" t="s">
        <v>3680</v>
      </c>
      <c r="B1863" t="s">
        <v>3681</v>
      </c>
      <c r="C1863" t="s">
        <v>33</v>
      </c>
      <c r="D1863">
        <v>413.16</v>
      </c>
      <c r="E1863" s="8">
        <f t="shared" si="58"/>
        <v>0.15</v>
      </c>
      <c r="F1863" s="22">
        <v>15</v>
      </c>
      <c r="G1863" s="21">
        <v>351.19</v>
      </c>
      <c r="H1863" t="s">
        <v>35</v>
      </c>
      <c r="I1863" s="10">
        <v>45616</v>
      </c>
      <c r="J1863">
        <v>1862</v>
      </c>
      <c r="K1863">
        <f>PRODUCT(Table1[[#This Row],[Price (Rs.)]],Table1[[#This Row],[Discount(%)]])</f>
        <v>61.974000000000004</v>
      </c>
      <c r="L1863" t="str">
        <f>TEXT(Table1[[#This Row],[Purchase_Date]],"mmm")</f>
        <v>Nov</v>
      </c>
      <c r="M1863">
        <f>YEAR(Table1[[#This Row],[Purchase_Date]])</f>
        <v>2024</v>
      </c>
      <c r="N1863" t="str">
        <f t="shared" si="59"/>
        <v>Q4</v>
      </c>
    </row>
    <row r="1864" spans="1:14" x14ac:dyDescent="0.3">
      <c r="A1864" t="s">
        <v>3682</v>
      </c>
      <c r="B1864" t="s">
        <v>3683</v>
      </c>
      <c r="C1864" t="s">
        <v>25</v>
      </c>
      <c r="D1864">
        <v>37.42</v>
      </c>
      <c r="E1864" s="8">
        <f t="shared" si="58"/>
        <v>0.05</v>
      </c>
      <c r="F1864" s="22">
        <v>5</v>
      </c>
      <c r="G1864" s="21">
        <v>35.549999999999997</v>
      </c>
      <c r="H1864" t="s">
        <v>10</v>
      </c>
      <c r="I1864" s="10">
        <v>45299</v>
      </c>
      <c r="J1864">
        <v>1863</v>
      </c>
      <c r="K1864">
        <f>PRODUCT(Table1[[#This Row],[Price (Rs.)]],Table1[[#This Row],[Discount(%)]])</f>
        <v>1.8710000000000002</v>
      </c>
      <c r="L1864" t="str">
        <f>TEXT(Table1[[#This Row],[Purchase_Date]],"mmm")</f>
        <v>Jan</v>
      </c>
      <c r="M1864">
        <f>YEAR(Table1[[#This Row],[Purchase_Date]])</f>
        <v>2024</v>
      </c>
      <c r="N1864" t="str">
        <f t="shared" si="59"/>
        <v>Q1</v>
      </c>
    </row>
    <row r="1865" spans="1:14" x14ac:dyDescent="0.3">
      <c r="A1865" t="s">
        <v>3684</v>
      </c>
      <c r="B1865" t="s">
        <v>3685</v>
      </c>
      <c r="C1865" t="s">
        <v>22</v>
      </c>
      <c r="D1865">
        <v>464.57</v>
      </c>
      <c r="E1865" s="8">
        <f t="shared" si="58"/>
        <v>0.1</v>
      </c>
      <c r="F1865" s="22">
        <v>10</v>
      </c>
      <c r="G1865" s="21">
        <v>418.11</v>
      </c>
      <c r="H1865" t="s">
        <v>35</v>
      </c>
      <c r="I1865" s="10">
        <v>45463</v>
      </c>
      <c r="J1865">
        <v>1864</v>
      </c>
      <c r="K1865">
        <f>PRODUCT(Table1[[#This Row],[Price (Rs.)]],Table1[[#This Row],[Discount(%)]])</f>
        <v>46.457000000000001</v>
      </c>
      <c r="L1865" t="str">
        <f>TEXT(Table1[[#This Row],[Purchase_Date]],"mmm")</f>
        <v>Jun</v>
      </c>
      <c r="M1865">
        <f>YEAR(Table1[[#This Row],[Purchase_Date]])</f>
        <v>2024</v>
      </c>
      <c r="N1865" t="str">
        <f t="shared" si="59"/>
        <v>Q2</v>
      </c>
    </row>
    <row r="1866" spans="1:14" x14ac:dyDescent="0.3">
      <c r="A1866" t="s">
        <v>3686</v>
      </c>
      <c r="B1866" t="s">
        <v>3687</v>
      </c>
      <c r="C1866" t="s">
        <v>50</v>
      </c>
      <c r="D1866">
        <v>57.23</v>
      </c>
      <c r="E1866" s="8">
        <f t="shared" si="58"/>
        <v>0.05</v>
      </c>
      <c r="F1866" s="22">
        <v>5</v>
      </c>
      <c r="G1866" s="21">
        <v>54.37</v>
      </c>
      <c r="H1866" t="s">
        <v>53</v>
      </c>
      <c r="I1866" s="10">
        <v>45473</v>
      </c>
      <c r="J1866">
        <v>1865</v>
      </c>
      <c r="K1866">
        <f>PRODUCT(Table1[[#This Row],[Price (Rs.)]],Table1[[#This Row],[Discount(%)]])</f>
        <v>2.8614999999999999</v>
      </c>
      <c r="L1866" t="str">
        <f>TEXT(Table1[[#This Row],[Purchase_Date]],"mmm")</f>
        <v>Jun</v>
      </c>
      <c r="M1866">
        <f>YEAR(Table1[[#This Row],[Purchase_Date]])</f>
        <v>2024</v>
      </c>
      <c r="N1866" t="str">
        <f t="shared" si="59"/>
        <v>Q2</v>
      </c>
    </row>
    <row r="1867" spans="1:14" x14ac:dyDescent="0.3">
      <c r="A1867" t="s">
        <v>3688</v>
      </c>
      <c r="B1867" t="s">
        <v>3689</v>
      </c>
      <c r="C1867" t="s">
        <v>50</v>
      </c>
      <c r="D1867">
        <v>254.76</v>
      </c>
      <c r="E1867" s="8">
        <f t="shared" si="58"/>
        <v>0</v>
      </c>
      <c r="F1867" s="22">
        <v>0</v>
      </c>
      <c r="G1867" s="21">
        <v>254.76</v>
      </c>
      <c r="H1867" t="s">
        <v>53</v>
      </c>
      <c r="I1867" s="10">
        <v>45449</v>
      </c>
      <c r="J1867">
        <v>1866</v>
      </c>
      <c r="K1867">
        <f>PRODUCT(Table1[[#This Row],[Price (Rs.)]],Table1[[#This Row],[Discount(%)]])</f>
        <v>0</v>
      </c>
      <c r="L1867" t="str">
        <f>TEXT(Table1[[#This Row],[Purchase_Date]],"mmm")</f>
        <v>Jun</v>
      </c>
      <c r="M1867">
        <f>YEAR(Table1[[#This Row],[Purchase_Date]])</f>
        <v>2024</v>
      </c>
      <c r="N1867" t="str">
        <f t="shared" si="59"/>
        <v>Q2</v>
      </c>
    </row>
    <row r="1868" spans="1:14" x14ac:dyDescent="0.3">
      <c r="A1868" t="s">
        <v>3690</v>
      </c>
      <c r="B1868" t="s">
        <v>3691</v>
      </c>
      <c r="C1868" t="s">
        <v>13</v>
      </c>
      <c r="D1868">
        <v>59.22</v>
      </c>
      <c r="E1868" s="8">
        <f t="shared" si="58"/>
        <v>0.1</v>
      </c>
      <c r="F1868" s="22">
        <v>10</v>
      </c>
      <c r="G1868" s="21">
        <v>53.3</v>
      </c>
      <c r="H1868" t="s">
        <v>16</v>
      </c>
      <c r="I1868" s="10">
        <v>45409</v>
      </c>
      <c r="J1868">
        <v>1867</v>
      </c>
      <c r="K1868">
        <f>PRODUCT(Table1[[#This Row],[Price (Rs.)]],Table1[[#This Row],[Discount(%)]])</f>
        <v>5.9220000000000006</v>
      </c>
      <c r="L1868" t="str">
        <f>TEXT(Table1[[#This Row],[Purchase_Date]],"mmm")</f>
        <v>Apr</v>
      </c>
      <c r="M1868">
        <f>YEAR(Table1[[#This Row],[Purchase_Date]])</f>
        <v>2024</v>
      </c>
      <c r="N1868" t="str">
        <f t="shared" si="59"/>
        <v>Q2</v>
      </c>
    </row>
    <row r="1869" spans="1:14" x14ac:dyDescent="0.3">
      <c r="A1869" t="s">
        <v>3692</v>
      </c>
      <c r="B1869" t="s">
        <v>3693</v>
      </c>
      <c r="C1869" t="s">
        <v>18</v>
      </c>
      <c r="D1869">
        <v>219.74</v>
      </c>
      <c r="E1869" s="8">
        <f t="shared" si="58"/>
        <v>0.2</v>
      </c>
      <c r="F1869" s="22">
        <v>20</v>
      </c>
      <c r="G1869" s="21">
        <v>175.79</v>
      </c>
      <c r="H1869" t="s">
        <v>35</v>
      </c>
      <c r="I1869" s="10">
        <v>45592</v>
      </c>
      <c r="J1869">
        <v>1868</v>
      </c>
      <c r="K1869">
        <f>PRODUCT(Table1[[#This Row],[Price (Rs.)]],Table1[[#This Row],[Discount(%)]])</f>
        <v>43.948000000000008</v>
      </c>
      <c r="L1869" t="str">
        <f>TEXT(Table1[[#This Row],[Purchase_Date]],"mmm")</f>
        <v>Oct</v>
      </c>
      <c r="M1869">
        <f>YEAR(Table1[[#This Row],[Purchase_Date]])</f>
        <v>2024</v>
      </c>
      <c r="N1869" t="str">
        <f t="shared" si="59"/>
        <v>Q4</v>
      </c>
    </row>
    <row r="1870" spans="1:14" x14ac:dyDescent="0.3">
      <c r="A1870" t="s">
        <v>3694</v>
      </c>
      <c r="B1870" t="s">
        <v>3695</v>
      </c>
      <c r="C1870" t="s">
        <v>18</v>
      </c>
      <c r="D1870">
        <v>452.36</v>
      </c>
      <c r="E1870" s="8">
        <f t="shared" si="58"/>
        <v>0.05</v>
      </c>
      <c r="F1870" s="22">
        <v>5</v>
      </c>
      <c r="G1870" s="21">
        <v>429.74</v>
      </c>
      <c r="H1870" t="s">
        <v>10</v>
      </c>
      <c r="I1870" s="10">
        <v>45374</v>
      </c>
      <c r="J1870">
        <v>1869</v>
      </c>
      <c r="K1870">
        <f>PRODUCT(Table1[[#This Row],[Price (Rs.)]],Table1[[#This Row],[Discount(%)]])</f>
        <v>22.618000000000002</v>
      </c>
      <c r="L1870" t="str">
        <f>TEXT(Table1[[#This Row],[Purchase_Date]],"mmm")</f>
        <v>Mar</v>
      </c>
      <c r="M1870">
        <f>YEAR(Table1[[#This Row],[Purchase_Date]])</f>
        <v>2024</v>
      </c>
      <c r="N1870" t="str">
        <f t="shared" si="59"/>
        <v>Q1</v>
      </c>
    </row>
    <row r="1871" spans="1:14" x14ac:dyDescent="0.3">
      <c r="A1871" t="s">
        <v>3696</v>
      </c>
      <c r="B1871" t="s">
        <v>3697</v>
      </c>
      <c r="C1871" t="s">
        <v>22</v>
      </c>
      <c r="D1871">
        <v>269.81</v>
      </c>
      <c r="E1871" s="8">
        <f t="shared" si="58"/>
        <v>0.05</v>
      </c>
      <c r="F1871" s="22">
        <v>5</v>
      </c>
      <c r="G1871" s="21">
        <v>256.32</v>
      </c>
      <c r="H1871" t="s">
        <v>53</v>
      </c>
      <c r="I1871" s="10">
        <v>45388</v>
      </c>
      <c r="J1871">
        <v>1870</v>
      </c>
      <c r="K1871">
        <f>PRODUCT(Table1[[#This Row],[Price (Rs.)]],Table1[[#This Row],[Discount(%)]])</f>
        <v>13.490500000000001</v>
      </c>
      <c r="L1871" t="str">
        <f>TEXT(Table1[[#This Row],[Purchase_Date]],"mmm")</f>
        <v>Apr</v>
      </c>
      <c r="M1871">
        <f>YEAR(Table1[[#This Row],[Purchase_Date]])</f>
        <v>2024</v>
      </c>
      <c r="N1871" t="str">
        <f t="shared" si="59"/>
        <v>Q2</v>
      </c>
    </row>
    <row r="1872" spans="1:14" x14ac:dyDescent="0.3">
      <c r="A1872" t="s">
        <v>3698</v>
      </c>
      <c r="B1872" t="s">
        <v>3699</v>
      </c>
      <c r="C1872" t="s">
        <v>50</v>
      </c>
      <c r="D1872">
        <v>325.14</v>
      </c>
      <c r="E1872" s="8">
        <f t="shared" si="58"/>
        <v>0.2</v>
      </c>
      <c r="F1872" s="22">
        <v>20</v>
      </c>
      <c r="G1872" s="21">
        <v>260.11</v>
      </c>
      <c r="H1872" t="s">
        <v>35</v>
      </c>
      <c r="I1872" s="10">
        <v>45497</v>
      </c>
      <c r="J1872">
        <v>1871</v>
      </c>
      <c r="K1872">
        <f>PRODUCT(Table1[[#This Row],[Price (Rs.)]],Table1[[#This Row],[Discount(%)]])</f>
        <v>65.028000000000006</v>
      </c>
      <c r="L1872" t="str">
        <f>TEXT(Table1[[#This Row],[Purchase_Date]],"mmm")</f>
        <v>Jul</v>
      </c>
      <c r="M1872">
        <f>YEAR(Table1[[#This Row],[Purchase_Date]])</f>
        <v>2024</v>
      </c>
      <c r="N1872" t="str">
        <f t="shared" si="59"/>
        <v>Q3</v>
      </c>
    </row>
    <row r="1873" spans="1:14" x14ac:dyDescent="0.3">
      <c r="A1873" t="s">
        <v>3700</v>
      </c>
      <c r="B1873" t="s">
        <v>3701</v>
      </c>
      <c r="C1873" t="s">
        <v>18</v>
      </c>
      <c r="D1873">
        <v>439.39</v>
      </c>
      <c r="E1873" s="8">
        <f t="shared" si="58"/>
        <v>0.5</v>
      </c>
      <c r="F1873" s="22">
        <v>50</v>
      </c>
      <c r="G1873" s="21">
        <v>219.69</v>
      </c>
      <c r="H1873" t="s">
        <v>16</v>
      </c>
      <c r="I1873" s="10">
        <v>45299</v>
      </c>
      <c r="J1873">
        <v>1872</v>
      </c>
      <c r="K1873">
        <f>PRODUCT(Table1[[#This Row],[Price (Rs.)]],Table1[[#This Row],[Discount(%)]])</f>
        <v>219.69499999999999</v>
      </c>
      <c r="L1873" t="str">
        <f>TEXT(Table1[[#This Row],[Purchase_Date]],"mmm")</f>
        <v>Jan</v>
      </c>
      <c r="M1873">
        <f>YEAR(Table1[[#This Row],[Purchase_Date]])</f>
        <v>2024</v>
      </c>
      <c r="N1873" t="str">
        <f t="shared" si="59"/>
        <v>Q1</v>
      </c>
    </row>
    <row r="1874" spans="1:14" x14ac:dyDescent="0.3">
      <c r="A1874" t="s">
        <v>3702</v>
      </c>
      <c r="B1874" t="s">
        <v>3703</v>
      </c>
      <c r="C1874" t="s">
        <v>22</v>
      </c>
      <c r="D1874">
        <v>429.22</v>
      </c>
      <c r="E1874" s="8">
        <f t="shared" si="58"/>
        <v>0.25</v>
      </c>
      <c r="F1874" s="22">
        <v>25</v>
      </c>
      <c r="G1874" s="21">
        <v>321.92</v>
      </c>
      <c r="H1874" t="s">
        <v>53</v>
      </c>
      <c r="I1874" s="10">
        <v>45300</v>
      </c>
      <c r="J1874">
        <v>1873</v>
      </c>
      <c r="K1874">
        <f>PRODUCT(Table1[[#This Row],[Price (Rs.)]],Table1[[#This Row],[Discount(%)]])</f>
        <v>107.30500000000001</v>
      </c>
      <c r="L1874" t="str">
        <f>TEXT(Table1[[#This Row],[Purchase_Date]],"mmm")</f>
        <v>Jan</v>
      </c>
      <c r="M1874">
        <f>YEAR(Table1[[#This Row],[Purchase_Date]])</f>
        <v>2024</v>
      </c>
      <c r="N1874" t="str">
        <f t="shared" si="59"/>
        <v>Q1</v>
      </c>
    </row>
    <row r="1875" spans="1:14" x14ac:dyDescent="0.3">
      <c r="A1875" t="s">
        <v>3704</v>
      </c>
      <c r="B1875" t="s">
        <v>3705</v>
      </c>
      <c r="C1875" t="s">
        <v>13</v>
      </c>
      <c r="D1875">
        <v>220.71</v>
      </c>
      <c r="E1875" s="8">
        <f t="shared" si="58"/>
        <v>0.1</v>
      </c>
      <c r="F1875" s="22">
        <v>10</v>
      </c>
      <c r="G1875" s="21">
        <v>198.64</v>
      </c>
      <c r="H1875" t="s">
        <v>10</v>
      </c>
      <c r="I1875" s="10">
        <v>45380</v>
      </c>
      <c r="J1875">
        <v>1874</v>
      </c>
      <c r="K1875">
        <f>PRODUCT(Table1[[#This Row],[Price (Rs.)]],Table1[[#This Row],[Discount(%)]])</f>
        <v>22.071000000000002</v>
      </c>
      <c r="L1875" t="str">
        <f>TEXT(Table1[[#This Row],[Purchase_Date]],"mmm")</f>
        <v>Mar</v>
      </c>
      <c r="M1875">
        <f>YEAR(Table1[[#This Row],[Purchase_Date]])</f>
        <v>2024</v>
      </c>
      <c r="N1875" t="str">
        <f t="shared" si="59"/>
        <v>Q1</v>
      </c>
    </row>
    <row r="1876" spans="1:14" x14ac:dyDescent="0.3">
      <c r="A1876" t="s">
        <v>3706</v>
      </c>
      <c r="B1876" t="s">
        <v>3707</v>
      </c>
      <c r="C1876" t="s">
        <v>18</v>
      </c>
      <c r="D1876">
        <v>12.15</v>
      </c>
      <c r="E1876" s="8">
        <f t="shared" si="58"/>
        <v>0.05</v>
      </c>
      <c r="F1876" s="22">
        <v>5</v>
      </c>
      <c r="G1876" s="21">
        <v>11.54</v>
      </c>
      <c r="H1876" t="s">
        <v>53</v>
      </c>
      <c r="I1876" s="10">
        <v>45293</v>
      </c>
      <c r="J1876">
        <v>1875</v>
      </c>
      <c r="K1876">
        <f>PRODUCT(Table1[[#This Row],[Price (Rs.)]],Table1[[#This Row],[Discount(%)]])</f>
        <v>0.60750000000000004</v>
      </c>
      <c r="L1876" t="str">
        <f>TEXT(Table1[[#This Row],[Purchase_Date]],"mmm")</f>
        <v>Jan</v>
      </c>
      <c r="M1876">
        <f>YEAR(Table1[[#This Row],[Purchase_Date]])</f>
        <v>2024</v>
      </c>
      <c r="N1876" t="str">
        <f t="shared" si="59"/>
        <v>Q1</v>
      </c>
    </row>
    <row r="1877" spans="1:14" x14ac:dyDescent="0.3">
      <c r="A1877" t="s">
        <v>3708</v>
      </c>
      <c r="B1877" t="s">
        <v>3709</v>
      </c>
      <c r="C1877" t="s">
        <v>33</v>
      </c>
      <c r="D1877">
        <v>348.91</v>
      </c>
      <c r="E1877" s="8">
        <f t="shared" si="58"/>
        <v>0.15</v>
      </c>
      <c r="F1877" s="22">
        <v>15</v>
      </c>
      <c r="G1877" s="21">
        <v>296.57</v>
      </c>
      <c r="H1877" t="s">
        <v>16</v>
      </c>
      <c r="I1877" s="10">
        <v>45562</v>
      </c>
      <c r="J1877">
        <v>1876</v>
      </c>
      <c r="K1877">
        <f>PRODUCT(Table1[[#This Row],[Price (Rs.)]],Table1[[#This Row],[Discount(%)]])</f>
        <v>52.336500000000001</v>
      </c>
      <c r="L1877" t="str">
        <f>TEXT(Table1[[#This Row],[Purchase_Date]],"mmm")</f>
        <v>Sep</v>
      </c>
      <c r="M1877">
        <f>YEAR(Table1[[#This Row],[Purchase_Date]])</f>
        <v>2024</v>
      </c>
      <c r="N1877" t="str">
        <f t="shared" si="59"/>
        <v>Q3</v>
      </c>
    </row>
    <row r="1878" spans="1:14" x14ac:dyDescent="0.3">
      <c r="A1878" t="s">
        <v>3710</v>
      </c>
      <c r="B1878" t="s">
        <v>3711</v>
      </c>
      <c r="C1878" t="s">
        <v>25</v>
      </c>
      <c r="D1878">
        <v>176.27</v>
      </c>
      <c r="E1878" s="8">
        <f t="shared" si="58"/>
        <v>0.1</v>
      </c>
      <c r="F1878" s="22">
        <v>10</v>
      </c>
      <c r="G1878" s="21">
        <v>158.63999999999999</v>
      </c>
      <c r="H1878" t="s">
        <v>53</v>
      </c>
      <c r="I1878" s="10">
        <v>45398</v>
      </c>
      <c r="J1878">
        <v>1877</v>
      </c>
      <c r="K1878">
        <f>PRODUCT(Table1[[#This Row],[Price (Rs.)]],Table1[[#This Row],[Discount(%)]])</f>
        <v>17.627000000000002</v>
      </c>
      <c r="L1878" t="str">
        <f>TEXT(Table1[[#This Row],[Purchase_Date]],"mmm")</f>
        <v>Apr</v>
      </c>
      <c r="M1878">
        <f>YEAR(Table1[[#This Row],[Purchase_Date]])</f>
        <v>2024</v>
      </c>
      <c r="N1878" t="str">
        <f t="shared" si="59"/>
        <v>Q2</v>
      </c>
    </row>
    <row r="1879" spans="1:14" x14ac:dyDescent="0.3">
      <c r="A1879" t="s">
        <v>3712</v>
      </c>
      <c r="B1879" t="s">
        <v>3713</v>
      </c>
      <c r="C1879" t="s">
        <v>22</v>
      </c>
      <c r="D1879">
        <v>115.08</v>
      </c>
      <c r="E1879" s="8">
        <f t="shared" si="58"/>
        <v>0.15</v>
      </c>
      <c r="F1879" s="22">
        <v>15</v>
      </c>
      <c r="G1879" s="21">
        <v>97.82</v>
      </c>
      <c r="H1879" t="s">
        <v>16</v>
      </c>
      <c r="I1879" s="10">
        <v>45322</v>
      </c>
      <c r="J1879">
        <v>1878</v>
      </c>
      <c r="K1879">
        <f>PRODUCT(Table1[[#This Row],[Price (Rs.)]],Table1[[#This Row],[Discount(%)]])</f>
        <v>17.262</v>
      </c>
      <c r="L1879" t="str">
        <f>TEXT(Table1[[#This Row],[Purchase_Date]],"mmm")</f>
        <v>Jan</v>
      </c>
      <c r="M1879">
        <f>YEAR(Table1[[#This Row],[Purchase_Date]])</f>
        <v>2024</v>
      </c>
      <c r="N1879" t="str">
        <f t="shared" si="59"/>
        <v>Q1</v>
      </c>
    </row>
    <row r="1880" spans="1:14" x14ac:dyDescent="0.3">
      <c r="A1880" t="s">
        <v>3714</v>
      </c>
      <c r="B1880" t="s">
        <v>3715</v>
      </c>
      <c r="C1880" t="s">
        <v>18</v>
      </c>
      <c r="D1880">
        <v>442.08</v>
      </c>
      <c r="E1880" s="8">
        <f t="shared" si="58"/>
        <v>0.5</v>
      </c>
      <c r="F1880" s="22">
        <v>50</v>
      </c>
      <c r="G1880" s="21">
        <v>221.04</v>
      </c>
      <c r="H1880" t="s">
        <v>16</v>
      </c>
      <c r="I1880" s="10">
        <v>45365</v>
      </c>
      <c r="J1880">
        <v>1879</v>
      </c>
      <c r="K1880">
        <f>PRODUCT(Table1[[#This Row],[Price (Rs.)]],Table1[[#This Row],[Discount(%)]])</f>
        <v>221.04</v>
      </c>
      <c r="L1880" t="str">
        <f>TEXT(Table1[[#This Row],[Purchase_Date]],"mmm")</f>
        <v>Mar</v>
      </c>
      <c r="M1880">
        <f>YEAR(Table1[[#This Row],[Purchase_Date]])</f>
        <v>2024</v>
      </c>
      <c r="N1880" t="str">
        <f t="shared" si="59"/>
        <v>Q1</v>
      </c>
    </row>
    <row r="1881" spans="1:14" x14ac:dyDescent="0.3">
      <c r="A1881" t="s">
        <v>3716</v>
      </c>
      <c r="B1881" t="s">
        <v>3717</v>
      </c>
      <c r="C1881" t="s">
        <v>9</v>
      </c>
      <c r="D1881">
        <v>289.27999999999997</v>
      </c>
      <c r="E1881" s="8">
        <f t="shared" si="58"/>
        <v>0.2</v>
      </c>
      <c r="F1881" s="22">
        <v>20</v>
      </c>
      <c r="G1881" s="21">
        <v>231.42</v>
      </c>
      <c r="H1881" t="s">
        <v>16</v>
      </c>
      <c r="I1881" s="10">
        <v>45403</v>
      </c>
      <c r="J1881">
        <v>1880</v>
      </c>
      <c r="K1881">
        <f>PRODUCT(Table1[[#This Row],[Price (Rs.)]],Table1[[#This Row],[Discount(%)]])</f>
        <v>57.855999999999995</v>
      </c>
      <c r="L1881" t="str">
        <f>TEXT(Table1[[#This Row],[Purchase_Date]],"mmm")</f>
        <v>Apr</v>
      </c>
      <c r="M1881">
        <f>YEAR(Table1[[#This Row],[Purchase_Date]])</f>
        <v>2024</v>
      </c>
      <c r="N1881" t="str">
        <f t="shared" si="59"/>
        <v>Q2</v>
      </c>
    </row>
    <row r="1882" spans="1:14" x14ac:dyDescent="0.3">
      <c r="A1882" t="s">
        <v>3718</v>
      </c>
      <c r="B1882" t="s">
        <v>3719</v>
      </c>
      <c r="C1882" t="s">
        <v>25</v>
      </c>
      <c r="D1882">
        <v>321.33999999999997</v>
      </c>
      <c r="E1882" s="8">
        <f t="shared" si="58"/>
        <v>0.05</v>
      </c>
      <c r="F1882" s="22">
        <v>5</v>
      </c>
      <c r="G1882" s="21">
        <v>305.27</v>
      </c>
      <c r="H1882" t="s">
        <v>53</v>
      </c>
      <c r="I1882" s="10">
        <v>45571</v>
      </c>
      <c r="J1882">
        <v>1881</v>
      </c>
      <c r="K1882">
        <f>PRODUCT(Table1[[#This Row],[Price (Rs.)]],Table1[[#This Row],[Discount(%)]])</f>
        <v>16.067</v>
      </c>
      <c r="L1882" t="str">
        <f>TEXT(Table1[[#This Row],[Purchase_Date]],"mmm")</f>
        <v>Oct</v>
      </c>
      <c r="M1882">
        <f>YEAR(Table1[[#This Row],[Purchase_Date]])</f>
        <v>2024</v>
      </c>
      <c r="N1882" t="str">
        <f t="shared" si="59"/>
        <v>Q4</v>
      </c>
    </row>
    <row r="1883" spans="1:14" x14ac:dyDescent="0.3">
      <c r="A1883" t="s">
        <v>3720</v>
      </c>
      <c r="B1883" t="s">
        <v>3721</v>
      </c>
      <c r="C1883" t="s">
        <v>18</v>
      </c>
      <c r="D1883">
        <v>73.180000000000007</v>
      </c>
      <c r="E1883" s="8">
        <f t="shared" si="58"/>
        <v>0.5</v>
      </c>
      <c r="F1883" s="22">
        <v>50</v>
      </c>
      <c r="G1883" s="21">
        <v>36.590000000000003</v>
      </c>
      <c r="H1883" t="s">
        <v>53</v>
      </c>
      <c r="I1883" s="10">
        <v>45509</v>
      </c>
      <c r="J1883">
        <v>1882</v>
      </c>
      <c r="K1883">
        <f>PRODUCT(Table1[[#This Row],[Price (Rs.)]],Table1[[#This Row],[Discount(%)]])</f>
        <v>36.590000000000003</v>
      </c>
      <c r="L1883" t="str">
        <f>TEXT(Table1[[#This Row],[Purchase_Date]],"mmm")</f>
        <v>Aug</v>
      </c>
      <c r="M1883">
        <f>YEAR(Table1[[#This Row],[Purchase_Date]])</f>
        <v>2024</v>
      </c>
      <c r="N1883" t="str">
        <f t="shared" si="59"/>
        <v>Q3</v>
      </c>
    </row>
    <row r="1884" spans="1:14" x14ac:dyDescent="0.3">
      <c r="A1884" t="s">
        <v>3722</v>
      </c>
      <c r="B1884" t="s">
        <v>3723</v>
      </c>
      <c r="C1884" t="s">
        <v>22</v>
      </c>
      <c r="D1884">
        <v>14.65</v>
      </c>
      <c r="E1884" s="8">
        <f t="shared" si="58"/>
        <v>0.15</v>
      </c>
      <c r="F1884" s="22">
        <v>15</v>
      </c>
      <c r="G1884" s="21">
        <v>12.45</v>
      </c>
      <c r="H1884" t="s">
        <v>10</v>
      </c>
      <c r="I1884" s="10">
        <v>45556</v>
      </c>
      <c r="J1884">
        <v>1883</v>
      </c>
      <c r="K1884">
        <f>PRODUCT(Table1[[#This Row],[Price (Rs.)]],Table1[[#This Row],[Discount(%)]])</f>
        <v>2.1974999999999998</v>
      </c>
      <c r="L1884" t="str">
        <f>TEXT(Table1[[#This Row],[Purchase_Date]],"mmm")</f>
        <v>Sep</v>
      </c>
      <c r="M1884">
        <f>YEAR(Table1[[#This Row],[Purchase_Date]])</f>
        <v>2024</v>
      </c>
      <c r="N1884" t="str">
        <f t="shared" si="59"/>
        <v>Q3</v>
      </c>
    </row>
    <row r="1885" spans="1:14" x14ac:dyDescent="0.3">
      <c r="A1885" t="s">
        <v>3724</v>
      </c>
      <c r="B1885" t="s">
        <v>3725</v>
      </c>
      <c r="C1885" t="s">
        <v>13</v>
      </c>
      <c r="D1885">
        <v>166.33</v>
      </c>
      <c r="E1885" s="8">
        <f t="shared" si="58"/>
        <v>0.5</v>
      </c>
      <c r="F1885" s="22">
        <v>50</v>
      </c>
      <c r="G1885" s="21">
        <v>83.17</v>
      </c>
      <c r="H1885" t="s">
        <v>35</v>
      </c>
      <c r="I1885" s="10">
        <v>45397</v>
      </c>
      <c r="J1885">
        <v>1884</v>
      </c>
      <c r="K1885">
        <f>PRODUCT(Table1[[#This Row],[Price (Rs.)]],Table1[[#This Row],[Discount(%)]])</f>
        <v>83.165000000000006</v>
      </c>
      <c r="L1885" t="str">
        <f>TEXT(Table1[[#This Row],[Purchase_Date]],"mmm")</f>
        <v>Apr</v>
      </c>
      <c r="M1885">
        <f>YEAR(Table1[[#This Row],[Purchase_Date]])</f>
        <v>2024</v>
      </c>
      <c r="N1885" t="str">
        <f t="shared" si="59"/>
        <v>Q2</v>
      </c>
    </row>
    <row r="1886" spans="1:14" x14ac:dyDescent="0.3">
      <c r="A1886" t="s">
        <v>3726</v>
      </c>
      <c r="B1886" t="s">
        <v>3727</v>
      </c>
      <c r="C1886" t="s">
        <v>33</v>
      </c>
      <c r="D1886">
        <v>368.81</v>
      </c>
      <c r="E1886" s="8">
        <f t="shared" si="58"/>
        <v>0.05</v>
      </c>
      <c r="F1886" s="22">
        <v>5</v>
      </c>
      <c r="G1886" s="21">
        <v>350.37</v>
      </c>
      <c r="H1886" t="s">
        <v>10</v>
      </c>
      <c r="I1886" s="10">
        <v>45557</v>
      </c>
      <c r="J1886">
        <v>1885</v>
      </c>
      <c r="K1886">
        <f>PRODUCT(Table1[[#This Row],[Price (Rs.)]],Table1[[#This Row],[Discount(%)]])</f>
        <v>18.4405</v>
      </c>
      <c r="L1886" t="str">
        <f>TEXT(Table1[[#This Row],[Purchase_Date]],"mmm")</f>
        <v>Sep</v>
      </c>
      <c r="M1886">
        <f>YEAR(Table1[[#This Row],[Purchase_Date]])</f>
        <v>2024</v>
      </c>
      <c r="N1886" t="str">
        <f t="shared" si="59"/>
        <v>Q3</v>
      </c>
    </row>
    <row r="1887" spans="1:14" x14ac:dyDescent="0.3">
      <c r="A1887" t="s">
        <v>3728</v>
      </c>
      <c r="B1887" t="s">
        <v>3729</v>
      </c>
      <c r="C1887" t="s">
        <v>9</v>
      </c>
      <c r="D1887">
        <v>140.52000000000001</v>
      </c>
      <c r="E1887" s="8">
        <f t="shared" si="58"/>
        <v>0.3</v>
      </c>
      <c r="F1887" s="22">
        <v>30</v>
      </c>
      <c r="G1887" s="21">
        <v>98.36</v>
      </c>
      <c r="H1887" t="s">
        <v>35</v>
      </c>
      <c r="I1887" s="10">
        <v>45382</v>
      </c>
      <c r="J1887">
        <v>1886</v>
      </c>
      <c r="K1887">
        <f>PRODUCT(Table1[[#This Row],[Price (Rs.)]],Table1[[#This Row],[Discount(%)]])</f>
        <v>42.155999999999999</v>
      </c>
      <c r="L1887" t="str">
        <f>TEXT(Table1[[#This Row],[Purchase_Date]],"mmm")</f>
        <v>Mar</v>
      </c>
      <c r="M1887">
        <f>YEAR(Table1[[#This Row],[Purchase_Date]])</f>
        <v>2024</v>
      </c>
      <c r="N1887" t="str">
        <f t="shared" si="59"/>
        <v>Q1</v>
      </c>
    </row>
    <row r="1888" spans="1:14" x14ac:dyDescent="0.3">
      <c r="A1888" t="s">
        <v>3730</v>
      </c>
      <c r="B1888" t="s">
        <v>3731</v>
      </c>
      <c r="C1888" t="s">
        <v>22</v>
      </c>
      <c r="D1888">
        <v>468.38</v>
      </c>
      <c r="E1888" s="8">
        <f t="shared" si="58"/>
        <v>0.25</v>
      </c>
      <c r="F1888" s="22">
        <v>25</v>
      </c>
      <c r="G1888" s="21">
        <v>351.28</v>
      </c>
      <c r="H1888" t="s">
        <v>53</v>
      </c>
      <c r="I1888" s="10">
        <v>45506</v>
      </c>
      <c r="J1888">
        <v>1887</v>
      </c>
      <c r="K1888">
        <f>PRODUCT(Table1[[#This Row],[Price (Rs.)]],Table1[[#This Row],[Discount(%)]])</f>
        <v>117.095</v>
      </c>
      <c r="L1888" t="str">
        <f>TEXT(Table1[[#This Row],[Purchase_Date]],"mmm")</f>
        <v>Aug</v>
      </c>
      <c r="M1888">
        <f>YEAR(Table1[[#This Row],[Purchase_Date]])</f>
        <v>2024</v>
      </c>
      <c r="N1888" t="str">
        <f t="shared" si="59"/>
        <v>Q3</v>
      </c>
    </row>
    <row r="1889" spans="1:14" x14ac:dyDescent="0.3">
      <c r="A1889" t="s">
        <v>3732</v>
      </c>
      <c r="B1889" t="s">
        <v>3733</v>
      </c>
      <c r="C1889" t="s">
        <v>22</v>
      </c>
      <c r="D1889">
        <v>424.75</v>
      </c>
      <c r="E1889" s="8">
        <f t="shared" si="58"/>
        <v>0.2</v>
      </c>
      <c r="F1889" s="22">
        <v>20</v>
      </c>
      <c r="G1889" s="21">
        <v>339.8</v>
      </c>
      <c r="H1889" t="s">
        <v>10</v>
      </c>
      <c r="I1889" s="10">
        <v>45326</v>
      </c>
      <c r="J1889">
        <v>1888</v>
      </c>
      <c r="K1889">
        <f>PRODUCT(Table1[[#This Row],[Price (Rs.)]],Table1[[#This Row],[Discount(%)]])</f>
        <v>84.95</v>
      </c>
      <c r="L1889" t="str">
        <f>TEXT(Table1[[#This Row],[Purchase_Date]],"mmm")</f>
        <v>Feb</v>
      </c>
      <c r="M1889">
        <f>YEAR(Table1[[#This Row],[Purchase_Date]])</f>
        <v>2024</v>
      </c>
      <c r="N1889" t="str">
        <f t="shared" si="59"/>
        <v>Q1</v>
      </c>
    </row>
    <row r="1890" spans="1:14" x14ac:dyDescent="0.3">
      <c r="A1890" t="s">
        <v>3734</v>
      </c>
      <c r="B1890" t="s">
        <v>3735</v>
      </c>
      <c r="C1890" t="s">
        <v>33</v>
      </c>
      <c r="D1890">
        <v>367.63</v>
      </c>
      <c r="E1890" s="8">
        <f t="shared" si="58"/>
        <v>0.15</v>
      </c>
      <c r="F1890" s="22">
        <v>15</v>
      </c>
      <c r="G1890" s="21">
        <v>312.49</v>
      </c>
      <c r="H1890" t="s">
        <v>53</v>
      </c>
      <c r="I1890" s="10">
        <v>45430</v>
      </c>
      <c r="J1890">
        <v>1889</v>
      </c>
      <c r="K1890">
        <f>PRODUCT(Table1[[#This Row],[Price (Rs.)]],Table1[[#This Row],[Discount(%)]])</f>
        <v>55.144500000000001</v>
      </c>
      <c r="L1890" t="str">
        <f>TEXT(Table1[[#This Row],[Purchase_Date]],"mmm")</f>
        <v>May</v>
      </c>
      <c r="M1890">
        <f>YEAR(Table1[[#This Row],[Purchase_Date]])</f>
        <v>2024</v>
      </c>
      <c r="N1890" t="str">
        <f t="shared" si="59"/>
        <v>Q2</v>
      </c>
    </row>
    <row r="1891" spans="1:14" x14ac:dyDescent="0.3">
      <c r="A1891" t="s">
        <v>3736</v>
      </c>
      <c r="B1891" t="s">
        <v>3737</v>
      </c>
      <c r="C1891" t="s">
        <v>33</v>
      </c>
      <c r="D1891">
        <v>269.57</v>
      </c>
      <c r="E1891" s="8">
        <f t="shared" si="58"/>
        <v>0.1</v>
      </c>
      <c r="F1891" s="22">
        <v>10</v>
      </c>
      <c r="G1891" s="21">
        <v>242.61</v>
      </c>
      <c r="H1891" t="s">
        <v>53</v>
      </c>
      <c r="I1891" s="10">
        <v>45431</v>
      </c>
      <c r="J1891">
        <v>1890</v>
      </c>
      <c r="K1891">
        <f>PRODUCT(Table1[[#This Row],[Price (Rs.)]],Table1[[#This Row],[Discount(%)]])</f>
        <v>26.957000000000001</v>
      </c>
      <c r="L1891" t="str">
        <f>TEXT(Table1[[#This Row],[Purchase_Date]],"mmm")</f>
        <v>May</v>
      </c>
      <c r="M1891">
        <f>YEAR(Table1[[#This Row],[Purchase_Date]])</f>
        <v>2024</v>
      </c>
      <c r="N1891" t="str">
        <f t="shared" si="59"/>
        <v>Q2</v>
      </c>
    </row>
    <row r="1892" spans="1:14" x14ac:dyDescent="0.3">
      <c r="A1892" t="s">
        <v>3738</v>
      </c>
      <c r="B1892" t="s">
        <v>3739</v>
      </c>
      <c r="C1892" t="s">
        <v>25</v>
      </c>
      <c r="D1892">
        <v>168.68</v>
      </c>
      <c r="E1892" s="8">
        <f t="shared" si="58"/>
        <v>0.25</v>
      </c>
      <c r="F1892" s="22">
        <v>25</v>
      </c>
      <c r="G1892" s="21">
        <v>126.51</v>
      </c>
      <c r="H1892" t="s">
        <v>35</v>
      </c>
      <c r="I1892" s="10">
        <v>45501</v>
      </c>
      <c r="J1892">
        <v>1891</v>
      </c>
      <c r="K1892">
        <f>PRODUCT(Table1[[#This Row],[Price (Rs.)]],Table1[[#This Row],[Discount(%)]])</f>
        <v>42.17</v>
      </c>
      <c r="L1892" t="str">
        <f>TEXT(Table1[[#This Row],[Purchase_Date]],"mmm")</f>
        <v>Jul</v>
      </c>
      <c r="M1892">
        <f>YEAR(Table1[[#This Row],[Purchase_Date]])</f>
        <v>2024</v>
      </c>
      <c r="N1892" t="str">
        <f t="shared" si="59"/>
        <v>Q3</v>
      </c>
    </row>
    <row r="1893" spans="1:14" x14ac:dyDescent="0.3">
      <c r="A1893" t="s">
        <v>3740</v>
      </c>
      <c r="B1893" t="s">
        <v>3741</v>
      </c>
      <c r="C1893" t="s">
        <v>22</v>
      </c>
      <c r="D1893">
        <v>291.45</v>
      </c>
      <c r="E1893" s="8">
        <f t="shared" si="58"/>
        <v>0.15</v>
      </c>
      <c r="F1893" s="22">
        <v>15</v>
      </c>
      <c r="G1893" s="21">
        <v>247.73</v>
      </c>
      <c r="H1893" t="s">
        <v>16</v>
      </c>
      <c r="I1893" s="10">
        <v>45547</v>
      </c>
      <c r="J1893">
        <v>1892</v>
      </c>
      <c r="K1893">
        <f>PRODUCT(Table1[[#This Row],[Price (Rs.)]],Table1[[#This Row],[Discount(%)]])</f>
        <v>43.717499999999994</v>
      </c>
      <c r="L1893" t="str">
        <f>TEXT(Table1[[#This Row],[Purchase_Date]],"mmm")</f>
        <v>Sep</v>
      </c>
      <c r="M1893">
        <f>YEAR(Table1[[#This Row],[Purchase_Date]])</f>
        <v>2024</v>
      </c>
      <c r="N1893" t="str">
        <f t="shared" si="59"/>
        <v>Q3</v>
      </c>
    </row>
    <row r="1894" spans="1:14" x14ac:dyDescent="0.3">
      <c r="A1894" t="s">
        <v>3742</v>
      </c>
      <c r="B1894" t="s">
        <v>3743</v>
      </c>
      <c r="C1894" t="s">
        <v>18</v>
      </c>
      <c r="D1894">
        <v>256.77</v>
      </c>
      <c r="E1894" s="8">
        <f t="shared" si="58"/>
        <v>0.1</v>
      </c>
      <c r="F1894" s="22">
        <v>10</v>
      </c>
      <c r="G1894" s="21">
        <v>231.09</v>
      </c>
      <c r="H1894" t="s">
        <v>35</v>
      </c>
      <c r="I1894" s="10">
        <v>45420</v>
      </c>
      <c r="J1894">
        <v>1893</v>
      </c>
      <c r="K1894">
        <f>PRODUCT(Table1[[#This Row],[Price (Rs.)]],Table1[[#This Row],[Discount(%)]])</f>
        <v>25.677</v>
      </c>
      <c r="L1894" t="str">
        <f>TEXT(Table1[[#This Row],[Purchase_Date]],"mmm")</f>
        <v>May</v>
      </c>
      <c r="M1894">
        <f>YEAR(Table1[[#This Row],[Purchase_Date]])</f>
        <v>2024</v>
      </c>
      <c r="N1894" t="str">
        <f t="shared" si="59"/>
        <v>Q2</v>
      </c>
    </row>
    <row r="1895" spans="1:14" x14ac:dyDescent="0.3">
      <c r="A1895" t="s">
        <v>3744</v>
      </c>
      <c r="B1895" t="s">
        <v>3745</v>
      </c>
      <c r="C1895" t="s">
        <v>33</v>
      </c>
      <c r="D1895">
        <v>477.27</v>
      </c>
      <c r="E1895" s="8">
        <f t="shared" si="58"/>
        <v>0.3</v>
      </c>
      <c r="F1895" s="22">
        <v>30</v>
      </c>
      <c r="G1895" s="21">
        <v>334.09</v>
      </c>
      <c r="H1895" t="s">
        <v>19</v>
      </c>
      <c r="I1895" s="10">
        <v>45587</v>
      </c>
      <c r="J1895">
        <v>1894</v>
      </c>
      <c r="K1895">
        <f>PRODUCT(Table1[[#This Row],[Price (Rs.)]],Table1[[#This Row],[Discount(%)]])</f>
        <v>143.18099999999998</v>
      </c>
      <c r="L1895" t="str">
        <f>TEXT(Table1[[#This Row],[Purchase_Date]],"mmm")</f>
        <v>Oct</v>
      </c>
      <c r="M1895">
        <f>YEAR(Table1[[#This Row],[Purchase_Date]])</f>
        <v>2024</v>
      </c>
      <c r="N1895" t="str">
        <f t="shared" si="59"/>
        <v>Q4</v>
      </c>
    </row>
    <row r="1896" spans="1:14" x14ac:dyDescent="0.3">
      <c r="A1896" t="s">
        <v>3746</v>
      </c>
      <c r="B1896" s="1" t="s">
        <v>3747</v>
      </c>
      <c r="C1896" t="s">
        <v>22</v>
      </c>
      <c r="D1896">
        <v>344.29</v>
      </c>
      <c r="E1896" s="8">
        <f t="shared" si="58"/>
        <v>0.2</v>
      </c>
      <c r="F1896" s="22">
        <v>20</v>
      </c>
      <c r="G1896" s="21">
        <v>275.43</v>
      </c>
      <c r="H1896" t="s">
        <v>19</v>
      </c>
      <c r="I1896" s="10">
        <v>45447</v>
      </c>
      <c r="J1896">
        <v>1895</v>
      </c>
      <c r="K1896">
        <f>PRODUCT(Table1[[#This Row],[Price (Rs.)]],Table1[[#This Row],[Discount(%)]])</f>
        <v>68.858000000000004</v>
      </c>
      <c r="L1896" t="str">
        <f>TEXT(Table1[[#This Row],[Purchase_Date]],"mmm")</f>
        <v>Jun</v>
      </c>
      <c r="M1896">
        <f>YEAR(Table1[[#This Row],[Purchase_Date]])</f>
        <v>2024</v>
      </c>
      <c r="N1896" t="str">
        <f t="shared" si="59"/>
        <v>Q2</v>
      </c>
    </row>
    <row r="1897" spans="1:14" x14ac:dyDescent="0.3">
      <c r="A1897" t="s">
        <v>3748</v>
      </c>
      <c r="B1897" t="s">
        <v>3749</v>
      </c>
      <c r="C1897" t="s">
        <v>25</v>
      </c>
      <c r="D1897">
        <v>347.22</v>
      </c>
      <c r="E1897" s="8">
        <f t="shared" si="58"/>
        <v>0.15</v>
      </c>
      <c r="F1897" s="22">
        <v>15</v>
      </c>
      <c r="G1897" s="21">
        <v>295.14</v>
      </c>
      <c r="H1897" t="s">
        <v>10</v>
      </c>
      <c r="I1897" s="10">
        <v>45309</v>
      </c>
      <c r="J1897">
        <v>1896</v>
      </c>
      <c r="K1897">
        <f>PRODUCT(Table1[[#This Row],[Price (Rs.)]],Table1[[#This Row],[Discount(%)]])</f>
        <v>52.083000000000006</v>
      </c>
      <c r="L1897" t="str">
        <f>TEXT(Table1[[#This Row],[Purchase_Date]],"mmm")</f>
        <v>Jan</v>
      </c>
      <c r="M1897">
        <f>YEAR(Table1[[#This Row],[Purchase_Date]])</f>
        <v>2024</v>
      </c>
      <c r="N1897" t="str">
        <f t="shared" si="59"/>
        <v>Q1</v>
      </c>
    </row>
    <row r="1898" spans="1:14" x14ac:dyDescent="0.3">
      <c r="A1898" t="s">
        <v>3750</v>
      </c>
      <c r="B1898" s="1" t="s">
        <v>3751</v>
      </c>
      <c r="C1898" t="s">
        <v>9</v>
      </c>
      <c r="D1898">
        <v>100.75</v>
      </c>
      <c r="E1898" s="8">
        <f t="shared" si="58"/>
        <v>0.3</v>
      </c>
      <c r="F1898" s="22">
        <v>30</v>
      </c>
      <c r="G1898" s="21">
        <v>70.52</v>
      </c>
      <c r="H1898" t="s">
        <v>10</v>
      </c>
      <c r="I1898" s="10">
        <v>45528</v>
      </c>
      <c r="J1898">
        <v>1897</v>
      </c>
      <c r="K1898">
        <f>PRODUCT(Table1[[#This Row],[Price (Rs.)]],Table1[[#This Row],[Discount(%)]])</f>
        <v>30.224999999999998</v>
      </c>
      <c r="L1898" t="str">
        <f>TEXT(Table1[[#This Row],[Purchase_Date]],"mmm")</f>
        <v>Aug</v>
      </c>
      <c r="M1898">
        <f>YEAR(Table1[[#This Row],[Purchase_Date]])</f>
        <v>2024</v>
      </c>
      <c r="N1898" t="str">
        <f t="shared" si="59"/>
        <v>Q3</v>
      </c>
    </row>
    <row r="1899" spans="1:14" x14ac:dyDescent="0.3">
      <c r="A1899" t="s">
        <v>3752</v>
      </c>
      <c r="B1899" t="s">
        <v>3753</v>
      </c>
      <c r="C1899" t="s">
        <v>33</v>
      </c>
      <c r="D1899">
        <v>464.61</v>
      </c>
      <c r="E1899" s="8">
        <f t="shared" si="58"/>
        <v>0</v>
      </c>
      <c r="F1899" s="22">
        <v>0</v>
      </c>
      <c r="G1899" s="21">
        <v>464.61</v>
      </c>
      <c r="H1899" t="s">
        <v>10</v>
      </c>
      <c r="I1899" s="10">
        <v>45567</v>
      </c>
      <c r="J1899">
        <v>1898</v>
      </c>
      <c r="K1899">
        <f>PRODUCT(Table1[[#This Row],[Price (Rs.)]],Table1[[#This Row],[Discount(%)]])</f>
        <v>0</v>
      </c>
      <c r="L1899" t="str">
        <f>TEXT(Table1[[#This Row],[Purchase_Date]],"mmm")</f>
        <v>Oct</v>
      </c>
      <c r="M1899">
        <f>YEAR(Table1[[#This Row],[Purchase_Date]])</f>
        <v>2024</v>
      </c>
      <c r="N1899" t="str">
        <f t="shared" si="59"/>
        <v>Q4</v>
      </c>
    </row>
    <row r="1900" spans="1:14" x14ac:dyDescent="0.3">
      <c r="A1900" t="s">
        <v>3754</v>
      </c>
      <c r="B1900" t="s">
        <v>3755</v>
      </c>
      <c r="C1900" t="s">
        <v>13</v>
      </c>
      <c r="D1900">
        <v>30.49</v>
      </c>
      <c r="E1900" s="8">
        <f t="shared" si="58"/>
        <v>0.2</v>
      </c>
      <c r="F1900" s="22">
        <v>20</v>
      </c>
      <c r="G1900" s="21">
        <v>24.39</v>
      </c>
      <c r="H1900" t="s">
        <v>35</v>
      </c>
      <c r="I1900" s="10">
        <v>45358</v>
      </c>
      <c r="J1900">
        <v>1899</v>
      </c>
      <c r="K1900">
        <f>PRODUCT(Table1[[#This Row],[Price (Rs.)]],Table1[[#This Row],[Discount(%)]])</f>
        <v>6.0979999999999999</v>
      </c>
      <c r="L1900" t="str">
        <f>TEXT(Table1[[#This Row],[Purchase_Date]],"mmm")</f>
        <v>Mar</v>
      </c>
      <c r="M1900">
        <f>YEAR(Table1[[#This Row],[Purchase_Date]])</f>
        <v>2024</v>
      </c>
      <c r="N1900" t="str">
        <f t="shared" si="59"/>
        <v>Q1</v>
      </c>
    </row>
    <row r="1901" spans="1:14" x14ac:dyDescent="0.3">
      <c r="A1901" t="s">
        <v>3756</v>
      </c>
      <c r="B1901" t="s">
        <v>3757</v>
      </c>
      <c r="C1901" t="s">
        <v>9</v>
      </c>
      <c r="D1901">
        <v>331.13</v>
      </c>
      <c r="E1901" s="8">
        <f t="shared" si="58"/>
        <v>0.2</v>
      </c>
      <c r="F1901" s="22">
        <v>20</v>
      </c>
      <c r="G1901" s="21">
        <v>264.89999999999998</v>
      </c>
      <c r="H1901" t="s">
        <v>10</v>
      </c>
      <c r="I1901" s="10">
        <v>45315</v>
      </c>
      <c r="J1901">
        <v>1900</v>
      </c>
      <c r="K1901">
        <f>PRODUCT(Table1[[#This Row],[Price (Rs.)]],Table1[[#This Row],[Discount(%)]])</f>
        <v>66.225999999999999</v>
      </c>
      <c r="L1901" t="str">
        <f>TEXT(Table1[[#This Row],[Purchase_Date]],"mmm")</f>
        <v>Jan</v>
      </c>
      <c r="M1901">
        <f>YEAR(Table1[[#This Row],[Purchase_Date]])</f>
        <v>2024</v>
      </c>
      <c r="N1901" t="str">
        <f t="shared" si="59"/>
        <v>Q1</v>
      </c>
    </row>
    <row r="1902" spans="1:14" x14ac:dyDescent="0.3">
      <c r="A1902" t="s">
        <v>3758</v>
      </c>
      <c r="B1902" t="s">
        <v>3759</v>
      </c>
      <c r="C1902" t="s">
        <v>13</v>
      </c>
      <c r="D1902">
        <v>214.77</v>
      </c>
      <c r="E1902" s="8">
        <f t="shared" si="58"/>
        <v>0.2</v>
      </c>
      <c r="F1902" s="22">
        <v>20</v>
      </c>
      <c r="G1902" s="21">
        <v>171.82</v>
      </c>
      <c r="H1902" t="s">
        <v>19</v>
      </c>
      <c r="I1902" s="10">
        <v>45464</v>
      </c>
      <c r="J1902">
        <v>1901</v>
      </c>
      <c r="K1902">
        <f>PRODUCT(Table1[[#This Row],[Price (Rs.)]],Table1[[#This Row],[Discount(%)]])</f>
        <v>42.954000000000008</v>
      </c>
      <c r="L1902" t="str">
        <f>TEXT(Table1[[#This Row],[Purchase_Date]],"mmm")</f>
        <v>Jun</v>
      </c>
      <c r="M1902">
        <f>YEAR(Table1[[#This Row],[Purchase_Date]])</f>
        <v>2024</v>
      </c>
      <c r="N1902" t="str">
        <f t="shared" si="59"/>
        <v>Q2</v>
      </c>
    </row>
    <row r="1903" spans="1:14" x14ac:dyDescent="0.3">
      <c r="A1903" t="s">
        <v>3760</v>
      </c>
      <c r="B1903" t="s">
        <v>3761</v>
      </c>
      <c r="C1903" t="s">
        <v>33</v>
      </c>
      <c r="D1903">
        <v>55.69</v>
      </c>
      <c r="E1903" s="8">
        <f t="shared" si="58"/>
        <v>0.5</v>
      </c>
      <c r="F1903" s="22">
        <v>50</v>
      </c>
      <c r="G1903" s="21">
        <v>27.84</v>
      </c>
      <c r="H1903" t="s">
        <v>10</v>
      </c>
      <c r="I1903" s="10">
        <v>45454</v>
      </c>
      <c r="J1903">
        <v>1902</v>
      </c>
      <c r="K1903">
        <f>PRODUCT(Table1[[#This Row],[Price (Rs.)]],Table1[[#This Row],[Discount(%)]])</f>
        <v>27.844999999999999</v>
      </c>
      <c r="L1903" t="str">
        <f>TEXT(Table1[[#This Row],[Purchase_Date]],"mmm")</f>
        <v>Jun</v>
      </c>
      <c r="M1903">
        <f>YEAR(Table1[[#This Row],[Purchase_Date]])</f>
        <v>2024</v>
      </c>
      <c r="N1903" t="str">
        <f t="shared" si="59"/>
        <v>Q2</v>
      </c>
    </row>
    <row r="1904" spans="1:14" x14ac:dyDescent="0.3">
      <c r="A1904" t="s">
        <v>3762</v>
      </c>
      <c r="B1904" t="s">
        <v>3763</v>
      </c>
      <c r="C1904" t="s">
        <v>22</v>
      </c>
      <c r="D1904">
        <v>240.01</v>
      </c>
      <c r="E1904" s="8">
        <f t="shared" si="58"/>
        <v>0.3</v>
      </c>
      <c r="F1904" s="22">
        <v>30</v>
      </c>
      <c r="G1904" s="21">
        <v>168.01</v>
      </c>
      <c r="H1904" t="s">
        <v>19</v>
      </c>
      <c r="I1904" s="10">
        <v>45416</v>
      </c>
      <c r="J1904">
        <v>1903</v>
      </c>
      <c r="K1904">
        <f>PRODUCT(Table1[[#This Row],[Price (Rs.)]],Table1[[#This Row],[Discount(%)]])</f>
        <v>72.003</v>
      </c>
      <c r="L1904" t="str">
        <f>TEXT(Table1[[#This Row],[Purchase_Date]],"mmm")</f>
        <v>May</v>
      </c>
      <c r="M1904">
        <f>YEAR(Table1[[#This Row],[Purchase_Date]])</f>
        <v>2024</v>
      </c>
      <c r="N1904" t="str">
        <f t="shared" si="59"/>
        <v>Q2</v>
      </c>
    </row>
    <row r="1905" spans="1:14" x14ac:dyDescent="0.3">
      <c r="A1905" t="s">
        <v>3764</v>
      </c>
      <c r="B1905" t="s">
        <v>3765</v>
      </c>
      <c r="C1905" t="s">
        <v>50</v>
      </c>
      <c r="D1905">
        <v>151.5</v>
      </c>
      <c r="E1905" s="8">
        <f t="shared" si="58"/>
        <v>0.1</v>
      </c>
      <c r="F1905" s="22">
        <v>10</v>
      </c>
      <c r="G1905" s="21">
        <v>136.35</v>
      </c>
      <c r="H1905" t="s">
        <v>16</v>
      </c>
      <c r="I1905" s="10">
        <v>45460</v>
      </c>
      <c r="J1905">
        <v>1904</v>
      </c>
      <c r="K1905">
        <f>PRODUCT(Table1[[#This Row],[Price (Rs.)]],Table1[[#This Row],[Discount(%)]])</f>
        <v>15.15</v>
      </c>
      <c r="L1905" t="str">
        <f>TEXT(Table1[[#This Row],[Purchase_Date]],"mmm")</f>
        <v>Jun</v>
      </c>
      <c r="M1905">
        <f>YEAR(Table1[[#This Row],[Purchase_Date]])</f>
        <v>2024</v>
      </c>
      <c r="N1905" t="str">
        <f t="shared" si="59"/>
        <v>Q2</v>
      </c>
    </row>
    <row r="1906" spans="1:14" x14ac:dyDescent="0.3">
      <c r="A1906" t="s">
        <v>3766</v>
      </c>
      <c r="B1906" t="s">
        <v>3767</v>
      </c>
      <c r="C1906" t="s">
        <v>9</v>
      </c>
      <c r="D1906">
        <v>82.55</v>
      </c>
      <c r="E1906" s="8">
        <f t="shared" si="58"/>
        <v>0.2</v>
      </c>
      <c r="F1906" s="22">
        <v>20</v>
      </c>
      <c r="G1906" s="21">
        <v>66.040000000000006</v>
      </c>
      <c r="H1906" t="s">
        <v>16</v>
      </c>
      <c r="I1906" s="10">
        <v>45550</v>
      </c>
      <c r="J1906">
        <v>1905</v>
      </c>
      <c r="K1906">
        <f>PRODUCT(Table1[[#This Row],[Price (Rs.)]],Table1[[#This Row],[Discount(%)]])</f>
        <v>16.510000000000002</v>
      </c>
      <c r="L1906" t="str">
        <f>TEXT(Table1[[#This Row],[Purchase_Date]],"mmm")</f>
        <v>Sep</v>
      </c>
      <c r="M1906">
        <f>YEAR(Table1[[#This Row],[Purchase_Date]])</f>
        <v>2024</v>
      </c>
      <c r="N1906" t="str">
        <f t="shared" si="59"/>
        <v>Q3</v>
      </c>
    </row>
    <row r="1907" spans="1:14" x14ac:dyDescent="0.3">
      <c r="A1907" t="s">
        <v>3768</v>
      </c>
      <c r="B1907" t="s">
        <v>3769</v>
      </c>
      <c r="C1907" t="s">
        <v>25</v>
      </c>
      <c r="D1907">
        <v>161.32</v>
      </c>
      <c r="E1907" s="8">
        <f t="shared" si="58"/>
        <v>0</v>
      </c>
      <c r="F1907" s="22">
        <v>0</v>
      </c>
      <c r="G1907" s="21">
        <v>161.32</v>
      </c>
      <c r="H1907" t="s">
        <v>16</v>
      </c>
      <c r="I1907" s="10">
        <v>45396</v>
      </c>
      <c r="J1907">
        <v>1906</v>
      </c>
      <c r="K1907">
        <f>PRODUCT(Table1[[#This Row],[Price (Rs.)]],Table1[[#This Row],[Discount(%)]])</f>
        <v>0</v>
      </c>
      <c r="L1907" t="str">
        <f>TEXT(Table1[[#This Row],[Purchase_Date]],"mmm")</f>
        <v>Apr</v>
      </c>
      <c r="M1907">
        <f>YEAR(Table1[[#This Row],[Purchase_Date]])</f>
        <v>2024</v>
      </c>
      <c r="N1907" t="str">
        <f t="shared" si="59"/>
        <v>Q2</v>
      </c>
    </row>
    <row r="1908" spans="1:14" x14ac:dyDescent="0.3">
      <c r="A1908" t="s">
        <v>3770</v>
      </c>
      <c r="B1908" t="s">
        <v>3771</v>
      </c>
      <c r="C1908" t="s">
        <v>13</v>
      </c>
      <c r="D1908">
        <v>255.65</v>
      </c>
      <c r="E1908" s="8">
        <f t="shared" si="58"/>
        <v>0.1</v>
      </c>
      <c r="F1908" s="22">
        <v>10</v>
      </c>
      <c r="G1908" s="21">
        <v>230.09</v>
      </c>
      <c r="H1908" t="s">
        <v>35</v>
      </c>
      <c r="I1908" s="10">
        <v>45409</v>
      </c>
      <c r="J1908">
        <v>1907</v>
      </c>
      <c r="K1908">
        <f>PRODUCT(Table1[[#This Row],[Price (Rs.)]],Table1[[#This Row],[Discount(%)]])</f>
        <v>25.565000000000001</v>
      </c>
      <c r="L1908" t="str">
        <f>TEXT(Table1[[#This Row],[Purchase_Date]],"mmm")</f>
        <v>Apr</v>
      </c>
      <c r="M1908">
        <f>YEAR(Table1[[#This Row],[Purchase_Date]])</f>
        <v>2024</v>
      </c>
      <c r="N1908" t="str">
        <f t="shared" si="59"/>
        <v>Q2</v>
      </c>
    </row>
    <row r="1909" spans="1:14" x14ac:dyDescent="0.3">
      <c r="A1909" t="s">
        <v>3772</v>
      </c>
      <c r="B1909" t="s">
        <v>3773</v>
      </c>
      <c r="C1909" t="s">
        <v>13</v>
      </c>
      <c r="D1909">
        <v>14.37</v>
      </c>
      <c r="E1909" s="8">
        <f t="shared" si="58"/>
        <v>0</v>
      </c>
      <c r="F1909" s="22">
        <v>0</v>
      </c>
      <c r="G1909" s="21">
        <v>14.37</v>
      </c>
      <c r="H1909" t="s">
        <v>53</v>
      </c>
      <c r="I1909" s="10">
        <v>45564</v>
      </c>
      <c r="J1909">
        <v>1908</v>
      </c>
      <c r="K1909">
        <f>PRODUCT(Table1[[#This Row],[Price (Rs.)]],Table1[[#This Row],[Discount(%)]])</f>
        <v>0</v>
      </c>
      <c r="L1909" t="str">
        <f>TEXT(Table1[[#This Row],[Purchase_Date]],"mmm")</f>
        <v>Sep</v>
      </c>
      <c r="M1909">
        <f>YEAR(Table1[[#This Row],[Purchase_Date]])</f>
        <v>2024</v>
      </c>
      <c r="N1909" t="str">
        <f t="shared" si="59"/>
        <v>Q3</v>
      </c>
    </row>
    <row r="1910" spans="1:14" x14ac:dyDescent="0.3">
      <c r="A1910" t="s">
        <v>3774</v>
      </c>
      <c r="B1910" t="s">
        <v>3775</v>
      </c>
      <c r="C1910" t="s">
        <v>13</v>
      </c>
      <c r="D1910">
        <v>145.13999999999999</v>
      </c>
      <c r="E1910" s="8">
        <f t="shared" si="58"/>
        <v>0.15</v>
      </c>
      <c r="F1910" s="22">
        <v>15</v>
      </c>
      <c r="G1910" s="21">
        <v>123.37</v>
      </c>
      <c r="H1910" t="s">
        <v>35</v>
      </c>
      <c r="I1910" s="10">
        <v>45536</v>
      </c>
      <c r="J1910">
        <v>1909</v>
      </c>
      <c r="K1910">
        <f>PRODUCT(Table1[[#This Row],[Price (Rs.)]],Table1[[#This Row],[Discount(%)]])</f>
        <v>21.770999999999997</v>
      </c>
      <c r="L1910" t="str">
        <f>TEXT(Table1[[#This Row],[Purchase_Date]],"mmm")</f>
        <v>Sep</v>
      </c>
      <c r="M1910">
        <f>YEAR(Table1[[#This Row],[Purchase_Date]])</f>
        <v>2024</v>
      </c>
      <c r="N1910" t="str">
        <f t="shared" si="59"/>
        <v>Q3</v>
      </c>
    </row>
    <row r="1911" spans="1:14" x14ac:dyDescent="0.3">
      <c r="A1911" t="s">
        <v>3776</v>
      </c>
      <c r="B1911" t="s">
        <v>3777</v>
      </c>
      <c r="C1911" t="s">
        <v>18</v>
      </c>
      <c r="D1911">
        <v>447.34</v>
      </c>
      <c r="E1911" s="8">
        <f t="shared" si="58"/>
        <v>0.3</v>
      </c>
      <c r="F1911" s="22">
        <v>30</v>
      </c>
      <c r="G1911" s="21">
        <v>313.14</v>
      </c>
      <c r="H1911" t="s">
        <v>53</v>
      </c>
      <c r="I1911" s="10">
        <v>45516</v>
      </c>
      <c r="J1911">
        <v>1910</v>
      </c>
      <c r="K1911">
        <f>PRODUCT(Table1[[#This Row],[Price (Rs.)]],Table1[[#This Row],[Discount(%)]])</f>
        <v>134.202</v>
      </c>
      <c r="L1911" t="str">
        <f>TEXT(Table1[[#This Row],[Purchase_Date]],"mmm")</f>
        <v>Aug</v>
      </c>
      <c r="M1911">
        <f>YEAR(Table1[[#This Row],[Purchase_Date]])</f>
        <v>2024</v>
      </c>
      <c r="N1911" t="str">
        <f t="shared" si="59"/>
        <v>Q3</v>
      </c>
    </row>
    <row r="1912" spans="1:14" x14ac:dyDescent="0.3">
      <c r="A1912" t="s">
        <v>3778</v>
      </c>
      <c r="B1912" t="s">
        <v>3779</v>
      </c>
      <c r="C1912" t="s">
        <v>50</v>
      </c>
      <c r="D1912">
        <v>41.41</v>
      </c>
      <c r="E1912" s="8">
        <f t="shared" si="58"/>
        <v>0.2</v>
      </c>
      <c r="F1912" s="22">
        <v>20</v>
      </c>
      <c r="G1912" s="21">
        <v>33.130000000000003</v>
      </c>
      <c r="H1912" t="s">
        <v>35</v>
      </c>
      <c r="I1912" s="10">
        <v>45461</v>
      </c>
      <c r="J1912">
        <v>1911</v>
      </c>
      <c r="K1912">
        <f>PRODUCT(Table1[[#This Row],[Price (Rs.)]],Table1[[#This Row],[Discount(%)]])</f>
        <v>8.282</v>
      </c>
      <c r="L1912" t="str">
        <f>TEXT(Table1[[#This Row],[Purchase_Date]],"mmm")</f>
        <v>Jun</v>
      </c>
      <c r="M1912">
        <f>YEAR(Table1[[#This Row],[Purchase_Date]])</f>
        <v>2024</v>
      </c>
      <c r="N1912" t="str">
        <f t="shared" si="59"/>
        <v>Q2</v>
      </c>
    </row>
    <row r="1913" spans="1:14" x14ac:dyDescent="0.3">
      <c r="A1913" t="s">
        <v>3780</v>
      </c>
      <c r="B1913" t="s">
        <v>3781</v>
      </c>
      <c r="C1913" t="s">
        <v>50</v>
      </c>
      <c r="D1913">
        <v>469.59</v>
      </c>
      <c r="E1913" s="8">
        <f t="shared" si="58"/>
        <v>0.05</v>
      </c>
      <c r="F1913" s="22">
        <v>5</v>
      </c>
      <c r="G1913" s="21">
        <v>446.11</v>
      </c>
      <c r="H1913" t="s">
        <v>10</v>
      </c>
      <c r="I1913" s="10">
        <v>45353</v>
      </c>
      <c r="J1913">
        <v>1912</v>
      </c>
      <c r="K1913">
        <f>PRODUCT(Table1[[#This Row],[Price (Rs.)]],Table1[[#This Row],[Discount(%)]])</f>
        <v>23.479500000000002</v>
      </c>
      <c r="L1913" t="str">
        <f>TEXT(Table1[[#This Row],[Purchase_Date]],"mmm")</f>
        <v>Mar</v>
      </c>
      <c r="M1913">
        <f>YEAR(Table1[[#This Row],[Purchase_Date]])</f>
        <v>2024</v>
      </c>
      <c r="N1913" t="str">
        <f t="shared" si="59"/>
        <v>Q1</v>
      </c>
    </row>
    <row r="1914" spans="1:14" x14ac:dyDescent="0.3">
      <c r="A1914" t="s">
        <v>3782</v>
      </c>
      <c r="B1914" t="s">
        <v>3783</v>
      </c>
      <c r="C1914" t="s">
        <v>9</v>
      </c>
      <c r="D1914">
        <v>138.81</v>
      </c>
      <c r="E1914" s="8">
        <f t="shared" si="58"/>
        <v>0.5</v>
      </c>
      <c r="F1914" s="22">
        <v>50</v>
      </c>
      <c r="G1914" s="21">
        <v>69.41</v>
      </c>
      <c r="H1914" t="s">
        <v>16</v>
      </c>
      <c r="I1914" s="10">
        <v>45602</v>
      </c>
      <c r="J1914">
        <v>1913</v>
      </c>
      <c r="K1914">
        <f>PRODUCT(Table1[[#This Row],[Price (Rs.)]],Table1[[#This Row],[Discount(%)]])</f>
        <v>69.405000000000001</v>
      </c>
      <c r="L1914" t="str">
        <f>TEXT(Table1[[#This Row],[Purchase_Date]],"mmm")</f>
        <v>Nov</v>
      </c>
      <c r="M1914">
        <f>YEAR(Table1[[#This Row],[Purchase_Date]])</f>
        <v>2024</v>
      </c>
      <c r="N1914" t="str">
        <f t="shared" si="59"/>
        <v>Q4</v>
      </c>
    </row>
    <row r="1915" spans="1:14" x14ac:dyDescent="0.3">
      <c r="A1915" t="s">
        <v>3784</v>
      </c>
      <c r="B1915" t="s">
        <v>3785</v>
      </c>
      <c r="C1915" t="s">
        <v>25</v>
      </c>
      <c r="D1915">
        <v>152.35</v>
      </c>
      <c r="E1915" s="8">
        <f t="shared" si="58"/>
        <v>0.5</v>
      </c>
      <c r="F1915" s="22">
        <v>50</v>
      </c>
      <c r="G1915" s="21">
        <v>76.17</v>
      </c>
      <c r="H1915" t="s">
        <v>19</v>
      </c>
      <c r="I1915" s="10">
        <v>45514</v>
      </c>
      <c r="J1915">
        <v>1914</v>
      </c>
      <c r="K1915">
        <f>PRODUCT(Table1[[#This Row],[Price (Rs.)]],Table1[[#This Row],[Discount(%)]])</f>
        <v>76.174999999999997</v>
      </c>
      <c r="L1915" t="str">
        <f>TEXT(Table1[[#This Row],[Purchase_Date]],"mmm")</f>
        <v>Aug</v>
      </c>
      <c r="M1915">
        <f>YEAR(Table1[[#This Row],[Purchase_Date]])</f>
        <v>2024</v>
      </c>
      <c r="N1915" t="str">
        <f t="shared" si="59"/>
        <v>Q3</v>
      </c>
    </row>
    <row r="1916" spans="1:14" x14ac:dyDescent="0.3">
      <c r="A1916" t="s">
        <v>3786</v>
      </c>
      <c r="B1916" t="s">
        <v>3787</v>
      </c>
      <c r="C1916" t="s">
        <v>25</v>
      </c>
      <c r="D1916">
        <v>391.14</v>
      </c>
      <c r="E1916" s="8">
        <f t="shared" si="58"/>
        <v>0.15</v>
      </c>
      <c r="F1916" s="22">
        <v>15</v>
      </c>
      <c r="G1916" s="21">
        <v>332.47</v>
      </c>
      <c r="H1916" t="s">
        <v>53</v>
      </c>
      <c r="I1916" s="10">
        <v>45381</v>
      </c>
      <c r="J1916">
        <v>1915</v>
      </c>
      <c r="K1916">
        <f>PRODUCT(Table1[[#This Row],[Price (Rs.)]],Table1[[#This Row],[Discount(%)]])</f>
        <v>58.670999999999992</v>
      </c>
      <c r="L1916" t="str">
        <f>TEXT(Table1[[#This Row],[Purchase_Date]],"mmm")</f>
        <v>Mar</v>
      </c>
      <c r="M1916">
        <f>YEAR(Table1[[#This Row],[Purchase_Date]])</f>
        <v>2024</v>
      </c>
      <c r="N1916" t="str">
        <f t="shared" si="59"/>
        <v>Q1</v>
      </c>
    </row>
    <row r="1917" spans="1:14" x14ac:dyDescent="0.3">
      <c r="A1917" t="s">
        <v>3788</v>
      </c>
      <c r="B1917" t="s">
        <v>3789</v>
      </c>
      <c r="C1917" t="s">
        <v>22</v>
      </c>
      <c r="D1917">
        <v>264.31</v>
      </c>
      <c r="E1917" s="8">
        <f t="shared" si="58"/>
        <v>0.05</v>
      </c>
      <c r="F1917" s="22">
        <v>5</v>
      </c>
      <c r="G1917" s="21">
        <v>251.09</v>
      </c>
      <c r="H1917" t="s">
        <v>19</v>
      </c>
      <c r="I1917" s="10">
        <v>45446</v>
      </c>
      <c r="J1917">
        <v>1916</v>
      </c>
      <c r="K1917">
        <f>PRODUCT(Table1[[#This Row],[Price (Rs.)]],Table1[[#This Row],[Discount(%)]])</f>
        <v>13.2155</v>
      </c>
      <c r="L1917" t="str">
        <f>TEXT(Table1[[#This Row],[Purchase_Date]],"mmm")</f>
        <v>Jun</v>
      </c>
      <c r="M1917">
        <f>YEAR(Table1[[#This Row],[Purchase_Date]])</f>
        <v>2024</v>
      </c>
      <c r="N1917" t="str">
        <f t="shared" si="59"/>
        <v>Q2</v>
      </c>
    </row>
    <row r="1918" spans="1:14" x14ac:dyDescent="0.3">
      <c r="A1918" t="s">
        <v>3790</v>
      </c>
      <c r="B1918" t="s">
        <v>3791</v>
      </c>
      <c r="C1918" t="s">
        <v>25</v>
      </c>
      <c r="D1918">
        <v>94.05</v>
      </c>
      <c r="E1918" s="8">
        <f t="shared" si="58"/>
        <v>0.25</v>
      </c>
      <c r="F1918" s="22">
        <v>25</v>
      </c>
      <c r="G1918" s="21">
        <v>70.540000000000006</v>
      </c>
      <c r="H1918" t="s">
        <v>53</v>
      </c>
      <c r="I1918" s="10">
        <v>45432</v>
      </c>
      <c r="J1918">
        <v>1917</v>
      </c>
      <c r="K1918">
        <f>PRODUCT(Table1[[#This Row],[Price (Rs.)]],Table1[[#This Row],[Discount(%)]])</f>
        <v>23.512499999999999</v>
      </c>
      <c r="L1918" t="str">
        <f>TEXT(Table1[[#This Row],[Purchase_Date]],"mmm")</f>
        <v>May</v>
      </c>
      <c r="M1918">
        <f>YEAR(Table1[[#This Row],[Purchase_Date]])</f>
        <v>2024</v>
      </c>
      <c r="N1918" t="str">
        <f t="shared" si="59"/>
        <v>Q2</v>
      </c>
    </row>
    <row r="1919" spans="1:14" x14ac:dyDescent="0.3">
      <c r="A1919" t="s">
        <v>3792</v>
      </c>
      <c r="B1919" t="s">
        <v>3793</v>
      </c>
      <c r="C1919" t="s">
        <v>18</v>
      </c>
      <c r="D1919">
        <v>132.08000000000001</v>
      </c>
      <c r="E1919" s="8">
        <f t="shared" si="58"/>
        <v>0.2</v>
      </c>
      <c r="F1919" s="22">
        <v>20</v>
      </c>
      <c r="G1919" s="21">
        <v>105.66</v>
      </c>
      <c r="H1919" t="s">
        <v>35</v>
      </c>
      <c r="I1919" s="10">
        <v>45489</v>
      </c>
      <c r="J1919">
        <v>1918</v>
      </c>
      <c r="K1919">
        <f>PRODUCT(Table1[[#This Row],[Price (Rs.)]],Table1[[#This Row],[Discount(%)]])</f>
        <v>26.416000000000004</v>
      </c>
      <c r="L1919" t="str">
        <f>TEXT(Table1[[#This Row],[Purchase_Date]],"mmm")</f>
        <v>Jul</v>
      </c>
      <c r="M1919">
        <f>YEAR(Table1[[#This Row],[Purchase_Date]])</f>
        <v>2024</v>
      </c>
      <c r="N1919" t="str">
        <f t="shared" si="59"/>
        <v>Q3</v>
      </c>
    </row>
    <row r="1920" spans="1:14" x14ac:dyDescent="0.3">
      <c r="A1920" t="s">
        <v>3794</v>
      </c>
      <c r="B1920" t="s">
        <v>3795</v>
      </c>
      <c r="C1920" t="s">
        <v>50</v>
      </c>
      <c r="D1920">
        <v>410.94</v>
      </c>
      <c r="E1920" s="8">
        <f t="shared" si="58"/>
        <v>0</v>
      </c>
      <c r="F1920" s="22">
        <v>0</v>
      </c>
      <c r="G1920" s="21">
        <v>410.94</v>
      </c>
      <c r="H1920" t="s">
        <v>10</v>
      </c>
      <c r="I1920" s="10">
        <v>45484</v>
      </c>
      <c r="J1920">
        <v>1919</v>
      </c>
      <c r="K1920">
        <f>PRODUCT(Table1[[#This Row],[Price (Rs.)]],Table1[[#This Row],[Discount(%)]])</f>
        <v>0</v>
      </c>
      <c r="L1920" t="str">
        <f>TEXT(Table1[[#This Row],[Purchase_Date]],"mmm")</f>
        <v>Jul</v>
      </c>
      <c r="M1920">
        <f>YEAR(Table1[[#This Row],[Purchase_Date]])</f>
        <v>2024</v>
      </c>
      <c r="N1920" t="str">
        <f t="shared" si="59"/>
        <v>Q3</v>
      </c>
    </row>
    <row r="1921" spans="1:14" x14ac:dyDescent="0.3">
      <c r="A1921" t="s">
        <v>3796</v>
      </c>
      <c r="B1921" t="s">
        <v>3797</v>
      </c>
      <c r="C1921" t="s">
        <v>22</v>
      </c>
      <c r="D1921">
        <v>299.69</v>
      </c>
      <c r="E1921" s="8">
        <f t="shared" si="58"/>
        <v>0.05</v>
      </c>
      <c r="F1921" s="22">
        <v>5</v>
      </c>
      <c r="G1921" s="21">
        <v>284.70999999999998</v>
      </c>
      <c r="H1921" t="s">
        <v>35</v>
      </c>
      <c r="I1921" s="10">
        <v>45491</v>
      </c>
      <c r="J1921">
        <v>1920</v>
      </c>
      <c r="K1921">
        <f>PRODUCT(Table1[[#This Row],[Price (Rs.)]],Table1[[#This Row],[Discount(%)]])</f>
        <v>14.984500000000001</v>
      </c>
      <c r="L1921" t="str">
        <f>TEXT(Table1[[#This Row],[Purchase_Date]],"mmm")</f>
        <v>Jul</v>
      </c>
      <c r="M1921">
        <f>YEAR(Table1[[#This Row],[Purchase_Date]])</f>
        <v>2024</v>
      </c>
      <c r="N1921" t="str">
        <f t="shared" si="59"/>
        <v>Q3</v>
      </c>
    </row>
    <row r="1922" spans="1:14" x14ac:dyDescent="0.3">
      <c r="A1922" t="s">
        <v>3798</v>
      </c>
      <c r="B1922" t="s">
        <v>3799</v>
      </c>
      <c r="C1922" t="s">
        <v>25</v>
      </c>
      <c r="D1922">
        <v>260.56</v>
      </c>
      <c r="E1922" s="8">
        <f t="shared" ref="E1922:E1985" si="60">F1922/100</f>
        <v>0.05</v>
      </c>
      <c r="F1922" s="22">
        <v>5</v>
      </c>
      <c r="G1922" s="21">
        <v>247.53</v>
      </c>
      <c r="H1922" t="s">
        <v>10</v>
      </c>
      <c r="I1922" s="10">
        <v>45487</v>
      </c>
      <c r="J1922">
        <v>1921</v>
      </c>
      <c r="K1922">
        <f>PRODUCT(Table1[[#This Row],[Price (Rs.)]],Table1[[#This Row],[Discount(%)]])</f>
        <v>13.028</v>
      </c>
      <c r="L1922" t="str">
        <f>TEXT(Table1[[#This Row],[Purchase_Date]],"mmm")</f>
        <v>Jul</v>
      </c>
      <c r="M1922">
        <f>YEAR(Table1[[#This Row],[Purchase_Date]])</f>
        <v>2024</v>
      </c>
      <c r="N1922" t="str">
        <f t="shared" ref="N1922:N1985" si="61">"Q"&amp;ROUNDUP(MONTH(I1922)/3,0)</f>
        <v>Q3</v>
      </c>
    </row>
    <row r="1923" spans="1:14" x14ac:dyDescent="0.3">
      <c r="A1923" t="s">
        <v>3800</v>
      </c>
      <c r="B1923" t="s">
        <v>3801</v>
      </c>
      <c r="C1923" t="s">
        <v>13</v>
      </c>
      <c r="D1923">
        <v>92.61</v>
      </c>
      <c r="E1923" s="8">
        <f t="shared" si="60"/>
        <v>0.5</v>
      </c>
      <c r="F1923" s="22">
        <v>50</v>
      </c>
      <c r="G1923" s="21">
        <v>46.3</v>
      </c>
      <c r="H1923" t="s">
        <v>19</v>
      </c>
      <c r="I1923" s="10">
        <v>45370</v>
      </c>
      <c r="J1923">
        <v>1922</v>
      </c>
      <c r="K1923">
        <f>PRODUCT(Table1[[#This Row],[Price (Rs.)]],Table1[[#This Row],[Discount(%)]])</f>
        <v>46.305</v>
      </c>
      <c r="L1923" t="str">
        <f>TEXT(Table1[[#This Row],[Purchase_Date]],"mmm")</f>
        <v>Mar</v>
      </c>
      <c r="M1923">
        <f>YEAR(Table1[[#This Row],[Purchase_Date]])</f>
        <v>2024</v>
      </c>
      <c r="N1923" t="str">
        <f t="shared" si="61"/>
        <v>Q1</v>
      </c>
    </row>
    <row r="1924" spans="1:14" x14ac:dyDescent="0.3">
      <c r="A1924" t="s">
        <v>3802</v>
      </c>
      <c r="B1924" s="1">
        <v>9.1100109999999995E-3</v>
      </c>
      <c r="C1924" t="s">
        <v>13</v>
      </c>
      <c r="D1924">
        <v>373</v>
      </c>
      <c r="E1924" s="8">
        <f t="shared" si="60"/>
        <v>0.05</v>
      </c>
      <c r="F1924" s="22">
        <v>5</v>
      </c>
      <c r="G1924" s="21">
        <v>354.35</v>
      </c>
      <c r="H1924" t="s">
        <v>35</v>
      </c>
      <c r="I1924" s="10">
        <v>45554</v>
      </c>
      <c r="J1924">
        <v>1923</v>
      </c>
      <c r="K1924">
        <f>PRODUCT(Table1[[#This Row],[Price (Rs.)]],Table1[[#This Row],[Discount(%)]])</f>
        <v>18.650000000000002</v>
      </c>
      <c r="L1924" t="str">
        <f>TEXT(Table1[[#This Row],[Purchase_Date]],"mmm")</f>
        <v>Sep</v>
      </c>
      <c r="M1924">
        <f>YEAR(Table1[[#This Row],[Purchase_Date]])</f>
        <v>2024</v>
      </c>
      <c r="N1924" t="str">
        <f t="shared" si="61"/>
        <v>Q3</v>
      </c>
    </row>
    <row r="1925" spans="1:14" x14ac:dyDescent="0.3">
      <c r="A1925" t="s">
        <v>3803</v>
      </c>
      <c r="B1925" t="s">
        <v>3804</v>
      </c>
      <c r="C1925" t="s">
        <v>13</v>
      </c>
      <c r="D1925">
        <v>424.68</v>
      </c>
      <c r="E1925" s="8">
        <f t="shared" si="60"/>
        <v>0.15</v>
      </c>
      <c r="F1925" s="22">
        <v>15</v>
      </c>
      <c r="G1925" s="21">
        <v>360.98</v>
      </c>
      <c r="H1925" t="s">
        <v>35</v>
      </c>
      <c r="I1925" s="10">
        <v>45356</v>
      </c>
      <c r="J1925">
        <v>1924</v>
      </c>
      <c r="K1925">
        <f>PRODUCT(Table1[[#This Row],[Price (Rs.)]],Table1[[#This Row],[Discount(%)]])</f>
        <v>63.701999999999998</v>
      </c>
      <c r="L1925" t="str">
        <f>TEXT(Table1[[#This Row],[Purchase_Date]],"mmm")</f>
        <v>Mar</v>
      </c>
      <c r="M1925">
        <f>YEAR(Table1[[#This Row],[Purchase_Date]])</f>
        <v>2024</v>
      </c>
      <c r="N1925" t="str">
        <f t="shared" si="61"/>
        <v>Q1</v>
      </c>
    </row>
    <row r="1926" spans="1:14" x14ac:dyDescent="0.3">
      <c r="A1926" t="s">
        <v>3805</v>
      </c>
      <c r="B1926" t="s">
        <v>3806</v>
      </c>
      <c r="C1926" t="s">
        <v>25</v>
      </c>
      <c r="D1926">
        <v>105</v>
      </c>
      <c r="E1926" s="8">
        <f t="shared" si="60"/>
        <v>0.1</v>
      </c>
      <c r="F1926" s="22">
        <v>10</v>
      </c>
      <c r="G1926" s="21">
        <v>94.5</v>
      </c>
      <c r="H1926" t="s">
        <v>53</v>
      </c>
      <c r="I1926" s="10">
        <v>45400</v>
      </c>
      <c r="J1926">
        <v>1925</v>
      </c>
      <c r="K1926">
        <f>PRODUCT(Table1[[#This Row],[Price (Rs.)]],Table1[[#This Row],[Discount(%)]])</f>
        <v>10.5</v>
      </c>
      <c r="L1926" t="str">
        <f>TEXT(Table1[[#This Row],[Purchase_Date]],"mmm")</f>
        <v>Apr</v>
      </c>
      <c r="M1926">
        <f>YEAR(Table1[[#This Row],[Purchase_Date]])</f>
        <v>2024</v>
      </c>
      <c r="N1926" t="str">
        <f t="shared" si="61"/>
        <v>Q2</v>
      </c>
    </row>
    <row r="1927" spans="1:14" x14ac:dyDescent="0.3">
      <c r="A1927" t="s">
        <v>3807</v>
      </c>
      <c r="B1927" t="s">
        <v>3808</v>
      </c>
      <c r="C1927" t="s">
        <v>33</v>
      </c>
      <c r="D1927">
        <v>26.92</v>
      </c>
      <c r="E1927" s="8">
        <f t="shared" si="60"/>
        <v>0.2</v>
      </c>
      <c r="F1927" s="22">
        <v>20</v>
      </c>
      <c r="G1927" s="21">
        <v>21.54</v>
      </c>
      <c r="H1927" t="s">
        <v>19</v>
      </c>
      <c r="I1927" s="10">
        <v>45555</v>
      </c>
      <c r="J1927">
        <v>1926</v>
      </c>
      <c r="K1927">
        <f>PRODUCT(Table1[[#This Row],[Price (Rs.)]],Table1[[#This Row],[Discount(%)]])</f>
        <v>5.3840000000000003</v>
      </c>
      <c r="L1927" t="str">
        <f>TEXT(Table1[[#This Row],[Purchase_Date]],"mmm")</f>
        <v>Sep</v>
      </c>
      <c r="M1927">
        <f>YEAR(Table1[[#This Row],[Purchase_Date]])</f>
        <v>2024</v>
      </c>
      <c r="N1927" t="str">
        <f t="shared" si="61"/>
        <v>Q3</v>
      </c>
    </row>
    <row r="1928" spans="1:14" x14ac:dyDescent="0.3">
      <c r="A1928" t="s">
        <v>3809</v>
      </c>
      <c r="B1928" t="s">
        <v>3810</v>
      </c>
      <c r="C1928" t="s">
        <v>18</v>
      </c>
      <c r="D1928">
        <v>26.81</v>
      </c>
      <c r="E1928" s="8">
        <f t="shared" si="60"/>
        <v>0.5</v>
      </c>
      <c r="F1928" s="22">
        <v>50</v>
      </c>
      <c r="G1928" s="21">
        <v>13.4</v>
      </c>
      <c r="H1928" t="s">
        <v>10</v>
      </c>
      <c r="I1928" s="10">
        <v>45378</v>
      </c>
      <c r="J1928">
        <v>1927</v>
      </c>
      <c r="K1928">
        <f>PRODUCT(Table1[[#This Row],[Price (Rs.)]],Table1[[#This Row],[Discount(%)]])</f>
        <v>13.404999999999999</v>
      </c>
      <c r="L1928" t="str">
        <f>TEXT(Table1[[#This Row],[Purchase_Date]],"mmm")</f>
        <v>Mar</v>
      </c>
      <c r="M1928">
        <f>YEAR(Table1[[#This Row],[Purchase_Date]])</f>
        <v>2024</v>
      </c>
      <c r="N1928" t="str">
        <f t="shared" si="61"/>
        <v>Q1</v>
      </c>
    </row>
    <row r="1929" spans="1:14" x14ac:dyDescent="0.3">
      <c r="A1929" t="s">
        <v>3811</v>
      </c>
      <c r="B1929" t="s">
        <v>3812</v>
      </c>
      <c r="C1929" t="s">
        <v>9</v>
      </c>
      <c r="D1929">
        <v>333.98</v>
      </c>
      <c r="E1929" s="8">
        <f t="shared" si="60"/>
        <v>0.3</v>
      </c>
      <c r="F1929" s="22">
        <v>30</v>
      </c>
      <c r="G1929" s="21">
        <v>233.79</v>
      </c>
      <c r="H1929" t="s">
        <v>10</v>
      </c>
      <c r="I1929" s="10">
        <v>45432</v>
      </c>
      <c r="J1929">
        <v>1928</v>
      </c>
      <c r="K1929">
        <f>PRODUCT(Table1[[#This Row],[Price (Rs.)]],Table1[[#This Row],[Discount(%)]])</f>
        <v>100.194</v>
      </c>
      <c r="L1929" t="str">
        <f>TEXT(Table1[[#This Row],[Purchase_Date]],"mmm")</f>
        <v>May</v>
      </c>
      <c r="M1929">
        <f>YEAR(Table1[[#This Row],[Purchase_Date]])</f>
        <v>2024</v>
      </c>
      <c r="N1929" t="str">
        <f t="shared" si="61"/>
        <v>Q2</v>
      </c>
    </row>
    <row r="1930" spans="1:14" x14ac:dyDescent="0.3">
      <c r="A1930" t="s">
        <v>3813</v>
      </c>
      <c r="B1930" t="s">
        <v>3814</v>
      </c>
      <c r="C1930" t="s">
        <v>50</v>
      </c>
      <c r="D1930">
        <v>381.69</v>
      </c>
      <c r="E1930" s="8">
        <f t="shared" si="60"/>
        <v>0.3</v>
      </c>
      <c r="F1930" s="22">
        <v>30</v>
      </c>
      <c r="G1930" s="21">
        <v>267.18</v>
      </c>
      <c r="H1930" t="s">
        <v>35</v>
      </c>
      <c r="I1930" s="10">
        <v>45535</v>
      </c>
      <c r="J1930">
        <v>1929</v>
      </c>
      <c r="K1930">
        <f>PRODUCT(Table1[[#This Row],[Price (Rs.)]],Table1[[#This Row],[Discount(%)]])</f>
        <v>114.50699999999999</v>
      </c>
      <c r="L1930" t="str">
        <f>TEXT(Table1[[#This Row],[Purchase_Date]],"mmm")</f>
        <v>Aug</v>
      </c>
      <c r="M1930">
        <f>YEAR(Table1[[#This Row],[Purchase_Date]])</f>
        <v>2024</v>
      </c>
      <c r="N1930" t="str">
        <f t="shared" si="61"/>
        <v>Q3</v>
      </c>
    </row>
    <row r="1931" spans="1:14" x14ac:dyDescent="0.3">
      <c r="A1931" t="s">
        <v>3815</v>
      </c>
      <c r="B1931" s="1" t="s">
        <v>3816</v>
      </c>
      <c r="C1931" t="s">
        <v>33</v>
      </c>
      <c r="D1931">
        <v>212.65</v>
      </c>
      <c r="E1931" s="8">
        <f t="shared" si="60"/>
        <v>0.5</v>
      </c>
      <c r="F1931" s="22">
        <v>50</v>
      </c>
      <c r="G1931" s="21">
        <v>106.33</v>
      </c>
      <c r="H1931" t="s">
        <v>19</v>
      </c>
      <c r="I1931" s="10">
        <v>45506</v>
      </c>
      <c r="J1931">
        <v>1930</v>
      </c>
      <c r="K1931">
        <f>PRODUCT(Table1[[#This Row],[Price (Rs.)]],Table1[[#This Row],[Discount(%)]])</f>
        <v>106.325</v>
      </c>
      <c r="L1931" t="str">
        <f>TEXT(Table1[[#This Row],[Purchase_Date]],"mmm")</f>
        <v>Aug</v>
      </c>
      <c r="M1931">
        <f>YEAR(Table1[[#This Row],[Purchase_Date]])</f>
        <v>2024</v>
      </c>
      <c r="N1931" t="str">
        <f t="shared" si="61"/>
        <v>Q3</v>
      </c>
    </row>
    <row r="1932" spans="1:14" x14ac:dyDescent="0.3">
      <c r="A1932" t="s">
        <v>3817</v>
      </c>
      <c r="B1932" t="s">
        <v>3818</v>
      </c>
      <c r="C1932" t="s">
        <v>25</v>
      </c>
      <c r="D1932">
        <v>375.68</v>
      </c>
      <c r="E1932" s="8">
        <f t="shared" si="60"/>
        <v>0.1</v>
      </c>
      <c r="F1932" s="22">
        <v>10</v>
      </c>
      <c r="G1932" s="21">
        <v>338.11</v>
      </c>
      <c r="H1932" t="s">
        <v>19</v>
      </c>
      <c r="I1932" s="10">
        <v>45514</v>
      </c>
      <c r="J1932">
        <v>1931</v>
      </c>
      <c r="K1932">
        <f>PRODUCT(Table1[[#This Row],[Price (Rs.)]],Table1[[#This Row],[Discount(%)]])</f>
        <v>37.568000000000005</v>
      </c>
      <c r="L1932" t="str">
        <f>TEXT(Table1[[#This Row],[Purchase_Date]],"mmm")</f>
        <v>Aug</v>
      </c>
      <c r="M1932">
        <f>YEAR(Table1[[#This Row],[Purchase_Date]])</f>
        <v>2024</v>
      </c>
      <c r="N1932" t="str">
        <f t="shared" si="61"/>
        <v>Q3</v>
      </c>
    </row>
    <row r="1933" spans="1:14" x14ac:dyDescent="0.3">
      <c r="A1933" t="s">
        <v>3819</v>
      </c>
      <c r="B1933" t="s">
        <v>3820</v>
      </c>
      <c r="C1933" t="s">
        <v>50</v>
      </c>
      <c r="D1933">
        <v>38.74</v>
      </c>
      <c r="E1933" s="8">
        <f t="shared" si="60"/>
        <v>0.1</v>
      </c>
      <c r="F1933" s="22">
        <v>10</v>
      </c>
      <c r="G1933" s="21">
        <v>34.869999999999997</v>
      </c>
      <c r="H1933" t="s">
        <v>16</v>
      </c>
      <c r="I1933" s="10">
        <v>45401</v>
      </c>
      <c r="J1933">
        <v>1932</v>
      </c>
      <c r="K1933">
        <f>PRODUCT(Table1[[#This Row],[Price (Rs.)]],Table1[[#This Row],[Discount(%)]])</f>
        <v>3.8740000000000006</v>
      </c>
      <c r="L1933" t="str">
        <f>TEXT(Table1[[#This Row],[Purchase_Date]],"mmm")</f>
        <v>Apr</v>
      </c>
      <c r="M1933">
        <f>YEAR(Table1[[#This Row],[Purchase_Date]])</f>
        <v>2024</v>
      </c>
      <c r="N1933" t="str">
        <f t="shared" si="61"/>
        <v>Q2</v>
      </c>
    </row>
    <row r="1934" spans="1:14" x14ac:dyDescent="0.3">
      <c r="A1934" t="s">
        <v>3821</v>
      </c>
      <c r="B1934" t="s">
        <v>3822</v>
      </c>
      <c r="C1934" t="s">
        <v>33</v>
      </c>
      <c r="D1934">
        <v>185.13</v>
      </c>
      <c r="E1934" s="8">
        <f t="shared" si="60"/>
        <v>0.05</v>
      </c>
      <c r="F1934" s="22">
        <v>5</v>
      </c>
      <c r="G1934" s="21">
        <v>175.87</v>
      </c>
      <c r="H1934" t="s">
        <v>35</v>
      </c>
      <c r="I1934" s="10">
        <v>45473</v>
      </c>
      <c r="J1934">
        <v>1933</v>
      </c>
      <c r="K1934">
        <f>PRODUCT(Table1[[#This Row],[Price (Rs.)]],Table1[[#This Row],[Discount(%)]])</f>
        <v>9.2565000000000008</v>
      </c>
      <c r="L1934" t="str">
        <f>TEXT(Table1[[#This Row],[Purchase_Date]],"mmm")</f>
        <v>Jun</v>
      </c>
      <c r="M1934">
        <f>YEAR(Table1[[#This Row],[Purchase_Date]])</f>
        <v>2024</v>
      </c>
      <c r="N1934" t="str">
        <f t="shared" si="61"/>
        <v>Q2</v>
      </c>
    </row>
    <row r="1935" spans="1:14" x14ac:dyDescent="0.3">
      <c r="A1935" t="s">
        <v>3823</v>
      </c>
      <c r="B1935" t="s">
        <v>3824</v>
      </c>
      <c r="C1935" t="s">
        <v>22</v>
      </c>
      <c r="D1935">
        <v>156.51</v>
      </c>
      <c r="E1935" s="8">
        <f t="shared" si="60"/>
        <v>0.15</v>
      </c>
      <c r="F1935" s="22">
        <v>15</v>
      </c>
      <c r="G1935" s="21">
        <v>133.03</v>
      </c>
      <c r="H1935" t="s">
        <v>16</v>
      </c>
      <c r="I1935" s="10">
        <v>45298</v>
      </c>
      <c r="J1935">
        <v>1934</v>
      </c>
      <c r="K1935">
        <f>PRODUCT(Table1[[#This Row],[Price (Rs.)]],Table1[[#This Row],[Discount(%)]])</f>
        <v>23.476499999999998</v>
      </c>
      <c r="L1935" t="str">
        <f>TEXT(Table1[[#This Row],[Purchase_Date]],"mmm")</f>
        <v>Jan</v>
      </c>
      <c r="M1935">
        <f>YEAR(Table1[[#This Row],[Purchase_Date]])</f>
        <v>2024</v>
      </c>
      <c r="N1935" t="str">
        <f t="shared" si="61"/>
        <v>Q1</v>
      </c>
    </row>
    <row r="1936" spans="1:14" x14ac:dyDescent="0.3">
      <c r="A1936" t="s">
        <v>3825</v>
      </c>
      <c r="B1936" t="s">
        <v>3826</v>
      </c>
      <c r="C1936" t="s">
        <v>33</v>
      </c>
      <c r="D1936">
        <v>106.27</v>
      </c>
      <c r="E1936" s="8">
        <f t="shared" si="60"/>
        <v>0.15</v>
      </c>
      <c r="F1936" s="22">
        <v>15</v>
      </c>
      <c r="G1936" s="21">
        <v>90.33</v>
      </c>
      <c r="H1936" t="s">
        <v>10</v>
      </c>
      <c r="I1936" s="10">
        <v>45592</v>
      </c>
      <c r="J1936">
        <v>1935</v>
      </c>
      <c r="K1936">
        <f>PRODUCT(Table1[[#This Row],[Price (Rs.)]],Table1[[#This Row],[Discount(%)]])</f>
        <v>15.940499999999998</v>
      </c>
      <c r="L1936" t="str">
        <f>TEXT(Table1[[#This Row],[Purchase_Date]],"mmm")</f>
        <v>Oct</v>
      </c>
      <c r="M1936">
        <f>YEAR(Table1[[#This Row],[Purchase_Date]])</f>
        <v>2024</v>
      </c>
      <c r="N1936" t="str">
        <f t="shared" si="61"/>
        <v>Q4</v>
      </c>
    </row>
    <row r="1937" spans="1:14" x14ac:dyDescent="0.3">
      <c r="A1937" t="s">
        <v>3827</v>
      </c>
      <c r="B1937" t="s">
        <v>3828</v>
      </c>
      <c r="C1937" t="s">
        <v>33</v>
      </c>
      <c r="D1937">
        <v>137.59</v>
      </c>
      <c r="E1937" s="8">
        <f t="shared" si="60"/>
        <v>0.15</v>
      </c>
      <c r="F1937" s="22">
        <v>15</v>
      </c>
      <c r="G1937" s="21">
        <v>116.95</v>
      </c>
      <c r="H1937" t="s">
        <v>53</v>
      </c>
      <c r="I1937" s="10">
        <v>45598</v>
      </c>
      <c r="J1937">
        <v>1936</v>
      </c>
      <c r="K1937">
        <f>PRODUCT(Table1[[#This Row],[Price (Rs.)]],Table1[[#This Row],[Discount(%)]])</f>
        <v>20.638500000000001</v>
      </c>
      <c r="L1937" t="str">
        <f>TEXT(Table1[[#This Row],[Purchase_Date]],"mmm")</f>
        <v>Nov</v>
      </c>
      <c r="M1937">
        <f>YEAR(Table1[[#This Row],[Purchase_Date]])</f>
        <v>2024</v>
      </c>
      <c r="N1937" t="str">
        <f t="shared" si="61"/>
        <v>Q4</v>
      </c>
    </row>
    <row r="1938" spans="1:14" x14ac:dyDescent="0.3">
      <c r="A1938" t="s">
        <v>3829</v>
      </c>
      <c r="B1938" t="s">
        <v>3830</v>
      </c>
      <c r="C1938" t="s">
        <v>18</v>
      </c>
      <c r="D1938">
        <v>38.619999999999997</v>
      </c>
      <c r="E1938" s="8">
        <f t="shared" si="60"/>
        <v>0.5</v>
      </c>
      <c r="F1938" s="22">
        <v>50</v>
      </c>
      <c r="G1938" s="21">
        <v>19.309999999999999</v>
      </c>
      <c r="H1938" t="s">
        <v>16</v>
      </c>
      <c r="I1938" s="10">
        <v>45412</v>
      </c>
      <c r="J1938">
        <v>1937</v>
      </c>
      <c r="K1938">
        <f>PRODUCT(Table1[[#This Row],[Price (Rs.)]],Table1[[#This Row],[Discount(%)]])</f>
        <v>19.309999999999999</v>
      </c>
      <c r="L1938" t="str">
        <f>TEXT(Table1[[#This Row],[Purchase_Date]],"mmm")</f>
        <v>Apr</v>
      </c>
      <c r="M1938">
        <f>YEAR(Table1[[#This Row],[Purchase_Date]])</f>
        <v>2024</v>
      </c>
      <c r="N1938" t="str">
        <f t="shared" si="61"/>
        <v>Q2</v>
      </c>
    </row>
    <row r="1939" spans="1:14" x14ac:dyDescent="0.3">
      <c r="A1939" t="s">
        <v>3831</v>
      </c>
      <c r="B1939" t="s">
        <v>3832</v>
      </c>
      <c r="C1939" t="s">
        <v>9</v>
      </c>
      <c r="D1939">
        <v>316.12</v>
      </c>
      <c r="E1939" s="8">
        <f t="shared" si="60"/>
        <v>0.25</v>
      </c>
      <c r="F1939" s="22">
        <v>25</v>
      </c>
      <c r="G1939" s="21">
        <v>237.09</v>
      </c>
      <c r="H1939" t="s">
        <v>53</v>
      </c>
      <c r="I1939" s="10">
        <v>45410</v>
      </c>
      <c r="J1939">
        <v>1938</v>
      </c>
      <c r="K1939">
        <f>PRODUCT(Table1[[#This Row],[Price (Rs.)]],Table1[[#This Row],[Discount(%)]])</f>
        <v>79.03</v>
      </c>
      <c r="L1939" t="str">
        <f>TEXT(Table1[[#This Row],[Purchase_Date]],"mmm")</f>
        <v>Apr</v>
      </c>
      <c r="M1939">
        <f>YEAR(Table1[[#This Row],[Purchase_Date]])</f>
        <v>2024</v>
      </c>
      <c r="N1939" t="str">
        <f t="shared" si="61"/>
        <v>Q2</v>
      </c>
    </row>
    <row r="1940" spans="1:14" x14ac:dyDescent="0.3">
      <c r="A1940">
        <v>70152275</v>
      </c>
      <c r="B1940" t="s">
        <v>3833</v>
      </c>
      <c r="C1940" t="s">
        <v>13</v>
      </c>
      <c r="D1940">
        <v>118.28</v>
      </c>
      <c r="E1940" s="8">
        <f t="shared" si="60"/>
        <v>0.15</v>
      </c>
      <c r="F1940" s="22">
        <v>15</v>
      </c>
      <c r="G1940" s="21">
        <v>100.54</v>
      </c>
      <c r="H1940" t="s">
        <v>53</v>
      </c>
      <c r="I1940" s="10">
        <v>45386</v>
      </c>
      <c r="J1940">
        <v>1939</v>
      </c>
      <c r="K1940">
        <f>PRODUCT(Table1[[#This Row],[Price (Rs.)]],Table1[[#This Row],[Discount(%)]])</f>
        <v>17.742000000000001</v>
      </c>
      <c r="L1940" t="str">
        <f>TEXT(Table1[[#This Row],[Purchase_Date]],"mmm")</f>
        <v>Apr</v>
      </c>
      <c r="M1940">
        <f>YEAR(Table1[[#This Row],[Purchase_Date]])</f>
        <v>2024</v>
      </c>
      <c r="N1940" t="str">
        <f t="shared" si="61"/>
        <v>Q2</v>
      </c>
    </row>
    <row r="1941" spans="1:14" x14ac:dyDescent="0.3">
      <c r="A1941" t="s">
        <v>3834</v>
      </c>
      <c r="B1941" t="s">
        <v>3835</v>
      </c>
      <c r="C1941" t="s">
        <v>22</v>
      </c>
      <c r="D1941">
        <v>120.16</v>
      </c>
      <c r="E1941" s="8">
        <f t="shared" si="60"/>
        <v>0.1</v>
      </c>
      <c r="F1941" s="22">
        <v>10</v>
      </c>
      <c r="G1941" s="21">
        <v>108.14</v>
      </c>
      <c r="H1941" t="s">
        <v>10</v>
      </c>
      <c r="I1941" s="10">
        <v>45562</v>
      </c>
      <c r="J1941">
        <v>1940</v>
      </c>
      <c r="K1941">
        <f>PRODUCT(Table1[[#This Row],[Price (Rs.)]],Table1[[#This Row],[Discount(%)]])</f>
        <v>12.016</v>
      </c>
      <c r="L1941" t="str">
        <f>TEXT(Table1[[#This Row],[Purchase_Date]],"mmm")</f>
        <v>Sep</v>
      </c>
      <c r="M1941">
        <f>YEAR(Table1[[#This Row],[Purchase_Date]])</f>
        <v>2024</v>
      </c>
      <c r="N1941" t="str">
        <f t="shared" si="61"/>
        <v>Q3</v>
      </c>
    </row>
    <row r="1942" spans="1:14" x14ac:dyDescent="0.3">
      <c r="A1942" t="s">
        <v>3836</v>
      </c>
      <c r="B1942" t="s">
        <v>3837</v>
      </c>
      <c r="C1942" t="s">
        <v>9</v>
      </c>
      <c r="D1942">
        <v>286.23</v>
      </c>
      <c r="E1942" s="8">
        <f t="shared" si="60"/>
        <v>0</v>
      </c>
      <c r="F1942" s="22">
        <v>0</v>
      </c>
      <c r="G1942" s="21">
        <v>286.23</v>
      </c>
      <c r="H1942" t="s">
        <v>10</v>
      </c>
      <c r="I1942" s="10">
        <v>45592</v>
      </c>
      <c r="J1942">
        <v>1941</v>
      </c>
      <c r="K1942">
        <f>PRODUCT(Table1[[#This Row],[Price (Rs.)]],Table1[[#This Row],[Discount(%)]])</f>
        <v>0</v>
      </c>
      <c r="L1942" t="str">
        <f>TEXT(Table1[[#This Row],[Purchase_Date]],"mmm")</f>
        <v>Oct</v>
      </c>
      <c r="M1942">
        <f>YEAR(Table1[[#This Row],[Purchase_Date]])</f>
        <v>2024</v>
      </c>
      <c r="N1942" t="str">
        <f t="shared" si="61"/>
        <v>Q4</v>
      </c>
    </row>
    <row r="1943" spans="1:14" x14ac:dyDescent="0.3">
      <c r="A1943" t="s">
        <v>3838</v>
      </c>
      <c r="B1943" t="s">
        <v>3839</v>
      </c>
      <c r="C1943" t="s">
        <v>33</v>
      </c>
      <c r="D1943">
        <v>334.87</v>
      </c>
      <c r="E1943" s="8">
        <f t="shared" si="60"/>
        <v>0.15</v>
      </c>
      <c r="F1943" s="22">
        <v>15</v>
      </c>
      <c r="G1943" s="21">
        <v>284.64</v>
      </c>
      <c r="H1943" t="s">
        <v>53</v>
      </c>
      <c r="I1943" s="10">
        <v>45407</v>
      </c>
      <c r="J1943">
        <v>1942</v>
      </c>
      <c r="K1943">
        <f>PRODUCT(Table1[[#This Row],[Price (Rs.)]],Table1[[#This Row],[Discount(%)]])</f>
        <v>50.230499999999999</v>
      </c>
      <c r="L1943" t="str">
        <f>TEXT(Table1[[#This Row],[Purchase_Date]],"mmm")</f>
        <v>Apr</v>
      </c>
      <c r="M1943">
        <f>YEAR(Table1[[#This Row],[Purchase_Date]])</f>
        <v>2024</v>
      </c>
      <c r="N1943" t="str">
        <f t="shared" si="61"/>
        <v>Q2</v>
      </c>
    </row>
    <row r="1944" spans="1:14" x14ac:dyDescent="0.3">
      <c r="A1944" t="s">
        <v>3840</v>
      </c>
      <c r="B1944" t="s">
        <v>3841</v>
      </c>
      <c r="C1944" t="s">
        <v>25</v>
      </c>
      <c r="D1944">
        <v>79.069999999999993</v>
      </c>
      <c r="E1944" s="8">
        <f t="shared" si="60"/>
        <v>0.3</v>
      </c>
      <c r="F1944" s="22">
        <v>30</v>
      </c>
      <c r="G1944" s="21">
        <v>55.35</v>
      </c>
      <c r="H1944" t="s">
        <v>10</v>
      </c>
      <c r="I1944" s="10">
        <v>45368</v>
      </c>
      <c r="J1944">
        <v>1943</v>
      </c>
      <c r="K1944">
        <f>PRODUCT(Table1[[#This Row],[Price (Rs.)]],Table1[[#This Row],[Discount(%)]])</f>
        <v>23.720999999999997</v>
      </c>
      <c r="L1944" t="str">
        <f>TEXT(Table1[[#This Row],[Purchase_Date]],"mmm")</f>
        <v>Mar</v>
      </c>
      <c r="M1944">
        <f>YEAR(Table1[[#This Row],[Purchase_Date]])</f>
        <v>2024</v>
      </c>
      <c r="N1944" t="str">
        <f t="shared" si="61"/>
        <v>Q1</v>
      </c>
    </row>
    <row r="1945" spans="1:14" x14ac:dyDescent="0.3">
      <c r="A1945" t="s">
        <v>3842</v>
      </c>
      <c r="B1945" t="s">
        <v>3843</v>
      </c>
      <c r="C1945" t="s">
        <v>22</v>
      </c>
      <c r="D1945">
        <v>248.07</v>
      </c>
      <c r="E1945" s="8">
        <f t="shared" si="60"/>
        <v>0.15</v>
      </c>
      <c r="F1945" s="22">
        <v>15</v>
      </c>
      <c r="G1945" s="21">
        <v>210.86</v>
      </c>
      <c r="H1945" t="s">
        <v>10</v>
      </c>
      <c r="I1945" s="10">
        <v>45609</v>
      </c>
      <c r="J1945">
        <v>1944</v>
      </c>
      <c r="K1945">
        <f>PRODUCT(Table1[[#This Row],[Price (Rs.)]],Table1[[#This Row],[Discount(%)]])</f>
        <v>37.210499999999996</v>
      </c>
      <c r="L1945" t="str">
        <f>TEXT(Table1[[#This Row],[Purchase_Date]],"mmm")</f>
        <v>Nov</v>
      </c>
      <c r="M1945">
        <f>YEAR(Table1[[#This Row],[Purchase_Date]])</f>
        <v>2024</v>
      </c>
      <c r="N1945" t="str">
        <f t="shared" si="61"/>
        <v>Q4</v>
      </c>
    </row>
    <row r="1946" spans="1:14" x14ac:dyDescent="0.3">
      <c r="A1946" t="s">
        <v>3844</v>
      </c>
      <c r="B1946" t="s">
        <v>3845</v>
      </c>
      <c r="C1946" t="s">
        <v>25</v>
      </c>
      <c r="D1946">
        <v>158.66</v>
      </c>
      <c r="E1946" s="8">
        <f t="shared" si="60"/>
        <v>0.05</v>
      </c>
      <c r="F1946" s="22">
        <v>5</v>
      </c>
      <c r="G1946" s="21">
        <v>150.72999999999999</v>
      </c>
      <c r="H1946" t="s">
        <v>53</v>
      </c>
      <c r="I1946" s="10">
        <v>45496</v>
      </c>
      <c r="J1946">
        <v>1945</v>
      </c>
      <c r="K1946">
        <f>PRODUCT(Table1[[#This Row],[Price (Rs.)]],Table1[[#This Row],[Discount(%)]])</f>
        <v>7.9329999999999998</v>
      </c>
      <c r="L1946" t="str">
        <f>TEXT(Table1[[#This Row],[Purchase_Date]],"mmm")</f>
        <v>Jul</v>
      </c>
      <c r="M1946">
        <f>YEAR(Table1[[#This Row],[Purchase_Date]])</f>
        <v>2024</v>
      </c>
      <c r="N1946" t="str">
        <f t="shared" si="61"/>
        <v>Q3</v>
      </c>
    </row>
    <row r="1947" spans="1:14" x14ac:dyDescent="0.3">
      <c r="A1947" t="s">
        <v>3846</v>
      </c>
      <c r="B1947" t="s">
        <v>3847</v>
      </c>
      <c r="C1947" t="s">
        <v>9</v>
      </c>
      <c r="D1947">
        <v>233.88</v>
      </c>
      <c r="E1947" s="8">
        <f t="shared" si="60"/>
        <v>0.1</v>
      </c>
      <c r="F1947" s="22">
        <v>10</v>
      </c>
      <c r="G1947" s="21">
        <v>210.49</v>
      </c>
      <c r="H1947" t="s">
        <v>16</v>
      </c>
      <c r="I1947" s="10">
        <v>45410</v>
      </c>
      <c r="J1947">
        <v>1946</v>
      </c>
      <c r="K1947">
        <f>PRODUCT(Table1[[#This Row],[Price (Rs.)]],Table1[[#This Row],[Discount(%)]])</f>
        <v>23.388000000000002</v>
      </c>
      <c r="L1947" t="str">
        <f>TEXT(Table1[[#This Row],[Purchase_Date]],"mmm")</f>
        <v>Apr</v>
      </c>
      <c r="M1947">
        <f>YEAR(Table1[[#This Row],[Purchase_Date]])</f>
        <v>2024</v>
      </c>
      <c r="N1947" t="str">
        <f t="shared" si="61"/>
        <v>Q2</v>
      </c>
    </row>
    <row r="1948" spans="1:14" x14ac:dyDescent="0.3">
      <c r="A1948" t="s">
        <v>3848</v>
      </c>
      <c r="B1948" t="s">
        <v>3849</v>
      </c>
      <c r="C1948" t="s">
        <v>25</v>
      </c>
      <c r="D1948">
        <v>324.33</v>
      </c>
      <c r="E1948" s="8">
        <f t="shared" si="60"/>
        <v>0</v>
      </c>
      <c r="F1948" s="22">
        <v>0</v>
      </c>
      <c r="G1948" s="21">
        <v>324.33</v>
      </c>
      <c r="H1948" t="s">
        <v>19</v>
      </c>
      <c r="I1948" s="10">
        <v>45579</v>
      </c>
      <c r="J1948">
        <v>1947</v>
      </c>
      <c r="K1948">
        <f>PRODUCT(Table1[[#This Row],[Price (Rs.)]],Table1[[#This Row],[Discount(%)]])</f>
        <v>0</v>
      </c>
      <c r="L1948" t="str">
        <f>TEXT(Table1[[#This Row],[Purchase_Date]],"mmm")</f>
        <v>Oct</v>
      </c>
      <c r="M1948">
        <f>YEAR(Table1[[#This Row],[Purchase_Date]])</f>
        <v>2024</v>
      </c>
      <c r="N1948" t="str">
        <f t="shared" si="61"/>
        <v>Q4</v>
      </c>
    </row>
    <row r="1949" spans="1:14" x14ac:dyDescent="0.3">
      <c r="A1949" t="s">
        <v>3850</v>
      </c>
      <c r="B1949" t="s">
        <v>3851</v>
      </c>
      <c r="C1949" t="s">
        <v>9</v>
      </c>
      <c r="D1949">
        <v>416.78</v>
      </c>
      <c r="E1949" s="8">
        <f t="shared" si="60"/>
        <v>0.5</v>
      </c>
      <c r="F1949" s="22">
        <v>50</v>
      </c>
      <c r="G1949" s="21">
        <v>208.39</v>
      </c>
      <c r="H1949" t="s">
        <v>53</v>
      </c>
      <c r="I1949" s="10">
        <v>45537</v>
      </c>
      <c r="J1949">
        <v>1948</v>
      </c>
      <c r="K1949">
        <f>PRODUCT(Table1[[#This Row],[Price (Rs.)]],Table1[[#This Row],[Discount(%)]])</f>
        <v>208.39</v>
      </c>
      <c r="L1949" t="str">
        <f>TEXT(Table1[[#This Row],[Purchase_Date]],"mmm")</f>
        <v>Sep</v>
      </c>
      <c r="M1949">
        <f>YEAR(Table1[[#This Row],[Purchase_Date]])</f>
        <v>2024</v>
      </c>
      <c r="N1949" t="str">
        <f t="shared" si="61"/>
        <v>Q3</v>
      </c>
    </row>
    <row r="1950" spans="1:14" x14ac:dyDescent="0.3">
      <c r="A1950" t="s">
        <v>3852</v>
      </c>
      <c r="B1950" t="s">
        <v>3853</v>
      </c>
      <c r="C1950" t="s">
        <v>13</v>
      </c>
      <c r="D1950">
        <v>163.98</v>
      </c>
      <c r="E1950" s="8">
        <f t="shared" si="60"/>
        <v>0.2</v>
      </c>
      <c r="F1950" s="22">
        <v>20</v>
      </c>
      <c r="G1950" s="21">
        <v>131.18</v>
      </c>
      <c r="H1950" t="s">
        <v>53</v>
      </c>
      <c r="I1950" s="10">
        <v>45578</v>
      </c>
      <c r="J1950">
        <v>1949</v>
      </c>
      <c r="K1950">
        <f>PRODUCT(Table1[[#This Row],[Price (Rs.)]],Table1[[#This Row],[Discount(%)]])</f>
        <v>32.795999999999999</v>
      </c>
      <c r="L1950" t="str">
        <f>TEXT(Table1[[#This Row],[Purchase_Date]],"mmm")</f>
        <v>Oct</v>
      </c>
      <c r="M1950">
        <f>YEAR(Table1[[#This Row],[Purchase_Date]])</f>
        <v>2024</v>
      </c>
      <c r="N1950" t="str">
        <f t="shared" si="61"/>
        <v>Q4</v>
      </c>
    </row>
    <row r="1951" spans="1:14" x14ac:dyDescent="0.3">
      <c r="A1951" t="s">
        <v>3854</v>
      </c>
      <c r="B1951" t="s">
        <v>3855</v>
      </c>
      <c r="C1951" t="s">
        <v>22</v>
      </c>
      <c r="D1951">
        <v>462.11</v>
      </c>
      <c r="E1951" s="8">
        <f t="shared" si="60"/>
        <v>0.3</v>
      </c>
      <c r="F1951" s="22">
        <v>30</v>
      </c>
      <c r="G1951" s="21">
        <v>323.48</v>
      </c>
      <c r="H1951" t="s">
        <v>35</v>
      </c>
      <c r="I1951" s="10">
        <v>45304</v>
      </c>
      <c r="J1951">
        <v>1950</v>
      </c>
      <c r="K1951">
        <f>PRODUCT(Table1[[#This Row],[Price (Rs.)]],Table1[[#This Row],[Discount(%)]])</f>
        <v>138.63300000000001</v>
      </c>
      <c r="L1951" t="str">
        <f>TEXT(Table1[[#This Row],[Purchase_Date]],"mmm")</f>
        <v>Jan</v>
      </c>
      <c r="M1951">
        <f>YEAR(Table1[[#This Row],[Purchase_Date]])</f>
        <v>2024</v>
      </c>
      <c r="N1951" t="str">
        <f t="shared" si="61"/>
        <v>Q1</v>
      </c>
    </row>
    <row r="1952" spans="1:14" x14ac:dyDescent="0.3">
      <c r="A1952" t="s">
        <v>3856</v>
      </c>
      <c r="B1952" t="s">
        <v>3857</v>
      </c>
      <c r="C1952" t="s">
        <v>33</v>
      </c>
      <c r="D1952">
        <v>441.45</v>
      </c>
      <c r="E1952" s="8">
        <f t="shared" si="60"/>
        <v>0.1</v>
      </c>
      <c r="F1952" s="22">
        <v>10</v>
      </c>
      <c r="G1952" s="21">
        <v>397.31</v>
      </c>
      <c r="H1952" t="s">
        <v>10</v>
      </c>
      <c r="I1952" s="10">
        <v>45547</v>
      </c>
      <c r="J1952">
        <v>1951</v>
      </c>
      <c r="K1952">
        <f>PRODUCT(Table1[[#This Row],[Price (Rs.)]],Table1[[#This Row],[Discount(%)]])</f>
        <v>44.145000000000003</v>
      </c>
      <c r="L1952" t="str">
        <f>TEXT(Table1[[#This Row],[Purchase_Date]],"mmm")</f>
        <v>Sep</v>
      </c>
      <c r="M1952">
        <f>YEAR(Table1[[#This Row],[Purchase_Date]])</f>
        <v>2024</v>
      </c>
      <c r="N1952" t="str">
        <f t="shared" si="61"/>
        <v>Q3</v>
      </c>
    </row>
    <row r="1953" spans="1:14" x14ac:dyDescent="0.3">
      <c r="A1953" t="s">
        <v>3858</v>
      </c>
      <c r="B1953" t="s">
        <v>3859</v>
      </c>
      <c r="C1953" t="s">
        <v>50</v>
      </c>
      <c r="D1953">
        <v>50.81</v>
      </c>
      <c r="E1953" s="8">
        <f t="shared" si="60"/>
        <v>0.1</v>
      </c>
      <c r="F1953" s="22">
        <v>10</v>
      </c>
      <c r="G1953" s="21">
        <v>45.73</v>
      </c>
      <c r="H1953" t="s">
        <v>19</v>
      </c>
      <c r="I1953" s="10">
        <v>45486</v>
      </c>
      <c r="J1953">
        <v>1952</v>
      </c>
      <c r="K1953">
        <f>PRODUCT(Table1[[#This Row],[Price (Rs.)]],Table1[[#This Row],[Discount(%)]])</f>
        <v>5.0810000000000004</v>
      </c>
      <c r="L1953" t="str">
        <f>TEXT(Table1[[#This Row],[Purchase_Date]],"mmm")</f>
        <v>Jul</v>
      </c>
      <c r="M1953">
        <f>YEAR(Table1[[#This Row],[Purchase_Date]])</f>
        <v>2024</v>
      </c>
      <c r="N1953" t="str">
        <f t="shared" si="61"/>
        <v>Q3</v>
      </c>
    </row>
    <row r="1954" spans="1:14" x14ac:dyDescent="0.3">
      <c r="A1954" t="s">
        <v>3860</v>
      </c>
      <c r="B1954" t="s">
        <v>3861</v>
      </c>
      <c r="C1954" t="s">
        <v>18</v>
      </c>
      <c r="D1954">
        <v>341.92</v>
      </c>
      <c r="E1954" s="8">
        <f t="shared" si="60"/>
        <v>0.2</v>
      </c>
      <c r="F1954" s="22">
        <v>20</v>
      </c>
      <c r="G1954" s="21">
        <v>273.54000000000002</v>
      </c>
      <c r="H1954" t="s">
        <v>53</v>
      </c>
      <c r="I1954" s="10">
        <v>45465</v>
      </c>
      <c r="J1954">
        <v>1953</v>
      </c>
      <c r="K1954">
        <f>PRODUCT(Table1[[#This Row],[Price (Rs.)]],Table1[[#This Row],[Discount(%)]])</f>
        <v>68.384</v>
      </c>
      <c r="L1954" t="str">
        <f>TEXT(Table1[[#This Row],[Purchase_Date]],"mmm")</f>
        <v>Jun</v>
      </c>
      <c r="M1954">
        <f>YEAR(Table1[[#This Row],[Purchase_Date]])</f>
        <v>2024</v>
      </c>
      <c r="N1954" t="str">
        <f t="shared" si="61"/>
        <v>Q2</v>
      </c>
    </row>
    <row r="1955" spans="1:14" x14ac:dyDescent="0.3">
      <c r="A1955" t="s">
        <v>3862</v>
      </c>
      <c r="B1955" t="s">
        <v>3863</v>
      </c>
      <c r="C1955" t="s">
        <v>18</v>
      </c>
      <c r="D1955">
        <v>182.16</v>
      </c>
      <c r="E1955" s="8">
        <f t="shared" si="60"/>
        <v>0</v>
      </c>
      <c r="F1955" s="22">
        <v>0</v>
      </c>
      <c r="G1955" s="21">
        <v>182.16</v>
      </c>
      <c r="H1955" t="s">
        <v>16</v>
      </c>
      <c r="I1955" s="10">
        <v>45608</v>
      </c>
      <c r="J1955">
        <v>1954</v>
      </c>
      <c r="K1955">
        <f>PRODUCT(Table1[[#This Row],[Price (Rs.)]],Table1[[#This Row],[Discount(%)]])</f>
        <v>0</v>
      </c>
      <c r="L1955" t="str">
        <f>TEXT(Table1[[#This Row],[Purchase_Date]],"mmm")</f>
        <v>Nov</v>
      </c>
      <c r="M1955">
        <f>YEAR(Table1[[#This Row],[Purchase_Date]])</f>
        <v>2024</v>
      </c>
      <c r="N1955" t="str">
        <f t="shared" si="61"/>
        <v>Q4</v>
      </c>
    </row>
    <row r="1956" spans="1:14" x14ac:dyDescent="0.3">
      <c r="A1956" t="s">
        <v>3864</v>
      </c>
      <c r="B1956" t="s">
        <v>3865</v>
      </c>
      <c r="C1956" t="s">
        <v>25</v>
      </c>
      <c r="D1956">
        <v>436.44</v>
      </c>
      <c r="E1956" s="8">
        <f t="shared" si="60"/>
        <v>0.1</v>
      </c>
      <c r="F1956" s="22">
        <v>10</v>
      </c>
      <c r="G1956" s="21">
        <v>392.8</v>
      </c>
      <c r="H1956" t="s">
        <v>19</v>
      </c>
      <c r="I1956" s="10">
        <v>45556</v>
      </c>
      <c r="J1956">
        <v>1955</v>
      </c>
      <c r="K1956">
        <f>PRODUCT(Table1[[#This Row],[Price (Rs.)]],Table1[[#This Row],[Discount(%)]])</f>
        <v>43.644000000000005</v>
      </c>
      <c r="L1956" t="str">
        <f>TEXT(Table1[[#This Row],[Purchase_Date]],"mmm")</f>
        <v>Sep</v>
      </c>
      <c r="M1956">
        <f>YEAR(Table1[[#This Row],[Purchase_Date]])</f>
        <v>2024</v>
      </c>
      <c r="N1956" t="str">
        <f t="shared" si="61"/>
        <v>Q3</v>
      </c>
    </row>
    <row r="1957" spans="1:14" x14ac:dyDescent="0.3">
      <c r="A1957" t="s">
        <v>3866</v>
      </c>
      <c r="B1957" t="s">
        <v>3867</v>
      </c>
      <c r="C1957" t="s">
        <v>22</v>
      </c>
      <c r="D1957">
        <v>179.26</v>
      </c>
      <c r="E1957" s="8">
        <f t="shared" si="60"/>
        <v>0.5</v>
      </c>
      <c r="F1957" s="22">
        <v>50</v>
      </c>
      <c r="G1957" s="21">
        <v>89.63</v>
      </c>
      <c r="H1957" t="s">
        <v>35</v>
      </c>
      <c r="I1957" s="10">
        <v>45584</v>
      </c>
      <c r="J1957">
        <v>1956</v>
      </c>
      <c r="K1957">
        <f>PRODUCT(Table1[[#This Row],[Price (Rs.)]],Table1[[#This Row],[Discount(%)]])</f>
        <v>89.63</v>
      </c>
      <c r="L1957" t="str">
        <f>TEXT(Table1[[#This Row],[Purchase_Date]],"mmm")</f>
        <v>Oct</v>
      </c>
      <c r="M1957">
        <f>YEAR(Table1[[#This Row],[Purchase_Date]])</f>
        <v>2024</v>
      </c>
      <c r="N1957" t="str">
        <f t="shared" si="61"/>
        <v>Q4</v>
      </c>
    </row>
    <row r="1958" spans="1:14" x14ac:dyDescent="0.3">
      <c r="A1958" t="s">
        <v>3868</v>
      </c>
      <c r="B1958" t="s">
        <v>3869</v>
      </c>
      <c r="C1958" t="s">
        <v>22</v>
      </c>
      <c r="D1958">
        <v>471.43</v>
      </c>
      <c r="E1958" s="8">
        <f t="shared" si="60"/>
        <v>0</v>
      </c>
      <c r="F1958" s="22">
        <v>0</v>
      </c>
      <c r="G1958" s="21">
        <v>471.43</v>
      </c>
      <c r="H1958" t="s">
        <v>19</v>
      </c>
      <c r="I1958" s="10">
        <v>45418</v>
      </c>
      <c r="J1958">
        <v>1957</v>
      </c>
      <c r="K1958">
        <f>PRODUCT(Table1[[#This Row],[Price (Rs.)]],Table1[[#This Row],[Discount(%)]])</f>
        <v>0</v>
      </c>
      <c r="L1958" t="str">
        <f>TEXT(Table1[[#This Row],[Purchase_Date]],"mmm")</f>
        <v>May</v>
      </c>
      <c r="M1958">
        <f>YEAR(Table1[[#This Row],[Purchase_Date]])</f>
        <v>2024</v>
      </c>
      <c r="N1958" t="str">
        <f t="shared" si="61"/>
        <v>Q2</v>
      </c>
    </row>
    <row r="1959" spans="1:14" x14ac:dyDescent="0.3">
      <c r="A1959" t="s">
        <v>3870</v>
      </c>
      <c r="B1959" t="s">
        <v>3871</v>
      </c>
      <c r="C1959" t="s">
        <v>50</v>
      </c>
      <c r="D1959">
        <v>431.46</v>
      </c>
      <c r="E1959" s="8">
        <f t="shared" si="60"/>
        <v>0.1</v>
      </c>
      <c r="F1959" s="22">
        <v>10</v>
      </c>
      <c r="G1959" s="21">
        <v>388.31</v>
      </c>
      <c r="H1959" t="s">
        <v>53</v>
      </c>
      <c r="I1959" s="10">
        <v>45353</v>
      </c>
      <c r="J1959">
        <v>1958</v>
      </c>
      <c r="K1959">
        <f>PRODUCT(Table1[[#This Row],[Price (Rs.)]],Table1[[#This Row],[Discount(%)]])</f>
        <v>43.146000000000001</v>
      </c>
      <c r="L1959" t="str">
        <f>TEXT(Table1[[#This Row],[Purchase_Date]],"mmm")</f>
        <v>Mar</v>
      </c>
      <c r="M1959">
        <f>YEAR(Table1[[#This Row],[Purchase_Date]])</f>
        <v>2024</v>
      </c>
      <c r="N1959" t="str">
        <f t="shared" si="61"/>
        <v>Q1</v>
      </c>
    </row>
    <row r="1960" spans="1:14" x14ac:dyDescent="0.3">
      <c r="A1960" t="s">
        <v>3872</v>
      </c>
      <c r="B1960" t="s">
        <v>3873</v>
      </c>
      <c r="C1960" t="s">
        <v>33</v>
      </c>
      <c r="D1960">
        <v>230.47</v>
      </c>
      <c r="E1960" s="8">
        <f t="shared" si="60"/>
        <v>0</v>
      </c>
      <c r="F1960" s="22">
        <v>0</v>
      </c>
      <c r="G1960" s="21">
        <v>230.47</v>
      </c>
      <c r="H1960" t="s">
        <v>35</v>
      </c>
      <c r="I1960" s="10">
        <v>45390</v>
      </c>
      <c r="J1960">
        <v>1959</v>
      </c>
      <c r="K1960">
        <f>PRODUCT(Table1[[#This Row],[Price (Rs.)]],Table1[[#This Row],[Discount(%)]])</f>
        <v>0</v>
      </c>
      <c r="L1960" t="str">
        <f>TEXT(Table1[[#This Row],[Purchase_Date]],"mmm")</f>
        <v>Apr</v>
      </c>
      <c r="M1960">
        <f>YEAR(Table1[[#This Row],[Purchase_Date]])</f>
        <v>2024</v>
      </c>
      <c r="N1960" t="str">
        <f t="shared" si="61"/>
        <v>Q2</v>
      </c>
    </row>
    <row r="1961" spans="1:14" x14ac:dyDescent="0.3">
      <c r="A1961" t="s">
        <v>3874</v>
      </c>
      <c r="B1961" s="1" t="s">
        <v>3875</v>
      </c>
      <c r="C1961" t="s">
        <v>9</v>
      </c>
      <c r="D1961">
        <v>421.62</v>
      </c>
      <c r="E1961" s="8">
        <f t="shared" si="60"/>
        <v>0.15</v>
      </c>
      <c r="F1961" s="22">
        <v>15</v>
      </c>
      <c r="G1961" s="21">
        <v>358.38</v>
      </c>
      <c r="H1961" t="s">
        <v>16</v>
      </c>
      <c r="I1961" s="10">
        <v>45305</v>
      </c>
      <c r="J1961">
        <v>1960</v>
      </c>
      <c r="K1961">
        <f>PRODUCT(Table1[[#This Row],[Price (Rs.)]],Table1[[#This Row],[Discount(%)]])</f>
        <v>63.242999999999995</v>
      </c>
      <c r="L1961" t="str">
        <f>TEXT(Table1[[#This Row],[Purchase_Date]],"mmm")</f>
        <v>Jan</v>
      </c>
      <c r="M1961">
        <f>YEAR(Table1[[#This Row],[Purchase_Date]])</f>
        <v>2024</v>
      </c>
      <c r="N1961" t="str">
        <f t="shared" si="61"/>
        <v>Q1</v>
      </c>
    </row>
    <row r="1962" spans="1:14" x14ac:dyDescent="0.3">
      <c r="A1962" t="s">
        <v>3876</v>
      </c>
      <c r="B1962" t="s">
        <v>3877</v>
      </c>
      <c r="C1962" t="s">
        <v>9</v>
      </c>
      <c r="D1962">
        <v>308.95</v>
      </c>
      <c r="E1962" s="8">
        <f t="shared" si="60"/>
        <v>0.3</v>
      </c>
      <c r="F1962" s="22">
        <v>30</v>
      </c>
      <c r="G1962" s="21">
        <v>216.26</v>
      </c>
      <c r="H1962" t="s">
        <v>35</v>
      </c>
      <c r="I1962" s="10">
        <v>45493</v>
      </c>
      <c r="J1962">
        <v>1961</v>
      </c>
      <c r="K1962">
        <f>PRODUCT(Table1[[#This Row],[Price (Rs.)]],Table1[[#This Row],[Discount(%)]])</f>
        <v>92.684999999999988</v>
      </c>
      <c r="L1962" t="str">
        <f>TEXT(Table1[[#This Row],[Purchase_Date]],"mmm")</f>
        <v>Jul</v>
      </c>
      <c r="M1962">
        <f>YEAR(Table1[[#This Row],[Purchase_Date]])</f>
        <v>2024</v>
      </c>
      <c r="N1962" t="str">
        <f t="shared" si="61"/>
        <v>Q3</v>
      </c>
    </row>
    <row r="1963" spans="1:14" x14ac:dyDescent="0.3">
      <c r="A1963" t="s">
        <v>3878</v>
      </c>
      <c r="B1963" t="s">
        <v>3879</v>
      </c>
      <c r="C1963" t="s">
        <v>25</v>
      </c>
      <c r="D1963">
        <v>187.72</v>
      </c>
      <c r="E1963" s="8">
        <f t="shared" si="60"/>
        <v>0.2</v>
      </c>
      <c r="F1963" s="22">
        <v>20</v>
      </c>
      <c r="G1963" s="21">
        <v>150.18</v>
      </c>
      <c r="H1963" t="s">
        <v>16</v>
      </c>
      <c r="I1963" s="10">
        <v>45334</v>
      </c>
      <c r="J1963">
        <v>1962</v>
      </c>
      <c r="K1963">
        <f>PRODUCT(Table1[[#This Row],[Price (Rs.)]],Table1[[#This Row],[Discount(%)]])</f>
        <v>37.544000000000004</v>
      </c>
      <c r="L1963" t="str">
        <f>TEXT(Table1[[#This Row],[Purchase_Date]],"mmm")</f>
        <v>Feb</v>
      </c>
      <c r="M1963">
        <f>YEAR(Table1[[#This Row],[Purchase_Date]])</f>
        <v>2024</v>
      </c>
      <c r="N1963" t="str">
        <f t="shared" si="61"/>
        <v>Q1</v>
      </c>
    </row>
    <row r="1964" spans="1:14" x14ac:dyDescent="0.3">
      <c r="A1964" t="s">
        <v>3880</v>
      </c>
      <c r="B1964" t="s">
        <v>3881</v>
      </c>
      <c r="C1964" t="s">
        <v>13</v>
      </c>
      <c r="D1964">
        <v>273.33999999999997</v>
      </c>
      <c r="E1964" s="8">
        <f t="shared" si="60"/>
        <v>0.15</v>
      </c>
      <c r="F1964" s="22">
        <v>15</v>
      </c>
      <c r="G1964" s="21">
        <v>232.34</v>
      </c>
      <c r="H1964" t="s">
        <v>53</v>
      </c>
      <c r="I1964" s="10">
        <v>45449</v>
      </c>
      <c r="J1964">
        <v>1963</v>
      </c>
      <c r="K1964">
        <f>PRODUCT(Table1[[#This Row],[Price (Rs.)]],Table1[[#This Row],[Discount(%)]])</f>
        <v>41.000999999999998</v>
      </c>
      <c r="L1964" t="str">
        <f>TEXT(Table1[[#This Row],[Purchase_Date]],"mmm")</f>
        <v>Jun</v>
      </c>
      <c r="M1964">
        <f>YEAR(Table1[[#This Row],[Purchase_Date]])</f>
        <v>2024</v>
      </c>
      <c r="N1964" t="str">
        <f t="shared" si="61"/>
        <v>Q2</v>
      </c>
    </row>
    <row r="1965" spans="1:14" x14ac:dyDescent="0.3">
      <c r="A1965" t="s">
        <v>3882</v>
      </c>
      <c r="B1965" t="s">
        <v>3883</v>
      </c>
      <c r="C1965" t="s">
        <v>13</v>
      </c>
      <c r="D1965">
        <v>469.76</v>
      </c>
      <c r="E1965" s="8">
        <f t="shared" si="60"/>
        <v>0.2</v>
      </c>
      <c r="F1965" s="22">
        <v>20</v>
      </c>
      <c r="G1965" s="21">
        <v>375.81</v>
      </c>
      <c r="H1965" t="s">
        <v>19</v>
      </c>
      <c r="I1965" s="10">
        <v>45616</v>
      </c>
      <c r="J1965">
        <v>1964</v>
      </c>
      <c r="K1965">
        <f>PRODUCT(Table1[[#This Row],[Price (Rs.)]],Table1[[#This Row],[Discount(%)]])</f>
        <v>93.951999999999998</v>
      </c>
      <c r="L1965" t="str">
        <f>TEXT(Table1[[#This Row],[Purchase_Date]],"mmm")</f>
        <v>Nov</v>
      </c>
      <c r="M1965">
        <f>YEAR(Table1[[#This Row],[Purchase_Date]])</f>
        <v>2024</v>
      </c>
      <c r="N1965" t="str">
        <f t="shared" si="61"/>
        <v>Q4</v>
      </c>
    </row>
    <row r="1966" spans="1:14" x14ac:dyDescent="0.3">
      <c r="A1966" t="s">
        <v>3884</v>
      </c>
      <c r="B1966" t="s">
        <v>3885</v>
      </c>
      <c r="C1966" t="s">
        <v>50</v>
      </c>
      <c r="D1966">
        <v>46.25</v>
      </c>
      <c r="E1966" s="8">
        <f t="shared" si="60"/>
        <v>0.15</v>
      </c>
      <c r="F1966" s="22">
        <v>15</v>
      </c>
      <c r="G1966" s="21">
        <v>39.31</v>
      </c>
      <c r="H1966" t="s">
        <v>10</v>
      </c>
      <c r="I1966" s="10">
        <v>45368</v>
      </c>
      <c r="J1966">
        <v>1965</v>
      </c>
      <c r="K1966">
        <f>PRODUCT(Table1[[#This Row],[Price (Rs.)]],Table1[[#This Row],[Discount(%)]])</f>
        <v>6.9375</v>
      </c>
      <c r="L1966" t="str">
        <f>TEXT(Table1[[#This Row],[Purchase_Date]],"mmm")</f>
        <v>Mar</v>
      </c>
      <c r="M1966">
        <f>YEAR(Table1[[#This Row],[Purchase_Date]])</f>
        <v>2024</v>
      </c>
      <c r="N1966" t="str">
        <f t="shared" si="61"/>
        <v>Q1</v>
      </c>
    </row>
    <row r="1967" spans="1:14" x14ac:dyDescent="0.3">
      <c r="A1967" t="s">
        <v>3886</v>
      </c>
      <c r="B1967" t="s">
        <v>3887</v>
      </c>
      <c r="C1967" t="s">
        <v>13</v>
      </c>
      <c r="D1967">
        <v>115.88</v>
      </c>
      <c r="E1967" s="8">
        <f t="shared" si="60"/>
        <v>0.25</v>
      </c>
      <c r="F1967" s="22">
        <v>25</v>
      </c>
      <c r="G1967" s="21">
        <v>86.91</v>
      </c>
      <c r="H1967" t="s">
        <v>16</v>
      </c>
      <c r="I1967" s="10">
        <v>45603</v>
      </c>
      <c r="J1967">
        <v>1966</v>
      </c>
      <c r="K1967">
        <f>PRODUCT(Table1[[#This Row],[Price (Rs.)]],Table1[[#This Row],[Discount(%)]])</f>
        <v>28.97</v>
      </c>
      <c r="L1967" t="str">
        <f>TEXT(Table1[[#This Row],[Purchase_Date]],"mmm")</f>
        <v>Nov</v>
      </c>
      <c r="M1967">
        <f>YEAR(Table1[[#This Row],[Purchase_Date]])</f>
        <v>2024</v>
      </c>
      <c r="N1967" t="str">
        <f t="shared" si="61"/>
        <v>Q4</v>
      </c>
    </row>
    <row r="1968" spans="1:14" x14ac:dyDescent="0.3">
      <c r="A1968" t="s">
        <v>3888</v>
      </c>
      <c r="B1968" t="s">
        <v>3889</v>
      </c>
      <c r="C1968" t="s">
        <v>50</v>
      </c>
      <c r="D1968">
        <v>144.04</v>
      </c>
      <c r="E1968" s="8">
        <f t="shared" si="60"/>
        <v>0</v>
      </c>
      <c r="F1968" s="22">
        <v>0</v>
      </c>
      <c r="G1968" s="21">
        <v>144.04</v>
      </c>
      <c r="H1968" t="s">
        <v>53</v>
      </c>
      <c r="I1968" s="10">
        <v>45332</v>
      </c>
      <c r="J1968">
        <v>1967</v>
      </c>
      <c r="K1968">
        <f>PRODUCT(Table1[[#This Row],[Price (Rs.)]],Table1[[#This Row],[Discount(%)]])</f>
        <v>0</v>
      </c>
      <c r="L1968" t="str">
        <f>TEXT(Table1[[#This Row],[Purchase_Date]],"mmm")</f>
        <v>Feb</v>
      </c>
      <c r="M1968">
        <f>YEAR(Table1[[#This Row],[Purchase_Date]])</f>
        <v>2024</v>
      </c>
      <c r="N1968" t="str">
        <f t="shared" si="61"/>
        <v>Q1</v>
      </c>
    </row>
    <row r="1969" spans="1:14" x14ac:dyDescent="0.3">
      <c r="A1969" t="s">
        <v>3890</v>
      </c>
      <c r="B1969" t="s">
        <v>3891</v>
      </c>
      <c r="C1969" t="s">
        <v>25</v>
      </c>
      <c r="D1969">
        <v>461.93</v>
      </c>
      <c r="E1969" s="8">
        <f t="shared" si="60"/>
        <v>0.25</v>
      </c>
      <c r="F1969" s="22">
        <v>25</v>
      </c>
      <c r="G1969" s="21">
        <v>346.45</v>
      </c>
      <c r="H1969" t="s">
        <v>16</v>
      </c>
      <c r="I1969" s="10">
        <v>45340</v>
      </c>
      <c r="J1969">
        <v>1968</v>
      </c>
      <c r="K1969">
        <f>PRODUCT(Table1[[#This Row],[Price (Rs.)]],Table1[[#This Row],[Discount(%)]])</f>
        <v>115.4825</v>
      </c>
      <c r="L1969" t="str">
        <f>TEXT(Table1[[#This Row],[Purchase_Date]],"mmm")</f>
        <v>Feb</v>
      </c>
      <c r="M1969">
        <f>YEAR(Table1[[#This Row],[Purchase_Date]])</f>
        <v>2024</v>
      </c>
      <c r="N1969" t="str">
        <f t="shared" si="61"/>
        <v>Q1</v>
      </c>
    </row>
    <row r="1970" spans="1:14" x14ac:dyDescent="0.3">
      <c r="A1970">
        <v>16589213</v>
      </c>
      <c r="B1970" t="s">
        <v>3892</v>
      </c>
      <c r="C1970" t="s">
        <v>50</v>
      </c>
      <c r="D1970">
        <v>68.08</v>
      </c>
      <c r="E1970" s="8">
        <f t="shared" si="60"/>
        <v>0.1</v>
      </c>
      <c r="F1970" s="22">
        <v>10</v>
      </c>
      <c r="G1970" s="21">
        <v>61.27</v>
      </c>
      <c r="H1970" t="s">
        <v>10</v>
      </c>
      <c r="I1970" s="10">
        <v>45549</v>
      </c>
      <c r="J1970">
        <v>1969</v>
      </c>
      <c r="K1970">
        <f>PRODUCT(Table1[[#This Row],[Price (Rs.)]],Table1[[#This Row],[Discount(%)]])</f>
        <v>6.8079999999999998</v>
      </c>
      <c r="L1970" t="str">
        <f>TEXT(Table1[[#This Row],[Purchase_Date]],"mmm")</f>
        <v>Sep</v>
      </c>
      <c r="M1970">
        <f>YEAR(Table1[[#This Row],[Purchase_Date]])</f>
        <v>2024</v>
      </c>
      <c r="N1970" t="str">
        <f t="shared" si="61"/>
        <v>Q3</v>
      </c>
    </row>
    <row r="1971" spans="1:14" x14ac:dyDescent="0.3">
      <c r="A1971" t="s">
        <v>3893</v>
      </c>
      <c r="B1971" t="s">
        <v>3894</v>
      </c>
      <c r="C1971" t="s">
        <v>33</v>
      </c>
      <c r="D1971">
        <v>156.47</v>
      </c>
      <c r="E1971" s="8">
        <f t="shared" si="60"/>
        <v>0.15</v>
      </c>
      <c r="F1971" s="22">
        <v>15</v>
      </c>
      <c r="G1971" s="21">
        <v>133</v>
      </c>
      <c r="H1971" t="s">
        <v>16</v>
      </c>
      <c r="I1971" s="10">
        <v>45425</v>
      </c>
      <c r="J1971">
        <v>1970</v>
      </c>
      <c r="K1971">
        <f>PRODUCT(Table1[[#This Row],[Price (Rs.)]],Table1[[#This Row],[Discount(%)]])</f>
        <v>23.470499999999998</v>
      </c>
      <c r="L1971" t="str">
        <f>TEXT(Table1[[#This Row],[Purchase_Date]],"mmm")</f>
        <v>May</v>
      </c>
      <c r="M1971">
        <f>YEAR(Table1[[#This Row],[Purchase_Date]])</f>
        <v>2024</v>
      </c>
      <c r="N1971" t="str">
        <f t="shared" si="61"/>
        <v>Q2</v>
      </c>
    </row>
    <row r="1972" spans="1:14" x14ac:dyDescent="0.3">
      <c r="A1972" t="s">
        <v>3895</v>
      </c>
      <c r="B1972" t="s">
        <v>3896</v>
      </c>
      <c r="C1972" t="s">
        <v>18</v>
      </c>
      <c r="D1972">
        <v>489.95</v>
      </c>
      <c r="E1972" s="8">
        <f t="shared" si="60"/>
        <v>0.2</v>
      </c>
      <c r="F1972" s="22">
        <v>20</v>
      </c>
      <c r="G1972" s="21">
        <v>391.96</v>
      </c>
      <c r="H1972" t="s">
        <v>53</v>
      </c>
      <c r="I1972" s="10">
        <v>45525</v>
      </c>
      <c r="J1972">
        <v>1971</v>
      </c>
      <c r="K1972">
        <f>PRODUCT(Table1[[#This Row],[Price (Rs.)]],Table1[[#This Row],[Discount(%)]])</f>
        <v>97.990000000000009</v>
      </c>
      <c r="L1972" t="str">
        <f>TEXT(Table1[[#This Row],[Purchase_Date]],"mmm")</f>
        <v>Aug</v>
      </c>
      <c r="M1972">
        <f>YEAR(Table1[[#This Row],[Purchase_Date]])</f>
        <v>2024</v>
      </c>
      <c r="N1972" t="str">
        <f t="shared" si="61"/>
        <v>Q3</v>
      </c>
    </row>
    <row r="1973" spans="1:14" x14ac:dyDescent="0.3">
      <c r="A1973" t="s">
        <v>3897</v>
      </c>
      <c r="B1973" t="s">
        <v>3898</v>
      </c>
      <c r="C1973" t="s">
        <v>25</v>
      </c>
      <c r="D1973">
        <v>403.62</v>
      </c>
      <c r="E1973" s="8">
        <f t="shared" si="60"/>
        <v>0.5</v>
      </c>
      <c r="F1973" s="22">
        <v>50</v>
      </c>
      <c r="G1973" s="21">
        <v>201.81</v>
      </c>
      <c r="H1973" t="s">
        <v>19</v>
      </c>
      <c r="I1973" s="10">
        <v>45523</v>
      </c>
      <c r="J1973">
        <v>1972</v>
      </c>
      <c r="K1973">
        <f>PRODUCT(Table1[[#This Row],[Price (Rs.)]],Table1[[#This Row],[Discount(%)]])</f>
        <v>201.81</v>
      </c>
      <c r="L1973" t="str">
        <f>TEXT(Table1[[#This Row],[Purchase_Date]],"mmm")</f>
        <v>Aug</v>
      </c>
      <c r="M1973">
        <f>YEAR(Table1[[#This Row],[Purchase_Date]])</f>
        <v>2024</v>
      </c>
      <c r="N1973" t="str">
        <f t="shared" si="61"/>
        <v>Q3</v>
      </c>
    </row>
    <row r="1974" spans="1:14" x14ac:dyDescent="0.3">
      <c r="A1974" t="s">
        <v>3899</v>
      </c>
      <c r="B1974" t="s">
        <v>3900</v>
      </c>
      <c r="C1974" t="s">
        <v>22</v>
      </c>
      <c r="D1974">
        <v>175.16</v>
      </c>
      <c r="E1974" s="8">
        <f t="shared" si="60"/>
        <v>0.05</v>
      </c>
      <c r="F1974" s="22">
        <v>5</v>
      </c>
      <c r="G1974" s="21">
        <v>166.4</v>
      </c>
      <c r="H1974" t="s">
        <v>35</v>
      </c>
      <c r="I1974" s="10">
        <v>45381</v>
      </c>
      <c r="J1974">
        <v>1973</v>
      </c>
      <c r="K1974">
        <f>PRODUCT(Table1[[#This Row],[Price (Rs.)]],Table1[[#This Row],[Discount(%)]])</f>
        <v>8.7580000000000009</v>
      </c>
      <c r="L1974" t="str">
        <f>TEXT(Table1[[#This Row],[Purchase_Date]],"mmm")</f>
        <v>Mar</v>
      </c>
      <c r="M1974">
        <f>YEAR(Table1[[#This Row],[Purchase_Date]])</f>
        <v>2024</v>
      </c>
      <c r="N1974" t="str">
        <f t="shared" si="61"/>
        <v>Q1</v>
      </c>
    </row>
    <row r="1975" spans="1:14" x14ac:dyDescent="0.3">
      <c r="A1975" t="s">
        <v>3901</v>
      </c>
      <c r="B1975" t="s">
        <v>3902</v>
      </c>
      <c r="C1975" t="s">
        <v>18</v>
      </c>
      <c r="D1975">
        <v>481.16</v>
      </c>
      <c r="E1975" s="8">
        <f t="shared" si="60"/>
        <v>0.15</v>
      </c>
      <c r="F1975" s="22">
        <v>15</v>
      </c>
      <c r="G1975" s="21">
        <v>408.99</v>
      </c>
      <c r="H1975" t="s">
        <v>53</v>
      </c>
      <c r="I1975" s="10">
        <v>45312</v>
      </c>
      <c r="J1975">
        <v>1974</v>
      </c>
      <c r="K1975">
        <f>PRODUCT(Table1[[#This Row],[Price (Rs.)]],Table1[[#This Row],[Discount(%)]])</f>
        <v>72.174000000000007</v>
      </c>
      <c r="L1975" t="str">
        <f>TEXT(Table1[[#This Row],[Purchase_Date]],"mmm")</f>
        <v>Jan</v>
      </c>
      <c r="M1975">
        <f>YEAR(Table1[[#This Row],[Purchase_Date]])</f>
        <v>2024</v>
      </c>
      <c r="N1975" t="str">
        <f t="shared" si="61"/>
        <v>Q1</v>
      </c>
    </row>
    <row r="1976" spans="1:14" x14ac:dyDescent="0.3">
      <c r="A1976" s="1" t="s">
        <v>3903</v>
      </c>
      <c r="B1976" t="s">
        <v>3904</v>
      </c>
      <c r="C1976" t="s">
        <v>22</v>
      </c>
      <c r="D1976">
        <v>182.13</v>
      </c>
      <c r="E1976" s="8">
        <f t="shared" si="60"/>
        <v>0.25</v>
      </c>
      <c r="F1976" s="22">
        <v>25</v>
      </c>
      <c r="G1976" s="21">
        <v>136.6</v>
      </c>
      <c r="H1976" t="s">
        <v>35</v>
      </c>
      <c r="I1976" s="10">
        <v>45605</v>
      </c>
      <c r="J1976">
        <v>1975</v>
      </c>
      <c r="K1976">
        <f>PRODUCT(Table1[[#This Row],[Price (Rs.)]],Table1[[#This Row],[Discount(%)]])</f>
        <v>45.532499999999999</v>
      </c>
      <c r="L1976" t="str">
        <f>TEXT(Table1[[#This Row],[Purchase_Date]],"mmm")</f>
        <v>Nov</v>
      </c>
      <c r="M1976">
        <f>YEAR(Table1[[#This Row],[Purchase_Date]])</f>
        <v>2024</v>
      </c>
      <c r="N1976" t="str">
        <f t="shared" si="61"/>
        <v>Q4</v>
      </c>
    </row>
    <row r="1977" spans="1:14" x14ac:dyDescent="0.3">
      <c r="A1977">
        <v>4318409</v>
      </c>
      <c r="B1977" t="s">
        <v>3905</v>
      </c>
      <c r="C1977" t="s">
        <v>25</v>
      </c>
      <c r="D1977">
        <v>289.48</v>
      </c>
      <c r="E1977" s="8">
        <f t="shared" si="60"/>
        <v>0.2</v>
      </c>
      <c r="F1977" s="22">
        <v>20</v>
      </c>
      <c r="G1977" s="21">
        <v>231.58</v>
      </c>
      <c r="H1977" t="s">
        <v>19</v>
      </c>
      <c r="I1977" s="10">
        <v>45321</v>
      </c>
      <c r="J1977">
        <v>1976</v>
      </c>
      <c r="K1977">
        <f>PRODUCT(Table1[[#This Row],[Price (Rs.)]],Table1[[#This Row],[Discount(%)]])</f>
        <v>57.896000000000008</v>
      </c>
      <c r="L1977" t="str">
        <f>TEXT(Table1[[#This Row],[Purchase_Date]],"mmm")</f>
        <v>Jan</v>
      </c>
      <c r="M1977">
        <f>YEAR(Table1[[#This Row],[Purchase_Date]])</f>
        <v>2024</v>
      </c>
      <c r="N1977" t="str">
        <f t="shared" si="61"/>
        <v>Q1</v>
      </c>
    </row>
    <row r="1978" spans="1:14" x14ac:dyDescent="0.3">
      <c r="A1978" t="s">
        <v>3906</v>
      </c>
      <c r="B1978" t="s">
        <v>3907</v>
      </c>
      <c r="C1978" t="s">
        <v>13</v>
      </c>
      <c r="D1978">
        <v>154.02000000000001</v>
      </c>
      <c r="E1978" s="8">
        <f t="shared" si="60"/>
        <v>0.3</v>
      </c>
      <c r="F1978" s="22">
        <v>30</v>
      </c>
      <c r="G1978" s="21">
        <v>107.81</v>
      </c>
      <c r="H1978" t="s">
        <v>53</v>
      </c>
      <c r="I1978" s="10">
        <v>45394</v>
      </c>
      <c r="J1978">
        <v>1977</v>
      </c>
      <c r="K1978">
        <f>PRODUCT(Table1[[#This Row],[Price (Rs.)]],Table1[[#This Row],[Discount(%)]])</f>
        <v>46.206000000000003</v>
      </c>
      <c r="L1978" t="str">
        <f>TEXT(Table1[[#This Row],[Purchase_Date]],"mmm")</f>
        <v>Apr</v>
      </c>
      <c r="M1978">
        <f>YEAR(Table1[[#This Row],[Purchase_Date]])</f>
        <v>2024</v>
      </c>
      <c r="N1978" t="str">
        <f t="shared" si="61"/>
        <v>Q2</v>
      </c>
    </row>
    <row r="1979" spans="1:14" x14ac:dyDescent="0.3">
      <c r="A1979" t="s">
        <v>3908</v>
      </c>
      <c r="B1979" t="s">
        <v>3909</v>
      </c>
      <c r="C1979" t="s">
        <v>25</v>
      </c>
      <c r="D1979">
        <v>298.47000000000003</v>
      </c>
      <c r="E1979" s="8">
        <f t="shared" si="60"/>
        <v>0</v>
      </c>
      <c r="F1979" s="22">
        <v>0</v>
      </c>
      <c r="G1979" s="21">
        <v>298.47000000000003</v>
      </c>
      <c r="H1979" t="s">
        <v>53</v>
      </c>
      <c r="I1979" s="10">
        <v>45295</v>
      </c>
      <c r="J1979">
        <v>1978</v>
      </c>
      <c r="K1979">
        <f>PRODUCT(Table1[[#This Row],[Price (Rs.)]],Table1[[#This Row],[Discount(%)]])</f>
        <v>0</v>
      </c>
      <c r="L1979" t="str">
        <f>TEXT(Table1[[#This Row],[Purchase_Date]],"mmm")</f>
        <v>Jan</v>
      </c>
      <c r="M1979">
        <f>YEAR(Table1[[#This Row],[Purchase_Date]])</f>
        <v>2024</v>
      </c>
      <c r="N1979" t="str">
        <f t="shared" si="61"/>
        <v>Q1</v>
      </c>
    </row>
    <row r="1980" spans="1:14" x14ac:dyDescent="0.3">
      <c r="A1980" t="s">
        <v>3910</v>
      </c>
      <c r="B1980" t="s">
        <v>3911</v>
      </c>
      <c r="C1980" t="s">
        <v>22</v>
      </c>
      <c r="D1980">
        <v>119.15</v>
      </c>
      <c r="E1980" s="8">
        <f t="shared" si="60"/>
        <v>0.3</v>
      </c>
      <c r="F1980" s="22">
        <v>30</v>
      </c>
      <c r="G1980" s="21">
        <v>83.41</v>
      </c>
      <c r="H1980" t="s">
        <v>35</v>
      </c>
      <c r="I1980" s="10">
        <v>45502</v>
      </c>
      <c r="J1980">
        <v>1979</v>
      </c>
      <c r="K1980">
        <f>PRODUCT(Table1[[#This Row],[Price (Rs.)]],Table1[[#This Row],[Discount(%)]])</f>
        <v>35.744999999999997</v>
      </c>
      <c r="L1980" t="str">
        <f>TEXT(Table1[[#This Row],[Purchase_Date]],"mmm")</f>
        <v>Jul</v>
      </c>
      <c r="M1980">
        <f>YEAR(Table1[[#This Row],[Purchase_Date]])</f>
        <v>2024</v>
      </c>
      <c r="N1980" t="str">
        <f t="shared" si="61"/>
        <v>Q3</v>
      </c>
    </row>
    <row r="1981" spans="1:14" x14ac:dyDescent="0.3">
      <c r="A1981" t="s">
        <v>3912</v>
      </c>
      <c r="B1981" t="s">
        <v>3913</v>
      </c>
      <c r="C1981" t="s">
        <v>9</v>
      </c>
      <c r="D1981">
        <v>328.87</v>
      </c>
      <c r="E1981" s="8">
        <f t="shared" si="60"/>
        <v>0.05</v>
      </c>
      <c r="F1981" s="22">
        <v>5</v>
      </c>
      <c r="G1981" s="21">
        <v>312.43</v>
      </c>
      <c r="H1981" t="s">
        <v>19</v>
      </c>
      <c r="I1981" s="10">
        <v>45339</v>
      </c>
      <c r="J1981">
        <v>1980</v>
      </c>
      <c r="K1981">
        <f>PRODUCT(Table1[[#This Row],[Price (Rs.)]],Table1[[#This Row],[Discount(%)]])</f>
        <v>16.4435</v>
      </c>
      <c r="L1981" t="str">
        <f>TEXT(Table1[[#This Row],[Purchase_Date]],"mmm")</f>
        <v>Feb</v>
      </c>
      <c r="M1981">
        <f>YEAR(Table1[[#This Row],[Purchase_Date]])</f>
        <v>2024</v>
      </c>
      <c r="N1981" t="str">
        <f t="shared" si="61"/>
        <v>Q1</v>
      </c>
    </row>
    <row r="1982" spans="1:14" x14ac:dyDescent="0.3">
      <c r="A1982" t="s">
        <v>3914</v>
      </c>
      <c r="B1982" t="s">
        <v>3915</v>
      </c>
      <c r="C1982" t="s">
        <v>9</v>
      </c>
      <c r="D1982">
        <v>346.81</v>
      </c>
      <c r="E1982" s="8">
        <f t="shared" si="60"/>
        <v>0.15</v>
      </c>
      <c r="F1982" s="22">
        <v>15</v>
      </c>
      <c r="G1982" s="21">
        <v>294.79000000000002</v>
      </c>
      <c r="H1982" t="s">
        <v>35</v>
      </c>
      <c r="I1982" s="10">
        <v>45393</v>
      </c>
      <c r="J1982">
        <v>1981</v>
      </c>
      <c r="K1982">
        <f>PRODUCT(Table1[[#This Row],[Price (Rs.)]],Table1[[#This Row],[Discount(%)]])</f>
        <v>52.021499999999996</v>
      </c>
      <c r="L1982" t="str">
        <f>TEXT(Table1[[#This Row],[Purchase_Date]],"mmm")</f>
        <v>Apr</v>
      </c>
      <c r="M1982">
        <f>YEAR(Table1[[#This Row],[Purchase_Date]])</f>
        <v>2024</v>
      </c>
      <c r="N1982" t="str">
        <f t="shared" si="61"/>
        <v>Q2</v>
      </c>
    </row>
    <row r="1983" spans="1:14" x14ac:dyDescent="0.3">
      <c r="A1983" t="s">
        <v>3916</v>
      </c>
      <c r="B1983" t="s">
        <v>3917</v>
      </c>
      <c r="C1983" t="s">
        <v>25</v>
      </c>
      <c r="D1983">
        <v>210.37</v>
      </c>
      <c r="E1983" s="8">
        <f t="shared" si="60"/>
        <v>0.3</v>
      </c>
      <c r="F1983" s="22">
        <v>30</v>
      </c>
      <c r="G1983" s="21">
        <v>147.26</v>
      </c>
      <c r="H1983" t="s">
        <v>53</v>
      </c>
      <c r="I1983" s="10">
        <v>45423</v>
      </c>
      <c r="J1983">
        <v>1982</v>
      </c>
      <c r="K1983">
        <f>PRODUCT(Table1[[#This Row],[Price (Rs.)]],Table1[[#This Row],[Discount(%)]])</f>
        <v>63.110999999999997</v>
      </c>
      <c r="L1983" t="str">
        <f>TEXT(Table1[[#This Row],[Purchase_Date]],"mmm")</f>
        <v>May</v>
      </c>
      <c r="M1983">
        <f>YEAR(Table1[[#This Row],[Purchase_Date]])</f>
        <v>2024</v>
      </c>
      <c r="N1983" t="str">
        <f t="shared" si="61"/>
        <v>Q2</v>
      </c>
    </row>
    <row r="1984" spans="1:14" x14ac:dyDescent="0.3">
      <c r="A1984" t="s">
        <v>3918</v>
      </c>
      <c r="B1984" t="s">
        <v>3919</v>
      </c>
      <c r="C1984" t="s">
        <v>22</v>
      </c>
      <c r="D1984">
        <v>352.66</v>
      </c>
      <c r="E1984" s="8">
        <f t="shared" si="60"/>
        <v>0.05</v>
      </c>
      <c r="F1984" s="22">
        <v>5</v>
      </c>
      <c r="G1984" s="21">
        <v>335.03</v>
      </c>
      <c r="H1984" t="s">
        <v>16</v>
      </c>
      <c r="I1984" s="10">
        <v>45376</v>
      </c>
      <c r="J1984">
        <v>1983</v>
      </c>
      <c r="K1984">
        <f>PRODUCT(Table1[[#This Row],[Price (Rs.)]],Table1[[#This Row],[Discount(%)]])</f>
        <v>17.633000000000003</v>
      </c>
      <c r="L1984" t="str">
        <f>TEXT(Table1[[#This Row],[Purchase_Date]],"mmm")</f>
        <v>Mar</v>
      </c>
      <c r="M1984">
        <f>YEAR(Table1[[#This Row],[Purchase_Date]])</f>
        <v>2024</v>
      </c>
      <c r="N1984" t="str">
        <f t="shared" si="61"/>
        <v>Q1</v>
      </c>
    </row>
    <row r="1985" spans="1:14" x14ac:dyDescent="0.3">
      <c r="A1985" t="s">
        <v>3920</v>
      </c>
      <c r="B1985" t="s">
        <v>3921</v>
      </c>
      <c r="C1985" t="s">
        <v>22</v>
      </c>
      <c r="D1985">
        <v>127.78</v>
      </c>
      <c r="E1985" s="8">
        <f t="shared" si="60"/>
        <v>0</v>
      </c>
      <c r="F1985" s="22">
        <v>0</v>
      </c>
      <c r="G1985" s="21">
        <v>127.78</v>
      </c>
      <c r="H1985" t="s">
        <v>19</v>
      </c>
      <c r="I1985" s="10">
        <v>45444</v>
      </c>
      <c r="J1985">
        <v>1984</v>
      </c>
      <c r="K1985">
        <f>PRODUCT(Table1[[#This Row],[Price (Rs.)]],Table1[[#This Row],[Discount(%)]])</f>
        <v>0</v>
      </c>
      <c r="L1985" t="str">
        <f>TEXT(Table1[[#This Row],[Purchase_Date]],"mmm")</f>
        <v>Jun</v>
      </c>
      <c r="M1985">
        <f>YEAR(Table1[[#This Row],[Purchase_Date]])</f>
        <v>2024</v>
      </c>
      <c r="N1985" t="str">
        <f t="shared" si="61"/>
        <v>Q2</v>
      </c>
    </row>
    <row r="1986" spans="1:14" x14ac:dyDescent="0.3">
      <c r="A1986" t="s">
        <v>3922</v>
      </c>
      <c r="B1986" t="s">
        <v>3923</v>
      </c>
      <c r="C1986" t="s">
        <v>13</v>
      </c>
      <c r="D1986">
        <v>61.37</v>
      </c>
      <c r="E1986" s="8">
        <f t="shared" ref="E1986:E2049" si="62">F1986/100</f>
        <v>0.05</v>
      </c>
      <c r="F1986" s="22">
        <v>5</v>
      </c>
      <c r="G1986" s="21">
        <v>58.3</v>
      </c>
      <c r="H1986" t="s">
        <v>16</v>
      </c>
      <c r="I1986" s="10">
        <v>45389</v>
      </c>
      <c r="J1986">
        <v>1985</v>
      </c>
      <c r="K1986">
        <f>PRODUCT(Table1[[#This Row],[Price (Rs.)]],Table1[[#This Row],[Discount(%)]])</f>
        <v>3.0685000000000002</v>
      </c>
      <c r="L1986" t="str">
        <f>TEXT(Table1[[#This Row],[Purchase_Date]],"mmm")</f>
        <v>Apr</v>
      </c>
      <c r="M1986">
        <f>YEAR(Table1[[#This Row],[Purchase_Date]])</f>
        <v>2024</v>
      </c>
      <c r="N1986" t="str">
        <f t="shared" ref="N1986:N2049" si="63">"Q"&amp;ROUNDUP(MONTH(I1986)/3,0)</f>
        <v>Q2</v>
      </c>
    </row>
    <row r="1987" spans="1:14" x14ac:dyDescent="0.3">
      <c r="A1987" t="s">
        <v>3924</v>
      </c>
      <c r="B1987" t="s">
        <v>3925</v>
      </c>
      <c r="C1987" t="s">
        <v>25</v>
      </c>
      <c r="D1987">
        <v>76.8</v>
      </c>
      <c r="E1987" s="8">
        <f t="shared" si="62"/>
        <v>0.05</v>
      </c>
      <c r="F1987" s="22">
        <v>5</v>
      </c>
      <c r="G1987" s="21">
        <v>72.959999999999994</v>
      </c>
      <c r="H1987" t="s">
        <v>53</v>
      </c>
      <c r="I1987" s="10">
        <v>45456</v>
      </c>
      <c r="J1987">
        <v>1986</v>
      </c>
      <c r="K1987">
        <f>PRODUCT(Table1[[#This Row],[Price (Rs.)]],Table1[[#This Row],[Discount(%)]])</f>
        <v>3.84</v>
      </c>
      <c r="L1987" t="str">
        <f>TEXT(Table1[[#This Row],[Purchase_Date]],"mmm")</f>
        <v>Jun</v>
      </c>
      <c r="M1987">
        <f>YEAR(Table1[[#This Row],[Purchase_Date]])</f>
        <v>2024</v>
      </c>
      <c r="N1987" t="str">
        <f t="shared" si="63"/>
        <v>Q2</v>
      </c>
    </row>
    <row r="1988" spans="1:14" x14ac:dyDescent="0.3">
      <c r="A1988" t="s">
        <v>3926</v>
      </c>
      <c r="B1988" t="s">
        <v>3927</v>
      </c>
      <c r="C1988" t="s">
        <v>25</v>
      </c>
      <c r="D1988">
        <v>158.41999999999999</v>
      </c>
      <c r="E1988" s="8">
        <f t="shared" si="62"/>
        <v>0.25</v>
      </c>
      <c r="F1988" s="22">
        <v>25</v>
      </c>
      <c r="G1988" s="21">
        <v>118.81</v>
      </c>
      <c r="H1988" t="s">
        <v>19</v>
      </c>
      <c r="I1988" s="10">
        <v>45301</v>
      </c>
      <c r="J1988">
        <v>1987</v>
      </c>
      <c r="K1988">
        <f>PRODUCT(Table1[[#This Row],[Price (Rs.)]],Table1[[#This Row],[Discount(%)]])</f>
        <v>39.604999999999997</v>
      </c>
      <c r="L1988" t="str">
        <f>TEXT(Table1[[#This Row],[Purchase_Date]],"mmm")</f>
        <v>Jan</v>
      </c>
      <c r="M1988">
        <f>YEAR(Table1[[#This Row],[Purchase_Date]])</f>
        <v>2024</v>
      </c>
      <c r="N1988" t="str">
        <f t="shared" si="63"/>
        <v>Q1</v>
      </c>
    </row>
    <row r="1989" spans="1:14" x14ac:dyDescent="0.3">
      <c r="A1989" t="s">
        <v>3928</v>
      </c>
      <c r="B1989" t="s">
        <v>3929</v>
      </c>
      <c r="C1989" t="s">
        <v>33</v>
      </c>
      <c r="D1989">
        <v>349.16</v>
      </c>
      <c r="E1989" s="8">
        <f t="shared" si="62"/>
        <v>0.15</v>
      </c>
      <c r="F1989" s="22">
        <v>15</v>
      </c>
      <c r="G1989" s="21">
        <v>296.79000000000002</v>
      </c>
      <c r="H1989" t="s">
        <v>16</v>
      </c>
      <c r="I1989" s="10">
        <v>45362</v>
      </c>
      <c r="J1989">
        <v>1988</v>
      </c>
      <c r="K1989">
        <f>PRODUCT(Table1[[#This Row],[Price (Rs.)]],Table1[[#This Row],[Discount(%)]])</f>
        <v>52.374000000000002</v>
      </c>
      <c r="L1989" t="str">
        <f>TEXT(Table1[[#This Row],[Purchase_Date]],"mmm")</f>
        <v>Mar</v>
      </c>
      <c r="M1989">
        <f>YEAR(Table1[[#This Row],[Purchase_Date]])</f>
        <v>2024</v>
      </c>
      <c r="N1989" t="str">
        <f t="shared" si="63"/>
        <v>Q1</v>
      </c>
    </row>
    <row r="1990" spans="1:14" x14ac:dyDescent="0.3">
      <c r="A1990" s="1" t="s">
        <v>3930</v>
      </c>
      <c r="B1990" t="s">
        <v>3931</v>
      </c>
      <c r="C1990" t="s">
        <v>9</v>
      </c>
      <c r="D1990">
        <v>319.98</v>
      </c>
      <c r="E1990" s="8">
        <f t="shared" si="62"/>
        <v>0.1</v>
      </c>
      <c r="F1990" s="22">
        <v>10</v>
      </c>
      <c r="G1990" s="21">
        <v>287.98</v>
      </c>
      <c r="H1990" t="s">
        <v>16</v>
      </c>
      <c r="I1990" s="10">
        <v>45577</v>
      </c>
      <c r="J1990">
        <v>1989</v>
      </c>
      <c r="K1990">
        <f>PRODUCT(Table1[[#This Row],[Price (Rs.)]],Table1[[#This Row],[Discount(%)]])</f>
        <v>31.998000000000005</v>
      </c>
      <c r="L1990" t="str">
        <f>TEXT(Table1[[#This Row],[Purchase_Date]],"mmm")</f>
        <v>Oct</v>
      </c>
      <c r="M1990">
        <f>YEAR(Table1[[#This Row],[Purchase_Date]])</f>
        <v>2024</v>
      </c>
      <c r="N1990" t="str">
        <f t="shared" si="63"/>
        <v>Q4</v>
      </c>
    </row>
    <row r="1991" spans="1:14" x14ac:dyDescent="0.3">
      <c r="A1991" t="s">
        <v>3932</v>
      </c>
      <c r="B1991" t="s">
        <v>3933</v>
      </c>
      <c r="C1991" t="s">
        <v>9</v>
      </c>
      <c r="D1991">
        <v>276.08</v>
      </c>
      <c r="E1991" s="8">
        <f t="shared" si="62"/>
        <v>0.25</v>
      </c>
      <c r="F1991" s="22">
        <v>25</v>
      </c>
      <c r="G1991" s="21">
        <v>207.06</v>
      </c>
      <c r="H1991" t="s">
        <v>10</v>
      </c>
      <c r="I1991" s="10">
        <v>45350</v>
      </c>
      <c r="J1991">
        <v>1990</v>
      </c>
      <c r="K1991">
        <f>PRODUCT(Table1[[#This Row],[Price (Rs.)]],Table1[[#This Row],[Discount(%)]])</f>
        <v>69.02</v>
      </c>
      <c r="L1991" t="str">
        <f>TEXT(Table1[[#This Row],[Purchase_Date]],"mmm")</f>
        <v>Feb</v>
      </c>
      <c r="M1991">
        <f>YEAR(Table1[[#This Row],[Purchase_Date]])</f>
        <v>2024</v>
      </c>
      <c r="N1991" t="str">
        <f t="shared" si="63"/>
        <v>Q1</v>
      </c>
    </row>
    <row r="1992" spans="1:14" x14ac:dyDescent="0.3">
      <c r="A1992" t="s">
        <v>3934</v>
      </c>
      <c r="B1992" t="s">
        <v>3935</v>
      </c>
      <c r="C1992" t="s">
        <v>13</v>
      </c>
      <c r="D1992">
        <v>324.41000000000003</v>
      </c>
      <c r="E1992" s="8">
        <f t="shared" si="62"/>
        <v>0.5</v>
      </c>
      <c r="F1992" s="22">
        <v>50</v>
      </c>
      <c r="G1992" s="21">
        <v>162.21</v>
      </c>
      <c r="H1992" t="s">
        <v>19</v>
      </c>
      <c r="I1992" s="10">
        <v>45349</v>
      </c>
      <c r="J1992">
        <v>1991</v>
      </c>
      <c r="K1992">
        <f>PRODUCT(Table1[[#This Row],[Price (Rs.)]],Table1[[#This Row],[Discount(%)]])</f>
        <v>162.20500000000001</v>
      </c>
      <c r="L1992" t="str">
        <f>TEXT(Table1[[#This Row],[Purchase_Date]],"mmm")</f>
        <v>Feb</v>
      </c>
      <c r="M1992">
        <f>YEAR(Table1[[#This Row],[Purchase_Date]])</f>
        <v>2024</v>
      </c>
      <c r="N1992" t="str">
        <f t="shared" si="63"/>
        <v>Q1</v>
      </c>
    </row>
    <row r="1993" spans="1:14" x14ac:dyDescent="0.3">
      <c r="A1993" s="1" t="s">
        <v>3936</v>
      </c>
      <c r="B1993" t="s">
        <v>3937</v>
      </c>
      <c r="C1993" t="s">
        <v>22</v>
      </c>
      <c r="D1993">
        <v>421.16</v>
      </c>
      <c r="E1993" s="8">
        <f t="shared" si="62"/>
        <v>0.3</v>
      </c>
      <c r="F1993" s="22">
        <v>30</v>
      </c>
      <c r="G1993" s="21">
        <v>294.81</v>
      </c>
      <c r="H1993" t="s">
        <v>10</v>
      </c>
      <c r="I1993" s="10">
        <v>45319</v>
      </c>
      <c r="J1993">
        <v>1992</v>
      </c>
      <c r="K1993">
        <f>PRODUCT(Table1[[#This Row],[Price (Rs.)]],Table1[[#This Row],[Discount(%)]])</f>
        <v>126.348</v>
      </c>
      <c r="L1993" t="str">
        <f>TEXT(Table1[[#This Row],[Purchase_Date]],"mmm")</f>
        <v>Jan</v>
      </c>
      <c r="M1993">
        <f>YEAR(Table1[[#This Row],[Purchase_Date]])</f>
        <v>2024</v>
      </c>
      <c r="N1993" t="str">
        <f t="shared" si="63"/>
        <v>Q1</v>
      </c>
    </row>
    <row r="1994" spans="1:14" x14ac:dyDescent="0.3">
      <c r="A1994" t="s">
        <v>3938</v>
      </c>
      <c r="B1994" t="s">
        <v>3939</v>
      </c>
      <c r="C1994" t="s">
        <v>22</v>
      </c>
      <c r="D1994">
        <v>106.66</v>
      </c>
      <c r="E1994" s="8">
        <f t="shared" si="62"/>
        <v>0.25</v>
      </c>
      <c r="F1994" s="22">
        <v>25</v>
      </c>
      <c r="G1994" s="21">
        <v>80</v>
      </c>
      <c r="H1994" t="s">
        <v>35</v>
      </c>
      <c r="I1994" s="10">
        <v>45598</v>
      </c>
      <c r="J1994">
        <v>1993</v>
      </c>
      <c r="K1994">
        <f>PRODUCT(Table1[[#This Row],[Price (Rs.)]],Table1[[#This Row],[Discount(%)]])</f>
        <v>26.664999999999999</v>
      </c>
      <c r="L1994" t="str">
        <f>TEXT(Table1[[#This Row],[Purchase_Date]],"mmm")</f>
        <v>Nov</v>
      </c>
      <c r="M1994">
        <f>YEAR(Table1[[#This Row],[Purchase_Date]])</f>
        <v>2024</v>
      </c>
      <c r="N1994" t="str">
        <f t="shared" si="63"/>
        <v>Q4</v>
      </c>
    </row>
    <row r="1995" spans="1:14" x14ac:dyDescent="0.3">
      <c r="A1995" t="s">
        <v>3940</v>
      </c>
      <c r="B1995" t="s">
        <v>3941</v>
      </c>
      <c r="C1995" t="s">
        <v>22</v>
      </c>
      <c r="D1995">
        <v>174.43</v>
      </c>
      <c r="E1995" s="8">
        <f t="shared" si="62"/>
        <v>0.3</v>
      </c>
      <c r="F1995" s="22">
        <v>30</v>
      </c>
      <c r="G1995" s="21">
        <v>122.1</v>
      </c>
      <c r="H1995" t="s">
        <v>16</v>
      </c>
      <c r="I1995" s="10">
        <v>45457</v>
      </c>
      <c r="J1995">
        <v>1994</v>
      </c>
      <c r="K1995">
        <f>PRODUCT(Table1[[#This Row],[Price (Rs.)]],Table1[[#This Row],[Discount(%)]])</f>
        <v>52.329000000000001</v>
      </c>
      <c r="L1995" t="str">
        <f>TEXT(Table1[[#This Row],[Purchase_Date]],"mmm")</f>
        <v>Jun</v>
      </c>
      <c r="M1995">
        <f>YEAR(Table1[[#This Row],[Purchase_Date]])</f>
        <v>2024</v>
      </c>
      <c r="N1995" t="str">
        <f t="shared" si="63"/>
        <v>Q2</v>
      </c>
    </row>
    <row r="1996" spans="1:14" x14ac:dyDescent="0.3">
      <c r="A1996" s="1">
        <v>4292510000</v>
      </c>
      <c r="B1996" t="s">
        <v>3942</v>
      </c>
      <c r="C1996" t="s">
        <v>33</v>
      </c>
      <c r="D1996">
        <v>250</v>
      </c>
      <c r="E1996" s="8">
        <f t="shared" si="62"/>
        <v>0.25</v>
      </c>
      <c r="F1996" s="22">
        <v>25</v>
      </c>
      <c r="G1996" s="21">
        <v>187.5</v>
      </c>
      <c r="H1996" t="s">
        <v>35</v>
      </c>
      <c r="I1996" s="10">
        <v>45454</v>
      </c>
      <c r="J1996">
        <v>1995</v>
      </c>
      <c r="K1996">
        <f>PRODUCT(Table1[[#This Row],[Price (Rs.)]],Table1[[#This Row],[Discount(%)]])</f>
        <v>62.5</v>
      </c>
      <c r="L1996" t="str">
        <f>TEXT(Table1[[#This Row],[Purchase_Date]],"mmm")</f>
        <v>Jun</v>
      </c>
      <c r="M1996">
        <f>YEAR(Table1[[#This Row],[Purchase_Date]])</f>
        <v>2024</v>
      </c>
      <c r="N1996" t="str">
        <f t="shared" si="63"/>
        <v>Q2</v>
      </c>
    </row>
    <row r="1997" spans="1:14" x14ac:dyDescent="0.3">
      <c r="A1997" t="s">
        <v>3943</v>
      </c>
      <c r="B1997" t="s">
        <v>3944</v>
      </c>
      <c r="C1997" t="s">
        <v>22</v>
      </c>
      <c r="D1997">
        <v>480.82</v>
      </c>
      <c r="E1997" s="8">
        <f t="shared" si="62"/>
        <v>0.05</v>
      </c>
      <c r="F1997" s="22">
        <v>5</v>
      </c>
      <c r="G1997" s="21">
        <v>456.78</v>
      </c>
      <c r="H1997" t="s">
        <v>19</v>
      </c>
      <c r="I1997" s="10">
        <v>45490</v>
      </c>
      <c r="J1997">
        <v>1996</v>
      </c>
      <c r="K1997">
        <f>PRODUCT(Table1[[#This Row],[Price (Rs.)]],Table1[[#This Row],[Discount(%)]])</f>
        <v>24.041</v>
      </c>
      <c r="L1997" t="str">
        <f>TEXT(Table1[[#This Row],[Purchase_Date]],"mmm")</f>
        <v>Jul</v>
      </c>
      <c r="M1997">
        <f>YEAR(Table1[[#This Row],[Purchase_Date]])</f>
        <v>2024</v>
      </c>
      <c r="N1997" t="str">
        <f t="shared" si="63"/>
        <v>Q3</v>
      </c>
    </row>
    <row r="1998" spans="1:14" x14ac:dyDescent="0.3">
      <c r="A1998" t="s">
        <v>3945</v>
      </c>
      <c r="B1998" t="s">
        <v>3946</v>
      </c>
      <c r="C1998" t="s">
        <v>33</v>
      </c>
      <c r="D1998">
        <v>187.84</v>
      </c>
      <c r="E1998" s="8">
        <f t="shared" si="62"/>
        <v>0.2</v>
      </c>
      <c r="F1998" s="22">
        <v>20</v>
      </c>
      <c r="G1998" s="21">
        <v>150.27000000000001</v>
      </c>
      <c r="H1998" t="s">
        <v>10</v>
      </c>
      <c r="I1998" s="10">
        <v>45485</v>
      </c>
      <c r="J1998">
        <v>1997</v>
      </c>
      <c r="K1998">
        <f>PRODUCT(Table1[[#This Row],[Price (Rs.)]],Table1[[#This Row],[Discount(%)]])</f>
        <v>37.568000000000005</v>
      </c>
      <c r="L1998" t="str">
        <f>TEXT(Table1[[#This Row],[Purchase_Date]],"mmm")</f>
        <v>Jul</v>
      </c>
      <c r="M1998">
        <f>YEAR(Table1[[#This Row],[Purchase_Date]])</f>
        <v>2024</v>
      </c>
      <c r="N1998" t="str">
        <f t="shared" si="63"/>
        <v>Q3</v>
      </c>
    </row>
    <row r="1999" spans="1:14" x14ac:dyDescent="0.3">
      <c r="A1999" t="s">
        <v>3947</v>
      </c>
      <c r="B1999" t="s">
        <v>3948</v>
      </c>
      <c r="C1999" t="s">
        <v>25</v>
      </c>
      <c r="D1999">
        <v>315.54000000000002</v>
      </c>
      <c r="E1999" s="8">
        <f t="shared" si="62"/>
        <v>0.1</v>
      </c>
      <c r="F1999" s="22">
        <v>10</v>
      </c>
      <c r="G1999" s="21">
        <v>283.99</v>
      </c>
      <c r="H1999" t="s">
        <v>53</v>
      </c>
      <c r="I1999" s="10">
        <v>45591</v>
      </c>
      <c r="J1999">
        <v>1998</v>
      </c>
      <c r="K1999">
        <f>PRODUCT(Table1[[#This Row],[Price (Rs.)]],Table1[[#This Row],[Discount(%)]])</f>
        <v>31.554000000000002</v>
      </c>
      <c r="L1999" t="str">
        <f>TEXT(Table1[[#This Row],[Purchase_Date]],"mmm")</f>
        <v>Oct</v>
      </c>
      <c r="M1999">
        <f>YEAR(Table1[[#This Row],[Purchase_Date]])</f>
        <v>2024</v>
      </c>
      <c r="N1999" t="str">
        <f t="shared" si="63"/>
        <v>Q4</v>
      </c>
    </row>
    <row r="2000" spans="1:14" x14ac:dyDescent="0.3">
      <c r="A2000" t="s">
        <v>3949</v>
      </c>
      <c r="B2000" t="s">
        <v>3950</v>
      </c>
      <c r="C2000" t="s">
        <v>9</v>
      </c>
      <c r="D2000">
        <v>186.17</v>
      </c>
      <c r="E2000" s="8">
        <f t="shared" si="62"/>
        <v>0.5</v>
      </c>
      <c r="F2000" s="22">
        <v>50</v>
      </c>
      <c r="G2000" s="21">
        <v>93.08</v>
      </c>
      <c r="H2000" t="s">
        <v>19</v>
      </c>
      <c r="I2000" s="10">
        <v>45437</v>
      </c>
      <c r="J2000">
        <v>1999</v>
      </c>
      <c r="K2000">
        <f>PRODUCT(Table1[[#This Row],[Price (Rs.)]],Table1[[#This Row],[Discount(%)]])</f>
        <v>93.084999999999994</v>
      </c>
      <c r="L2000" t="str">
        <f>TEXT(Table1[[#This Row],[Purchase_Date]],"mmm")</f>
        <v>May</v>
      </c>
      <c r="M2000">
        <f>YEAR(Table1[[#This Row],[Purchase_Date]])</f>
        <v>2024</v>
      </c>
      <c r="N2000" t="str">
        <f t="shared" si="63"/>
        <v>Q2</v>
      </c>
    </row>
    <row r="2001" spans="1:14" x14ac:dyDescent="0.3">
      <c r="A2001" t="s">
        <v>3951</v>
      </c>
      <c r="B2001" t="s">
        <v>3952</v>
      </c>
      <c r="C2001" t="s">
        <v>13</v>
      </c>
      <c r="D2001">
        <v>204.03</v>
      </c>
      <c r="E2001" s="8">
        <f t="shared" si="62"/>
        <v>0.2</v>
      </c>
      <c r="F2001" s="22">
        <v>20</v>
      </c>
      <c r="G2001" s="21">
        <v>163.22</v>
      </c>
      <c r="H2001" t="s">
        <v>10</v>
      </c>
      <c r="I2001" s="10">
        <v>45306</v>
      </c>
      <c r="J2001">
        <v>2000</v>
      </c>
      <c r="K2001">
        <f>PRODUCT(Table1[[#This Row],[Price (Rs.)]],Table1[[#This Row],[Discount(%)]])</f>
        <v>40.806000000000004</v>
      </c>
      <c r="L2001" t="str">
        <f>TEXT(Table1[[#This Row],[Purchase_Date]],"mmm")</f>
        <v>Jan</v>
      </c>
      <c r="M2001">
        <f>YEAR(Table1[[#This Row],[Purchase_Date]])</f>
        <v>2024</v>
      </c>
      <c r="N2001" t="str">
        <f t="shared" si="63"/>
        <v>Q1</v>
      </c>
    </row>
    <row r="2002" spans="1:14" x14ac:dyDescent="0.3">
      <c r="A2002" t="s">
        <v>3953</v>
      </c>
      <c r="B2002" t="s">
        <v>3954</v>
      </c>
      <c r="C2002" t="s">
        <v>9</v>
      </c>
      <c r="D2002">
        <v>229.52</v>
      </c>
      <c r="E2002" s="8">
        <f t="shared" si="62"/>
        <v>0.2</v>
      </c>
      <c r="F2002" s="22">
        <v>20</v>
      </c>
      <c r="G2002" s="21">
        <v>183.62</v>
      </c>
      <c r="H2002" t="s">
        <v>53</v>
      </c>
      <c r="I2002" s="10">
        <v>45528</v>
      </c>
      <c r="J2002">
        <v>2001</v>
      </c>
      <c r="K2002">
        <f>PRODUCT(Table1[[#This Row],[Price (Rs.)]],Table1[[#This Row],[Discount(%)]])</f>
        <v>45.904000000000003</v>
      </c>
      <c r="L2002" t="str">
        <f>TEXT(Table1[[#This Row],[Purchase_Date]],"mmm")</f>
        <v>Aug</v>
      </c>
      <c r="M2002">
        <f>YEAR(Table1[[#This Row],[Purchase_Date]])</f>
        <v>2024</v>
      </c>
      <c r="N2002" t="str">
        <f t="shared" si="63"/>
        <v>Q3</v>
      </c>
    </row>
    <row r="2003" spans="1:14" x14ac:dyDescent="0.3">
      <c r="A2003" t="s">
        <v>3955</v>
      </c>
      <c r="B2003" t="s">
        <v>3956</v>
      </c>
      <c r="C2003" t="s">
        <v>25</v>
      </c>
      <c r="D2003">
        <v>130.16</v>
      </c>
      <c r="E2003" s="8">
        <f t="shared" si="62"/>
        <v>0.5</v>
      </c>
      <c r="F2003" s="22">
        <v>50</v>
      </c>
      <c r="G2003" s="21">
        <v>65.08</v>
      </c>
      <c r="H2003" t="s">
        <v>16</v>
      </c>
      <c r="I2003" s="10">
        <v>45439</v>
      </c>
      <c r="J2003">
        <v>2002</v>
      </c>
      <c r="K2003">
        <f>PRODUCT(Table1[[#This Row],[Price (Rs.)]],Table1[[#This Row],[Discount(%)]])</f>
        <v>65.08</v>
      </c>
      <c r="L2003" t="str">
        <f>TEXT(Table1[[#This Row],[Purchase_Date]],"mmm")</f>
        <v>May</v>
      </c>
      <c r="M2003">
        <f>YEAR(Table1[[#This Row],[Purchase_Date]])</f>
        <v>2024</v>
      </c>
      <c r="N2003" t="str">
        <f t="shared" si="63"/>
        <v>Q2</v>
      </c>
    </row>
    <row r="2004" spans="1:14" x14ac:dyDescent="0.3">
      <c r="A2004" t="s">
        <v>3957</v>
      </c>
      <c r="B2004" t="s">
        <v>3958</v>
      </c>
      <c r="C2004" t="s">
        <v>13</v>
      </c>
      <c r="D2004">
        <v>470.92</v>
      </c>
      <c r="E2004" s="8">
        <f t="shared" si="62"/>
        <v>0.5</v>
      </c>
      <c r="F2004" s="22">
        <v>50</v>
      </c>
      <c r="G2004" s="21">
        <v>235.46</v>
      </c>
      <c r="H2004" t="s">
        <v>19</v>
      </c>
      <c r="I2004" s="10">
        <v>45544</v>
      </c>
      <c r="J2004">
        <v>2003</v>
      </c>
      <c r="K2004">
        <f>PRODUCT(Table1[[#This Row],[Price (Rs.)]],Table1[[#This Row],[Discount(%)]])</f>
        <v>235.46</v>
      </c>
      <c r="L2004" t="str">
        <f>TEXT(Table1[[#This Row],[Purchase_Date]],"mmm")</f>
        <v>Sep</v>
      </c>
      <c r="M2004">
        <f>YEAR(Table1[[#This Row],[Purchase_Date]])</f>
        <v>2024</v>
      </c>
      <c r="N2004" t="str">
        <f t="shared" si="63"/>
        <v>Q3</v>
      </c>
    </row>
    <row r="2005" spans="1:14" x14ac:dyDescent="0.3">
      <c r="A2005" t="s">
        <v>3959</v>
      </c>
      <c r="B2005" t="s">
        <v>3960</v>
      </c>
      <c r="C2005" t="s">
        <v>33</v>
      </c>
      <c r="D2005">
        <v>367.49</v>
      </c>
      <c r="E2005" s="8">
        <f t="shared" si="62"/>
        <v>0.2</v>
      </c>
      <c r="F2005" s="22">
        <v>20</v>
      </c>
      <c r="G2005" s="21">
        <v>293.99</v>
      </c>
      <c r="H2005" t="s">
        <v>35</v>
      </c>
      <c r="I2005" s="10">
        <v>45529</v>
      </c>
      <c r="J2005">
        <v>2004</v>
      </c>
      <c r="K2005">
        <f>PRODUCT(Table1[[#This Row],[Price (Rs.)]],Table1[[#This Row],[Discount(%)]])</f>
        <v>73.498000000000005</v>
      </c>
      <c r="L2005" t="str">
        <f>TEXT(Table1[[#This Row],[Purchase_Date]],"mmm")</f>
        <v>Aug</v>
      </c>
      <c r="M2005">
        <f>YEAR(Table1[[#This Row],[Purchase_Date]])</f>
        <v>2024</v>
      </c>
      <c r="N2005" t="str">
        <f t="shared" si="63"/>
        <v>Q3</v>
      </c>
    </row>
    <row r="2006" spans="1:14" x14ac:dyDescent="0.3">
      <c r="A2006" t="s">
        <v>3961</v>
      </c>
      <c r="B2006" t="s">
        <v>3962</v>
      </c>
      <c r="C2006" t="s">
        <v>9</v>
      </c>
      <c r="D2006">
        <v>41.11</v>
      </c>
      <c r="E2006" s="8">
        <f t="shared" si="62"/>
        <v>0.25</v>
      </c>
      <c r="F2006" s="22">
        <v>25</v>
      </c>
      <c r="G2006" s="21">
        <v>30.83</v>
      </c>
      <c r="H2006" t="s">
        <v>53</v>
      </c>
      <c r="I2006" s="10">
        <v>45340</v>
      </c>
      <c r="J2006">
        <v>2005</v>
      </c>
      <c r="K2006">
        <f>PRODUCT(Table1[[#This Row],[Price (Rs.)]],Table1[[#This Row],[Discount(%)]])</f>
        <v>10.2775</v>
      </c>
      <c r="L2006" t="str">
        <f>TEXT(Table1[[#This Row],[Purchase_Date]],"mmm")</f>
        <v>Feb</v>
      </c>
      <c r="M2006">
        <f>YEAR(Table1[[#This Row],[Purchase_Date]])</f>
        <v>2024</v>
      </c>
      <c r="N2006" t="str">
        <f t="shared" si="63"/>
        <v>Q1</v>
      </c>
    </row>
    <row r="2007" spans="1:14" x14ac:dyDescent="0.3">
      <c r="A2007" t="s">
        <v>3963</v>
      </c>
      <c r="B2007" t="s">
        <v>3964</v>
      </c>
      <c r="C2007" t="s">
        <v>18</v>
      </c>
      <c r="D2007">
        <v>276.12</v>
      </c>
      <c r="E2007" s="8">
        <f t="shared" si="62"/>
        <v>0.2</v>
      </c>
      <c r="F2007" s="22">
        <v>20</v>
      </c>
      <c r="G2007" s="21">
        <v>220.9</v>
      </c>
      <c r="H2007" t="s">
        <v>10</v>
      </c>
      <c r="I2007" s="10">
        <v>45360</v>
      </c>
      <c r="J2007">
        <v>2006</v>
      </c>
      <c r="K2007">
        <f>PRODUCT(Table1[[#This Row],[Price (Rs.)]],Table1[[#This Row],[Discount(%)]])</f>
        <v>55.224000000000004</v>
      </c>
      <c r="L2007" t="str">
        <f>TEXT(Table1[[#This Row],[Purchase_Date]],"mmm")</f>
        <v>Mar</v>
      </c>
      <c r="M2007">
        <f>YEAR(Table1[[#This Row],[Purchase_Date]])</f>
        <v>2024</v>
      </c>
      <c r="N2007" t="str">
        <f t="shared" si="63"/>
        <v>Q1</v>
      </c>
    </row>
    <row r="2008" spans="1:14" x14ac:dyDescent="0.3">
      <c r="A2008" t="s">
        <v>3965</v>
      </c>
      <c r="B2008" t="s">
        <v>3966</v>
      </c>
      <c r="C2008" t="s">
        <v>18</v>
      </c>
      <c r="D2008">
        <v>268.14</v>
      </c>
      <c r="E2008" s="8">
        <f t="shared" si="62"/>
        <v>0</v>
      </c>
      <c r="F2008" s="22">
        <v>0</v>
      </c>
      <c r="G2008" s="21">
        <v>268.14</v>
      </c>
      <c r="H2008" t="s">
        <v>53</v>
      </c>
      <c r="I2008" s="10">
        <v>45494</v>
      </c>
      <c r="J2008">
        <v>2007</v>
      </c>
      <c r="K2008">
        <f>PRODUCT(Table1[[#This Row],[Price (Rs.)]],Table1[[#This Row],[Discount(%)]])</f>
        <v>0</v>
      </c>
      <c r="L2008" t="str">
        <f>TEXT(Table1[[#This Row],[Purchase_Date]],"mmm")</f>
        <v>Jul</v>
      </c>
      <c r="M2008">
        <f>YEAR(Table1[[#This Row],[Purchase_Date]])</f>
        <v>2024</v>
      </c>
      <c r="N2008" t="str">
        <f t="shared" si="63"/>
        <v>Q3</v>
      </c>
    </row>
    <row r="2009" spans="1:14" x14ac:dyDescent="0.3">
      <c r="A2009" t="s">
        <v>3967</v>
      </c>
      <c r="B2009" t="s">
        <v>3968</v>
      </c>
      <c r="C2009" t="s">
        <v>33</v>
      </c>
      <c r="D2009">
        <v>108.07</v>
      </c>
      <c r="E2009" s="8">
        <f t="shared" si="62"/>
        <v>0.5</v>
      </c>
      <c r="F2009" s="22">
        <v>50</v>
      </c>
      <c r="G2009" s="21">
        <v>54.03</v>
      </c>
      <c r="H2009" t="s">
        <v>10</v>
      </c>
      <c r="I2009" s="10">
        <v>45494</v>
      </c>
      <c r="J2009">
        <v>2008</v>
      </c>
      <c r="K2009">
        <f>PRODUCT(Table1[[#This Row],[Price (Rs.)]],Table1[[#This Row],[Discount(%)]])</f>
        <v>54.034999999999997</v>
      </c>
      <c r="L2009" t="str">
        <f>TEXT(Table1[[#This Row],[Purchase_Date]],"mmm")</f>
        <v>Jul</v>
      </c>
      <c r="M2009">
        <f>YEAR(Table1[[#This Row],[Purchase_Date]])</f>
        <v>2024</v>
      </c>
      <c r="N2009" t="str">
        <f t="shared" si="63"/>
        <v>Q3</v>
      </c>
    </row>
    <row r="2010" spans="1:14" x14ac:dyDescent="0.3">
      <c r="A2010" t="s">
        <v>3969</v>
      </c>
      <c r="B2010" t="s">
        <v>3970</v>
      </c>
      <c r="C2010" t="s">
        <v>33</v>
      </c>
      <c r="D2010">
        <v>124.29</v>
      </c>
      <c r="E2010" s="8">
        <f t="shared" si="62"/>
        <v>0.5</v>
      </c>
      <c r="F2010" s="22">
        <v>50</v>
      </c>
      <c r="G2010" s="21">
        <v>62.15</v>
      </c>
      <c r="H2010" t="s">
        <v>53</v>
      </c>
      <c r="I2010" s="10">
        <v>45457</v>
      </c>
      <c r="J2010">
        <v>2009</v>
      </c>
      <c r="K2010">
        <f>PRODUCT(Table1[[#This Row],[Price (Rs.)]],Table1[[#This Row],[Discount(%)]])</f>
        <v>62.145000000000003</v>
      </c>
      <c r="L2010" t="str">
        <f>TEXT(Table1[[#This Row],[Purchase_Date]],"mmm")</f>
        <v>Jun</v>
      </c>
      <c r="M2010">
        <f>YEAR(Table1[[#This Row],[Purchase_Date]])</f>
        <v>2024</v>
      </c>
      <c r="N2010" t="str">
        <f t="shared" si="63"/>
        <v>Q2</v>
      </c>
    </row>
    <row r="2011" spans="1:14" x14ac:dyDescent="0.3">
      <c r="A2011" t="s">
        <v>3971</v>
      </c>
      <c r="B2011" t="s">
        <v>3972</v>
      </c>
      <c r="C2011" t="s">
        <v>13</v>
      </c>
      <c r="D2011">
        <v>53.55</v>
      </c>
      <c r="E2011" s="8">
        <f t="shared" si="62"/>
        <v>0.3</v>
      </c>
      <c r="F2011" s="22">
        <v>30</v>
      </c>
      <c r="G2011" s="21">
        <v>37.479999999999997</v>
      </c>
      <c r="H2011" t="s">
        <v>53</v>
      </c>
      <c r="I2011" s="10">
        <v>45567</v>
      </c>
      <c r="J2011">
        <v>2010</v>
      </c>
      <c r="K2011">
        <f>PRODUCT(Table1[[#This Row],[Price (Rs.)]],Table1[[#This Row],[Discount(%)]])</f>
        <v>16.064999999999998</v>
      </c>
      <c r="L2011" t="str">
        <f>TEXT(Table1[[#This Row],[Purchase_Date]],"mmm")</f>
        <v>Oct</v>
      </c>
      <c r="M2011">
        <f>YEAR(Table1[[#This Row],[Purchase_Date]])</f>
        <v>2024</v>
      </c>
      <c r="N2011" t="str">
        <f t="shared" si="63"/>
        <v>Q4</v>
      </c>
    </row>
    <row r="2012" spans="1:14" x14ac:dyDescent="0.3">
      <c r="A2012" t="s">
        <v>3973</v>
      </c>
      <c r="B2012" t="s">
        <v>3974</v>
      </c>
      <c r="C2012" t="s">
        <v>33</v>
      </c>
      <c r="D2012">
        <v>149.82</v>
      </c>
      <c r="E2012" s="8">
        <f t="shared" si="62"/>
        <v>0.15</v>
      </c>
      <c r="F2012" s="22">
        <v>15</v>
      </c>
      <c r="G2012" s="21">
        <v>127.35</v>
      </c>
      <c r="H2012" t="s">
        <v>35</v>
      </c>
      <c r="I2012" s="10">
        <v>45583</v>
      </c>
      <c r="J2012">
        <v>2011</v>
      </c>
      <c r="K2012">
        <f>PRODUCT(Table1[[#This Row],[Price (Rs.)]],Table1[[#This Row],[Discount(%)]])</f>
        <v>22.472999999999999</v>
      </c>
      <c r="L2012" t="str">
        <f>TEXT(Table1[[#This Row],[Purchase_Date]],"mmm")</f>
        <v>Oct</v>
      </c>
      <c r="M2012">
        <f>YEAR(Table1[[#This Row],[Purchase_Date]])</f>
        <v>2024</v>
      </c>
      <c r="N2012" t="str">
        <f t="shared" si="63"/>
        <v>Q4</v>
      </c>
    </row>
    <row r="2013" spans="1:14" x14ac:dyDescent="0.3">
      <c r="A2013" t="s">
        <v>3975</v>
      </c>
      <c r="B2013" t="s">
        <v>3976</v>
      </c>
      <c r="C2013" t="s">
        <v>50</v>
      </c>
      <c r="D2013">
        <v>122.81</v>
      </c>
      <c r="E2013" s="8">
        <f t="shared" si="62"/>
        <v>0.2</v>
      </c>
      <c r="F2013" s="22">
        <v>20</v>
      </c>
      <c r="G2013" s="21">
        <v>98.25</v>
      </c>
      <c r="H2013" t="s">
        <v>10</v>
      </c>
      <c r="I2013" s="10">
        <v>45391</v>
      </c>
      <c r="J2013">
        <v>2012</v>
      </c>
      <c r="K2013">
        <f>PRODUCT(Table1[[#This Row],[Price (Rs.)]],Table1[[#This Row],[Discount(%)]])</f>
        <v>24.562000000000001</v>
      </c>
      <c r="L2013" t="str">
        <f>TEXT(Table1[[#This Row],[Purchase_Date]],"mmm")</f>
        <v>Apr</v>
      </c>
      <c r="M2013">
        <f>YEAR(Table1[[#This Row],[Purchase_Date]])</f>
        <v>2024</v>
      </c>
      <c r="N2013" t="str">
        <f t="shared" si="63"/>
        <v>Q2</v>
      </c>
    </row>
    <row r="2014" spans="1:14" x14ac:dyDescent="0.3">
      <c r="A2014" t="s">
        <v>3977</v>
      </c>
      <c r="B2014" t="s">
        <v>3978</v>
      </c>
      <c r="C2014" t="s">
        <v>13</v>
      </c>
      <c r="D2014">
        <v>147.44</v>
      </c>
      <c r="E2014" s="8">
        <f t="shared" si="62"/>
        <v>0.25</v>
      </c>
      <c r="F2014" s="22">
        <v>25</v>
      </c>
      <c r="G2014" s="21">
        <v>110.58</v>
      </c>
      <c r="H2014" t="s">
        <v>10</v>
      </c>
      <c r="I2014" s="10">
        <v>45475</v>
      </c>
      <c r="J2014">
        <v>2013</v>
      </c>
      <c r="K2014">
        <f>PRODUCT(Table1[[#This Row],[Price (Rs.)]],Table1[[#This Row],[Discount(%)]])</f>
        <v>36.86</v>
      </c>
      <c r="L2014" t="str">
        <f>TEXT(Table1[[#This Row],[Purchase_Date]],"mmm")</f>
        <v>Jul</v>
      </c>
      <c r="M2014">
        <f>YEAR(Table1[[#This Row],[Purchase_Date]])</f>
        <v>2024</v>
      </c>
      <c r="N2014" t="str">
        <f t="shared" si="63"/>
        <v>Q3</v>
      </c>
    </row>
    <row r="2015" spans="1:14" x14ac:dyDescent="0.3">
      <c r="A2015" t="s">
        <v>3979</v>
      </c>
      <c r="B2015" t="s">
        <v>3980</v>
      </c>
      <c r="C2015" t="s">
        <v>22</v>
      </c>
      <c r="D2015">
        <v>71.510000000000005</v>
      </c>
      <c r="E2015" s="8">
        <f t="shared" si="62"/>
        <v>0.05</v>
      </c>
      <c r="F2015" s="22">
        <v>5</v>
      </c>
      <c r="G2015" s="21">
        <v>67.930000000000007</v>
      </c>
      <c r="H2015" t="s">
        <v>53</v>
      </c>
      <c r="I2015" s="10">
        <v>45611</v>
      </c>
      <c r="J2015">
        <v>2014</v>
      </c>
      <c r="K2015">
        <f>PRODUCT(Table1[[#This Row],[Price (Rs.)]],Table1[[#This Row],[Discount(%)]])</f>
        <v>3.5755000000000003</v>
      </c>
      <c r="L2015" t="str">
        <f>TEXT(Table1[[#This Row],[Purchase_Date]],"mmm")</f>
        <v>Nov</v>
      </c>
      <c r="M2015">
        <f>YEAR(Table1[[#This Row],[Purchase_Date]])</f>
        <v>2024</v>
      </c>
      <c r="N2015" t="str">
        <f t="shared" si="63"/>
        <v>Q4</v>
      </c>
    </row>
    <row r="2016" spans="1:14" x14ac:dyDescent="0.3">
      <c r="A2016" t="s">
        <v>3981</v>
      </c>
      <c r="B2016" t="s">
        <v>3982</v>
      </c>
      <c r="C2016" t="s">
        <v>13</v>
      </c>
      <c r="D2016">
        <v>162.81</v>
      </c>
      <c r="E2016" s="8">
        <f t="shared" si="62"/>
        <v>0.3</v>
      </c>
      <c r="F2016" s="22">
        <v>30</v>
      </c>
      <c r="G2016" s="21">
        <v>113.97</v>
      </c>
      <c r="H2016" t="s">
        <v>16</v>
      </c>
      <c r="I2016" s="10">
        <v>45606</v>
      </c>
      <c r="J2016">
        <v>2015</v>
      </c>
      <c r="K2016">
        <f>PRODUCT(Table1[[#This Row],[Price (Rs.)]],Table1[[#This Row],[Discount(%)]])</f>
        <v>48.842999999999996</v>
      </c>
      <c r="L2016" t="str">
        <f>TEXT(Table1[[#This Row],[Purchase_Date]],"mmm")</f>
        <v>Nov</v>
      </c>
      <c r="M2016">
        <f>YEAR(Table1[[#This Row],[Purchase_Date]])</f>
        <v>2024</v>
      </c>
      <c r="N2016" t="str">
        <f t="shared" si="63"/>
        <v>Q4</v>
      </c>
    </row>
    <row r="2017" spans="1:14" x14ac:dyDescent="0.3">
      <c r="A2017" t="s">
        <v>3983</v>
      </c>
      <c r="B2017" t="s">
        <v>3984</v>
      </c>
      <c r="C2017" t="s">
        <v>33</v>
      </c>
      <c r="D2017">
        <v>182.35</v>
      </c>
      <c r="E2017" s="8">
        <f t="shared" si="62"/>
        <v>0</v>
      </c>
      <c r="F2017" s="22">
        <v>0</v>
      </c>
      <c r="G2017" s="21">
        <v>182.35</v>
      </c>
      <c r="H2017" t="s">
        <v>53</v>
      </c>
      <c r="I2017" s="10">
        <v>45516</v>
      </c>
      <c r="J2017">
        <v>2016</v>
      </c>
      <c r="K2017">
        <f>PRODUCT(Table1[[#This Row],[Price (Rs.)]],Table1[[#This Row],[Discount(%)]])</f>
        <v>0</v>
      </c>
      <c r="L2017" t="str">
        <f>TEXT(Table1[[#This Row],[Purchase_Date]],"mmm")</f>
        <v>Aug</v>
      </c>
      <c r="M2017">
        <f>YEAR(Table1[[#This Row],[Purchase_Date]])</f>
        <v>2024</v>
      </c>
      <c r="N2017" t="str">
        <f t="shared" si="63"/>
        <v>Q3</v>
      </c>
    </row>
    <row r="2018" spans="1:14" x14ac:dyDescent="0.3">
      <c r="A2018" t="s">
        <v>3985</v>
      </c>
      <c r="B2018" t="s">
        <v>3986</v>
      </c>
      <c r="C2018" t="s">
        <v>13</v>
      </c>
      <c r="D2018">
        <v>334.65</v>
      </c>
      <c r="E2018" s="8">
        <f t="shared" si="62"/>
        <v>0.5</v>
      </c>
      <c r="F2018" s="22">
        <v>50</v>
      </c>
      <c r="G2018" s="21">
        <v>167.32</v>
      </c>
      <c r="H2018" t="s">
        <v>16</v>
      </c>
      <c r="I2018" s="10">
        <v>45408</v>
      </c>
      <c r="J2018">
        <v>2017</v>
      </c>
      <c r="K2018">
        <f>PRODUCT(Table1[[#This Row],[Price (Rs.)]],Table1[[#This Row],[Discount(%)]])</f>
        <v>167.32499999999999</v>
      </c>
      <c r="L2018" t="str">
        <f>TEXT(Table1[[#This Row],[Purchase_Date]],"mmm")</f>
        <v>Apr</v>
      </c>
      <c r="M2018">
        <f>YEAR(Table1[[#This Row],[Purchase_Date]])</f>
        <v>2024</v>
      </c>
      <c r="N2018" t="str">
        <f t="shared" si="63"/>
        <v>Q2</v>
      </c>
    </row>
    <row r="2019" spans="1:14" x14ac:dyDescent="0.3">
      <c r="A2019" t="s">
        <v>3987</v>
      </c>
      <c r="B2019" t="s">
        <v>3988</v>
      </c>
      <c r="C2019" t="s">
        <v>13</v>
      </c>
      <c r="D2019">
        <v>15.45</v>
      </c>
      <c r="E2019" s="8">
        <f t="shared" si="62"/>
        <v>0</v>
      </c>
      <c r="F2019" s="22">
        <v>0</v>
      </c>
      <c r="G2019" s="21">
        <v>15.45</v>
      </c>
      <c r="H2019" t="s">
        <v>19</v>
      </c>
      <c r="I2019" s="10">
        <v>45508</v>
      </c>
      <c r="J2019">
        <v>2018</v>
      </c>
      <c r="K2019">
        <f>PRODUCT(Table1[[#This Row],[Price (Rs.)]],Table1[[#This Row],[Discount(%)]])</f>
        <v>0</v>
      </c>
      <c r="L2019" t="str">
        <f>TEXT(Table1[[#This Row],[Purchase_Date]],"mmm")</f>
        <v>Aug</v>
      </c>
      <c r="M2019">
        <f>YEAR(Table1[[#This Row],[Purchase_Date]])</f>
        <v>2024</v>
      </c>
      <c r="N2019" t="str">
        <f t="shared" si="63"/>
        <v>Q3</v>
      </c>
    </row>
    <row r="2020" spans="1:14" x14ac:dyDescent="0.3">
      <c r="A2020" t="s">
        <v>3989</v>
      </c>
      <c r="B2020" t="s">
        <v>3990</v>
      </c>
      <c r="C2020" t="s">
        <v>22</v>
      </c>
      <c r="D2020">
        <v>134.04</v>
      </c>
      <c r="E2020" s="8">
        <f t="shared" si="62"/>
        <v>0.5</v>
      </c>
      <c r="F2020" s="22">
        <v>50</v>
      </c>
      <c r="G2020" s="21">
        <v>67.02</v>
      </c>
      <c r="H2020" t="s">
        <v>35</v>
      </c>
      <c r="I2020" s="10">
        <v>45351</v>
      </c>
      <c r="J2020">
        <v>2019</v>
      </c>
      <c r="K2020">
        <f>PRODUCT(Table1[[#This Row],[Price (Rs.)]],Table1[[#This Row],[Discount(%)]])</f>
        <v>67.02</v>
      </c>
      <c r="L2020" t="str">
        <f>TEXT(Table1[[#This Row],[Purchase_Date]],"mmm")</f>
        <v>Feb</v>
      </c>
      <c r="M2020">
        <f>YEAR(Table1[[#This Row],[Purchase_Date]])</f>
        <v>2024</v>
      </c>
      <c r="N2020" t="str">
        <f t="shared" si="63"/>
        <v>Q1</v>
      </c>
    </row>
    <row r="2021" spans="1:14" x14ac:dyDescent="0.3">
      <c r="A2021" t="s">
        <v>3991</v>
      </c>
      <c r="B2021" t="s">
        <v>3992</v>
      </c>
      <c r="C2021" t="s">
        <v>9</v>
      </c>
      <c r="D2021">
        <v>432.41</v>
      </c>
      <c r="E2021" s="8">
        <f t="shared" si="62"/>
        <v>0.2</v>
      </c>
      <c r="F2021" s="22">
        <v>20</v>
      </c>
      <c r="G2021" s="21">
        <v>345.93</v>
      </c>
      <c r="H2021" t="s">
        <v>53</v>
      </c>
      <c r="I2021" s="10">
        <v>45436</v>
      </c>
      <c r="J2021">
        <v>2020</v>
      </c>
      <c r="K2021">
        <f>PRODUCT(Table1[[#This Row],[Price (Rs.)]],Table1[[#This Row],[Discount(%)]])</f>
        <v>86.482000000000014</v>
      </c>
      <c r="L2021" t="str">
        <f>TEXT(Table1[[#This Row],[Purchase_Date]],"mmm")</f>
        <v>May</v>
      </c>
      <c r="M2021">
        <f>YEAR(Table1[[#This Row],[Purchase_Date]])</f>
        <v>2024</v>
      </c>
      <c r="N2021" t="str">
        <f t="shared" si="63"/>
        <v>Q2</v>
      </c>
    </row>
    <row r="2022" spans="1:14" x14ac:dyDescent="0.3">
      <c r="A2022" t="s">
        <v>3993</v>
      </c>
      <c r="B2022" t="s">
        <v>3994</v>
      </c>
      <c r="C2022" t="s">
        <v>33</v>
      </c>
      <c r="D2022">
        <v>100.72</v>
      </c>
      <c r="E2022" s="8">
        <f t="shared" si="62"/>
        <v>0.3</v>
      </c>
      <c r="F2022" s="22">
        <v>30</v>
      </c>
      <c r="G2022" s="21">
        <v>70.5</v>
      </c>
      <c r="H2022" t="s">
        <v>16</v>
      </c>
      <c r="I2022" s="10">
        <v>45341</v>
      </c>
      <c r="J2022">
        <v>2021</v>
      </c>
      <c r="K2022">
        <f>PRODUCT(Table1[[#This Row],[Price (Rs.)]],Table1[[#This Row],[Discount(%)]])</f>
        <v>30.215999999999998</v>
      </c>
      <c r="L2022" t="str">
        <f>TEXT(Table1[[#This Row],[Purchase_Date]],"mmm")</f>
        <v>Feb</v>
      </c>
      <c r="M2022">
        <f>YEAR(Table1[[#This Row],[Purchase_Date]])</f>
        <v>2024</v>
      </c>
      <c r="N2022" t="str">
        <f t="shared" si="63"/>
        <v>Q1</v>
      </c>
    </row>
    <row r="2023" spans="1:14" x14ac:dyDescent="0.3">
      <c r="A2023" t="s">
        <v>3995</v>
      </c>
      <c r="B2023" t="s">
        <v>3996</v>
      </c>
      <c r="C2023" t="s">
        <v>18</v>
      </c>
      <c r="D2023">
        <v>70.94</v>
      </c>
      <c r="E2023" s="8">
        <f t="shared" si="62"/>
        <v>0.25</v>
      </c>
      <c r="F2023" s="22">
        <v>25</v>
      </c>
      <c r="G2023" s="21">
        <v>53.2</v>
      </c>
      <c r="H2023" t="s">
        <v>19</v>
      </c>
      <c r="I2023" s="10">
        <v>45380</v>
      </c>
      <c r="J2023">
        <v>2022</v>
      </c>
      <c r="K2023">
        <f>PRODUCT(Table1[[#This Row],[Price (Rs.)]],Table1[[#This Row],[Discount(%)]])</f>
        <v>17.734999999999999</v>
      </c>
      <c r="L2023" t="str">
        <f>TEXT(Table1[[#This Row],[Purchase_Date]],"mmm")</f>
        <v>Mar</v>
      </c>
      <c r="M2023">
        <f>YEAR(Table1[[#This Row],[Purchase_Date]])</f>
        <v>2024</v>
      </c>
      <c r="N2023" t="str">
        <f t="shared" si="63"/>
        <v>Q1</v>
      </c>
    </row>
    <row r="2024" spans="1:14" x14ac:dyDescent="0.3">
      <c r="A2024" t="s">
        <v>3997</v>
      </c>
      <c r="B2024" t="s">
        <v>3998</v>
      </c>
      <c r="C2024" t="s">
        <v>33</v>
      </c>
      <c r="D2024">
        <v>62.19</v>
      </c>
      <c r="E2024" s="8">
        <f t="shared" si="62"/>
        <v>0.5</v>
      </c>
      <c r="F2024" s="22">
        <v>50</v>
      </c>
      <c r="G2024" s="21">
        <v>31.09</v>
      </c>
      <c r="H2024" t="s">
        <v>35</v>
      </c>
      <c r="I2024" s="10">
        <v>45318</v>
      </c>
      <c r="J2024">
        <v>2023</v>
      </c>
      <c r="K2024">
        <f>PRODUCT(Table1[[#This Row],[Price (Rs.)]],Table1[[#This Row],[Discount(%)]])</f>
        <v>31.094999999999999</v>
      </c>
      <c r="L2024" t="str">
        <f>TEXT(Table1[[#This Row],[Purchase_Date]],"mmm")</f>
        <v>Jan</v>
      </c>
      <c r="M2024">
        <f>YEAR(Table1[[#This Row],[Purchase_Date]])</f>
        <v>2024</v>
      </c>
      <c r="N2024" t="str">
        <f t="shared" si="63"/>
        <v>Q1</v>
      </c>
    </row>
    <row r="2025" spans="1:14" x14ac:dyDescent="0.3">
      <c r="A2025" t="s">
        <v>3999</v>
      </c>
      <c r="B2025" t="s">
        <v>4000</v>
      </c>
      <c r="C2025" t="s">
        <v>25</v>
      </c>
      <c r="D2025">
        <v>330.53</v>
      </c>
      <c r="E2025" s="8">
        <f t="shared" si="62"/>
        <v>0.1</v>
      </c>
      <c r="F2025" s="22">
        <v>10</v>
      </c>
      <c r="G2025" s="21">
        <v>297.48</v>
      </c>
      <c r="H2025" t="s">
        <v>35</v>
      </c>
      <c r="I2025" s="10">
        <v>45585</v>
      </c>
      <c r="J2025">
        <v>2024</v>
      </c>
      <c r="K2025">
        <f>PRODUCT(Table1[[#This Row],[Price (Rs.)]],Table1[[#This Row],[Discount(%)]])</f>
        <v>33.052999999999997</v>
      </c>
      <c r="L2025" t="str">
        <f>TEXT(Table1[[#This Row],[Purchase_Date]],"mmm")</f>
        <v>Oct</v>
      </c>
      <c r="M2025">
        <f>YEAR(Table1[[#This Row],[Purchase_Date]])</f>
        <v>2024</v>
      </c>
      <c r="N2025" t="str">
        <f t="shared" si="63"/>
        <v>Q4</v>
      </c>
    </row>
    <row r="2026" spans="1:14" x14ac:dyDescent="0.3">
      <c r="A2026" t="s">
        <v>4001</v>
      </c>
      <c r="B2026" t="s">
        <v>4002</v>
      </c>
      <c r="C2026" t="s">
        <v>9</v>
      </c>
      <c r="D2026">
        <v>463.2</v>
      </c>
      <c r="E2026" s="8">
        <f t="shared" si="62"/>
        <v>0.1</v>
      </c>
      <c r="F2026" s="22">
        <v>10</v>
      </c>
      <c r="G2026" s="21">
        <v>416.88</v>
      </c>
      <c r="H2026" t="s">
        <v>16</v>
      </c>
      <c r="I2026" s="10">
        <v>45372</v>
      </c>
      <c r="J2026">
        <v>2025</v>
      </c>
      <c r="K2026">
        <f>PRODUCT(Table1[[#This Row],[Price (Rs.)]],Table1[[#This Row],[Discount(%)]])</f>
        <v>46.32</v>
      </c>
      <c r="L2026" t="str">
        <f>TEXT(Table1[[#This Row],[Purchase_Date]],"mmm")</f>
        <v>Mar</v>
      </c>
      <c r="M2026">
        <f>YEAR(Table1[[#This Row],[Purchase_Date]])</f>
        <v>2024</v>
      </c>
      <c r="N2026" t="str">
        <f t="shared" si="63"/>
        <v>Q1</v>
      </c>
    </row>
    <row r="2027" spans="1:14" x14ac:dyDescent="0.3">
      <c r="A2027" t="s">
        <v>4003</v>
      </c>
      <c r="B2027" t="s">
        <v>4004</v>
      </c>
      <c r="C2027" t="s">
        <v>9</v>
      </c>
      <c r="D2027">
        <v>11.94</v>
      </c>
      <c r="E2027" s="8">
        <f t="shared" si="62"/>
        <v>0.2</v>
      </c>
      <c r="F2027" s="22">
        <v>20</v>
      </c>
      <c r="G2027" s="21">
        <v>9.5500000000000007</v>
      </c>
      <c r="H2027" t="s">
        <v>53</v>
      </c>
      <c r="I2027" s="10">
        <v>45517</v>
      </c>
      <c r="J2027">
        <v>2026</v>
      </c>
      <c r="K2027">
        <f>PRODUCT(Table1[[#This Row],[Price (Rs.)]],Table1[[#This Row],[Discount(%)]])</f>
        <v>2.3879999999999999</v>
      </c>
      <c r="L2027" t="str">
        <f>TEXT(Table1[[#This Row],[Purchase_Date]],"mmm")</f>
        <v>Aug</v>
      </c>
      <c r="M2027">
        <f>YEAR(Table1[[#This Row],[Purchase_Date]])</f>
        <v>2024</v>
      </c>
      <c r="N2027" t="str">
        <f t="shared" si="63"/>
        <v>Q3</v>
      </c>
    </row>
    <row r="2028" spans="1:14" x14ac:dyDescent="0.3">
      <c r="A2028">
        <v>55238433</v>
      </c>
      <c r="B2028" t="s">
        <v>4005</v>
      </c>
      <c r="C2028" t="s">
        <v>9</v>
      </c>
      <c r="D2028">
        <v>193.48</v>
      </c>
      <c r="E2028" s="8">
        <f t="shared" si="62"/>
        <v>0.05</v>
      </c>
      <c r="F2028" s="22">
        <v>5</v>
      </c>
      <c r="G2028" s="21">
        <v>183.81</v>
      </c>
      <c r="H2028" t="s">
        <v>19</v>
      </c>
      <c r="I2028" s="10">
        <v>45549</v>
      </c>
      <c r="J2028">
        <v>2027</v>
      </c>
      <c r="K2028">
        <f>PRODUCT(Table1[[#This Row],[Price (Rs.)]],Table1[[#This Row],[Discount(%)]])</f>
        <v>9.6739999999999995</v>
      </c>
      <c r="L2028" t="str">
        <f>TEXT(Table1[[#This Row],[Purchase_Date]],"mmm")</f>
        <v>Sep</v>
      </c>
      <c r="M2028">
        <f>YEAR(Table1[[#This Row],[Purchase_Date]])</f>
        <v>2024</v>
      </c>
      <c r="N2028" t="str">
        <f t="shared" si="63"/>
        <v>Q3</v>
      </c>
    </row>
    <row r="2029" spans="1:14" x14ac:dyDescent="0.3">
      <c r="A2029" t="s">
        <v>4006</v>
      </c>
      <c r="B2029" t="s">
        <v>4007</v>
      </c>
      <c r="C2029" t="s">
        <v>33</v>
      </c>
      <c r="D2029">
        <v>19.09</v>
      </c>
      <c r="E2029" s="8">
        <f t="shared" si="62"/>
        <v>0.05</v>
      </c>
      <c r="F2029" s="22">
        <v>5</v>
      </c>
      <c r="G2029" s="21">
        <v>18.14</v>
      </c>
      <c r="H2029" t="s">
        <v>10</v>
      </c>
      <c r="I2029" s="10">
        <v>45511</v>
      </c>
      <c r="J2029">
        <v>2028</v>
      </c>
      <c r="K2029">
        <f>PRODUCT(Table1[[#This Row],[Price (Rs.)]],Table1[[#This Row],[Discount(%)]])</f>
        <v>0.95450000000000002</v>
      </c>
      <c r="L2029" t="str">
        <f>TEXT(Table1[[#This Row],[Purchase_Date]],"mmm")</f>
        <v>Aug</v>
      </c>
      <c r="M2029">
        <f>YEAR(Table1[[#This Row],[Purchase_Date]])</f>
        <v>2024</v>
      </c>
      <c r="N2029" t="str">
        <f t="shared" si="63"/>
        <v>Q3</v>
      </c>
    </row>
    <row r="2030" spans="1:14" x14ac:dyDescent="0.3">
      <c r="A2030" t="s">
        <v>4008</v>
      </c>
      <c r="B2030" t="s">
        <v>4009</v>
      </c>
      <c r="C2030" t="s">
        <v>50</v>
      </c>
      <c r="D2030">
        <v>194.92</v>
      </c>
      <c r="E2030" s="8">
        <f t="shared" si="62"/>
        <v>0.25</v>
      </c>
      <c r="F2030" s="22">
        <v>25</v>
      </c>
      <c r="G2030" s="21">
        <v>146.19</v>
      </c>
      <c r="H2030" t="s">
        <v>10</v>
      </c>
      <c r="I2030" s="10">
        <v>45343</v>
      </c>
      <c r="J2030">
        <v>2029</v>
      </c>
      <c r="K2030">
        <f>PRODUCT(Table1[[#This Row],[Price (Rs.)]],Table1[[#This Row],[Discount(%)]])</f>
        <v>48.73</v>
      </c>
      <c r="L2030" t="str">
        <f>TEXT(Table1[[#This Row],[Purchase_Date]],"mmm")</f>
        <v>Feb</v>
      </c>
      <c r="M2030">
        <f>YEAR(Table1[[#This Row],[Purchase_Date]])</f>
        <v>2024</v>
      </c>
      <c r="N2030" t="str">
        <f t="shared" si="63"/>
        <v>Q1</v>
      </c>
    </row>
    <row r="2031" spans="1:14" x14ac:dyDescent="0.3">
      <c r="A2031" t="s">
        <v>4010</v>
      </c>
      <c r="B2031" t="s">
        <v>4011</v>
      </c>
      <c r="C2031" t="s">
        <v>50</v>
      </c>
      <c r="D2031">
        <v>336.27</v>
      </c>
      <c r="E2031" s="8">
        <f t="shared" si="62"/>
        <v>0</v>
      </c>
      <c r="F2031" s="22">
        <v>0</v>
      </c>
      <c r="G2031" s="21">
        <v>336.27</v>
      </c>
      <c r="H2031" t="s">
        <v>35</v>
      </c>
      <c r="I2031" s="10">
        <v>45572</v>
      </c>
      <c r="J2031">
        <v>2030</v>
      </c>
      <c r="K2031">
        <f>PRODUCT(Table1[[#This Row],[Price (Rs.)]],Table1[[#This Row],[Discount(%)]])</f>
        <v>0</v>
      </c>
      <c r="L2031" t="str">
        <f>TEXT(Table1[[#This Row],[Purchase_Date]],"mmm")</f>
        <v>Oct</v>
      </c>
      <c r="M2031">
        <f>YEAR(Table1[[#This Row],[Purchase_Date]])</f>
        <v>2024</v>
      </c>
      <c r="N2031" t="str">
        <f t="shared" si="63"/>
        <v>Q4</v>
      </c>
    </row>
    <row r="2032" spans="1:14" x14ac:dyDescent="0.3">
      <c r="A2032" t="s">
        <v>4012</v>
      </c>
      <c r="B2032" s="1" t="s">
        <v>4013</v>
      </c>
      <c r="C2032" t="s">
        <v>33</v>
      </c>
      <c r="D2032">
        <v>469.29</v>
      </c>
      <c r="E2032" s="8">
        <f t="shared" si="62"/>
        <v>0.05</v>
      </c>
      <c r="F2032" s="22">
        <v>5</v>
      </c>
      <c r="G2032" s="21">
        <v>445.83</v>
      </c>
      <c r="H2032" t="s">
        <v>35</v>
      </c>
      <c r="I2032" s="10">
        <v>45502</v>
      </c>
      <c r="J2032">
        <v>2031</v>
      </c>
      <c r="K2032">
        <f>PRODUCT(Table1[[#This Row],[Price (Rs.)]],Table1[[#This Row],[Discount(%)]])</f>
        <v>23.464500000000001</v>
      </c>
      <c r="L2032" t="str">
        <f>TEXT(Table1[[#This Row],[Purchase_Date]],"mmm")</f>
        <v>Jul</v>
      </c>
      <c r="M2032">
        <f>YEAR(Table1[[#This Row],[Purchase_Date]])</f>
        <v>2024</v>
      </c>
      <c r="N2032" t="str">
        <f t="shared" si="63"/>
        <v>Q3</v>
      </c>
    </row>
    <row r="2033" spans="1:14" x14ac:dyDescent="0.3">
      <c r="A2033" t="s">
        <v>4014</v>
      </c>
      <c r="B2033" t="s">
        <v>4015</v>
      </c>
      <c r="C2033" t="s">
        <v>9</v>
      </c>
      <c r="D2033">
        <v>15.8</v>
      </c>
      <c r="E2033" s="8">
        <f t="shared" si="62"/>
        <v>0.3</v>
      </c>
      <c r="F2033" s="22">
        <v>30</v>
      </c>
      <c r="G2033" s="21">
        <v>11.06</v>
      </c>
      <c r="H2033" t="s">
        <v>35</v>
      </c>
      <c r="I2033" s="10">
        <v>45443</v>
      </c>
      <c r="J2033">
        <v>2032</v>
      </c>
      <c r="K2033">
        <f>PRODUCT(Table1[[#This Row],[Price (Rs.)]],Table1[[#This Row],[Discount(%)]])</f>
        <v>4.74</v>
      </c>
      <c r="L2033" t="str">
        <f>TEXT(Table1[[#This Row],[Purchase_Date]],"mmm")</f>
        <v>May</v>
      </c>
      <c r="M2033">
        <f>YEAR(Table1[[#This Row],[Purchase_Date]])</f>
        <v>2024</v>
      </c>
      <c r="N2033" t="str">
        <f t="shared" si="63"/>
        <v>Q2</v>
      </c>
    </row>
    <row r="2034" spans="1:14" x14ac:dyDescent="0.3">
      <c r="A2034" t="s">
        <v>4016</v>
      </c>
      <c r="B2034" t="s">
        <v>4017</v>
      </c>
      <c r="C2034" t="s">
        <v>25</v>
      </c>
      <c r="D2034">
        <v>30.81</v>
      </c>
      <c r="E2034" s="8">
        <f t="shared" si="62"/>
        <v>0.25</v>
      </c>
      <c r="F2034" s="22">
        <v>25</v>
      </c>
      <c r="G2034" s="21">
        <v>23.11</v>
      </c>
      <c r="H2034" t="s">
        <v>19</v>
      </c>
      <c r="I2034" s="10">
        <v>45609</v>
      </c>
      <c r="J2034">
        <v>2033</v>
      </c>
      <c r="K2034">
        <f>PRODUCT(Table1[[#This Row],[Price (Rs.)]],Table1[[#This Row],[Discount(%)]])</f>
        <v>7.7024999999999997</v>
      </c>
      <c r="L2034" t="str">
        <f>TEXT(Table1[[#This Row],[Purchase_Date]],"mmm")</f>
        <v>Nov</v>
      </c>
      <c r="M2034">
        <f>YEAR(Table1[[#This Row],[Purchase_Date]])</f>
        <v>2024</v>
      </c>
      <c r="N2034" t="str">
        <f t="shared" si="63"/>
        <v>Q4</v>
      </c>
    </row>
    <row r="2035" spans="1:14" x14ac:dyDescent="0.3">
      <c r="A2035" t="s">
        <v>4018</v>
      </c>
      <c r="B2035" t="s">
        <v>4019</v>
      </c>
      <c r="C2035" t="s">
        <v>22</v>
      </c>
      <c r="D2035">
        <v>137.04</v>
      </c>
      <c r="E2035" s="8">
        <f t="shared" si="62"/>
        <v>0</v>
      </c>
      <c r="F2035" s="22">
        <v>0</v>
      </c>
      <c r="G2035" s="21">
        <v>137.04</v>
      </c>
      <c r="H2035" t="s">
        <v>19</v>
      </c>
      <c r="I2035" s="10">
        <v>45600</v>
      </c>
      <c r="J2035">
        <v>2034</v>
      </c>
      <c r="K2035">
        <f>PRODUCT(Table1[[#This Row],[Price (Rs.)]],Table1[[#This Row],[Discount(%)]])</f>
        <v>0</v>
      </c>
      <c r="L2035" t="str">
        <f>TEXT(Table1[[#This Row],[Purchase_Date]],"mmm")</f>
        <v>Nov</v>
      </c>
      <c r="M2035">
        <f>YEAR(Table1[[#This Row],[Purchase_Date]])</f>
        <v>2024</v>
      </c>
      <c r="N2035" t="str">
        <f t="shared" si="63"/>
        <v>Q4</v>
      </c>
    </row>
    <row r="2036" spans="1:14" x14ac:dyDescent="0.3">
      <c r="A2036" t="s">
        <v>4020</v>
      </c>
      <c r="B2036" t="s">
        <v>4021</v>
      </c>
      <c r="C2036" t="s">
        <v>9</v>
      </c>
      <c r="D2036">
        <v>316.10000000000002</v>
      </c>
      <c r="E2036" s="8">
        <f t="shared" si="62"/>
        <v>0.05</v>
      </c>
      <c r="F2036" s="22">
        <v>5</v>
      </c>
      <c r="G2036" s="21">
        <v>300.3</v>
      </c>
      <c r="H2036" t="s">
        <v>35</v>
      </c>
      <c r="I2036" s="10">
        <v>45296</v>
      </c>
      <c r="J2036">
        <v>2035</v>
      </c>
      <c r="K2036">
        <f>PRODUCT(Table1[[#This Row],[Price (Rs.)]],Table1[[#This Row],[Discount(%)]])</f>
        <v>15.805000000000001</v>
      </c>
      <c r="L2036" t="str">
        <f>TEXT(Table1[[#This Row],[Purchase_Date]],"mmm")</f>
        <v>Jan</v>
      </c>
      <c r="M2036">
        <f>YEAR(Table1[[#This Row],[Purchase_Date]])</f>
        <v>2024</v>
      </c>
      <c r="N2036" t="str">
        <f t="shared" si="63"/>
        <v>Q1</v>
      </c>
    </row>
    <row r="2037" spans="1:14" x14ac:dyDescent="0.3">
      <c r="A2037" t="s">
        <v>4022</v>
      </c>
      <c r="B2037" t="s">
        <v>4023</v>
      </c>
      <c r="C2037" t="s">
        <v>9</v>
      </c>
      <c r="D2037">
        <v>306.26</v>
      </c>
      <c r="E2037" s="8">
        <f t="shared" si="62"/>
        <v>0.5</v>
      </c>
      <c r="F2037" s="22">
        <v>50</v>
      </c>
      <c r="G2037" s="21">
        <v>153.13</v>
      </c>
      <c r="H2037" t="s">
        <v>16</v>
      </c>
      <c r="I2037" s="10">
        <v>45605</v>
      </c>
      <c r="J2037">
        <v>2036</v>
      </c>
      <c r="K2037">
        <f>PRODUCT(Table1[[#This Row],[Price (Rs.)]],Table1[[#This Row],[Discount(%)]])</f>
        <v>153.13</v>
      </c>
      <c r="L2037" t="str">
        <f>TEXT(Table1[[#This Row],[Purchase_Date]],"mmm")</f>
        <v>Nov</v>
      </c>
      <c r="M2037">
        <f>YEAR(Table1[[#This Row],[Purchase_Date]])</f>
        <v>2024</v>
      </c>
      <c r="N2037" t="str">
        <f t="shared" si="63"/>
        <v>Q4</v>
      </c>
    </row>
    <row r="2038" spans="1:14" x14ac:dyDescent="0.3">
      <c r="A2038" t="s">
        <v>4024</v>
      </c>
      <c r="B2038" t="s">
        <v>4025</v>
      </c>
      <c r="C2038" t="s">
        <v>9</v>
      </c>
      <c r="D2038">
        <v>134.53</v>
      </c>
      <c r="E2038" s="8">
        <f t="shared" si="62"/>
        <v>0.15</v>
      </c>
      <c r="F2038" s="22">
        <v>15</v>
      </c>
      <c r="G2038" s="21">
        <v>114.35</v>
      </c>
      <c r="H2038" t="s">
        <v>10</v>
      </c>
      <c r="I2038" s="10">
        <v>45518</v>
      </c>
      <c r="J2038">
        <v>2037</v>
      </c>
      <c r="K2038">
        <f>PRODUCT(Table1[[#This Row],[Price (Rs.)]],Table1[[#This Row],[Discount(%)]])</f>
        <v>20.179500000000001</v>
      </c>
      <c r="L2038" t="str">
        <f>TEXT(Table1[[#This Row],[Purchase_Date]],"mmm")</f>
        <v>Aug</v>
      </c>
      <c r="M2038">
        <f>YEAR(Table1[[#This Row],[Purchase_Date]])</f>
        <v>2024</v>
      </c>
      <c r="N2038" t="str">
        <f t="shared" si="63"/>
        <v>Q3</v>
      </c>
    </row>
    <row r="2039" spans="1:14" x14ac:dyDescent="0.3">
      <c r="A2039" t="s">
        <v>4026</v>
      </c>
      <c r="B2039" t="s">
        <v>4027</v>
      </c>
      <c r="C2039" t="s">
        <v>33</v>
      </c>
      <c r="D2039">
        <v>426.71</v>
      </c>
      <c r="E2039" s="8">
        <f t="shared" si="62"/>
        <v>0.5</v>
      </c>
      <c r="F2039" s="22">
        <v>50</v>
      </c>
      <c r="G2039" s="21">
        <v>213.35</v>
      </c>
      <c r="H2039" t="s">
        <v>53</v>
      </c>
      <c r="I2039" s="10">
        <v>45461</v>
      </c>
      <c r="J2039">
        <v>2038</v>
      </c>
      <c r="K2039">
        <f>PRODUCT(Table1[[#This Row],[Price (Rs.)]],Table1[[#This Row],[Discount(%)]])</f>
        <v>213.35499999999999</v>
      </c>
      <c r="L2039" t="str">
        <f>TEXT(Table1[[#This Row],[Purchase_Date]],"mmm")</f>
        <v>Jun</v>
      </c>
      <c r="M2039">
        <f>YEAR(Table1[[#This Row],[Purchase_Date]])</f>
        <v>2024</v>
      </c>
      <c r="N2039" t="str">
        <f t="shared" si="63"/>
        <v>Q2</v>
      </c>
    </row>
    <row r="2040" spans="1:14" x14ac:dyDescent="0.3">
      <c r="A2040" t="s">
        <v>4028</v>
      </c>
      <c r="B2040" t="s">
        <v>4029</v>
      </c>
      <c r="C2040" t="s">
        <v>25</v>
      </c>
      <c r="D2040">
        <v>56.51</v>
      </c>
      <c r="E2040" s="8">
        <f t="shared" si="62"/>
        <v>0.05</v>
      </c>
      <c r="F2040" s="22">
        <v>5</v>
      </c>
      <c r="G2040" s="21">
        <v>53.68</v>
      </c>
      <c r="H2040" t="s">
        <v>53</v>
      </c>
      <c r="I2040" s="10">
        <v>45441</v>
      </c>
      <c r="J2040">
        <v>2039</v>
      </c>
      <c r="K2040">
        <f>PRODUCT(Table1[[#This Row],[Price (Rs.)]],Table1[[#This Row],[Discount(%)]])</f>
        <v>2.8254999999999999</v>
      </c>
      <c r="L2040" t="str">
        <f>TEXT(Table1[[#This Row],[Purchase_Date]],"mmm")</f>
        <v>May</v>
      </c>
      <c r="M2040">
        <f>YEAR(Table1[[#This Row],[Purchase_Date]])</f>
        <v>2024</v>
      </c>
      <c r="N2040" t="str">
        <f t="shared" si="63"/>
        <v>Q2</v>
      </c>
    </row>
    <row r="2041" spans="1:14" x14ac:dyDescent="0.3">
      <c r="A2041" t="s">
        <v>4030</v>
      </c>
      <c r="B2041" t="s">
        <v>4031</v>
      </c>
      <c r="C2041" t="s">
        <v>22</v>
      </c>
      <c r="D2041">
        <v>278.86</v>
      </c>
      <c r="E2041" s="8">
        <f t="shared" si="62"/>
        <v>0.05</v>
      </c>
      <c r="F2041" s="22">
        <v>5</v>
      </c>
      <c r="G2041" s="21">
        <v>264.92</v>
      </c>
      <c r="H2041" t="s">
        <v>16</v>
      </c>
      <c r="I2041" s="10">
        <v>45485</v>
      </c>
      <c r="J2041">
        <v>2040</v>
      </c>
      <c r="K2041">
        <f>PRODUCT(Table1[[#This Row],[Price (Rs.)]],Table1[[#This Row],[Discount(%)]])</f>
        <v>13.943000000000001</v>
      </c>
      <c r="L2041" t="str">
        <f>TEXT(Table1[[#This Row],[Purchase_Date]],"mmm")</f>
        <v>Jul</v>
      </c>
      <c r="M2041">
        <f>YEAR(Table1[[#This Row],[Purchase_Date]])</f>
        <v>2024</v>
      </c>
      <c r="N2041" t="str">
        <f t="shared" si="63"/>
        <v>Q3</v>
      </c>
    </row>
    <row r="2042" spans="1:14" x14ac:dyDescent="0.3">
      <c r="A2042" t="s">
        <v>4032</v>
      </c>
      <c r="B2042" t="s">
        <v>4033</v>
      </c>
      <c r="C2042" t="s">
        <v>18</v>
      </c>
      <c r="D2042">
        <v>471.77</v>
      </c>
      <c r="E2042" s="8">
        <f t="shared" si="62"/>
        <v>0.15</v>
      </c>
      <c r="F2042" s="22">
        <v>15</v>
      </c>
      <c r="G2042" s="21">
        <v>401</v>
      </c>
      <c r="H2042" t="s">
        <v>16</v>
      </c>
      <c r="I2042" s="10">
        <v>45310</v>
      </c>
      <c r="J2042">
        <v>2041</v>
      </c>
      <c r="K2042">
        <f>PRODUCT(Table1[[#This Row],[Price (Rs.)]],Table1[[#This Row],[Discount(%)]])</f>
        <v>70.765499999999989</v>
      </c>
      <c r="L2042" t="str">
        <f>TEXT(Table1[[#This Row],[Purchase_Date]],"mmm")</f>
        <v>Jan</v>
      </c>
      <c r="M2042">
        <f>YEAR(Table1[[#This Row],[Purchase_Date]])</f>
        <v>2024</v>
      </c>
      <c r="N2042" t="str">
        <f t="shared" si="63"/>
        <v>Q1</v>
      </c>
    </row>
    <row r="2043" spans="1:14" x14ac:dyDescent="0.3">
      <c r="A2043" t="s">
        <v>4034</v>
      </c>
      <c r="B2043" t="s">
        <v>4035</v>
      </c>
      <c r="C2043" t="s">
        <v>22</v>
      </c>
      <c r="D2043">
        <v>292.74</v>
      </c>
      <c r="E2043" s="8">
        <f t="shared" si="62"/>
        <v>0</v>
      </c>
      <c r="F2043" s="22">
        <v>0</v>
      </c>
      <c r="G2043" s="21">
        <v>292.74</v>
      </c>
      <c r="H2043" t="s">
        <v>53</v>
      </c>
      <c r="I2043" s="10">
        <v>45578</v>
      </c>
      <c r="J2043">
        <v>2042</v>
      </c>
      <c r="K2043">
        <f>PRODUCT(Table1[[#This Row],[Price (Rs.)]],Table1[[#This Row],[Discount(%)]])</f>
        <v>0</v>
      </c>
      <c r="L2043" t="str">
        <f>TEXT(Table1[[#This Row],[Purchase_Date]],"mmm")</f>
        <v>Oct</v>
      </c>
      <c r="M2043">
        <f>YEAR(Table1[[#This Row],[Purchase_Date]])</f>
        <v>2024</v>
      </c>
      <c r="N2043" t="str">
        <f t="shared" si="63"/>
        <v>Q4</v>
      </c>
    </row>
    <row r="2044" spans="1:14" x14ac:dyDescent="0.3">
      <c r="A2044" t="s">
        <v>4036</v>
      </c>
      <c r="B2044" t="s">
        <v>4037</v>
      </c>
      <c r="C2044" t="s">
        <v>13</v>
      </c>
      <c r="D2044">
        <v>368.17</v>
      </c>
      <c r="E2044" s="8">
        <f t="shared" si="62"/>
        <v>0.5</v>
      </c>
      <c r="F2044" s="22">
        <v>50</v>
      </c>
      <c r="G2044" s="21">
        <v>184.09</v>
      </c>
      <c r="H2044" t="s">
        <v>53</v>
      </c>
      <c r="I2044" s="10">
        <v>45387</v>
      </c>
      <c r="J2044">
        <v>2043</v>
      </c>
      <c r="K2044">
        <f>PRODUCT(Table1[[#This Row],[Price (Rs.)]],Table1[[#This Row],[Discount(%)]])</f>
        <v>184.08500000000001</v>
      </c>
      <c r="L2044" t="str">
        <f>TEXT(Table1[[#This Row],[Purchase_Date]],"mmm")</f>
        <v>Apr</v>
      </c>
      <c r="M2044">
        <f>YEAR(Table1[[#This Row],[Purchase_Date]])</f>
        <v>2024</v>
      </c>
      <c r="N2044" t="str">
        <f t="shared" si="63"/>
        <v>Q2</v>
      </c>
    </row>
    <row r="2045" spans="1:14" x14ac:dyDescent="0.3">
      <c r="A2045" t="s">
        <v>4038</v>
      </c>
      <c r="B2045" t="s">
        <v>4039</v>
      </c>
      <c r="C2045" t="s">
        <v>13</v>
      </c>
      <c r="D2045">
        <v>313.85000000000002</v>
      </c>
      <c r="E2045" s="8">
        <f t="shared" si="62"/>
        <v>0</v>
      </c>
      <c r="F2045" s="22">
        <v>0</v>
      </c>
      <c r="G2045" s="21">
        <v>313.85000000000002</v>
      </c>
      <c r="H2045" t="s">
        <v>16</v>
      </c>
      <c r="I2045" s="10">
        <v>45603</v>
      </c>
      <c r="J2045">
        <v>2044</v>
      </c>
      <c r="K2045">
        <f>PRODUCT(Table1[[#This Row],[Price (Rs.)]],Table1[[#This Row],[Discount(%)]])</f>
        <v>0</v>
      </c>
      <c r="L2045" t="str">
        <f>TEXT(Table1[[#This Row],[Purchase_Date]],"mmm")</f>
        <v>Nov</v>
      </c>
      <c r="M2045">
        <f>YEAR(Table1[[#This Row],[Purchase_Date]])</f>
        <v>2024</v>
      </c>
      <c r="N2045" t="str">
        <f t="shared" si="63"/>
        <v>Q4</v>
      </c>
    </row>
    <row r="2046" spans="1:14" x14ac:dyDescent="0.3">
      <c r="A2046" t="s">
        <v>4040</v>
      </c>
      <c r="B2046" s="1" t="s">
        <v>4041</v>
      </c>
      <c r="C2046" t="s">
        <v>18</v>
      </c>
      <c r="D2046">
        <v>107.27</v>
      </c>
      <c r="E2046" s="8">
        <f t="shared" si="62"/>
        <v>0.1</v>
      </c>
      <c r="F2046" s="22">
        <v>10</v>
      </c>
      <c r="G2046" s="21">
        <v>96.54</v>
      </c>
      <c r="H2046" t="s">
        <v>35</v>
      </c>
      <c r="I2046" s="10">
        <v>45446</v>
      </c>
      <c r="J2046">
        <v>2045</v>
      </c>
      <c r="K2046">
        <f>PRODUCT(Table1[[#This Row],[Price (Rs.)]],Table1[[#This Row],[Discount(%)]])</f>
        <v>10.727</v>
      </c>
      <c r="L2046" t="str">
        <f>TEXT(Table1[[#This Row],[Purchase_Date]],"mmm")</f>
        <v>Jun</v>
      </c>
      <c r="M2046">
        <f>YEAR(Table1[[#This Row],[Purchase_Date]])</f>
        <v>2024</v>
      </c>
      <c r="N2046" t="str">
        <f t="shared" si="63"/>
        <v>Q2</v>
      </c>
    </row>
    <row r="2047" spans="1:14" x14ac:dyDescent="0.3">
      <c r="A2047" t="s">
        <v>4042</v>
      </c>
      <c r="B2047" t="s">
        <v>4043</v>
      </c>
      <c r="C2047" t="s">
        <v>13</v>
      </c>
      <c r="D2047">
        <v>394.07</v>
      </c>
      <c r="E2047" s="8">
        <f t="shared" si="62"/>
        <v>0.05</v>
      </c>
      <c r="F2047" s="22">
        <v>5</v>
      </c>
      <c r="G2047" s="21">
        <v>374.37</v>
      </c>
      <c r="H2047" t="s">
        <v>19</v>
      </c>
      <c r="I2047" s="10">
        <v>45510</v>
      </c>
      <c r="J2047">
        <v>2046</v>
      </c>
      <c r="K2047">
        <f>PRODUCT(Table1[[#This Row],[Price (Rs.)]],Table1[[#This Row],[Discount(%)]])</f>
        <v>19.703500000000002</v>
      </c>
      <c r="L2047" t="str">
        <f>TEXT(Table1[[#This Row],[Purchase_Date]],"mmm")</f>
        <v>Aug</v>
      </c>
      <c r="M2047">
        <f>YEAR(Table1[[#This Row],[Purchase_Date]])</f>
        <v>2024</v>
      </c>
      <c r="N2047" t="str">
        <f t="shared" si="63"/>
        <v>Q3</v>
      </c>
    </row>
    <row r="2048" spans="1:14" x14ac:dyDescent="0.3">
      <c r="A2048" t="s">
        <v>4044</v>
      </c>
      <c r="B2048" t="s">
        <v>4045</v>
      </c>
      <c r="C2048" t="s">
        <v>22</v>
      </c>
      <c r="D2048">
        <v>414.68</v>
      </c>
      <c r="E2048" s="8">
        <f t="shared" si="62"/>
        <v>0.05</v>
      </c>
      <c r="F2048" s="22">
        <v>5</v>
      </c>
      <c r="G2048" s="21">
        <v>393.95</v>
      </c>
      <c r="H2048" t="s">
        <v>35</v>
      </c>
      <c r="I2048" s="10">
        <v>45420</v>
      </c>
      <c r="J2048">
        <v>2047</v>
      </c>
      <c r="K2048">
        <f>PRODUCT(Table1[[#This Row],[Price (Rs.)]],Table1[[#This Row],[Discount(%)]])</f>
        <v>20.734000000000002</v>
      </c>
      <c r="L2048" t="str">
        <f>TEXT(Table1[[#This Row],[Purchase_Date]],"mmm")</f>
        <v>May</v>
      </c>
      <c r="M2048">
        <f>YEAR(Table1[[#This Row],[Purchase_Date]])</f>
        <v>2024</v>
      </c>
      <c r="N2048" t="str">
        <f t="shared" si="63"/>
        <v>Q2</v>
      </c>
    </row>
    <row r="2049" spans="1:14" x14ac:dyDescent="0.3">
      <c r="A2049" t="s">
        <v>4046</v>
      </c>
      <c r="B2049" t="s">
        <v>4047</v>
      </c>
      <c r="C2049" t="s">
        <v>22</v>
      </c>
      <c r="D2049">
        <v>124.21</v>
      </c>
      <c r="E2049" s="8">
        <f t="shared" si="62"/>
        <v>0</v>
      </c>
      <c r="F2049" s="22">
        <v>0</v>
      </c>
      <c r="G2049" s="21">
        <v>124.21</v>
      </c>
      <c r="H2049" t="s">
        <v>19</v>
      </c>
      <c r="I2049" s="10">
        <v>45441</v>
      </c>
      <c r="J2049">
        <v>2048</v>
      </c>
      <c r="K2049">
        <f>PRODUCT(Table1[[#This Row],[Price (Rs.)]],Table1[[#This Row],[Discount(%)]])</f>
        <v>0</v>
      </c>
      <c r="L2049" t="str">
        <f>TEXT(Table1[[#This Row],[Purchase_Date]],"mmm")</f>
        <v>May</v>
      </c>
      <c r="M2049">
        <f>YEAR(Table1[[#This Row],[Purchase_Date]])</f>
        <v>2024</v>
      </c>
      <c r="N2049" t="str">
        <f t="shared" si="63"/>
        <v>Q2</v>
      </c>
    </row>
    <row r="2050" spans="1:14" x14ac:dyDescent="0.3">
      <c r="A2050" t="s">
        <v>4048</v>
      </c>
      <c r="B2050" t="s">
        <v>4049</v>
      </c>
      <c r="C2050" t="s">
        <v>25</v>
      </c>
      <c r="D2050">
        <v>205.1</v>
      </c>
      <c r="E2050" s="8">
        <f t="shared" ref="E2050:E2113" si="64">F2050/100</f>
        <v>0.5</v>
      </c>
      <c r="F2050" s="22">
        <v>50</v>
      </c>
      <c r="G2050" s="21">
        <v>102.55</v>
      </c>
      <c r="H2050" t="s">
        <v>10</v>
      </c>
      <c r="I2050" s="10">
        <v>45614</v>
      </c>
      <c r="J2050">
        <v>2049</v>
      </c>
      <c r="K2050">
        <f>PRODUCT(Table1[[#This Row],[Price (Rs.)]],Table1[[#This Row],[Discount(%)]])</f>
        <v>102.55</v>
      </c>
      <c r="L2050" t="str">
        <f>TEXT(Table1[[#This Row],[Purchase_Date]],"mmm")</f>
        <v>Nov</v>
      </c>
      <c r="M2050">
        <f>YEAR(Table1[[#This Row],[Purchase_Date]])</f>
        <v>2024</v>
      </c>
      <c r="N2050" t="str">
        <f t="shared" ref="N2050:N2113" si="65">"Q"&amp;ROUNDUP(MONTH(I2050)/3,0)</f>
        <v>Q4</v>
      </c>
    </row>
    <row r="2051" spans="1:14" x14ac:dyDescent="0.3">
      <c r="A2051" t="s">
        <v>4050</v>
      </c>
      <c r="B2051" t="s">
        <v>4051</v>
      </c>
      <c r="C2051" t="s">
        <v>9</v>
      </c>
      <c r="D2051">
        <v>249.81</v>
      </c>
      <c r="E2051" s="8">
        <f t="shared" si="64"/>
        <v>0.1</v>
      </c>
      <c r="F2051" s="22">
        <v>10</v>
      </c>
      <c r="G2051" s="21">
        <v>224.83</v>
      </c>
      <c r="H2051" t="s">
        <v>10</v>
      </c>
      <c r="I2051" s="10">
        <v>45325</v>
      </c>
      <c r="J2051">
        <v>2050</v>
      </c>
      <c r="K2051">
        <f>PRODUCT(Table1[[#This Row],[Price (Rs.)]],Table1[[#This Row],[Discount(%)]])</f>
        <v>24.981000000000002</v>
      </c>
      <c r="L2051" t="str">
        <f>TEXT(Table1[[#This Row],[Purchase_Date]],"mmm")</f>
        <v>Feb</v>
      </c>
      <c r="M2051">
        <f>YEAR(Table1[[#This Row],[Purchase_Date]])</f>
        <v>2024</v>
      </c>
      <c r="N2051" t="str">
        <f t="shared" si="65"/>
        <v>Q1</v>
      </c>
    </row>
    <row r="2052" spans="1:14" x14ac:dyDescent="0.3">
      <c r="A2052" t="s">
        <v>4052</v>
      </c>
      <c r="B2052" t="s">
        <v>4053</v>
      </c>
      <c r="C2052" t="s">
        <v>33</v>
      </c>
      <c r="D2052">
        <v>54.3</v>
      </c>
      <c r="E2052" s="8">
        <f t="shared" si="64"/>
        <v>0</v>
      </c>
      <c r="F2052" s="22">
        <v>0</v>
      </c>
      <c r="G2052" s="21">
        <v>54.3</v>
      </c>
      <c r="H2052" t="s">
        <v>19</v>
      </c>
      <c r="I2052" s="10">
        <v>45551</v>
      </c>
      <c r="J2052">
        <v>2051</v>
      </c>
      <c r="K2052">
        <f>PRODUCT(Table1[[#This Row],[Price (Rs.)]],Table1[[#This Row],[Discount(%)]])</f>
        <v>0</v>
      </c>
      <c r="L2052" t="str">
        <f>TEXT(Table1[[#This Row],[Purchase_Date]],"mmm")</f>
        <v>Sep</v>
      </c>
      <c r="M2052">
        <f>YEAR(Table1[[#This Row],[Purchase_Date]])</f>
        <v>2024</v>
      </c>
      <c r="N2052" t="str">
        <f t="shared" si="65"/>
        <v>Q3</v>
      </c>
    </row>
    <row r="2053" spans="1:14" x14ac:dyDescent="0.3">
      <c r="A2053" t="s">
        <v>4054</v>
      </c>
      <c r="B2053" t="s">
        <v>4055</v>
      </c>
      <c r="C2053" t="s">
        <v>50</v>
      </c>
      <c r="D2053">
        <v>255.6</v>
      </c>
      <c r="E2053" s="8">
        <f t="shared" si="64"/>
        <v>0.1</v>
      </c>
      <c r="F2053" s="22">
        <v>10</v>
      </c>
      <c r="G2053" s="21">
        <v>230.04</v>
      </c>
      <c r="H2053" t="s">
        <v>10</v>
      </c>
      <c r="I2053" s="10">
        <v>45520</v>
      </c>
      <c r="J2053">
        <v>2052</v>
      </c>
      <c r="K2053">
        <f>PRODUCT(Table1[[#This Row],[Price (Rs.)]],Table1[[#This Row],[Discount(%)]])</f>
        <v>25.560000000000002</v>
      </c>
      <c r="L2053" t="str">
        <f>TEXT(Table1[[#This Row],[Purchase_Date]],"mmm")</f>
        <v>Aug</v>
      </c>
      <c r="M2053">
        <f>YEAR(Table1[[#This Row],[Purchase_Date]])</f>
        <v>2024</v>
      </c>
      <c r="N2053" t="str">
        <f t="shared" si="65"/>
        <v>Q3</v>
      </c>
    </row>
    <row r="2054" spans="1:14" x14ac:dyDescent="0.3">
      <c r="A2054" t="s">
        <v>4056</v>
      </c>
      <c r="B2054" t="s">
        <v>4057</v>
      </c>
      <c r="C2054" t="s">
        <v>25</v>
      </c>
      <c r="D2054">
        <v>491.18</v>
      </c>
      <c r="E2054" s="8">
        <f t="shared" si="64"/>
        <v>0.05</v>
      </c>
      <c r="F2054" s="22">
        <v>5</v>
      </c>
      <c r="G2054" s="21">
        <v>466.62</v>
      </c>
      <c r="H2054" t="s">
        <v>53</v>
      </c>
      <c r="I2054" s="10">
        <v>45600</v>
      </c>
      <c r="J2054">
        <v>2053</v>
      </c>
      <c r="K2054">
        <f>PRODUCT(Table1[[#This Row],[Price (Rs.)]],Table1[[#This Row],[Discount(%)]])</f>
        <v>24.559000000000001</v>
      </c>
      <c r="L2054" t="str">
        <f>TEXT(Table1[[#This Row],[Purchase_Date]],"mmm")</f>
        <v>Nov</v>
      </c>
      <c r="M2054">
        <f>YEAR(Table1[[#This Row],[Purchase_Date]])</f>
        <v>2024</v>
      </c>
      <c r="N2054" t="str">
        <f t="shared" si="65"/>
        <v>Q4</v>
      </c>
    </row>
    <row r="2055" spans="1:14" x14ac:dyDescent="0.3">
      <c r="A2055" t="s">
        <v>4058</v>
      </c>
      <c r="B2055" t="s">
        <v>4059</v>
      </c>
      <c r="C2055" t="s">
        <v>18</v>
      </c>
      <c r="D2055">
        <v>463.69</v>
      </c>
      <c r="E2055" s="8">
        <f t="shared" si="64"/>
        <v>0.5</v>
      </c>
      <c r="F2055" s="22">
        <v>50</v>
      </c>
      <c r="G2055" s="21">
        <v>231.84</v>
      </c>
      <c r="H2055" t="s">
        <v>53</v>
      </c>
      <c r="I2055" s="10">
        <v>45583</v>
      </c>
      <c r="J2055">
        <v>2054</v>
      </c>
      <c r="K2055">
        <f>PRODUCT(Table1[[#This Row],[Price (Rs.)]],Table1[[#This Row],[Discount(%)]])</f>
        <v>231.845</v>
      </c>
      <c r="L2055" t="str">
        <f>TEXT(Table1[[#This Row],[Purchase_Date]],"mmm")</f>
        <v>Oct</v>
      </c>
      <c r="M2055">
        <f>YEAR(Table1[[#This Row],[Purchase_Date]])</f>
        <v>2024</v>
      </c>
      <c r="N2055" t="str">
        <f t="shared" si="65"/>
        <v>Q4</v>
      </c>
    </row>
    <row r="2056" spans="1:14" x14ac:dyDescent="0.3">
      <c r="A2056" t="s">
        <v>4060</v>
      </c>
      <c r="B2056" t="s">
        <v>4061</v>
      </c>
      <c r="C2056" t="s">
        <v>22</v>
      </c>
      <c r="D2056">
        <v>96.86</v>
      </c>
      <c r="E2056" s="8">
        <f t="shared" si="64"/>
        <v>0.1</v>
      </c>
      <c r="F2056" s="22">
        <v>10</v>
      </c>
      <c r="G2056" s="21">
        <v>87.17</v>
      </c>
      <c r="H2056" t="s">
        <v>10</v>
      </c>
      <c r="I2056" s="10">
        <v>45466</v>
      </c>
      <c r="J2056">
        <v>2055</v>
      </c>
      <c r="K2056">
        <f>PRODUCT(Table1[[#This Row],[Price (Rs.)]],Table1[[#This Row],[Discount(%)]])</f>
        <v>9.6859999999999999</v>
      </c>
      <c r="L2056" t="str">
        <f>TEXT(Table1[[#This Row],[Purchase_Date]],"mmm")</f>
        <v>Jun</v>
      </c>
      <c r="M2056">
        <f>YEAR(Table1[[#This Row],[Purchase_Date]])</f>
        <v>2024</v>
      </c>
      <c r="N2056" t="str">
        <f t="shared" si="65"/>
        <v>Q2</v>
      </c>
    </row>
    <row r="2057" spans="1:14" x14ac:dyDescent="0.3">
      <c r="A2057" t="s">
        <v>4062</v>
      </c>
      <c r="B2057" t="s">
        <v>4063</v>
      </c>
      <c r="C2057" t="s">
        <v>22</v>
      </c>
      <c r="D2057">
        <v>180.91</v>
      </c>
      <c r="E2057" s="8">
        <f t="shared" si="64"/>
        <v>0.1</v>
      </c>
      <c r="F2057" s="22">
        <v>10</v>
      </c>
      <c r="G2057" s="21">
        <v>162.82</v>
      </c>
      <c r="H2057" t="s">
        <v>16</v>
      </c>
      <c r="I2057" s="10">
        <v>45389</v>
      </c>
      <c r="J2057">
        <v>2056</v>
      </c>
      <c r="K2057">
        <f>PRODUCT(Table1[[#This Row],[Price (Rs.)]],Table1[[#This Row],[Discount(%)]])</f>
        <v>18.091000000000001</v>
      </c>
      <c r="L2057" t="str">
        <f>TEXT(Table1[[#This Row],[Purchase_Date]],"mmm")</f>
        <v>Apr</v>
      </c>
      <c r="M2057">
        <f>YEAR(Table1[[#This Row],[Purchase_Date]])</f>
        <v>2024</v>
      </c>
      <c r="N2057" t="str">
        <f t="shared" si="65"/>
        <v>Q2</v>
      </c>
    </row>
    <row r="2058" spans="1:14" x14ac:dyDescent="0.3">
      <c r="A2058" t="s">
        <v>4064</v>
      </c>
      <c r="B2058" t="s">
        <v>4065</v>
      </c>
      <c r="C2058" t="s">
        <v>13</v>
      </c>
      <c r="D2058">
        <v>170.46</v>
      </c>
      <c r="E2058" s="8">
        <f t="shared" si="64"/>
        <v>0.1</v>
      </c>
      <c r="F2058" s="22">
        <v>10</v>
      </c>
      <c r="G2058" s="21">
        <v>153.41</v>
      </c>
      <c r="H2058" t="s">
        <v>35</v>
      </c>
      <c r="I2058" s="10">
        <v>45372</v>
      </c>
      <c r="J2058">
        <v>2057</v>
      </c>
      <c r="K2058">
        <f>PRODUCT(Table1[[#This Row],[Price (Rs.)]],Table1[[#This Row],[Discount(%)]])</f>
        <v>17.046000000000003</v>
      </c>
      <c r="L2058" t="str">
        <f>TEXT(Table1[[#This Row],[Purchase_Date]],"mmm")</f>
        <v>Mar</v>
      </c>
      <c r="M2058">
        <f>YEAR(Table1[[#This Row],[Purchase_Date]])</f>
        <v>2024</v>
      </c>
      <c r="N2058" t="str">
        <f t="shared" si="65"/>
        <v>Q1</v>
      </c>
    </row>
    <row r="2059" spans="1:14" x14ac:dyDescent="0.3">
      <c r="A2059" t="s">
        <v>4066</v>
      </c>
      <c r="B2059" t="s">
        <v>4067</v>
      </c>
      <c r="C2059" t="s">
        <v>13</v>
      </c>
      <c r="D2059">
        <v>492.41</v>
      </c>
      <c r="E2059" s="8">
        <f t="shared" si="64"/>
        <v>0</v>
      </c>
      <c r="F2059" s="22">
        <v>0</v>
      </c>
      <c r="G2059" s="21">
        <v>492.41</v>
      </c>
      <c r="H2059" t="s">
        <v>16</v>
      </c>
      <c r="I2059" s="10">
        <v>45293</v>
      </c>
      <c r="J2059">
        <v>2058</v>
      </c>
      <c r="K2059">
        <f>PRODUCT(Table1[[#This Row],[Price (Rs.)]],Table1[[#This Row],[Discount(%)]])</f>
        <v>0</v>
      </c>
      <c r="L2059" t="str">
        <f>TEXT(Table1[[#This Row],[Purchase_Date]],"mmm")</f>
        <v>Jan</v>
      </c>
      <c r="M2059">
        <f>YEAR(Table1[[#This Row],[Purchase_Date]])</f>
        <v>2024</v>
      </c>
      <c r="N2059" t="str">
        <f t="shared" si="65"/>
        <v>Q1</v>
      </c>
    </row>
    <row r="2060" spans="1:14" x14ac:dyDescent="0.3">
      <c r="A2060" t="s">
        <v>4068</v>
      </c>
      <c r="B2060" t="s">
        <v>4069</v>
      </c>
      <c r="C2060" t="s">
        <v>13</v>
      </c>
      <c r="D2060">
        <v>191.05</v>
      </c>
      <c r="E2060" s="8">
        <f t="shared" si="64"/>
        <v>0.5</v>
      </c>
      <c r="F2060" s="22">
        <v>50</v>
      </c>
      <c r="G2060" s="21">
        <v>95.53</v>
      </c>
      <c r="H2060" t="s">
        <v>19</v>
      </c>
      <c r="I2060" s="10">
        <v>45379</v>
      </c>
      <c r="J2060">
        <v>2059</v>
      </c>
      <c r="K2060">
        <f>PRODUCT(Table1[[#This Row],[Price (Rs.)]],Table1[[#This Row],[Discount(%)]])</f>
        <v>95.525000000000006</v>
      </c>
      <c r="L2060" t="str">
        <f>TEXT(Table1[[#This Row],[Purchase_Date]],"mmm")</f>
        <v>Mar</v>
      </c>
      <c r="M2060">
        <f>YEAR(Table1[[#This Row],[Purchase_Date]])</f>
        <v>2024</v>
      </c>
      <c r="N2060" t="str">
        <f t="shared" si="65"/>
        <v>Q1</v>
      </c>
    </row>
    <row r="2061" spans="1:14" x14ac:dyDescent="0.3">
      <c r="A2061" t="s">
        <v>4070</v>
      </c>
      <c r="B2061" t="s">
        <v>4071</v>
      </c>
      <c r="C2061" t="s">
        <v>25</v>
      </c>
      <c r="D2061">
        <v>224.84</v>
      </c>
      <c r="E2061" s="8">
        <f t="shared" si="64"/>
        <v>0.15</v>
      </c>
      <c r="F2061" s="22">
        <v>15</v>
      </c>
      <c r="G2061" s="21">
        <v>191.11</v>
      </c>
      <c r="H2061" t="s">
        <v>16</v>
      </c>
      <c r="I2061" s="10">
        <v>45510</v>
      </c>
      <c r="J2061">
        <v>2060</v>
      </c>
      <c r="K2061">
        <f>PRODUCT(Table1[[#This Row],[Price (Rs.)]],Table1[[#This Row],[Discount(%)]])</f>
        <v>33.725999999999999</v>
      </c>
      <c r="L2061" t="str">
        <f>TEXT(Table1[[#This Row],[Purchase_Date]],"mmm")</f>
        <v>Aug</v>
      </c>
      <c r="M2061">
        <f>YEAR(Table1[[#This Row],[Purchase_Date]])</f>
        <v>2024</v>
      </c>
      <c r="N2061" t="str">
        <f t="shared" si="65"/>
        <v>Q3</v>
      </c>
    </row>
    <row r="2062" spans="1:14" x14ac:dyDescent="0.3">
      <c r="A2062" t="s">
        <v>4072</v>
      </c>
      <c r="B2062" t="s">
        <v>4073</v>
      </c>
      <c r="C2062" t="s">
        <v>18</v>
      </c>
      <c r="D2062">
        <v>130.19</v>
      </c>
      <c r="E2062" s="8">
        <f t="shared" si="64"/>
        <v>0.05</v>
      </c>
      <c r="F2062" s="22">
        <v>5</v>
      </c>
      <c r="G2062" s="21">
        <v>123.68</v>
      </c>
      <c r="H2062" t="s">
        <v>35</v>
      </c>
      <c r="I2062" s="10">
        <v>45502</v>
      </c>
      <c r="J2062">
        <v>2061</v>
      </c>
      <c r="K2062">
        <f>PRODUCT(Table1[[#This Row],[Price (Rs.)]],Table1[[#This Row],[Discount(%)]])</f>
        <v>6.5095000000000001</v>
      </c>
      <c r="L2062" t="str">
        <f>TEXT(Table1[[#This Row],[Purchase_Date]],"mmm")</f>
        <v>Jul</v>
      </c>
      <c r="M2062">
        <f>YEAR(Table1[[#This Row],[Purchase_Date]])</f>
        <v>2024</v>
      </c>
      <c r="N2062" t="str">
        <f t="shared" si="65"/>
        <v>Q3</v>
      </c>
    </row>
    <row r="2063" spans="1:14" x14ac:dyDescent="0.3">
      <c r="A2063" t="s">
        <v>4074</v>
      </c>
      <c r="B2063" t="s">
        <v>4075</v>
      </c>
      <c r="C2063" t="s">
        <v>18</v>
      </c>
      <c r="D2063">
        <v>132.66999999999999</v>
      </c>
      <c r="E2063" s="8">
        <f t="shared" si="64"/>
        <v>0.2</v>
      </c>
      <c r="F2063" s="22">
        <v>20</v>
      </c>
      <c r="G2063" s="21">
        <v>106.14</v>
      </c>
      <c r="H2063" t="s">
        <v>53</v>
      </c>
      <c r="I2063" s="10">
        <v>45301</v>
      </c>
      <c r="J2063">
        <v>2062</v>
      </c>
      <c r="K2063">
        <f>PRODUCT(Table1[[#This Row],[Price (Rs.)]],Table1[[#This Row],[Discount(%)]])</f>
        <v>26.533999999999999</v>
      </c>
      <c r="L2063" t="str">
        <f>TEXT(Table1[[#This Row],[Purchase_Date]],"mmm")</f>
        <v>Jan</v>
      </c>
      <c r="M2063">
        <f>YEAR(Table1[[#This Row],[Purchase_Date]])</f>
        <v>2024</v>
      </c>
      <c r="N2063" t="str">
        <f t="shared" si="65"/>
        <v>Q1</v>
      </c>
    </row>
    <row r="2064" spans="1:14" x14ac:dyDescent="0.3">
      <c r="A2064" s="1" t="s">
        <v>4076</v>
      </c>
      <c r="B2064" t="s">
        <v>4077</v>
      </c>
      <c r="C2064" t="s">
        <v>18</v>
      </c>
      <c r="D2064">
        <v>296.83999999999997</v>
      </c>
      <c r="E2064" s="8">
        <f t="shared" si="64"/>
        <v>0.25</v>
      </c>
      <c r="F2064" s="22">
        <v>25</v>
      </c>
      <c r="G2064" s="21">
        <v>222.63</v>
      </c>
      <c r="H2064" t="s">
        <v>10</v>
      </c>
      <c r="I2064" s="10">
        <v>45500</v>
      </c>
      <c r="J2064">
        <v>2063</v>
      </c>
      <c r="K2064">
        <f>PRODUCT(Table1[[#This Row],[Price (Rs.)]],Table1[[#This Row],[Discount(%)]])</f>
        <v>74.209999999999994</v>
      </c>
      <c r="L2064" t="str">
        <f>TEXT(Table1[[#This Row],[Purchase_Date]],"mmm")</f>
        <v>Jul</v>
      </c>
      <c r="M2064">
        <f>YEAR(Table1[[#This Row],[Purchase_Date]])</f>
        <v>2024</v>
      </c>
      <c r="N2064" t="str">
        <f t="shared" si="65"/>
        <v>Q3</v>
      </c>
    </row>
    <row r="2065" spans="1:14" x14ac:dyDescent="0.3">
      <c r="A2065" t="s">
        <v>4078</v>
      </c>
      <c r="B2065" t="s">
        <v>4079</v>
      </c>
      <c r="C2065" t="s">
        <v>33</v>
      </c>
      <c r="D2065">
        <v>254.11</v>
      </c>
      <c r="E2065" s="8">
        <f t="shared" si="64"/>
        <v>0.25</v>
      </c>
      <c r="F2065" s="22">
        <v>25</v>
      </c>
      <c r="G2065" s="21">
        <v>190.58</v>
      </c>
      <c r="H2065" t="s">
        <v>16</v>
      </c>
      <c r="I2065" s="10">
        <v>45322</v>
      </c>
      <c r="J2065">
        <v>2064</v>
      </c>
      <c r="K2065">
        <f>PRODUCT(Table1[[#This Row],[Price (Rs.)]],Table1[[#This Row],[Discount(%)]])</f>
        <v>63.527500000000003</v>
      </c>
      <c r="L2065" t="str">
        <f>TEXT(Table1[[#This Row],[Purchase_Date]],"mmm")</f>
        <v>Jan</v>
      </c>
      <c r="M2065">
        <f>YEAR(Table1[[#This Row],[Purchase_Date]])</f>
        <v>2024</v>
      </c>
      <c r="N2065" t="str">
        <f t="shared" si="65"/>
        <v>Q1</v>
      </c>
    </row>
    <row r="2066" spans="1:14" x14ac:dyDescent="0.3">
      <c r="A2066">
        <v>22830113</v>
      </c>
      <c r="B2066" t="s">
        <v>4080</v>
      </c>
      <c r="C2066" t="s">
        <v>22</v>
      </c>
      <c r="D2066">
        <v>273.02999999999997</v>
      </c>
      <c r="E2066" s="8">
        <f t="shared" si="64"/>
        <v>0.1</v>
      </c>
      <c r="F2066" s="22">
        <v>10</v>
      </c>
      <c r="G2066" s="21">
        <v>245.73</v>
      </c>
      <c r="H2066" t="s">
        <v>35</v>
      </c>
      <c r="I2066" s="10">
        <v>45320</v>
      </c>
      <c r="J2066">
        <v>2065</v>
      </c>
      <c r="K2066">
        <f>PRODUCT(Table1[[#This Row],[Price (Rs.)]],Table1[[#This Row],[Discount(%)]])</f>
        <v>27.302999999999997</v>
      </c>
      <c r="L2066" t="str">
        <f>TEXT(Table1[[#This Row],[Purchase_Date]],"mmm")</f>
        <v>Jan</v>
      </c>
      <c r="M2066">
        <f>YEAR(Table1[[#This Row],[Purchase_Date]])</f>
        <v>2024</v>
      </c>
      <c r="N2066" t="str">
        <f t="shared" si="65"/>
        <v>Q1</v>
      </c>
    </row>
    <row r="2067" spans="1:14" x14ac:dyDescent="0.3">
      <c r="A2067" t="s">
        <v>4081</v>
      </c>
      <c r="B2067" t="s">
        <v>4082</v>
      </c>
      <c r="C2067" t="s">
        <v>50</v>
      </c>
      <c r="D2067">
        <v>433.48</v>
      </c>
      <c r="E2067" s="8">
        <f t="shared" si="64"/>
        <v>0.5</v>
      </c>
      <c r="F2067" s="22">
        <v>50</v>
      </c>
      <c r="G2067" s="21">
        <v>216.74</v>
      </c>
      <c r="H2067" t="s">
        <v>19</v>
      </c>
      <c r="I2067" s="10">
        <v>45515</v>
      </c>
      <c r="J2067">
        <v>2066</v>
      </c>
      <c r="K2067">
        <f>PRODUCT(Table1[[#This Row],[Price (Rs.)]],Table1[[#This Row],[Discount(%)]])</f>
        <v>216.74</v>
      </c>
      <c r="L2067" t="str">
        <f>TEXT(Table1[[#This Row],[Purchase_Date]],"mmm")</f>
        <v>Aug</v>
      </c>
      <c r="M2067">
        <f>YEAR(Table1[[#This Row],[Purchase_Date]])</f>
        <v>2024</v>
      </c>
      <c r="N2067" t="str">
        <f t="shared" si="65"/>
        <v>Q3</v>
      </c>
    </row>
    <row r="2068" spans="1:14" x14ac:dyDescent="0.3">
      <c r="A2068" t="s">
        <v>4083</v>
      </c>
      <c r="B2068" t="s">
        <v>4084</v>
      </c>
      <c r="C2068" t="s">
        <v>13</v>
      </c>
      <c r="D2068">
        <v>119.22</v>
      </c>
      <c r="E2068" s="8">
        <f t="shared" si="64"/>
        <v>0.2</v>
      </c>
      <c r="F2068" s="22">
        <v>20</v>
      </c>
      <c r="G2068" s="21">
        <v>95.38</v>
      </c>
      <c r="H2068" t="s">
        <v>10</v>
      </c>
      <c r="I2068" s="10">
        <v>45387</v>
      </c>
      <c r="J2068">
        <v>2067</v>
      </c>
      <c r="K2068">
        <f>PRODUCT(Table1[[#This Row],[Price (Rs.)]],Table1[[#This Row],[Discount(%)]])</f>
        <v>23.844000000000001</v>
      </c>
      <c r="L2068" t="str">
        <f>TEXT(Table1[[#This Row],[Purchase_Date]],"mmm")</f>
        <v>Apr</v>
      </c>
      <c r="M2068">
        <f>YEAR(Table1[[#This Row],[Purchase_Date]])</f>
        <v>2024</v>
      </c>
      <c r="N2068" t="str">
        <f t="shared" si="65"/>
        <v>Q2</v>
      </c>
    </row>
    <row r="2069" spans="1:14" x14ac:dyDescent="0.3">
      <c r="A2069" s="1" t="s">
        <v>4085</v>
      </c>
      <c r="B2069" t="s">
        <v>4086</v>
      </c>
      <c r="C2069" t="s">
        <v>9</v>
      </c>
      <c r="D2069">
        <v>83.14</v>
      </c>
      <c r="E2069" s="8">
        <f t="shared" si="64"/>
        <v>0</v>
      </c>
      <c r="F2069" s="22">
        <v>0</v>
      </c>
      <c r="G2069" s="21">
        <v>83.14</v>
      </c>
      <c r="H2069" t="s">
        <v>19</v>
      </c>
      <c r="I2069" s="10">
        <v>45303</v>
      </c>
      <c r="J2069">
        <v>2068</v>
      </c>
      <c r="K2069">
        <f>PRODUCT(Table1[[#This Row],[Price (Rs.)]],Table1[[#This Row],[Discount(%)]])</f>
        <v>0</v>
      </c>
      <c r="L2069" t="str">
        <f>TEXT(Table1[[#This Row],[Purchase_Date]],"mmm")</f>
        <v>Jan</v>
      </c>
      <c r="M2069">
        <f>YEAR(Table1[[#This Row],[Purchase_Date]])</f>
        <v>2024</v>
      </c>
      <c r="N2069" t="str">
        <f t="shared" si="65"/>
        <v>Q1</v>
      </c>
    </row>
    <row r="2070" spans="1:14" x14ac:dyDescent="0.3">
      <c r="A2070" t="s">
        <v>4087</v>
      </c>
      <c r="B2070" t="s">
        <v>4088</v>
      </c>
      <c r="C2070" t="s">
        <v>33</v>
      </c>
      <c r="D2070">
        <v>469.67</v>
      </c>
      <c r="E2070" s="8">
        <f t="shared" si="64"/>
        <v>0.5</v>
      </c>
      <c r="F2070" s="22">
        <v>50</v>
      </c>
      <c r="G2070" s="21">
        <v>234.84</v>
      </c>
      <c r="H2070" t="s">
        <v>35</v>
      </c>
      <c r="I2070" s="10">
        <v>45327</v>
      </c>
      <c r="J2070">
        <v>2069</v>
      </c>
      <c r="K2070">
        <f>PRODUCT(Table1[[#This Row],[Price (Rs.)]],Table1[[#This Row],[Discount(%)]])</f>
        <v>234.83500000000001</v>
      </c>
      <c r="L2070" t="str">
        <f>TEXT(Table1[[#This Row],[Purchase_Date]],"mmm")</f>
        <v>Feb</v>
      </c>
      <c r="M2070">
        <f>YEAR(Table1[[#This Row],[Purchase_Date]])</f>
        <v>2024</v>
      </c>
      <c r="N2070" t="str">
        <f t="shared" si="65"/>
        <v>Q1</v>
      </c>
    </row>
    <row r="2071" spans="1:14" x14ac:dyDescent="0.3">
      <c r="A2071" t="s">
        <v>4089</v>
      </c>
      <c r="B2071" t="s">
        <v>4090</v>
      </c>
      <c r="C2071" t="s">
        <v>25</v>
      </c>
      <c r="D2071">
        <v>89.73</v>
      </c>
      <c r="E2071" s="8">
        <f t="shared" si="64"/>
        <v>0</v>
      </c>
      <c r="F2071" s="22">
        <v>0</v>
      </c>
      <c r="G2071" s="21">
        <v>89.73</v>
      </c>
      <c r="H2071" t="s">
        <v>16</v>
      </c>
      <c r="I2071" s="10">
        <v>45336</v>
      </c>
      <c r="J2071">
        <v>2070</v>
      </c>
      <c r="K2071">
        <f>PRODUCT(Table1[[#This Row],[Price (Rs.)]],Table1[[#This Row],[Discount(%)]])</f>
        <v>0</v>
      </c>
      <c r="L2071" t="str">
        <f>TEXT(Table1[[#This Row],[Purchase_Date]],"mmm")</f>
        <v>Feb</v>
      </c>
      <c r="M2071">
        <f>YEAR(Table1[[#This Row],[Purchase_Date]])</f>
        <v>2024</v>
      </c>
      <c r="N2071" t="str">
        <f t="shared" si="65"/>
        <v>Q1</v>
      </c>
    </row>
    <row r="2072" spans="1:14" x14ac:dyDescent="0.3">
      <c r="A2072" t="s">
        <v>4091</v>
      </c>
      <c r="B2072" t="s">
        <v>4092</v>
      </c>
      <c r="C2072" t="s">
        <v>18</v>
      </c>
      <c r="D2072">
        <v>154.93</v>
      </c>
      <c r="E2072" s="8">
        <f t="shared" si="64"/>
        <v>0.3</v>
      </c>
      <c r="F2072" s="22">
        <v>30</v>
      </c>
      <c r="G2072" s="21">
        <v>108.45</v>
      </c>
      <c r="H2072" t="s">
        <v>35</v>
      </c>
      <c r="I2072" s="10">
        <v>45491</v>
      </c>
      <c r="J2072">
        <v>2071</v>
      </c>
      <c r="K2072">
        <f>PRODUCT(Table1[[#This Row],[Price (Rs.)]],Table1[[#This Row],[Discount(%)]])</f>
        <v>46.478999999999999</v>
      </c>
      <c r="L2072" t="str">
        <f>TEXT(Table1[[#This Row],[Purchase_Date]],"mmm")</f>
        <v>Jul</v>
      </c>
      <c r="M2072">
        <f>YEAR(Table1[[#This Row],[Purchase_Date]])</f>
        <v>2024</v>
      </c>
      <c r="N2072" t="str">
        <f t="shared" si="65"/>
        <v>Q3</v>
      </c>
    </row>
    <row r="2073" spans="1:14" x14ac:dyDescent="0.3">
      <c r="A2073" t="s">
        <v>4093</v>
      </c>
      <c r="B2073" t="s">
        <v>4094</v>
      </c>
      <c r="C2073" t="s">
        <v>25</v>
      </c>
      <c r="D2073">
        <v>422.91</v>
      </c>
      <c r="E2073" s="8">
        <f t="shared" si="64"/>
        <v>0.25</v>
      </c>
      <c r="F2073" s="22">
        <v>25</v>
      </c>
      <c r="G2073" s="21">
        <v>317.18</v>
      </c>
      <c r="H2073" t="s">
        <v>19</v>
      </c>
      <c r="I2073" s="10">
        <v>45516</v>
      </c>
      <c r="J2073">
        <v>2072</v>
      </c>
      <c r="K2073">
        <f>PRODUCT(Table1[[#This Row],[Price (Rs.)]],Table1[[#This Row],[Discount(%)]])</f>
        <v>105.72750000000001</v>
      </c>
      <c r="L2073" t="str">
        <f>TEXT(Table1[[#This Row],[Purchase_Date]],"mmm")</f>
        <v>Aug</v>
      </c>
      <c r="M2073">
        <f>YEAR(Table1[[#This Row],[Purchase_Date]])</f>
        <v>2024</v>
      </c>
      <c r="N2073" t="str">
        <f t="shared" si="65"/>
        <v>Q3</v>
      </c>
    </row>
    <row r="2074" spans="1:14" x14ac:dyDescent="0.3">
      <c r="A2074" t="s">
        <v>4095</v>
      </c>
      <c r="B2074" t="s">
        <v>4096</v>
      </c>
      <c r="C2074" t="s">
        <v>9</v>
      </c>
      <c r="D2074">
        <v>191.22</v>
      </c>
      <c r="E2074" s="8">
        <f t="shared" si="64"/>
        <v>0.15</v>
      </c>
      <c r="F2074" s="22">
        <v>15</v>
      </c>
      <c r="G2074" s="21">
        <v>162.54</v>
      </c>
      <c r="H2074" t="s">
        <v>19</v>
      </c>
      <c r="I2074" s="10">
        <v>45438</v>
      </c>
      <c r="J2074">
        <v>2073</v>
      </c>
      <c r="K2074">
        <f>PRODUCT(Table1[[#This Row],[Price (Rs.)]],Table1[[#This Row],[Discount(%)]])</f>
        <v>28.683</v>
      </c>
      <c r="L2074" t="str">
        <f>TEXT(Table1[[#This Row],[Purchase_Date]],"mmm")</f>
        <v>May</v>
      </c>
      <c r="M2074">
        <f>YEAR(Table1[[#This Row],[Purchase_Date]])</f>
        <v>2024</v>
      </c>
      <c r="N2074" t="str">
        <f t="shared" si="65"/>
        <v>Q2</v>
      </c>
    </row>
    <row r="2075" spans="1:14" x14ac:dyDescent="0.3">
      <c r="A2075" t="s">
        <v>4097</v>
      </c>
      <c r="B2075" t="s">
        <v>4098</v>
      </c>
      <c r="C2075" t="s">
        <v>18</v>
      </c>
      <c r="D2075">
        <v>282.3</v>
      </c>
      <c r="E2075" s="8">
        <f t="shared" si="64"/>
        <v>0.5</v>
      </c>
      <c r="F2075" s="22">
        <v>50</v>
      </c>
      <c r="G2075" s="21">
        <v>141.15</v>
      </c>
      <c r="H2075" t="s">
        <v>19</v>
      </c>
      <c r="I2075" s="10">
        <v>45486</v>
      </c>
      <c r="J2075">
        <v>2074</v>
      </c>
      <c r="K2075">
        <f>PRODUCT(Table1[[#This Row],[Price (Rs.)]],Table1[[#This Row],[Discount(%)]])</f>
        <v>141.15</v>
      </c>
      <c r="L2075" t="str">
        <f>TEXT(Table1[[#This Row],[Purchase_Date]],"mmm")</f>
        <v>Jul</v>
      </c>
      <c r="M2075">
        <f>YEAR(Table1[[#This Row],[Purchase_Date]])</f>
        <v>2024</v>
      </c>
      <c r="N2075" t="str">
        <f t="shared" si="65"/>
        <v>Q3</v>
      </c>
    </row>
    <row r="2076" spans="1:14" x14ac:dyDescent="0.3">
      <c r="A2076" t="s">
        <v>4099</v>
      </c>
      <c r="B2076" t="s">
        <v>4100</v>
      </c>
      <c r="C2076" t="s">
        <v>22</v>
      </c>
      <c r="D2076">
        <v>473.47</v>
      </c>
      <c r="E2076" s="8">
        <f t="shared" si="64"/>
        <v>0.05</v>
      </c>
      <c r="F2076" s="22">
        <v>5</v>
      </c>
      <c r="G2076" s="21">
        <v>449.8</v>
      </c>
      <c r="H2076" t="s">
        <v>10</v>
      </c>
      <c r="I2076" s="10">
        <v>45396</v>
      </c>
      <c r="J2076">
        <v>2075</v>
      </c>
      <c r="K2076">
        <f>PRODUCT(Table1[[#This Row],[Price (Rs.)]],Table1[[#This Row],[Discount(%)]])</f>
        <v>23.673500000000004</v>
      </c>
      <c r="L2076" t="str">
        <f>TEXT(Table1[[#This Row],[Purchase_Date]],"mmm")</f>
        <v>Apr</v>
      </c>
      <c r="M2076">
        <f>YEAR(Table1[[#This Row],[Purchase_Date]])</f>
        <v>2024</v>
      </c>
      <c r="N2076" t="str">
        <f t="shared" si="65"/>
        <v>Q2</v>
      </c>
    </row>
    <row r="2077" spans="1:14" x14ac:dyDescent="0.3">
      <c r="A2077" t="s">
        <v>4101</v>
      </c>
      <c r="B2077" t="s">
        <v>4102</v>
      </c>
      <c r="C2077" t="s">
        <v>9</v>
      </c>
      <c r="D2077">
        <v>401.02</v>
      </c>
      <c r="E2077" s="8">
        <f t="shared" si="64"/>
        <v>0.5</v>
      </c>
      <c r="F2077" s="22">
        <v>50</v>
      </c>
      <c r="G2077" s="21">
        <v>200.51</v>
      </c>
      <c r="H2077" t="s">
        <v>16</v>
      </c>
      <c r="I2077" s="10">
        <v>45608</v>
      </c>
      <c r="J2077">
        <v>2076</v>
      </c>
      <c r="K2077">
        <f>PRODUCT(Table1[[#This Row],[Price (Rs.)]],Table1[[#This Row],[Discount(%)]])</f>
        <v>200.51</v>
      </c>
      <c r="L2077" t="str">
        <f>TEXT(Table1[[#This Row],[Purchase_Date]],"mmm")</f>
        <v>Nov</v>
      </c>
      <c r="M2077">
        <f>YEAR(Table1[[#This Row],[Purchase_Date]])</f>
        <v>2024</v>
      </c>
      <c r="N2077" t="str">
        <f t="shared" si="65"/>
        <v>Q4</v>
      </c>
    </row>
    <row r="2078" spans="1:14" x14ac:dyDescent="0.3">
      <c r="A2078" t="s">
        <v>4103</v>
      </c>
      <c r="B2078" t="s">
        <v>4104</v>
      </c>
      <c r="C2078" t="s">
        <v>25</v>
      </c>
      <c r="D2078">
        <v>212.45</v>
      </c>
      <c r="E2078" s="8">
        <f t="shared" si="64"/>
        <v>0.2</v>
      </c>
      <c r="F2078" s="22">
        <v>20</v>
      </c>
      <c r="G2078" s="21">
        <v>169.96</v>
      </c>
      <c r="H2078" t="s">
        <v>16</v>
      </c>
      <c r="I2078" s="10">
        <v>45455</v>
      </c>
      <c r="J2078">
        <v>2077</v>
      </c>
      <c r="K2078">
        <f>PRODUCT(Table1[[#This Row],[Price (Rs.)]],Table1[[#This Row],[Discount(%)]])</f>
        <v>42.49</v>
      </c>
      <c r="L2078" t="str">
        <f>TEXT(Table1[[#This Row],[Purchase_Date]],"mmm")</f>
        <v>Jun</v>
      </c>
      <c r="M2078">
        <f>YEAR(Table1[[#This Row],[Purchase_Date]])</f>
        <v>2024</v>
      </c>
      <c r="N2078" t="str">
        <f t="shared" si="65"/>
        <v>Q2</v>
      </c>
    </row>
    <row r="2079" spans="1:14" x14ac:dyDescent="0.3">
      <c r="A2079" t="s">
        <v>4105</v>
      </c>
      <c r="B2079" t="s">
        <v>4106</v>
      </c>
      <c r="C2079" t="s">
        <v>25</v>
      </c>
      <c r="D2079">
        <v>107.85</v>
      </c>
      <c r="E2079" s="8">
        <f t="shared" si="64"/>
        <v>0</v>
      </c>
      <c r="F2079" s="22">
        <v>0</v>
      </c>
      <c r="G2079" s="21">
        <v>107.85</v>
      </c>
      <c r="H2079" t="s">
        <v>16</v>
      </c>
      <c r="I2079" s="10">
        <v>45471</v>
      </c>
      <c r="J2079">
        <v>2078</v>
      </c>
      <c r="K2079">
        <f>PRODUCT(Table1[[#This Row],[Price (Rs.)]],Table1[[#This Row],[Discount(%)]])</f>
        <v>0</v>
      </c>
      <c r="L2079" t="str">
        <f>TEXT(Table1[[#This Row],[Purchase_Date]],"mmm")</f>
        <v>Jun</v>
      </c>
      <c r="M2079">
        <f>YEAR(Table1[[#This Row],[Purchase_Date]])</f>
        <v>2024</v>
      </c>
      <c r="N2079" t="str">
        <f t="shared" si="65"/>
        <v>Q2</v>
      </c>
    </row>
    <row r="2080" spans="1:14" x14ac:dyDescent="0.3">
      <c r="A2080" t="s">
        <v>4107</v>
      </c>
      <c r="B2080" t="s">
        <v>4108</v>
      </c>
      <c r="C2080" t="s">
        <v>9</v>
      </c>
      <c r="D2080">
        <v>299.44</v>
      </c>
      <c r="E2080" s="8">
        <f t="shared" si="64"/>
        <v>0.25</v>
      </c>
      <c r="F2080" s="22">
        <v>25</v>
      </c>
      <c r="G2080" s="21">
        <v>224.58</v>
      </c>
      <c r="H2080" t="s">
        <v>53</v>
      </c>
      <c r="I2080" s="10">
        <v>45534</v>
      </c>
      <c r="J2080">
        <v>2079</v>
      </c>
      <c r="K2080">
        <f>PRODUCT(Table1[[#This Row],[Price (Rs.)]],Table1[[#This Row],[Discount(%)]])</f>
        <v>74.86</v>
      </c>
      <c r="L2080" t="str">
        <f>TEXT(Table1[[#This Row],[Purchase_Date]],"mmm")</f>
        <v>Aug</v>
      </c>
      <c r="M2080">
        <f>YEAR(Table1[[#This Row],[Purchase_Date]])</f>
        <v>2024</v>
      </c>
      <c r="N2080" t="str">
        <f t="shared" si="65"/>
        <v>Q3</v>
      </c>
    </row>
    <row r="2081" spans="1:14" x14ac:dyDescent="0.3">
      <c r="A2081" t="s">
        <v>4109</v>
      </c>
      <c r="B2081" t="s">
        <v>4110</v>
      </c>
      <c r="C2081" t="s">
        <v>13</v>
      </c>
      <c r="D2081">
        <v>180.07</v>
      </c>
      <c r="E2081" s="8">
        <f t="shared" si="64"/>
        <v>0.25</v>
      </c>
      <c r="F2081" s="22">
        <v>25</v>
      </c>
      <c r="G2081" s="21">
        <v>135.05000000000001</v>
      </c>
      <c r="H2081" t="s">
        <v>10</v>
      </c>
      <c r="I2081" s="10">
        <v>45378</v>
      </c>
      <c r="J2081">
        <v>2080</v>
      </c>
      <c r="K2081">
        <f>PRODUCT(Table1[[#This Row],[Price (Rs.)]],Table1[[#This Row],[Discount(%)]])</f>
        <v>45.017499999999998</v>
      </c>
      <c r="L2081" t="str">
        <f>TEXT(Table1[[#This Row],[Purchase_Date]],"mmm")</f>
        <v>Mar</v>
      </c>
      <c r="M2081">
        <f>YEAR(Table1[[#This Row],[Purchase_Date]])</f>
        <v>2024</v>
      </c>
      <c r="N2081" t="str">
        <f t="shared" si="65"/>
        <v>Q1</v>
      </c>
    </row>
    <row r="2082" spans="1:14" x14ac:dyDescent="0.3">
      <c r="A2082" t="s">
        <v>4111</v>
      </c>
      <c r="B2082" t="s">
        <v>4112</v>
      </c>
      <c r="C2082" t="s">
        <v>22</v>
      </c>
      <c r="D2082">
        <v>26.18</v>
      </c>
      <c r="E2082" s="8">
        <f t="shared" si="64"/>
        <v>0.2</v>
      </c>
      <c r="F2082" s="22">
        <v>20</v>
      </c>
      <c r="G2082" s="21">
        <v>20.94</v>
      </c>
      <c r="H2082" t="s">
        <v>19</v>
      </c>
      <c r="I2082" s="10">
        <v>45490</v>
      </c>
      <c r="J2082">
        <v>2081</v>
      </c>
      <c r="K2082">
        <f>PRODUCT(Table1[[#This Row],[Price (Rs.)]],Table1[[#This Row],[Discount(%)]])</f>
        <v>5.2360000000000007</v>
      </c>
      <c r="L2082" t="str">
        <f>TEXT(Table1[[#This Row],[Purchase_Date]],"mmm")</f>
        <v>Jul</v>
      </c>
      <c r="M2082">
        <f>YEAR(Table1[[#This Row],[Purchase_Date]])</f>
        <v>2024</v>
      </c>
      <c r="N2082" t="str">
        <f t="shared" si="65"/>
        <v>Q3</v>
      </c>
    </row>
    <row r="2083" spans="1:14" x14ac:dyDescent="0.3">
      <c r="A2083" t="s">
        <v>4113</v>
      </c>
      <c r="B2083" t="s">
        <v>4114</v>
      </c>
      <c r="C2083" t="s">
        <v>25</v>
      </c>
      <c r="D2083">
        <v>41.5</v>
      </c>
      <c r="E2083" s="8">
        <f t="shared" si="64"/>
        <v>0.05</v>
      </c>
      <c r="F2083" s="22">
        <v>5</v>
      </c>
      <c r="G2083" s="21">
        <v>39.42</v>
      </c>
      <c r="H2083" t="s">
        <v>35</v>
      </c>
      <c r="I2083" s="10">
        <v>45457</v>
      </c>
      <c r="J2083">
        <v>2082</v>
      </c>
      <c r="K2083">
        <f>PRODUCT(Table1[[#This Row],[Price (Rs.)]],Table1[[#This Row],[Discount(%)]])</f>
        <v>2.0750000000000002</v>
      </c>
      <c r="L2083" t="str">
        <f>TEXT(Table1[[#This Row],[Purchase_Date]],"mmm")</f>
        <v>Jun</v>
      </c>
      <c r="M2083">
        <f>YEAR(Table1[[#This Row],[Purchase_Date]])</f>
        <v>2024</v>
      </c>
      <c r="N2083" t="str">
        <f t="shared" si="65"/>
        <v>Q2</v>
      </c>
    </row>
    <row r="2084" spans="1:14" x14ac:dyDescent="0.3">
      <c r="A2084" t="s">
        <v>4115</v>
      </c>
      <c r="B2084" t="s">
        <v>4116</v>
      </c>
      <c r="C2084" t="s">
        <v>25</v>
      </c>
      <c r="D2084">
        <v>487.32</v>
      </c>
      <c r="E2084" s="8">
        <f t="shared" si="64"/>
        <v>0.1</v>
      </c>
      <c r="F2084" s="22">
        <v>10</v>
      </c>
      <c r="G2084" s="21">
        <v>438.59</v>
      </c>
      <c r="H2084" t="s">
        <v>10</v>
      </c>
      <c r="I2084" s="10">
        <v>45481</v>
      </c>
      <c r="J2084">
        <v>2083</v>
      </c>
      <c r="K2084">
        <f>PRODUCT(Table1[[#This Row],[Price (Rs.)]],Table1[[#This Row],[Discount(%)]])</f>
        <v>48.731999999999999</v>
      </c>
      <c r="L2084" t="str">
        <f>TEXT(Table1[[#This Row],[Purchase_Date]],"mmm")</f>
        <v>Jul</v>
      </c>
      <c r="M2084">
        <f>YEAR(Table1[[#This Row],[Purchase_Date]])</f>
        <v>2024</v>
      </c>
      <c r="N2084" t="str">
        <f t="shared" si="65"/>
        <v>Q3</v>
      </c>
    </row>
    <row r="2085" spans="1:14" x14ac:dyDescent="0.3">
      <c r="A2085" t="s">
        <v>4117</v>
      </c>
      <c r="B2085" t="s">
        <v>4118</v>
      </c>
      <c r="C2085" t="s">
        <v>33</v>
      </c>
      <c r="D2085">
        <v>171.89</v>
      </c>
      <c r="E2085" s="8">
        <f t="shared" si="64"/>
        <v>0.1</v>
      </c>
      <c r="F2085" s="22">
        <v>10</v>
      </c>
      <c r="G2085" s="21">
        <v>154.69999999999999</v>
      </c>
      <c r="H2085" t="s">
        <v>35</v>
      </c>
      <c r="I2085" s="10">
        <v>45579</v>
      </c>
      <c r="J2085">
        <v>2084</v>
      </c>
      <c r="K2085">
        <f>PRODUCT(Table1[[#This Row],[Price (Rs.)]],Table1[[#This Row],[Discount(%)]])</f>
        <v>17.189</v>
      </c>
      <c r="L2085" t="str">
        <f>TEXT(Table1[[#This Row],[Purchase_Date]],"mmm")</f>
        <v>Oct</v>
      </c>
      <c r="M2085">
        <f>YEAR(Table1[[#This Row],[Purchase_Date]])</f>
        <v>2024</v>
      </c>
      <c r="N2085" t="str">
        <f t="shared" si="65"/>
        <v>Q4</v>
      </c>
    </row>
    <row r="2086" spans="1:14" x14ac:dyDescent="0.3">
      <c r="A2086" t="s">
        <v>4119</v>
      </c>
      <c r="B2086" t="s">
        <v>4120</v>
      </c>
      <c r="C2086" t="s">
        <v>50</v>
      </c>
      <c r="D2086">
        <v>310.88</v>
      </c>
      <c r="E2086" s="8">
        <f t="shared" si="64"/>
        <v>0.3</v>
      </c>
      <c r="F2086" s="22">
        <v>30</v>
      </c>
      <c r="G2086" s="21">
        <v>217.62</v>
      </c>
      <c r="H2086" t="s">
        <v>16</v>
      </c>
      <c r="I2086" s="10">
        <v>45531</v>
      </c>
      <c r="J2086">
        <v>2085</v>
      </c>
      <c r="K2086">
        <f>PRODUCT(Table1[[#This Row],[Price (Rs.)]],Table1[[#This Row],[Discount(%)]])</f>
        <v>93.263999999999996</v>
      </c>
      <c r="L2086" t="str">
        <f>TEXT(Table1[[#This Row],[Purchase_Date]],"mmm")</f>
        <v>Aug</v>
      </c>
      <c r="M2086">
        <f>YEAR(Table1[[#This Row],[Purchase_Date]])</f>
        <v>2024</v>
      </c>
      <c r="N2086" t="str">
        <f t="shared" si="65"/>
        <v>Q3</v>
      </c>
    </row>
    <row r="2087" spans="1:14" x14ac:dyDescent="0.3">
      <c r="A2087" t="s">
        <v>4121</v>
      </c>
      <c r="B2087" t="s">
        <v>4122</v>
      </c>
      <c r="C2087" t="s">
        <v>13</v>
      </c>
      <c r="D2087">
        <v>462.61</v>
      </c>
      <c r="E2087" s="8">
        <f t="shared" si="64"/>
        <v>0</v>
      </c>
      <c r="F2087" s="22">
        <v>0</v>
      </c>
      <c r="G2087" s="21">
        <v>462.61</v>
      </c>
      <c r="H2087" t="s">
        <v>35</v>
      </c>
      <c r="I2087" s="10">
        <v>45407</v>
      </c>
      <c r="J2087">
        <v>2086</v>
      </c>
      <c r="K2087">
        <f>PRODUCT(Table1[[#This Row],[Price (Rs.)]],Table1[[#This Row],[Discount(%)]])</f>
        <v>0</v>
      </c>
      <c r="L2087" t="str">
        <f>TEXT(Table1[[#This Row],[Purchase_Date]],"mmm")</f>
        <v>Apr</v>
      </c>
      <c r="M2087">
        <f>YEAR(Table1[[#This Row],[Purchase_Date]])</f>
        <v>2024</v>
      </c>
      <c r="N2087" t="str">
        <f t="shared" si="65"/>
        <v>Q2</v>
      </c>
    </row>
    <row r="2088" spans="1:14" x14ac:dyDescent="0.3">
      <c r="A2088" t="s">
        <v>4123</v>
      </c>
      <c r="B2088" t="s">
        <v>4124</v>
      </c>
      <c r="C2088" t="s">
        <v>13</v>
      </c>
      <c r="D2088">
        <v>278.52</v>
      </c>
      <c r="E2088" s="8">
        <f t="shared" si="64"/>
        <v>0.5</v>
      </c>
      <c r="F2088" s="22">
        <v>50</v>
      </c>
      <c r="G2088" s="21">
        <v>139.26</v>
      </c>
      <c r="H2088" t="s">
        <v>53</v>
      </c>
      <c r="I2088" s="10">
        <v>45386</v>
      </c>
      <c r="J2088">
        <v>2087</v>
      </c>
      <c r="K2088">
        <f>PRODUCT(Table1[[#This Row],[Price (Rs.)]],Table1[[#This Row],[Discount(%)]])</f>
        <v>139.26</v>
      </c>
      <c r="L2088" t="str">
        <f>TEXT(Table1[[#This Row],[Purchase_Date]],"mmm")</f>
        <v>Apr</v>
      </c>
      <c r="M2088">
        <f>YEAR(Table1[[#This Row],[Purchase_Date]])</f>
        <v>2024</v>
      </c>
      <c r="N2088" t="str">
        <f t="shared" si="65"/>
        <v>Q2</v>
      </c>
    </row>
    <row r="2089" spans="1:14" x14ac:dyDescent="0.3">
      <c r="A2089" t="s">
        <v>4125</v>
      </c>
      <c r="B2089" t="s">
        <v>4126</v>
      </c>
      <c r="C2089" t="s">
        <v>25</v>
      </c>
      <c r="D2089">
        <v>162.91999999999999</v>
      </c>
      <c r="E2089" s="8">
        <f t="shared" si="64"/>
        <v>0.2</v>
      </c>
      <c r="F2089" s="22">
        <v>20</v>
      </c>
      <c r="G2089" s="21">
        <v>130.34</v>
      </c>
      <c r="H2089" t="s">
        <v>53</v>
      </c>
      <c r="I2089" s="10">
        <v>45317</v>
      </c>
      <c r="J2089">
        <v>2088</v>
      </c>
      <c r="K2089">
        <f>PRODUCT(Table1[[#This Row],[Price (Rs.)]],Table1[[#This Row],[Discount(%)]])</f>
        <v>32.583999999999996</v>
      </c>
      <c r="L2089" t="str">
        <f>TEXT(Table1[[#This Row],[Purchase_Date]],"mmm")</f>
        <v>Jan</v>
      </c>
      <c r="M2089">
        <f>YEAR(Table1[[#This Row],[Purchase_Date]])</f>
        <v>2024</v>
      </c>
      <c r="N2089" t="str">
        <f t="shared" si="65"/>
        <v>Q1</v>
      </c>
    </row>
    <row r="2090" spans="1:14" x14ac:dyDescent="0.3">
      <c r="A2090" t="s">
        <v>4127</v>
      </c>
      <c r="B2090" t="s">
        <v>4128</v>
      </c>
      <c r="C2090" t="s">
        <v>33</v>
      </c>
      <c r="D2090">
        <v>172.7</v>
      </c>
      <c r="E2090" s="8">
        <f t="shared" si="64"/>
        <v>0.3</v>
      </c>
      <c r="F2090" s="22">
        <v>30</v>
      </c>
      <c r="G2090" s="21">
        <v>120.89</v>
      </c>
      <c r="H2090" t="s">
        <v>19</v>
      </c>
      <c r="I2090" s="10">
        <v>45515</v>
      </c>
      <c r="J2090">
        <v>2089</v>
      </c>
      <c r="K2090">
        <f>PRODUCT(Table1[[#This Row],[Price (Rs.)]],Table1[[#This Row],[Discount(%)]])</f>
        <v>51.809999999999995</v>
      </c>
      <c r="L2090" t="str">
        <f>TEXT(Table1[[#This Row],[Purchase_Date]],"mmm")</f>
        <v>Aug</v>
      </c>
      <c r="M2090">
        <f>YEAR(Table1[[#This Row],[Purchase_Date]])</f>
        <v>2024</v>
      </c>
      <c r="N2090" t="str">
        <f t="shared" si="65"/>
        <v>Q3</v>
      </c>
    </row>
    <row r="2091" spans="1:14" x14ac:dyDescent="0.3">
      <c r="A2091" t="s">
        <v>4129</v>
      </c>
      <c r="B2091" t="s">
        <v>4130</v>
      </c>
      <c r="C2091" t="s">
        <v>25</v>
      </c>
      <c r="D2091">
        <v>46.11</v>
      </c>
      <c r="E2091" s="8">
        <f t="shared" si="64"/>
        <v>0</v>
      </c>
      <c r="F2091" s="22">
        <v>0</v>
      </c>
      <c r="G2091" s="21">
        <v>46.11</v>
      </c>
      <c r="H2091" t="s">
        <v>19</v>
      </c>
      <c r="I2091" s="10">
        <v>45399</v>
      </c>
      <c r="J2091">
        <v>2090</v>
      </c>
      <c r="K2091">
        <f>PRODUCT(Table1[[#This Row],[Price (Rs.)]],Table1[[#This Row],[Discount(%)]])</f>
        <v>0</v>
      </c>
      <c r="L2091" t="str">
        <f>TEXT(Table1[[#This Row],[Purchase_Date]],"mmm")</f>
        <v>Apr</v>
      </c>
      <c r="M2091">
        <f>YEAR(Table1[[#This Row],[Purchase_Date]])</f>
        <v>2024</v>
      </c>
      <c r="N2091" t="str">
        <f t="shared" si="65"/>
        <v>Q2</v>
      </c>
    </row>
    <row r="2092" spans="1:14" x14ac:dyDescent="0.3">
      <c r="A2092" t="s">
        <v>4131</v>
      </c>
      <c r="B2092" t="s">
        <v>4132</v>
      </c>
      <c r="C2092" t="s">
        <v>33</v>
      </c>
      <c r="D2092">
        <v>471.76</v>
      </c>
      <c r="E2092" s="8">
        <f t="shared" si="64"/>
        <v>0.1</v>
      </c>
      <c r="F2092" s="22">
        <v>10</v>
      </c>
      <c r="G2092" s="21">
        <v>424.58</v>
      </c>
      <c r="H2092" t="s">
        <v>35</v>
      </c>
      <c r="I2092" s="10">
        <v>45596</v>
      </c>
      <c r="J2092">
        <v>2091</v>
      </c>
      <c r="K2092">
        <f>PRODUCT(Table1[[#This Row],[Price (Rs.)]],Table1[[#This Row],[Discount(%)]])</f>
        <v>47.176000000000002</v>
      </c>
      <c r="L2092" t="str">
        <f>TEXT(Table1[[#This Row],[Purchase_Date]],"mmm")</f>
        <v>Oct</v>
      </c>
      <c r="M2092">
        <f>YEAR(Table1[[#This Row],[Purchase_Date]])</f>
        <v>2024</v>
      </c>
      <c r="N2092" t="str">
        <f t="shared" si="65"/>
        <v>Q4</v>
      </c>
    </row>
    <row r="2093" spans="1:14" x14ac:dyDescent="0.3">
      <c r="A2093" t="s">
        <v>4133</v>
      </c>
      <c r="B2093" t="s">
        <v>4134</v>
      </c>
      <c r="C2093" t="s">
        <v>33</v>
      </c>
      <c r="D2093">
        <v>263.49</v>
      </c>
      <c r="E2093" s="8">
        <f t="shared" si="64"/>
        <v>0.2</v>
      </c>
      <c r="F2093" s="22">
        <v>20</v>
      </c>
      <c r="G2093" s="21">
        <v>210.79</v>
      </c>
      <c r="H2093" t="s">
        <v>19</v>
      </c>
      <c r="I2093" s="10">
        <v>45596</v>
      </c>
      <c r="J2093">
        <v>2092</v>
      </c>
      <c r="K2093">
        <f>PRODUCT(Table1[[#This Row],[Price (Rs.)]],Table1[[#This Row],[Discount(%)]])</f>
        <v>52.698000000000008</v>
      </c>
      <c r="L2093" t="str">
        <f>TEXT(Table1[[#This Row],[Purchase_Date]],"mmm")</f>
        <v>Oct</v>
      </c>
      <c r="M2093">
        <f>YEAR(Table1[[#This Row],[Purchase_Date]])</f>
        <v>2024</v>
      </c>
      <c r="N2093" t="str">
        <f t="shared" si="65"/>
        <v>Q4</v>
      </c>
    </row>
    <row r="2094" spans="1:14" x14ac:dyDescent="0.3">
      <c r="A2094" t="s">
        <v>4135</v>
      </c>
      <c r="B2094" t="s">
        <v>4136</v>
      </c>
      <c r="C2094" t="s">
        <v>33</v>
      </c>
      <c r="D2094">
        <v>30.52</v>
      </c>
      <c r="E2094" s="8">
        <f t="shared" si="64"/>
        <v>0.2</v>
      </c>
      <c r="F2094" s="22">
        <v>20</v>
      </c>
      <c r="G2094" s="21">
        <v>24.42</v>
      </c>
      <c r="H2094" t="s">
        <v>10</v>
      </c>
      <c r="I2094" s="10">
        <v>45588</v>
      </c>
      <c r="J2094">
        <v>2093</v>
      </c>
      <c r="K2094">
        <f>PRODUCT(Table1[[#This Row],[Price (Rs.)]],Table1[[#This Row],[Discount(%)]])</f>
        <v>6.1040000000000001</v>
      </c>
      <c r="L2094" t="str">
        <f>TEXT(Table1[[#This Row],[Purchase_Date]],"mmm")</f>
        <v>Oct</v>
      </c>
      <c r="M2094">
        <f>YEAR(Table1[[#This Row],[Purchase_Date]])</f>
        <v>2024</v>
      </c>
      <c r="N2094" t="str">
        <f t="shared" si="65"/>
        <v>Q4</v>
      </c>
    </row>
    <row r="2095" spans="1:14" x14ac:dyDescent="0.3">
      <c r="A2095" t="s">
        <v>4137</v>
      </c>
      <c r="B2095" t="s">
        <v>4138</v>
      </c>
      <c r="C2095" t="s">
        <v>18</v>
      </c>
      <c r="D2095">
        <v>143.49</v>
      </c>
      <c r="E2095" s="8">
        <f t="shared" si="64"/>
        <v>0.5</v>
      </c>
      <c r="F2095" s="22">
        <v>50</v>
      </c>
      <c r="G2095" s="21">
        <v>71.75</v>
      </c>
      <c r="H2095" t="s">
        <v>53</v>
      </c>
      <c r="I2095" s="10">
        <v>45612</v>
      </c>
      <c r="J2095">
        <v>2094</v>
      </c>
      <c r="K2095">
        <f>PRODUCT(Table1[[#This Row],[Price (Rs.)]],Table1[[#This Row],[Discount(%)]])</f>
        <v>71.745000000000005</v>
      </c>
      <c r="L2095" t="str">
        <f>TEXT(Table1[[#This Row],[Purchase_Date]],"mmm")</f>
        <v>Nov</v>
      </c>
      <c r="M2095">
        <f>YEAR(Table1[[#This Row],[Purchase_Date]])</f>
        <v>2024</v>
      </c>
      <c r="N2095" t="str">
        <f t="shared" si="65"/>
        <v>Q4</v>
      </c>
    </row>
    <row r="2096" spans="1:14" x14ac:dyDescent="0.3">
      <c r="A2096" t="s">
        <v>4139</v>
      </c>
      <c r="B2096" t="s">
        <v>4140</v>
      </c>
      <c r="C2096" t="s">
        <v>22</v>
      </c>
      <c r="D2096">
        <v>21.3</v>
      </c>
      <c r="E2096" s="8">
        <f t="shared" si="64"/>
        <v>0.05</v>
      </c>
      <c r="F2096" s="22">
        <v>5</v>
      </c>
      <c r="G2096" s="21">
        <v>20.23</v>
      </c>
      <c r="H2096" t="s">
        <v>10</v>
      </c>
      <c r="I2096" s="10">
        <v>45387</v>
      </c>
      <c r="J2096">
        <v>2095</v>
      </c>
      <c r="K2096">
        <f>PRODUCT(Table1[[#This Row],[Price (Rs.)]],Table1[[#This Row],[Discount(%)]])</f>
        <v>1.0650000000000002</v>
      </c>
      <c r="L2096" t="str">
        <f>TEXT(Table1[[#This Row],[Purchase_Date]],"mmm")</f>
        <v>Apr</v>
      </c>
      <c r="M2096">
        <f>YEAR(Table1[[#This Row],[Purchase_Date]])</f>
        <v>2024</v>
      </c>
      <c r="N2096" t="str">
        <f t="shared" si="65"/>
        <v>Q2</v>
      </c>
    </row>
    <row r="2097" spans="1:14" x14ac:dyDescent="0.3">
      <c r="A2097" t="s">
        <v>4141</v>
      </c>
      <c r="B2097" t="s">
        <v>4142</v>
      </c>
      <c r="C2097" t="s">
        <v>50</v>
      </c>
      <c r="D2097">
        <v>271.54000000000002</v>
      </c>
      <c r="E2097" s="8">
        <f t="shared" si="64"/>
        <v>0.15</v>
      </c>
      <c r="F2097" s="22">
        <v>15</v>
      </c>
      <c r="G2097" s="21">
        <v>230.81</v>
      </c>
      <c r="H2097" t="s">
        <v>53</v>
      </c>
      <c r="I2097" s="10">
        <v>45331</v>
      </c>
      <c r="J2097">
        <v>2096</v>
      </c>
      <c r="K2097">
        <f>PRODUCT(Table1[[#This Row],[Price (Rs.)]],Table1[[#This Row],[Discount(%)]])</f>
        <v>40.731000000000002</v>
      </c>
      <c r="L2097" t="str">
        <f>TEXT(Table1[[#This Row],[Purchase_Date]],"mmm")</f>
        <v>Feb</v>
      </c>
      <c r="M2097">
        <f>YEAR(Table1[[#This Row],[Purchase_Date]])</f>
        <v>2024</v>
      </c>
      <c r="N2097" t="str">
        <f t="shared" si="65"/>
        <v>Q1</v>
      </c>
    </row>
    <row r="2098" spans="1:14" x14ac:dyDescent="0.3">
      <c r="A2098" t="s">
        <v>4143</v>
      </c>
      <c r="B2098" t="s">
        <v>4144</v>
      </c>
      <c r="C2098" t="s">
        <v>25</v>
      </c>
      <c r="D2098">
        <v>292.99</v>
      </c>
      <c r="E2098" s="8">
        <f t="shared" si="64"/>
        <v>0.2</v>
      </c>
      <c r="F2098" s="22">
        <v>20</v>
      </c>
      <c r="G2098" s="21">
        <v>234.39</v>
      </c>
      <c r="H2098" t="s">
        <v>53</v>
      </c>
      <c r="I2098" s="10">
        <v>45297</v>
      </c>
      <c r="J2098">
        <v>2097</v>
      </c>
      <c r="K2098">
        <f>PRODUCT(Table1[[#This Row],[Price (Rs.)]],Table1[[#This Row],[Discount(%)]])</f>
        <v>58.598000000000006</v>
      </c>
      <c r="L2098" t="str">
        <f>TEXT(Table1[[#This Row],[Purchase_Date]],"mmm")</f>
        <v>Jan</v>
      </c>
      <c r="M2098">
        <f>YEAR(Table1[[#This Row],[Purchase_Date]])</f>
        <v>2024</v>
      </c>
      <c r="N2098" t="str">
        <f t="shared" si="65"/>
        <v>Q1</v>
      </c>
    </row>
    <row r="2099" spans="1:14" x14ac:dyDescent="0.3">
      <c r="A2099" t="s">
        <v>4145</v>
      </c>
      <c r="B2099" t="s">
        <v>4146</v>
      </c>
      <c r="C2099" t="s">
        <v>25</v>
      </c>
      <c r="D2099">
        <v>119.18</v>
      </c>
      <c r="E2099" s="8">
        <f t="shared" si="64"/>
        <v>0.1</v>
      </c>
      <c r="F2099" s="22">
        <v>10</v>
      </c>
      <c r="G2099" s="21">
        <v>107.26</v>
      </c>
      <c r="H2099" t="s">
        <v>35</v>
      </c>
      <c r="I2099" s="10">
        <v>45615</v>
      </c>
      <c r="J2099">
        <v>2098</v>
      </c>
      <c r="K2099">
        <f>PRODUCT(Table1[[#This Row],[Price (Rs.)]],Table1[[#This Row],[Discount(%)]])</f>
        <v>11.918000000000001</v>
      </c>
      <c r="L2099" t="str">
        <f>TEXT(Table1[[#This Row],[Purchase_Date]],"mmm")</f>
        <v>Nov</v>
      </c>
      <c r="M2099">
        <f>YEAR(Table1[[#This Row],[Purchase_Date]])</f>
        <v>2024</v>
      </c>
      <c r="N2099" t="str">
        <f t="shared" si="65"/>
        <v>Q4</v>
      </c>
    </row>
    <row r="2100" spans="1:14" x14ac:dyDescent="0.3">
      <c r="A2100" t="s">
        <v>4147</v>
      </c>
      <c r="B2100" t="s">
        <v>4148</v>
      </c>
      <c r="C2100" t="s">
        <v>25</v>
      </c>
      <c r="D2100">
        <v>393.18</v>
      </c>
      <c r="E2100" s="8">
        <f t="shared" si="64"/>
        <v>0.5</v>
      </c>
      <c r="F2100" s="22">
        <v>50</v>
      </c>
      <c r="G2100" s="21">
        <v>196.59</v>
      </c>
      <c r="H2100" t="s">
        <v>10</v>
      </c>
      <c r="I2100" s="10">
        <v>45447</v>
      </c>
      <c r="J2100">
        <v>2099</v>
      </c>
      <c r="K2100">
        <f>PRODUCT(Table1[[#This Row],[Price (Rs.)]],Table1[[#This Row],[Discount(%)]])</f>
        <v>196.59</v>
      </c>
      <c r="L2100" t="str">
        <f>TEXT(Table1[[#This Row],[Purchase_Date]],"mmm")</f>
        <v>Jun</v>
      </c>
      <c r="M2100">
        <f>YEAR(Table1[[#This Row],[Purchase_Date]])</f>
        <v>2024</v>
      </c>
      <c r="N2100" t="str">
        <f t="shared" si="65"/>
        <v>Q2</v>
      </c>
    </row>
    <row r="2101" spans="1:14" x14ac:dyDescent="0.3">
      <c r="A2101" t="s">
        <v>4149</v>
      </c>
      <c r="B2101" t="s">
        <v>4150</v>
      </c>
      <c r="C2101" t="s">
        <v>50</v>
      </c>
      <c r="D2101">
        <v>110.59</v>
      </c>
      <c r="E2101" s="8">
        <f t="shared" si="64"/>
        <v>0.25</v>
      </c>
      <c r="F2101" s="22">
        <v>25</v>
      </c>
      <c r="G2101" s="21">
        <v>82.94</v>
      </c>
      <c r="H2101" t="s">
        <v>53</v>
      </c>
      <c r="I2101" s="10">
        <v>45415</v>
      </c>
      <c r="J2101">
        <v>2100</v>
      </c>
      <c r="K2101">
        <f>PRODUCT(Table1[[#This Row],[Price (Rs.)]],Table1[[#This Row],[Discount(%)]])</f>
        <v>27.647500000000001</v>
      </c>
      <c r="L2101" t="str">
        <f>TEXT(Table1[[#This Row],[Purchase_Date]],"mmm")</f>
        <v>May</v>
      </c>
      <c r="M2101">
        <f>YEAR(Table1[[#This Row],[Purchase_Date]])</f>
        <v>2024</v>
      </c>
      <c r="N2101" t="str">
        <f t="shared" si="65"/>
        <v>Q2</v>
      </c>
    </row>
    <row r="2102" spans="1:14" x14ac:dyDescent="0.3">
      <c r="A2102" t="s">
        <v>4151</v>
      </c>
      <c r="B2102" t="s">
        <v>4152</v>
      </c>
      <c r="C2102" t="s">
        <v>50</v>
      </c>
      <c r="D2102">
        <v>488.92</v>
      </c>
      <c r="E2102" s="8">
        <f t="shared" si="64"/>
        <v>0.3</v>
      </c>
      <c r="F2102" s="22">
        <v>30</v>
      </c>
      <c r="G2102" s="21">
        <v>342.24</v>
      </c>
      <c r="H2102" t="s">
        <v>16</v>
      </c>
      <c r="I2102" s="10">
        <v>45612</v>
      </c>
      <c r="J2102">
        <v>2101</v>
      </c>
      <c r="K2102">
        <f>PRODUCT(Table1[[#This Row],[Price (Rs.)]],Table1[[#This Row],[Discount(%)]])</f>
        <v>146.67599999999999</v>
      </c>
      <c r="L2102" t="str">
        <f>TEXT(Table1[[#This Row],[Purchase_Date]],"mmm")</f>
        <v>Nov</v>
      </c>
      <c r="M2102">
        <f>YEAR(Table1[[#This Row],[Purchase_Date]])</f>
        <v>2024</v>
      </c>
      <c r="N2102" t="str">
        <f t="shared" si="65"/>
        <v>Q4</v>
      </c>
    </row>
    <row r="2103" spans="1:14" x14ac:dyDescent="0.3">
      <c r="A2103" t="s">
        <v>4153</v>
      </c>
      <c r="B2103" t="s">
        <v>4154</v>
      </c>
      <c r="C2103" t="s">
        <v>25</v>
      </c>
      <c r="D2103">
        <v>428.84</v>
      </c>
      <c r="E2103" s="8">
        <f t="shared" si="64"/>
        <v>0</v>
      </c>
      <c r="F2103" s="22">
        <v>0</v>
      </c>
      <c r="G2103" s="21">
        <v>428.84</v>
      </c>
      <c r="H2103" t="s">
        <v>10</v>
      </c>
      <c r="I2103" s="10">
        <v>45491</v>
      </c>
      <c r="J2103">
        <v>2102</v>
      </c>
      <c r="K2103">
        <f>PRODUCT(Table1[[#This Row],[Price (Rs.)]],Table1[[#This Row],[Discount(%)]])</f>
        <v>0</v>
      </c>
      <c r="L2103" t="str">
        <f>TEXT(Table1[[#This Row],[Purchase_Date]],"mmm")</f>
        <v>Jul</v>
      </c>
      <c r="M2103">
        <f>YEAR(Table1[[#This Row],[Purchase_Date]])</f>
        <v>2024</v>
      </c>
      <c r="N2103" t="str">
        <f t="shared" si="65"/>
        <v>Q3</v>
      </c>
    </row>
    <row r="2104" spans="1:14" x14ac:dyDescent="0.3">
      <c r="A2104" t="s">
        <v>4155</v>
      </c>
      <c r="B2104" t="s">
        <v>4156</v>
      </c>
      <c r="C2104" t="s">
        <v>18</v>
      </c>
      <c r="D2104">
        <v>231.78</v>
      </c>
      <c r="E2104" s="8">
        <f t="shared" si="64"/>
        <v>0.15</v>
      </c>
      <c r="F2104" s="22">
        <v>15</v>
      </c>
      <c r="G2104" s="21">
        <v>197.01</v>
      </c>
      <c r="H2104" t="s">
        <v>16</v>
      </c>
      <c r="I2104" s="10">
        <v>45340</v>
      </c>
      <c r="J2104">
        <v>2103</v>
      </c>
      <c r="K2104">
        <f>PRODUCT(Table1[[#This Row],[Price (Rs.)]],Table1[[#This Row],[Discount(%)]])</f>
        <v>34.766999999999996</v>
      </c>
      <c r="L2104" t="str">
        <f>TEXT(Table1[[#This Row],[Purchase_Date]],"mmm")</f>
        <v>Feb</v>
      </c>
      <c r="M2104">
        <f>YEAR(Table1[[#This Row],[Purchase_Date]])</f>
        <v>2024</v>
      </c>
      <c r="N2104" t="str">
        <f t="shared" si="65"/>
        <v>Q1</v>
      </c>
    </row>
    <row r="2105" spans="1:14" x14ac:dyDescent="0.3">
      <c r="A2105" t="s">
        <v>4157</v>
      </c>
      <c r="B2105" t="s">
        <v>4158</v>
      </c>
      <c r="C2105" t="s">
        <v>25</v>
      </c>
      <c r="D2105">
        <v>118.57</v>
      </c>
      <c r="E2105" s="8">
        <f t="shared" si="64"/>
        <v>0.3</v>
      </c>
      <c r="F2105" s="22">
        <v>30</v>
      </c>
      <c r="G2105" s="21">
        <v>83</v>
      </c>
      <c r="H2105" t="s">
        <v>53</v>
      </c>
      <c r="I2105" s="10">
        <v>45568</v>
      </c>
      <c r="J2105">
        <v>2104</v>
      </c>
      <c r="K2105">
        <f>PRODUCT(Table1[[#This Row],[Price (Rs.)]],Table1[[#This Row],[Discount(%)]])</f>
        <v>35.570999999999998</v>
      </c>
      <c r="L2105" t="str">
        <f>TEXT(Table1[[#This Row],[Purchase_Date]],"mmm")</f>
        <v>Oct</v>
      </c>
      <c r="M2105">
        <f>YEAR(Table1[[#This Row],[Purchase_Date]])</f>
        <v>2024</v>
      </c>
      <c r="N2105" t="str">
        <f t="shared" si="65"/>
        <v>Q4</v>
      </c>
    </row>
    <row r="2106" spans="1:14" x14ac:dyDescent="0.3">
      <c r="A2106" t="s">
        <v>4159</v>
      </c>
      <c r="B2106" t="s">
        <v>4160</v>
      </c>
      <c r="C2106" t="s">
        <v>13</v>
      </c>
      <c r="D2106">
        <v>393.1</v>
      </c>
      <c r="E2106" s="8">
        <f t="shared" si="64"/>
        <v>0.15</v>
      </c>
      <c r="F2106" s="22">
        <v>15</v>
      </c>
      <c r="G2106" s="21">
        <v>334.13</v>
      </c>
      <c r="H2106" t="s">
        <v>53</v>
      </c>
      <c r="I2106" s="10">
        <v>45402</v>
      </c>
      <c r="J2106">
        <v>2105</v>
      </c>
      <c r="K2106">
        <f>PRODUCT(Table1[[#This Row],[Price (Rs.)]],Table1[[#This Row],[Discount(%)]])</f>
        <v>58.965000000000003</v>
      </c>
      <c r="L2106" t="str">
        <f>TEXT(Table1[[#This Row],[Purchase_Date]],"mmm")</f>
        <v>Apr</v>
      </c>
      <c r="M2106">
        <f>YEAR(Table1[[#This Row],[Purchase_Date]])</f>
        <v>2024</v>
      </c>
      <c r="N2106" t="str">
        <f t="shared" si="65"/>
        <v>Q2</v>
      </c>
    </row>
    <row r="2107" spans="1:14" x14ac:dyDescent="0.3">
      <c r="A2107" t="s">
        <v>4161</v>
      </c>
      <c r="B2107" t="s">
        <v>4162</v>
      </c>
      <c r="C2107" t="s">
        <v>9</v>
      </c>
      <c r="D2107">
        <v>384.99</v>
      </c>
      <c r="E2107" s="8">
        <f t="shared" si="64"/>
        <v>0.15</v>
      </c>
      <c r="F2107" s="22">
        <v>15</v>
      </c>
      <c r="G2107" s="21">
        <v>327.24</v>
      </c>
      <c r="H2107" t="s">
        <v>10</v>
      </c>
      <c r="I2107" s="10">
        <v>45426</v>
      </c>
      <c r="J2107">
        <v>2106</v>
      </c>
      <c r="K2107">
        <f>PRODUCT(Table1[[#This Row],[Price (Rs.)]],Table1[[#This Row],[Discount(%)]])</f>
        <v>57.7485</v>
      </c>
      <c r="L2107" t="str">
        <f>TEXT(Table1[[#This Row],[Purchase_Date]],"mmm")</f>
        <v>May</v>
      </c>
      <c r="M2107">
        <f>YEAR(Table1[[#This Row],[Purchase_Date]])</f>
        <v>2024</v>
      </c>
      <c r="N2107" t="str">
        <f t="shared" si="65"/>
        <v>Q2</v>
      </c>
    </row>
    <row r="2108" spans="1:14" x14ac:dyDescent="0.3">
      <c r="A2108" t="s">
        <v>4163</v>
      </c>
      <c r="B2108" t="s">
        <v>4164</v>
      </c>
      <c r="C2108" t="s">
        <v>13</v>
      </c>
      <c r="D2108">
        <v>171.84</v>
      </c>
      <c r="E2108" s="8">
        <f t="shared" si="64"/>
        <v>0.3</v>
      </c>
      <c r="F2108" s="22">
        <v>30</v>
      </c>
      <c r="G2108" s="21">
        <v>120.29</v>
      </c>
      <c r="H2108" t="s">
        <v>19</v>
      </c>
      <c r="I2108" s="10">
        <v>45532</v>
      </c>
      <c r="J2108">
        <v>2107</v>
      </c>
      <c r="K2108">
        <f>PRODUCT(Table1[[#This Row],[Price (Rs.)]],Table1[[#This Row],[Discount(%)]])</f>
        <v>51.552</v>
      </c>
      <c r="L2108" t="str">
        <f>TEXT(Table1[[#This Row],[Purchase_Date]],"mmm")</f>
        <v>Aug</v>
      </c>
      <c r="M2108">
        <f>YEAR(Table1[[#This Row],[Purchase_Date]])</f>
        <v>2024</v>
      </c>
      <c r="N2108" t="str">
        <f t="shared" si="65"/>
        <v>Q3</v>
      </c>
    </row>
    <row r="2109" spans="1:14" x14ac:dyDescent="0.3">
      <c r="A2109" t="s">
        <v>4165</v>
      </c>
      <c r="B2109" t="s">
        <v>4166</v>
      </c>
      <c r="C2109" t="s">
        <v>33</v>
      </c>
      <c r="D2109">
        <v>264.13</v>
      </c>
      <c r="E2109" s="8">
        <f t="shared" si="64"/>
        <v>0.05</v>
      </c>
      <c r="F2109" s="22">
        <v>5</v>
      </c>
      <c r="G2109" s="21">
        <v>250.92</v>
      </c>
      <c r="H2109" t="s">
        <v>35</v>
      </c>
      <c r="I2109" s="10">
        <v>45492</v>
      </c>
      <c r="J2109">
        <v>2108</v>
      </c>
      <c r="K2109">
        <f>PRODUCT(Table1[[#This Row],[Price (Rs.)]],Table1[[#This Row],[Discount(%)]])</f>
        <v>13.2065</v>
      </c>
      <c r="L2109" t="str">
        <f>TEXT(Table1[[#This Row],[Purchase_Date]],"mmm")</f>
        <v>Jul</v>
      </c>
      <c r="M2109">
        <f>YEAR(Table1[[#This Row],[Purchase_Date]])</f>
        <v>2024</v>
      </c>
      <c r="N2109" t="str">
        <f t="shared" si="65"/>
        <v>Q3</v>
      </c>
    </row>
    <row r="2110" spans="1:14" x14ac:dyDescent="0.3">
      <c r="A2110" t="s">
        <v>4167</v>
      </c>
      <c r="B2110" t="s">
        <v>4168</v>
      </c>
      <c r="C2110" t="s">
        <v>22</v>
      </c>
      <c r="D2110">
        <v>109.89</v>
      </c>
      <c r="E2110" s="8">
        <f t="shared" si="64"/>
        <v>0.5</v>
      </c>
      <c r="F2110" s="22">
        <v>50</v>
      </c>
      <c r="G2110" s="21">
        <v>54.95</v>
      </c>
      <c r="H2110" t="s">
        <v>16</v>
      </c>
      <c r="I2110" s="10">
        <v>45305</v>
      </c>
      <c r="J2110">
        <v>2109</v>
      </c>
      <c r="K2110">
        <f>PRODUCT(Table1[[#This Row],[Price (Rs.)]],Table1[[#This Row],[Discount(%)]])</f>
        <v>54.945</v>
      </c>
      <c r="L2110" t="str">
        <f>TEXT(Table1[[#This Row],[Purchase_Date]],"mmm")</f>
        <v>Jan</v>
      </c>
      <c r="M2110">
        <f>YEAR(Table1[[#This Row],[Purchase_Date]])</f>
        <v>2024</v>
      </c>
      <c r="N2110" t="str">
        <f t="shared" si="65"/>
        <v>Q1</v>
      </c>
    </row>
    <row r="2111" spans="1:14" x14ac:dyDescent="0.3">
      <c r="A2111" t="s">
        <v>4169</v>
      </c>
      <c r="B2111" t="s">
        <v>4170</v>
      </c>
      <c r="C2111" t="s">
        <v>22</v>
      </c>
      <c r="D2111">
        <v>447.8</v>
      </c>
      <c r="E2111" s="8">
        <f t="shared" si="64"/>
        <v>0.2</v>
      </c>
      <c r="F2111" s="22">
        <v>20</v>
      </c>
      <c r="G2111" s="21">
        <v>358.24</v>
      </c>
      <c r="H2111" t="s">
        <v>35</v>
      </c>
      <c r="I2111" s="10">
        <v>45595</v>
      </c>
      <c r="J2111">
        <v>2110</v>
      </c>
      <c r="K2111">
        <f>PRODUCT(Table1[[#This Row],[Price (Rs.)]],Table1[[#This Row],[Discount(%)]])</f>
        <v>89.56</v>
      </c>
      <c r="L2111" t="str">
        <f>TEXT(Table1[[#This Row],[Purchase_Date]],"mmm")</f>
        <v>Oct</v>
      </c>
      <c r="M2111">
        <f>YEAR(Table1[[#This Row],[Purchase_Date]])</f>
        <v>2024</v>
      </c>
      <c r="N2111" t="str">
        <f t="shared" si="65"/>
        <v>Q4</v>
      </c>
    </row>
    <row r="2112" spans="1:14" x14ac:dyDescent="0.3">
      <c r="A2112" t="s">
        <v>4171</v>
      </c>
      <c r="B2112" t="s">
        <v>4172</v>
      </c>
      <c r="C2112" t="s">
        <v>33</v>
      </c>
      <c r="D2112">
        <v>204.93</v>
      </c>
      <c r="E2112" s="8">
        <f t="shared" si="64"/>
        <v>0.5</v>
      </c>
      <c r="F2112" s="22">
        <v>50</v>
      </c>
      <c r="G2112" s="21">
        <v>102.47</v>
      </c>
      <c r="H2112" t="s">
        <v>53</v>
      </c>
      <c r="I2112" s="10">
        <v>45406</v>
      </c>
      <c r="J2112">
        <v>2111</v>
      </c>
      <c r="K2112">
        <f>PRODUCT(Table1[[#This Row],[Price (Rs.)]],Table1[[#This Row],[Discount(%)]])</f>
        <v>102.465</v>
      </c>
      <c r="L2112" t="str">
        <f>TEXT(Table1[[#This Row],[Purchase_Date]],"mmm")</f>
        <v>Apr</v>
      </c>
      <c r="M2112">
        <f>YEAR(Table1[[#This Row],[Purchase_Date]])</f>
        <v>2024</v>
      </c>
      <c r="N2112" t="str">
        <f t="shared" si="65"/>
        <v>Q2</v>
      </c>
    </row>
    <row r="2113" spans="1:14" x14ac:dyDescent="0.3">
      <c r="A2113" t="s">
        <v>4173</v>
      </c>
      <c r="B2113" t="s">
        <v>4174</v>
      </c>
      <c r="C2113" t="s">
        <v>25</v>
      </c>
      <c r="D2113">
        <v>393.43</v>
      </c>
      <c r="E2113" s="8">
        <f t="shared" si="64"/>
        <v>0.5</v>
      </c>
      <c r="F2113" s="22">
        <v>50</v>
      </c>
      <c r="G2113" s="21">
        <v>196.72</v>
      </c>
      <c r="H2113" t="s">
        <v>10</v>
      </c>
      <c r="I2113" s="10">
        <v>45424</v>
      </c>
      <c r="J2113">
        <v>2112</v>
      </c>
      <c r="K2113">
        <f>PRODUCT(Table1[[#This Row],[Price (Rs.)]],Table1[[#This Row],[Discount(%)]])</f>
        <v>196.715</v>
      </c>
      <c r="L2113" t="str">
        <f>TEXT(Table1[[#This Row],[Purchase_Date]],"mmm")</f>
        <v>May</v>
      </c>
      <c r="M2113">
        <f>YEAR(Table1[[#This Row],[Purchase_Date]])</f>
        <v>2024</v>
      </c>
      <c r="N2113" t="str">
        <f t="shared" si="65"/>
        <v>Q2</v>
      </c>
    </row>
    <row r="2114" spans="1:14" x14ac:dyDescent="0.3">
      <c r="A2114" s="1" t="s">
        <v>4175</v>
      </c>
      <c r="B2114" t="s">
        <v>4176</v>
      </c>
      <c r="C2114" t="s">
        <v>13</v>
      </c>
      <c r="D2114">
        <v>425.7</v>
      </c>
      <c r="E2114" s="8">
        <f t="shared" ref="E2114:E2177" si="66">F2114/100</f>
        <v>0.2</v>
      </c>
      <c r="F2114" s="22">
        <v>20</v>
      </c>
      <c r="G2114" s="21">
        <v>340.56</v>
      </c>
      <c r="H2114" t="s">
        <v>53</v>
      </c>
      <c r="I2114" s="10">
        <v>45364</v>
      </c>
      <c r="J2114">
        <v>2113</v>
      </c>
      <c r="K2114">
        <f>PRODUCT(Table1[[#This Row],[Price (Rs.)]],Table1[[#This Row],[Discount(%)]])</f>
        <v>85.14</v>
      </c>
      <c r="L2114" t="str">
        <f>TEXT(Table1[[#This Row],[Purchase_Date]],"mmm")</f>
        <v>Mar</v>
      </c>
      <c r="M2114">
        <f>YEAR(Table1[[#This Row],[Purchase_Date]])</f>
        <v>2024</v>
      </c>
      <c r="N2114" t="str">
        <f t="shared" ref="N2114:N2177" si="67">"Q"&amp;ROUNDUP(MONTH(I2114)/3,0)</f>
        <v>Q1</v>
      </c>
    </row>
    <row r="2115" spans="1:14" x14ac:dyDescent="0.3">
      <c r="A2115" t="s">
        <v>4177</v>
      </c>
      <c r="B2115" t="s">
        <v>4178</v>
      </c>
      <c r="C2115" t="s">
        <v>50</v>
      </c>
      <c r="D2115">
        <v>128.88</v>
      </c>
      <c r="E2115" s="8">
        <f t="shared" si="66"/>
        <v>0.1</v>
      </c>
      <c r="F2115" s="22">
        <v>10</v>
      </c>
      <c r="G2115" s="21">
        <v>115.99</v>
      </c>
      <c r="H2115" t="s">
        <v>53</v>
      </c>
      <c r="I2115" s="10">
        <v>45506</v>
      </c>
      <c r="J2115">
        <v>2114</v>
      </c>
      <c r="K2115">
        <f>PRODUCT(Table1[[#This Row],[Price (Rs.)]],Table1[[#This Row],[Discount(%)]])</f>
        <v>12.888</v>
      </c>
      <c r="L2115" t="str">
        <f>TEXT(Table1[[#This Row],[Purchase_Date]],"mmm")</f>
        <v>Aug</v>
      </c>
      <c r="M2115">
        <f>YEAR(Table1[[#This Row],[Purchase_Date]])</f>
        <v>2024</v>
      </c>
      <c r="N2115" t="str">
        <f t="shared" si="67"/>
        <v>Q3</v>
      </c>
    </row>
    <row r="2116" spans="1:14" x14ac:dyDescent="0.3">
      <c r="A2116" t="s">
        <v>4179</v>
      </c>
      <c r="B2116" t="s">
        <v>4180</v>
      </c>
      <c r="C2116" t="s">
        <v>13</v>
      </c>
      <c r="D2116">
        <v>407.36</v>
      </c>
      <c r="E2116" s="8">
        <f t="shared" si="66"/>
        <v>0</v>
      </c>
      <c r="F2116" s="22">
        <v>0</v>
      </c>
      <c r="G2116" s="21">
        <v>407.36</v>
      </c>
      <c r="H2116" t="s">
        <v>19</v>
      </c>
      <c r="I2116" s="10">
        <v>45483</v>
      </c>
      <c r="J2116">
        <v>2115</v>
      </c>
      <c r="K2116">
        <f>PRODUCT(Table1[[#This Row],[Price (Rs.)]],Table1[[#This Row],[Discount(%)]])</f>
        <v>0</v>
      </c>
      <c r="L2116" t="str">
        <f>TEXT(Table1[[#This Row],[Purchase_Date]],"mmm")</f>
        <v>Jul</v>
      </c>
      <c r="M2116">
        <f>YEAR(Table1[[#This Row],[Purchase_Date]])</f>
        <v>2024</v>
      </c>
      <c r="N2116" t="str">
        <f t="shared" si="67"/>
        <v>Q3</v>
      </c>
    </row>
    <row r="2117" spans="1:14" x14ac:dyDescent="0.3">
      <c r="A2117" t="s">
        <v>4181</v>
      </c>
      <c r="B2117" t="s">
        <v>4182</v>
      </c>
      <c r="C2117" t="s">
        <v>18</v>
      </c>
      <c r="D2117">
        <v>415.44</v>
      </c>
      <c r="E2117" s="8">
        <f t="shared" si="66"/>
        <v>0.05</v>
      </c>
      <c r="F2117" s="22">
        <v>5</v>
      </c>
      <c r="G2117" s="21">
        <v>394.67</v>
      </c>
      <c r="H2117" t="s">
        <v>19</v>
      </c>
      <c r="I2117" s="10">
        <v>45447</v>
      </c>
      <c r="J2117">
        <v>2116</v>
      </c>
      <c r="K2117">
        <f>PRODUCT(Table1[[#This Row],[Price (Rs.)]],Table1[[#This Row],[Discount(%)]])</f>
        <v>20.772000000000002</v>
      </c>
      <c r="L2117" t="str">
        <f>TEXT(Table1[[#This Row],[Purchase_Date]],"mmm")</f>
        <v>Jun</v>
      </c>
      <c r="M2117">
        <f>YEAR(Table1[[#This Row],[Purchase_Date]])</f>
        <v>2024</v>
      </c>
      <c r="N2117" t="str">
        <f t="shared" si="67"/>
        <v>Q2</v>
      </c>
    </row>
    <row r="2118" spans="1:14" x14ac:dyDescent="0.3">
      <c r="A2118" t="s">
        <v>4183</v>
      </c>
      <c r="B2118" t="s">
        <v>4184</v>
      </c>
      <c r="C2118" t="s">
        <v>50</v>
      </c>
      <c r="D2118">
        <v>333.31</v>
      </c>
      <c r="E2118" s="8">
        <f t="shared" si="66"/>
        <v>0.25</v>
      </c>
      <c r="F2118" s="22">
        <v>25</v>
      </c>
      <c r="G2118" s="21">
        <v>249.98</v>
      </c>
      <c r="H2118" t="s">
        <v>35</v>
      </c>
      <c r="I2118" s="10">
        <v>45442</v>
      </c>
      <c r="J2118">
        <v>2117</v>
      </c>
      <c r="K2118">
        <f>PRODUCT(Table1[[#This Row],[Price (Rs.)]],Table1[[#This Row],[Discount(%)]])</f>
        <v>83.327500000000001</v>
      </c>
      <c r="L2118" t="str">
        <f>TEXT(Table1[[#This Row],[Purchase_Date]],"mmm")</f>
        <v>May</v>
      </c>
      <c r="M2118">
        <f>YEAR(Table1[[#This Row],[Purchase_Date]])</f>
        <v>2024</v>
      </c>
      <c r="N2118" t="str">
        <f t="shared" si="67"/>
        <v>Q2</v>
      </c>
    </row>
    <row r="2119" spans="1:14" x14ac:dyDescent="0.3">
      <c r="A2119" t="s">
        <v>4185</v>
      </c>
      <c r="B2119" t="s">
        <v>4186</v>
      </c>
      <c r="C2119" t="s">
        <v>9</v>
      </c>
      <c r="D2119">
        <v>17.86</v>
      </c>
      <c r="E2119" s="8">
        <f t="shared" si="66"/>
        <v>0.2</v>
      </c>
      <c r="F2119" s="22">
        <v>20</v>
      </c>
      <c r="G2119" s="21">
        <v>14.29</v>
      </c>
      <c r="H2119" t="s">
        <v>19</v>
      </c>
      <c r="I2119" s="10">
        <v>45330</v>
      </c>
      <c r="J2119">
        <v>2118</v>
      </c>
      <c r="K2119">
        <f>PRODUCT(Table1[[#This Row],[Price (Rs.)]],Table1[[#This Row],[Discount(%)]])</f>
        <v>3.5720000000000001</v>
      </c>
      <c r="L2119" t="str">
        <f>TEXT(Table1[[#This Row],[Purchase_Date]],"mmm")</f>
        <v>Feb</v>
      </c>
      <c r="M2119">
        <f>YEAR(Table1[[#This Row],[Purchase_Date]])</f>
        <v>2024</v>
      </c>
      <c r="N2119" t="str">
        <f t="shared" si="67"/>
        <v>Q1</v>
      </c>
    </row>
    <row r="2120" spans="1:14" x14ac:dyDescent="0.3">
      <c r="A2120" t="s">
        <v>4187</v>
      </c>
      <c r="B2120" t="s">
        <v>4188</v>
      </c>
      <c r="C2120" t="s">
        <v>33</v>
      </c>
      <c r="D2120">
        <v>14.23</v>
      </c>
      <c r="E2120" s="8">
        <f t="shared" si="66"/>
        <v>0.1</v>
      </c>
      <c r="F2120" s="22">
        <v>10</v>
      </c>
      <c r="G2120" s="21">
        <v>12.81</v>
      </c>
      <c r="H2120" t="s">
        <v>10</v>
      </c>
      <c r="I2120" s="10">
        <v>45583</v>
      </c>
      <c r="J2120">
        <v>2119</v>
      </c>
      <c r="K2120">
        <f>PRODUCT(Table1[[#This Row],[Price (Rs.)]],Table1[[#This Row],[Discount(%)]])</f>
        <v>1.423</v>
      </c>
      <c r="L2120" t="str">
        <f>TEXT(Table1[[#This Row],[Purchase_Date]],"mmm")</f>
        <v>Oct</v>
      </c>
      <c r="M2120">
        <f>YEAR(Table1[[#This Row],[Purchase_Date]])</f>
        <v>2024</v>
      </c>
      <c r="N2120" t="str">
        <f t="shared" si="67"/>
        <v>Q4</v>
      </c>
    </row>
    <row r="2121" spans="1:14" x14ac:dyDescent="0.3">
      <c r="A2121" t="s">
        <v>4189</v>
      </c>
      <c r="B2121" t="s">
        <v>4190</v>
      </c>
      <c r="C2121" t="s">
        <v>9</v>
      </c>
      <c r="D2121">
        <v>336.97</v>
      </c>
      <c r="E2121" s="8">
        <f t="shared" si="66"/>
        <v>0</v>
      </c>
      <c r="F2121" s="22">
        <v>0</v>
      </c>
      <c r="G2121" s="21">
        <v>336.97</v>
      </c>
      <c r="H2121" t="s">
        <v>35</v>
      </c>
      <c r="I2121" s="10">
        <v>45389</v>
      </c>
      <c r="J2121">
        <v>2120</v>
      </c>
      <c r="K2121">
        <f>PRODUCT(Table1[[#This Row],[Price (Rs.)]],Table1[[#This Row],[Discount(%)]])</f>
        <v>0</v>
      </c>
      <c r="L2121" t="str">
        <f>TEXT(Table1[[#This Row],[Purchase_Date]],"mmm")</f>
        <v>Apr</v>
      </c>
      <c r="M2121">
        <f>YEAR(Table1[[#This Row],[Purchase_Date]])</f>
        <v>2024</v>
      </c>
      <c r="N2121" t="str">
        <f t="shared" si="67"/>
        <v>Q2</v>
      </c>
    </row>
    <row r="2122" spans="1:14" x14ac:dyDescent="0.3">
      <c r="A2122" t="s">
        <v>4191</v>
      </c>
      <c r="B2122" t="s">
        <v>4192</v>
      </c>
      <c r="C2122" t="s">
        <v>22</v>
      </c>
      <c r="D2122">
        <v>214.24</v>
      </c>
      <c r="E2122" s="8">
        <f t="shared" si="66"/>
        <v>0</v>
      </c>
      <c r="F2122" s="22">
        <v>0</v>
      </c>
      <c r="G2122" s="21">
        <v>214.24</v>
      </c>
      <c r="H2122" t="s">
        <v>19</v>
      </c>
      <c r="I2122" s="10">
        <v>45342</v>
      </c>
      <c r="J2122">
        <v>2121</v>
      </c>
      <c r="K2122">
        <f>PRODUCT(Table1[[#This Row],[Price (Rs.)]],Table1[[#This Row],[Discount(%)]])</f>
        <v>0</v>
      </c>
      <c r="L2122" t="str">
        <f>TEXT(Table1[[#This Row],[Purchase_Date]],"mmm")</f>
        <v>Feb</v>
      </c>
      <c r="M2122">
        <f>YEAR(Table1[[#This Row],[Purchase_Date]])</f>
        <v>2024</v>
      </c>
      <c r="N2122" t="str">
        <f t="shared" si="67"/>
        <v>Q1</v>
      </c>
    </row>
    <row r="2123" spans="1:14" x14ac:dyDescent="0.3">
      <c r="A2123" t="s">
        <v>4193</v>
      </c>
      <c r="B2123" t="s">
        <v>4194</v>
      </c>
      <c r="C2123" t="s">
        <v>18</v>
      </c>
      <c r="D2123">
        <v>330.88</v>
      </c>
      <c r="E2123" s="8">
        <f t="shared" si="66"/>
        <v>0.15</v>
      </c>
      <c r="F2123" s="22">
        <v>15</v>
      </c>
      <c r="G2123" s="21">
        <v>281.25</v>
      </c>
      <c r="H2123" t="s">
        <v>16</v>
      </c>
      <c r="I2123" s="10">
        <v>45497</v>
      </c>
      <c r="J2123">
        <v>2122</v>
      </c>
      <c r="K2123">
        <f>PRODUCT(Table1[[#This Row],[Price (Rs.)]],Table1[[#This Row],[Discount(%)]])</f>
        <v>49.631999999999998</v>
      </c>
      <c r="L2123" t="str">
        <f>TEXT(Table1[[#This Row],[Purchase_Date]],"mmm")</f>
        <v>Jul</v>
      </c>
      <c r="M2123">
        <f>YEAR(Table1[[#This Row],[Purchase_Date]])</f>
        <v>2024</v>
      </c>
      <c r="N2123" t="str">
        <f t="shared" si="67"/>
        <v>Q3</v>
      </c>
    </row>
    <row r="2124" spans="1:14" x14ac:dyDescent="0.3">
      <c r="A2124" t="s">
        <v>4195</v>
      </c>
      <c r="B2124" t="s">
        <v>4196</v>
      </c>
      <c r="C2124" t="s">
        <v>22</v>
      </c>
      <c r="D2124">
        <v>373.59</v>
      </c>
      <c r="E2124" s="8">
        <f t="shared" si="66"/>
        <v>0.5</v>
      </c>
      <c r="F2124" s="22">
        <v>50</v>
      </c>
      <c r="G2124" s="21">
        <v>186.79</v>
      </c>
      <c r="H2124" t="s">
        <v>19</v>
      </c>
      <c r="I2124" s="10">
        <v>45346</v>
      </c>
      <c r="J2124">
        <v>2123</v>
      </c>
      <c r="K2124">
        <f>PRODUCT(Table1[[#This Row],[Price (Rs.)]],Table1[[#This Row],[Discount(%)]])</f>
        <v>186.79499999999999</v>
      </c>
      <c r="L2124" t="str">
        <f>TEXT(Table1[[#This Row],[Purchase_Date]],"mmm")</f>
        <v>Feb</v>
      </c>
      <c r="M2124">
        <f>YEAR(Table1[[#This Row],[Purchase_Date]])</f>
        <v>2024</v>
      </c>
      <c r="N2124" t="str">
        <f t="shared" si="67"/>
        <v>Q1</v>
      </c>
    </row>
    <row r="2125" spans="1:14" x14ac:dyDescent="0.3">
      <c r="A2125" t="s">
        <v>4197</v>
      </c>
      <c r="B2125" t="s">
        <v>4198</v>
      </c>
      <c r="C2125" t="s">
        <v>50</v>
      </c>
      <c r="D2125">
        <v>117.15</v>
      </c>
      <c r="E2125" s="8">
        <f t="shared" si="66"/>
        <v>0.05</v>
      </c>
      <c r="F2125" s="22">
        <v>5</v>
      </c>
      <c r="G2125" s="21">
        <v>111.29</v>
      </c>
      <c r="H2125" t="s">
        <v>53</v>
      </c>
      <c r="I2125" s="10">
        <v>45585</v>
      </c>
      <c r="J2125">
        <v>2124</v>
      </c>
      <c r="K2125">
        <f>PRODUCT(Table1[[#This Row],[Price (Rs.)]],Table1[[#This Row],[Discount(%)]])</f>
        <v>5.8575000000000008</v>
      </c>
      <c r="L2125" t="str">
        <f>TEXT(Table1[[#This Row],[Purchase_Date]],"mmm")</f>
        <v>Oct</v>
      </c>
      <c r="M2125">
        <f>YEAR(Table1[[#This Row],[Purchase_Date]])</f>
        <v>2024</v>
      </c>
      <c r="N2125" t="str">
        <f t="shared" si="67"/>
        <v>Q4</v>
      </c>
    </row>
    <row r="2126" spans="1:14" x14ac:dyDescent="0.3">
      <c r="A2126" t="s">
        <v>4199</v>
      </c>
      <c r="B2126" t="s">
        <v>4200</v>
      </c>
      <c r="C2126" t="s">
        <v>18</v>
      </c>
      <c r="D2126">
        <v>267.5</v>
      </c>
      <c r="E2126" s="8">
        <f t="shared" si="66"/>
        <v>0.25</v>
      </c>
      <c r="F2126" s="22">
        <v>25</v>
      </c>
      <c r="G2126" s="21">
        <v>200.62</v>
      </c>
      <c r="H2126" t="s">
        <v>19</v>
      </c>
      <c r="I2126" s="10">
        <v>45588</v>
      </c>
      <c r="J2126">
        <v>2125</v>
      </c>
      <c r="K2126">
        <f>PRODUCT(Table1[[#This Row],[Price (Rs.)]],Table1[[#This Row],[Discount(%)]])</f>
        <v>66.875</v>
      </c>
      <c r="L2126" t="str">
        <f>TEXT(Table1[[#This Row],[Purchase_Date]],"mmm")</f>
        <v>Oct</v>
      </c>
      <c r="M2126">
        <f>YEAR(Table1[[#This Row],[Purchase_Date]])</f>
        <v>2024</v>
      </c>
      <c r="N2126" t="str">
        <f t="shared" si="67"/>
        <v>Q4</v>
      </c>
    </row>
    <row r="2127" spans="1:14" x14ac:dyDescent="0.3">
      <c r="A2127" t="s">
        <v>4201</v>
      </c>
      <c r="B2127" t="s">
        <v>4202</v>
      </c>
      <c r="C2127" t="s">
        <v>25</v>
      </c>
      <c r="D2127">
        <v>444.15</v>
      </c>
      <c r="E2127" s="8">
        <f t="shared" si="66"/>
        <v>0.05</v>
      </c>
      <c r="F2127" s="22">
        <v>5</v>
      </c>
      <c r="G2127" s="21">
        <v>421.94</v>
      </c>
      <c r="H2127" t="s">
        <v>10</v>
      </c>
      <c r="I2127" s="10">
        <v>45302</v>
      </c>
      <c r="J2127">
        <v>2126</v>
      </c>
      <c r="K2127">
        <f>PRODUCT(Table1[[#This Row],[Price (Rs.)]],Table1[[#This Row],[Discount(%)]])</f>
        <v>22.2075</v>
      </c>
      <c r="L2127" t="str">
        <f>TEXT(Table1[[#This Row],[Purchase_Date]],"mmm")</f>
        <v>Jan</v>
      </c>
      <c r="M2127">
        <f>YEAR(Table1[[#This Row],[Purchase_Date]])</f>
        <v>2024</v>
      </c>
      <c r="N2127" t="str">
        <f t="shared" si="67"/>
        <v>Q1</v>
      </c>
    </row>
    <row r="2128" spans="1:14" x14ac:dyDescent="0.3">
      <c r="A2128" t="s">
        <v>4203</v>
      </c>
      <c r="B2128" t="s">
        <v>4204</v>
      </c>
      <c r="C2128" t="s">
        <v>9</v>
      </c>
      <c r="D2128">
        <v>135.6</v>
      </c>
      <c r="E2128" s="8">
        <f t="shared" si="66"/>
        <v>0</v>
      </c>
      <c r="F2128" s="22">
        <v>0</v>
      </c>
      <c r="G2128" s="21">
        <v>135.6</v>
      </c>
      <c r="H2128" t="s">
        <v>35</v>
      </c>
      <c r="I2128" s="10">
        <v>45528</v>
      </c>
      <c r="J2128">
        <v>2127</v>
      </c>
      <c r="K2128">
        <f>PRODUCT(Table1[[#This Row],[Price (Rs.)]],Table1[[#This Row],[Discount(%)]])</f>
        <v>0</v>
      </c>
      <c r="L2128" t="str">
        <f>TEXT(Table1[[#This Row],[Purchase_Date]],"mmm")</f>
        <v>Aug</v>
      </c>
      <c r="M2128">
        <f>YEAR(Table1[[#This Row],[Purchase_Date]])</f>
        <v>2024</v>
      </c>
      <c r="N2128" t="str">
        <f t="shared" si="67"/>
        <v>Q3</v>
      </c>
    </row>
    <row r="2129" spans="1:14" x14ac:dyDescent="0.3">
      <c r="A2129" t="s">
        <v>4205</v>
      </c>
      <c r="B2129" t="s">
        <v>4206</v>
      </c>
      <c r="C2129" t="s">
        <v>33</v>
      </c>
      <c r="D2129">
        <v>70.14</v>
      </c>
      <c r="E2129" s="8">
        <f t="shared" si="66"/>
        <v>0.3</v>
      </c>
      <c r="F2129" s="22">
        <v>30</v>
      </c>
      <c r="G2129" s="21">
        <v>49.1</v>
      </c>
      <c r="H2129" t="s">
        <v>16</v>
      </c>
      <c r="I2129" s="10">
        <v>45447</v>
      </c>
      <c r="J2129">
        <v>2128</v>
      </c>
      <c r="K2129">
        <f>PRODUCT(Table1[[#This Row],[Price (Rs.)]],Table1[[#This Row],[Discount(%)]])</f>
        <v>21.041999999999998</v>
      </c>
      <c r="L2129" t="str">
        <f>TEXT(Table1[[#This Row],[Purchase_Date]],"mmm")</f>
        <v>Jun</v>
      </c>
      <c r="M2129">
        <f>YEAR(Table1[[#This Row],[Purchase_Date]])</f>
        <v>2024</v>
      </c>
      <c r="N2129" t="str">
        <f t="shared" si="67"/>
        <v>Q2</v>
      </c>
    </row>
    <row r="2130" spans="1:14" x14ac:dyDescent="0.3">
      <c r="A2130" t="s">
        <v>4207</v>
      </c>
      <c r="B2130" t="s">
        <v>4208</v>
      </c>
      <c r="C2130" t="s">
        <v>13</v>
      </c>
      <c r="D2130">
        <v>155.81</v>
      </c>
      <c r="E2130" s="8">
        <f t="shared" si="66"/>
        <v>0.5</v>
      </c>
      <c r="F2130" s="22">
        <v>50</v>
      </c>
      <c r="G2130" s="21">
        <v>77.91</v>
      </c>
      <c r="H2130" t="s">
        <v>19</v>
      </c>
      <c r="I2130" s="10">
        <v>45518</v>
      </c>
      <c r="J2130">
        <v>2129</v>
      </c>
      <c r="K2130">
        <f>PRODUCT(Table1[[#This Row],[Price (Rs.)]],Table1[[#This Row],[Discount(%)]])</f>
        <v>77.905000000000001</v>
      </c>
      <c r="L2130" t="str">
        <f>TEXT(Table1[[#This Row],[Purchase_Date]],"mmm")</f>
        <v>Aug</v>
      </c>
      <c r="M2130">
        <f>YEAR(Table1[[#This Row],[Purchase_Date]])</f>
        <v>2024</v>
      </c>
      <c r="N2130" t="str">
        <f t="shared" si="67"/>
        <v>Q3</v>
      </c>
    </row>
    <row r="2131" spans="1:14" x14ac:dyDescent="0.3">
      <c r="A2131" t="s">
        <v>4209</v>
      </c>
      <c r="B2131" t="s">
        <v>4210</v>
      </c>
      <c r="C2131" t="s">
        <v>25</v>
      </c>
      <c r="D2131">
        <v>313.29000000000002</v>
      </c>
      <c r="E2131" s="8">
        <f t="shared" si="66"/>
        <v>0.15</v>
      </c>
      <c r="F2131" s="22">
        <v>15</v>
      </c>
      <c r="G2131" s="21">
        <v>266.3</v>
      </c>
      <c r="H2131" t="s">
        <v>53</v>
      </c>
      <c r="I2131" s="10">
        <v>45398</v>
      </c>
      <c r="J2131">
        <v>2130</v>
      </c>
      <c r="K2131">
        <f>PRODUCT(Table1[[#This Row],[Price (Rs.)]],Table1[[#This Row],[Discount(%)]])</f>
        <v>46.993500000000004</v>
      </c>
      <c r="L2131" t="str">
        <f>TEXT(Table1[[#This Row],[Purchase_Date]],"mmm")</f>
        <v>Apr</v>
      </c>
      <c r="M2131">
        <f>YEAR(Table1[[#This Row],[Purchase_Date]])</f>
        <v>2024</v>
      </c>
      <c r="N2131" t="str">
        <f t="shared" si="67"/>
        <v>Q2</v>
      </c>
    </row>
    <row r="2132" spans="1:14" x14ac:dyDescent="0.3">
      <c r="A2132" s="1" t="s">
        <v>4211</v>
      </c>
      <c r="B2132" t="s">
        <v>4212</v>
      </c>
      <c r="C2132" t="s">
        <v>18</v>
      </c>
      <c r="D2132">
        <v>478.62</v>
      </c>
      <c r="E2132" s="8">
        <f t="shared" si="66"/>
        <v>0.1</v>
      </c>
      <c r="F2132" s="22">
        <v>10</v>
      </c>
      <c r="G2132" s="21">
        <v>430.76</v>
      </c>
      <c r="H2132" t="s">
        <v>16</v>
      </c>
      <c r="I2132" s="10">
        <v>45300</v>
      </c>
      <c r="J2132">
        <v>2131</v>
      </c>
      <c r="K2132">
        <f>PRODUCT(Table1[[#This Row],[Price (Rs.)]],Table1[[#This Row],[Discount(%)]])</f>
        <v>47.862000000000002</v>
      </c>
      <c r="L2132" t="str">
        <f>TEXT(Table1[[#This Row],[Purchase_Date]],"mmm")</f>
        <v>Jan</v>
      </c>
      <c r="M2132">
        <f>YEAR(Table1[[#This Row],[Purchase_Date]])</f>
        <v>2024</v>
      </c>
      <c r="N2132" t="str">
        <f t="shared" si="67"/>
        <v>Q1</v>
      </c>
    </row>
    <row r="2133" spans="1:14" x14ac:dyDescent="0.3">
      <c r="A2133" t="s">
        <v>4213</v>
      </c>
      <c r="B2133" t="s">
        <v>4214</v>
      </c>
      <c r="C2133" t="s">
        <v>33</v>
      </c>
      <c r="D2133">
        <v>175.5</v>
      </c>
      <c r="E2133" s="8">
        <f t="shared" si="66"/>
        <v>0.25</v>
      </c>
      <c r="F2133" s="22">
        <v>25</v>
      </c>
      <c r="G2133" s="21">
        <v>131.62</v>
      </c>
      <c r="H2133" t="s">
        <v>16</v>
      </c>
      <c r="I2133" s="10">
        <v>45600</v>
      </c>
      <c r="J2133">
        <v>2132</v>
      </c>
      <c r="K2133">
        <f>PRODUCT(Table1[[#This Row],[Price (Rs.)]],Table1[[#This Row],[Discount(%)]])</f>
        <v>43.875</v>
      </c>
      <c r="L2133" t="str">
        <f>TEXT(Table1[[#This Row],[Purchase_Date]],"mmm")</f>
        <v>Nov</v>
      </c>
      <c r="M2133">
        <f>YEAR(Table1[[#This Row],[Purchase_Date]])</f>
        <v>2024</v>
      </c>
      <c r="N2133" t="str">
        <f t="shared" si="67"/>
        <v>Q4</v>
      </c>
    </row>
    <row r="2134" spans="1:14" x14ac:dyDescent="0.3">
      <c r="A2134" t="s">
        <v>4215</v>
      </c>
      <c r="B2134" t="s">
        <v>4216</v>
      </c>
      <c r="C2134" t="s">
        <v>18</v>
      </c>
      <c r="D2134">
        <v>90.76</v>
      </c>
      <c r="E2134" s="8">
        <f t="shared" si="66"/>
        <v>0.25</v>
      </c>
      <c r="F2134" s="22">
        <v>25</v>
      </c>
      <c r="G2134" s="21">
        <v>68.069999999999993</v>
      </c>
      <c r="H2134" t="s">
        <v>19</v>
      </c>
      <c r="I2134" s="10">
        <v>45298</v>
      </c>
      <c r="J2134">
        <v>2133</v>
      </c>
      <c r="K2134">
        <f>PRODUCT(Table1[[#This Row],[Price (Rs.)]],Table1[[#This Row],[Discount(%)]])</f>
        <v>22.69</v>
      </c>
      <c r="L2134" t="str">
        <f>TEXT(Table1[[#This Row],[Purchase_Date]],"mmm")</f>
        <v>Jan</v>
      </c>
      <c r="M2134">
        <f>YEAR(Table1[[#This Row],[Purchase_Date]])</f>
        <v>2024</v>
      </c>
      <c r="N2134" t="str">
        <f t="shared" si="67"/>
        <v>Q1</v>
      </c>
    </row>
    <row r="2135" spans="1:14" x14ac:dyDescent="0.3">
      <c r="A2135" t="s">
        <v>4217</v>
      </c>
      <c r="B2135" t="s">
        <v>4218</v>
      </c>
      <c r="C2135" t="s">
        <v>50</v>
      </c>
      <c r="D2135">
        <v>323.20999999999998</v>
      </c>
      <c r="E2135" s="8">
        <f t="shared" si="66"/>
        <v>0.25</v>
      </c>
      <c r="F2135" s="22">
        <v>25</v>
      </c>
      <c r="G2135" s="21">
        <v>242.41</v>
      </c>
      <c r="H2135" t="s">
        <v>10</v>
      </c>
      <c r="I2135" s="10">
        <v>45320</v>
      </c>
      <c r="J2135">
        <v>2134</v>
      </c>
      <c r="K2135">
        <f>PRODUCT(Table1[[#This Row],[Price (Rs.)]],Table1[[#This Row],[Discount(%)]])</f>
        <v>80.802499999999995</v>
      </c>
      <c r="L2135" t="str">
        <f>TEXT(Table1[[#This Row],[Purchase_Date]],"mmm")</f>
        <v>Jan</v>
      </c>
      <c r="M2135">
        <f>YEAR(Table1[[#This Row],[Purchase_Date]])</f>
        <v>2024</v>
      </c>
      <c r="N2135" t="str">
        <f t="shared" si="67"/>
        <v>Q1</v>
      </c>
    </row>
    <row r="2136" spans="1:14" x14ac:dyDescent="0.3">
      <c r="A2136" t="s">
        <v>4219</v>
      </c>
      <c r="B2136" t="s">
        <v>4220</v>
      </c>
      <c r="C2136" t="s">
        <v>9</v>
      </c>
      <c r="D2136">
        <v>145.88999999999999</v>
      </c>
      <c r="E2136" s="8">
        <f t="shared" si="66"/>
        <v>0.15</v>
      </c>
      <c r="F2136" s="22">
        <v>15</v>
      </c>
      <c r="G2136" s="21">
        <v>124.01</v>
      </c>
      <c r="H2136" t="s">
        <v>16</v>
      </c>
      <c r="I2136" s="10">
        <v>45380</v>
      </c>
      <c r="J2136">
        <v>2135</v>
      </c>
      <c r="K2136">
        <f>PRODUCT(Table1[[#This Row],[Price (Rs.)]],Table1[[#This Row],[Discount(%)]])</f>
        <v>21.883499999999998</v>
      </c>
      <c r="L2136" t="str">
        <f>TEXT(Table1[[#This Row],[Purchase_Date]],"mmm")</f>
        <v>Mar</v>
      </c>
      <c r="M2136">
        <f>YEAR(Table1[[#This Row],[Purchase_Date]])</f>
        <v>2024</v>
      </c>
      <c r="N2136" t="str">
        <f t="shared" si="67"/>
        <v>Q1</v>
      </c>
    </row>
    <row r="2137" spans="1:14" x14ac:dyDescent="0.3">
      <c r="A2137" t="s">
        <v>4221</v>
      </c>
      <c r="B2137" t="s">
        <v>4222</v>
      </c>
      <c r="C2137" t="s">
        <v>18</v>
      </c>
      <c r="D2137">
        <v>56.77</v>
      </c>
      <c r="E2137" s="8">
        <f t="shared" si="66"/>
        <v>0.1</v>
      </c>
      <c r="F2137" s="22">
        <v>10</v>
      </c>
      <c r="G2137" s="21">
        <v>51.09</v>
      </c>
      <c r="H2137" t="s">
        <v>53</v>
      </c>
      <c r="I2137" s="10">
        <v>45383</v>
      </c>
      <c r="J2137">
        <v>2136</v>
      </c>
      <c r="K2137">
        <f>PRODUCT(Table1[[#This Row],[Price (Rs.)]],Table1[[#This Row],[Discount(%)]])</f>
        <v>5.6770000000000005</v>
      </c>
      <c r="L2137" t="str">
        <f>TEXT(Table1[[#This Row],[Purchase_Date]],"mmm")</f>
        <v>Apr</v>
      </c>
      <c r="M2137">
        <f>YEAR(Table1[[#This Row],[Purchase_Date]])</f>
        <v>2024</v>
      </c>
      <c r="N2137" t="str">
        <f t="shared" si="67"/>
        <v>Q2</v>
      </c>
    </row>
    <row r="2138" spans="1:14" x14ac:dyDescent="0.3">
      <c r="A2138" t="s">
        <v>4223</v>
      </c>
      <c r="B2138" t="s">
        <v>4224</v>
      </c>
      <c r="C2138" t="s">
        <v>13</v>
      </c>
      <c r="D2138">
        <v>168.31</v>
      </c>
      <c r="E2138" s="8">
        <f t="shared" si="66"/>
        <v>0.1</v>
      </c>
      <c r="F2138" s="22">
        <v>10</v>
      </c>
      <c r="G2138" s="21">
        <v>151.47999999999999</v>
      </c>
      <c r="H2138" t="s">
        <v>10</v>
      </c>
      <c r="I2138" s="10">
        <v>45557</v>
      </c>
      <c r="J2138">
        <v>2137</v>
      </c>
      <c r="K2138">
        <f>PRODUCT(Table1[[#This Row],[Price (Rs.)]],Table1[[#This Row],[Discount(%)]])</f>
        <v>16.831</v>
      </c>
      <c r="L2138" t="str">
        <f>TEXT(Table1[[#This Row],[Purchase_Date]],"mmm")</f>
        <v>Sep</v>
      </c>
      <c r="M2138">
        <f>YEAR(Table1[[#This Row],[Purchase_Date]])</f>
        <v>2024</v>
      </c>
      <c r="N2138" t="str">
        <f t="shared" si="67"/>
        <v>Q3</v>
      </c>
    </row>
    <row r="2139" spans="1:14" x14ac:dyDescent="0.3">
      <c r="A2139" t="s">
        <v>4225</v>
      </c>
      <c r="B2139" t="s">
        <v>4226</v>
      </c>
      <c r="C2139" t="s">
        <v>13</v>
      </c>
      <c r="D2139">
        <v>421.59</v>
      </c>
      <c r="E2139" s="8">
        <f t="shared" si="66"/>
        <v>0</v>
      </c>
      <c r="F2139" s="22">
        <v>0</v>
      </c>
      <c r="G2139" s="21">
        <v>421.59</v>
      </c>
      <c r="H2139" t="s">
        <v>16</v>
      </c>
      <c r="I2139" s="10">
        <v>45492</v>
      </c>
      <c r="J2139">
        <v>2138</v>
      </c>
      <c r="K2139">
        <f>PRODUCT(Table1[[#This Row],[Price (Rs.)]],Table1[[#This Row],[Discount(%)]])</f>
        <v>0</v>
      </c>
      <c r="L2139" t="str">
        <f>TEXT(Table1[[#This Row],[Purchase_Date]],"mmm")</f>
        <v>Jul</v>
      </c>
      <c r="M2139">
        <f>YEAR(Table1[[#This Row],[Purchase_Date]])</f>
        <v>2024</v>
      </c>
      <c r="N2139" t="str">
        <f t="shared" si="67"/>
        <v>Q3</v>
      </c>
    </row>
    <row r="2140" spans="1:14" x14ac:dyDescent="0.3">
      <c r="A2140" t="s">
        <v>4227</v>
      </c>
      <c r="B2140" t="s">
        <v>4228</v>
      </c>
      <c r="C2140" t="s">
        <v>33</v>
      </c>
      <c r="D2140">
        <v>144.19</v>
      </c>
      <c r="E2140" s="8">
        <f t="shared" si="66"/>
        <v>0.2</v>
      </c>
      <c r="F2140" s="22">
        <v>20</v>
      </c>
      <c r="G2140" s="21">
        <v>115.35</v>
      </c>
      <c r="H2140" t="s">
        <v>53</v>
      </c>
      <c r="I2140" s="10">
        <v>45434</v>
      </c>
      <c r="J2140">
        <v>2139</v>
      </c>
      <c r="K2140">
        <f>PRODUCT(Table1[[#This Row],[Price (Rs.)]],Table1[[#This Row],[Discount(%)]])</f>
        <v>28.838000000000001</v>
      </c>
      <c r="L2140" t="str">
        <f>TEXT(Table1[[#This Row],[Purchase_Date]],"mmm")</f>
        <v>May</v>
      </c>
      <c r="M2140">
        <f>YEAR(Table1[[#This Row],[Purchase_Date]])</f>
        <v>2024</v>
      </c>
      <c r="N2140" t="str">
        <f t="shared" si="67"/>
        <v>Q2</v>
      </c>
    </row>
    <row r="2141" spans="1:14" x14ac:dyDescent="0.3">
      <c r="A2141" t="s">
        <v>4229</v>
      </c>
      <c r="B2141" t="s">
        <v>4230</v>
      </c>
      <c r="C2141" t="s">
        <v>22</v>
      </c>
      <c r="D2141">
        <v>479.32</v>
      </c>
      <c r="E2141" s="8">
        <f t="shared" si="66"/>
        <v>0.25</v>
      </c>
      <c r="F2141" s="22">
        <v>25</v>
      </c>
      <c r="G2141" s="21">
        <v>359.49</v>
      </c>
      <c r="H2141" t="s">
        <v>19</v>
      </c>
      <c r="I2141" s="10">
        <v>45425</v>
      </c>
      <c r="J2141">
        <v>2140</v>
      </c>
      <c r="K2141">
        <f>PRODUCT(Table1[[#This Row],[Price (Rs.)]],Table1[[#This Row],[Discount(%)]])</f>
        <v>119.83</v>
      </c>
      <c r="L2141" t="str">
        <f>TEXT(Table1[[#This Row],[Purchase_Date]],"mmm")</f>
        <v>May</v>
      </c>
      <c r="M2141">
        <f>YEAR(Table1[[#This Row],[Purchase_Date]])</f>
        <v>2024</v>
      </c>
      <c r="N2141" t="str">
        <f t="shared" si="67"/>
        <v>Q2</v>
      </c>
    </row>
    <row r="2142" spans="1:14" x14ac:dyDescent="0.3">
      <c r="A2142" t="s">
        <v>4231</v>
      </c>
      <c r="B2142" t="s">
        <v>4232</v>
      </c>
      <c r="C2142" t="s">
        <v>13</v>
      </c>
      <c r="D2142">
        <v>330.71</v>
      </c>
      <c r="E2142" s="8">
        <f t="shared" si="66"/>
        <v>0.25</v>
      </c>
      <c r="F2142" s="22">
        <v>25</v>
      </c>
      <c r="G2142" s="21">
        <v>248.03</v>
      </c>
      <c r="H2142" t="s">
        <v>35</v>
      </c>
      <c r="I2142" s="10">
        <v>45602</v>
      </c>
      <c r="J2142">
        <v>2141</v>
      </c>
      <c r="K2142">
        <f>PRODUCT(Table1[[#This Row],[Price (Rs.)]],Table1[[#This Row],[Discount(%)]])</f>
        <v>82.677499999999995</v>
      </c>
      <c r="L2142" t="str">
        <f>TEXT(Table1[[#This Row],[Purchase_Date]],"mmm")</f>
        <v>Nov</v>
      </c>
      <c r="M2142">
        <f>YEAR(Table1[[#This Row],[Purchase_Date]])</f>
        <v>2024</v>
      </c>
      <c r="N2142" t="str">
        <f t="shared" si="67"/>
        <v>Q4</v>
      </c>
    </row>
    <row r="2143" spans="1:14" x14ac:dyDescent="0.3">
      <c r="A2143" t="s">
        <v>4233</v>
      </c>
      <c r="B2143" t="s">
        <v>4234</v>
      </c>
      <c r="C2143" t="s">
        <v>22</v>
      </c>
      <c r="D2143">
        <v>217.35</v>
      </c>
      <c r="E2143" s="8">
        <f t="shared" si="66"/>
        <v>0</v>
      </c>
      <c r="F2143" s="22">
        <v>0</v>
      </c>
      <c r="G2143" s="21">
        <v>217.35</v>
      </c>
      <c r="H2143" t="s">
        <v>53</v>
      </c>
      <c r="I2143" s="10">
        <v>45537</v>
      </c>
      <c r="J2143">
        <v>2142</v>
      </c>
      <c r="K2143">
        <f>PRODUCT(Table1[[#This Row],[Price (Rs.)]],Table1[[#This Row],[Discount(%)]])</f>
        <v>0</v>
      </c>
      <c r="L2143" t="str">
        <f>TEXT(Table1[[#This Row],[Purchase_Date]],"mmm")</f>
        <v>Sep</v>
      </c>
      <c r="M2143">
        <f>YEAR(Table1[[#This Row],[Purchase_Date]])</f>
        <v>2024</v>
      </c>
      <c r="N2143" t="str">
        <f t="shared" si="67"/>
        <v>Q3</v>
      </c>
    </row>
    <row r="2144" spans="1:14" x14ac:dyDescent="0.3">
      <c r="A2144" t="s">
        <v>4235</v>
      </c>
      <c r="B2144" t="s">
        <v>4236</v>
      </c>
      <c r="C2144" t="s">
        <v>25</v>
      </c>
      <c r="D2144">
        <v>193.15</v>
      </c>
      <c r="E2144" s="8">
        <f t="shared" si="66"/>
        <v>0.5</v>
      </c>
      <c r="F2144" s="22">
        <v>50</v>
      </c>
      <c r="G2144" s="21">
        <v>96.58</v>
      </c>
      <c r="H2144" t="s">
        <v>16</v>
      </c>
      <c r="I2144" s="10">
        <v>45304</v>
      </c>
      <c r="J2144">
        <v>2143</v>
      </c>
      <c r="K2144">
        <f>PRODUCT(Table1[[#This Row],[Price (Rs.)]],Table1[[#This Row],[Discount(%)]])</f>
        <v>96.575000000000003</v>
      </c>
      <c r="L2144" t="str">
        <f>TEXT(Table1[[#This Row],[Purchase_Date]],"mmm")</f>
        <v>Jan</v>
      </c>
      <c r="M2144">
        <f>YEAR(Table1[[#This Row],[Purchase_Date]])</f>
        <v>2024</v>
      </c>
      <c r="N2144" t="str">
        <f t="shared" si="67"/>
        <v>Q1</v>
      </c>
    </row>
    <row r="2145" spans="1:14" x14ac:dyDescent="0.3">
      <c r="A2145" t="s">
        <v>4237</v>
      </c>
      <c r="B2145" t="s">
        <v>4238</v>
      </c>
      <c r="C2145" t="s">
        <v>18</v>
      </c>
      <c r="D2145">
        <v>352.6</v>
      </c>
      <c r="E2145" s="8">
        <f t="shared" si="66"/>
        <v>0</v>
      </c>
      <c r="F2145" s="22">
        <v>0</v>
      </c>
      <c r="G2145" s="21">
        <v>352.6</v>
      </c>
      <c r="H2145" t="s">
        <v>35</v>
      </c>
      <c r="I2145" s="10">
        <v>45405</v>
      </c>
      <c r="J2145">
        <v>2144</v>
      </c>
      <c r="K2145">
        <f>PRODUCT(Table1[[#This Row],[Price (Rs.)]],Table1[[#This Row],[Discount(%)]])</f>
        <v>0</v>
      </c>
      <c r="L2145" t="str">
        <f>TEXT(Table1[[#This Row],[Purchase_Date]],"mmm")</f>
        <v>Apr</v>
      </c>
      <c r="M2145">
        <f>YEAR(Table1[[#This Row],[Purchase_Date]])</f>
        <v>2024</v>
      </c>
      <c r="N2145" t="str">
        <f t="shared" si="67"/>
        <v>Q2</v>
      </c>
    </row>
    <row r="2146" spans="1:14" x14ac:dyDescent="0.3">
      <c r="A2146" t="s">
        <v>4239</v>
      </c>
      <c r="B2146" s="1" t="s">
        <v>4240</v>
      </c>
      <c r="C2146" t="s">
        <v>9</v>
      </c>
      <c r="D2146">
        <v>376.39</v>
      </c>
      <c r="E2146" s="8">
        <f t="shared" si="66"/>
        <v>0.1</v>
      </c>
      <c r="F2146" s="22">
        <v>10</v>
      </c>
      <c r="G2146" s="21">
        <v>338.75</v>
      </c>
      <c r="H2146" t="s">
        <v>16</v>
      </c>
      <c r="I2146" s="10">
        <v>45329</v>
      </c>
      <c r="J2146">
        <v>2145</v>
      </c>
      <c r="K2146">
        <f>PRODUCT(Table1[[#This Row],[Price (Rs.)]],Table1[[#This Row],[Discount(%)]])</f>
        <v>37.639000000000003</v>
      </c>
      <c r="L2146" t="str">
        <f>TEXT(Table1[[#This Row],[Purchase_Date]],"mmm")</f>
        <v>Feb</v>
      </c>
      <c r="M2146">
        <f>YEAR(Table1[[#This Row],[Purchase_Date]])</f>
        <v>2024</v>
      </c>
      <c r="N2146" t="str">
        <f t="shared" si="67"/>
        <v>Q1</v>
      </c>
    </row>
    <row r="2147" spans="1:14" x14ac:dyDescent="0.3">
      <c r="A2147" t="s">
        <v>4241</v>
      </c>
      <c r="B2147" t="s">
        <v>4242</v>
      </c>
      <c r="C2147" t="s">
        <v>18</v>
      </c>
      <c r="D2147">
        <v>498.58</v>
      </c>
      <c r="E2147" s="8">
        <f t="shared" si="66"/>
        <v>0.25</v>
      </c>
      <c r="F2147" s="22">
        <v>25</v>
      </c>
      <c r="G2147" s="21">
        <v>373.94</v>
      </c>
      <c r="H2147" t="s">
        <v>53</v>
      </c>
      <c r="I2147" s="10">
        <v>45418</v>
      </c>
      <c r="J2147">
        <v>2146</v>
      </c>
      <c r="K2147">
        <f>PRODUCT(Table1[[#This Row],[Price (Rs.)]],Table1[[#This Row],[Discount(%)]])</f>
        <v>124.645</v>
      </c>
      <c r="L2147" t="str">
        <f>TEXT(Table1[[#This Row],[Purchase_Date]],"mmm")</f>
        <v>May</v>
      </c>
      <c r="M2147">
        <f>YEAR(Table1[[#This Row],[Purchase_Date]])</f>
        <v>2024</v>
      </c>
      <c r="N2147" t="str">
        <f t="shared" si="67"/>
        <v>Q2</v>
      </c>
    </row>
    <row r="2148" spans="1:14" x14ac:dyDescent="0.3">
      <c r="A2148" t="s">
        <v>4243</v>
      </c>
      <c r="B2148" t="s">
        <v>4244</v>
      </c>
      <c r="C2148" t="s">
        <v>50</v>
      </c>
      <c r="D2148">
        <v>469.47</v>
      </c>
      <c r="E2148" s="8">
        <f t="shared" si="66"/>
        <v>0.3</v>
      </c>
      <c r="F2148" s="22">
        <v>30</v>
      </c>
      <c r="G2148" s="21">
        <v>328.63</v>
      </c>
      <c r="H2148" t="s">
        <v>35</v>
      </c>
      <c r="I2148" s="10">
        <v>45450</v>
      </c>
      <c r="J2148">
        <v>2147</v>
      </c>
      <c r="K2148">
        <f>PRODUCT(Table1[[#This Row],[Price (Rs.)]],Table1[[#This Row],[Discount(%)]])</f>
        <v>140.84100000000001</v>
      </c>
      <c r="L2148" t="str">
        <f>TEXT(Table1[[#This Row],[Purchase_Date]],"mmm")</f>
        <v>Jun</v>
      </c>
      <c r="M2148">
        <f>YEAR(Table1[[#This Row],[Purchase_Date]])</f>
        <v>2024</v>
      </c>
      <c r="N2148" t="str">
        <f t="shared" si="67"/>
        <v>Q2</v>
      </c>
    </row>
    <row r="2149" spans="1:14" x14ac:dyDescent="0.3">
      <c r="A2149" t="s">
        <v>4245</v>
      </c>
      <c r="B2149" t="s">
        <v>4246</v>
      </c>
      <c r="C2149" t="s">
        <v>33</v>
      </c>
      <c r="D2149">
        <v>55.95</v>
      </c>
      <c r="E2149" s="8">
        <f t="shared" si="66"/>
        <v>0.1</v>
      </c>
      <c r="F2149" s="22">
        <v>10</v>
      </c>
      <c r="G2149" s="21">
        <v>50.36</v>
      </c>
      <c r="H2149" t="s">
        <v>16</v>
      </c>
      <c r="I2149" s="10">
        <v>45516</v>
      </c>
      <c r="J2149">
        <v>2148</v>
      </c>
      <c r="K2149">
        <f>PRODUCT(Table1[[#This Row],[Price (Rs.)]],Table1[[#This Row],[Discount(%)]])</f>
        <v>5.5950000000000006</v>
      </c>
      <c r="L2149" t="str">
        <f>TEXT(Table1[[#This Row],[Purchase_Date]],"mmm")</f>
        <v>Aug</v>
      </c>
      <c r="M2149">
        <f>YEAR(Table1[[#This Row],[Purchase_Date]])</f>
        <v>2024</v>
      </c>
      <c r="N2149" t="str">
        <f t="shared" si="67"/>
        <v>Q3</v>
      </c>
    </row>
    <row r="2150" spans="1:14" x14ac:dyDescent="0.3">
      <c r="A2150" t="s">
        <v>4247</v>
      </c>
      <c r="B2150" s="1" t="s">
        <v>4248</v>
      </c>
      <c r="C2150" t="s">
        <v>9</v>
      </c>
      <c r="D2150">
        <v>334.08</v>
      </c>
      <c r="E2150" s="8">
        <f t="shared" si="66"/>
        <v>0.15</v>
      </c>
      <c r="F2150" s="22">
        <v>15</v>
      </c>
      <c r="G2150" s="21">
        <v>283.97000000000003</v>
      </c>
      <c r="H2150" t="s">
        <v>10</v>
      </c>
      <c r="I2150" s="10">
        <v>45518</v>
      </c>
      <c r="J2150">
        <v>2149</v>
      </c>
      <c r="K2150">
        <f>PRODUCT(Table1[[#This Row],[Price (Rs.)]],Table1[[#This Row],[Discount(%)]])</f>
        <v>50.111999999999995</v>
      </c>
      <c r="L2150" t="str">
        <f>TEXT(Table1[[#This Row],[Purchase_Date]],"mmm")</f>
        <v>Aug</v>
      </c>
      <c r="M2150">
        <f>YEAR(Table1[[#This Row],[Purchase_Date]])</f>
        <v>2024</v>
      </c>
      <c r="N2150" t="str">
        <f t="shared" si="67"/>
        <v>Q3</v>
      </c>
    </row>
    <row r="2151" spans="1:14" x14ac:dyDescent="0.3">
      <c r="A2151" t="s">
        <v>4249</v>
      </c>
      <c r="B2151" t="s">
        <v>4250</v>
      </c>
      <c r="C2151" t="s">
        <v>25</v>
      </c>
      <c r="D2151">
        <v>144.66999999999999</v>
      </c>
      <c r="E2151" s="8">
        <f t="shared" si="66"/>
        <v>0</v>
      </c>
      <c r="F2151" s="22">
        <v>0</v>
      </c>
      <c r="G2151" s="21">
        <v>144.66999999999999</v>
      </c>
      <c r="H2151" t="s">
        <v>35</v>
      </c>
      <c r="I2151" s="10">
        <v>45322</v>
      </c>
      <c r="J2151">
        <v>2150</v>
      </c>
      <c r="K2151">
        <f>PRODUCT(Table1[[#This Row],[Price (Rs.)]],Table1[[#This Row],[Discount(%)]])</f>
        <v>0</v>
      </c>
      <c r="L2151" t="str">
        <f>TEXT(Table1[[#This Row],[Purchase_Date]],"mmm")</f>
        <v>Jan</v>
      </c>
      <c r="M2151">
        <f>YEAR(Table1[[#This Row],[Purchase_Date]])</f>
        <v>2024</v>
      </c>
      <c r="N2151" t="str">
        <f t="shared" si="67"/>
        <v>Q1</v>
      </c>
    </row>
    <row r="2152" spans="1:14" x14ac:dyDescent="0.3">
      <c r="A2152" t="s">
        <v>4251</v>
      </c>
      <c r="B2152" t="s">
        <v>4252</v>
      </c>
      <c r="C2152" t="s">
        <v>18</v>
      </c>
      <c r="D2152">
        <v>181.21</v>
      </c>
      <c r="E2152" s="8">
        <f t="shared" si="66"/>
        <v>0.05</v>
      </c>
      <c r="F2152" s="22">
        <v>5</v>
      </c>
      <c r="G2152" s="21">
        <v>172.15</v>
      </c>
      <c r="H2152" t="s">
        <v>19</v>
      </c>
      <c r="I2152" s="10">
        <v>45534</v>
      </c>
      <c r="J2152">
        <v>2151</v>
      </c>
      <c r="K2152">
        <f>PRODUCT(Table1[[#This Row],[Price (Rs.)]],Table1[[#This Row],[Discount(%)]])</f>
        <v>9.0605000000000011</v>
      </c>
      <c r="L2152" t="str">
        <f>TEXT(Table1[[#This Row],[Purchase_Date]],"mmm")</f>
        <v>Aug</v>
      </c>
      <c r="M2152">
        <f>YEAR(Table1[[#This Row],[Purchase_Date]])</f>
        <v>2024</v>
      </c>
      <c r="N2152" t="str">
        <f t="shared" si="67"/>
        <v>Q3</v>
      </c>
    </row>
    <row r="2153" spans="1:14" x14ac:dyDescent="0.3">
      <c r="A2153" t="s">
        <v>4253</v>
      </c>
      <c r="B2153" s="1" t="s">
        <v>4254</v>
      </c>
      <c r="C2153" t="s">
        <v>9</v>
      </c>
      <c r="D2153">
        <v>273.16000000000003</v>
      </c>
      <c r="E2153" s="8">
        <f t="shared" si="66"/>
        <v>0.25</v>
      </c>
      <c r="F2153" s="22">
        <v>25</v>
      </c>
      <c r="G2153" s="21">
        <v>204.87</v>
      </c>
      <c r="H2153" t="s">
        <v>53</v>
      </c>
      <c r="I2153" s="10">
        <v>45339</v>
      </c>
      <c r="J2153">
        <v>2152</v>
      </c>
      <c r="K2153">
        <f>PRODUCT(Table1[[#This Row],[Price (Rs.)]],Table1[[#This Row],[Discount(%)]])</f>
        <v>68.290000000000006</v>
      </c>
      <c r="L2153" t="str">
        <f>TEXT(Table1[[#This Row],[Purchase_Date]],"mmm")</f>
        <v>Feb</v>
      </c>
      <c r="M2153">
        <f>YEAR(Table1[[#This Row],[Purchase_Date]])</f>
        <v>2024</v>
      </c>
      <c r="N2153" t="str">
        <f t="shared" si="67"/>
        <v>Q1</v>
      </c>
    </row>
    <row r="2154" spans="1:14" x14ac:dyDescent="0.3">
      <c r="A2154" t="s">
        <v>4255</v>
      </c>
      <c r="B2154" t="s">
        <v>4256</v>
      </c>
      <c r="C2154" t="s">
        <v>9</v>
      </c>
      <c r="D2154">
        <v>361.24</v>
      </c>
      <c r="E2154" s="8">
        <f t="shared" si="66"/>
        <v>0.5</v>
      </c>
      <c r="F2154" s="22">
        <v>50</v>
      </c>
      <c r="G2154" s="21">
        <v>180.62</v>
      </c>
      <c r="H2154" t="s">
        <v>16</v>
      </c>
      <c r="I2154" s="10">
        <v>45482</v>
      </c>
      <c r="J2154">
        <v>2153</v>
      </c>
      <c r="K2154">
        <f>PRODUCT(Table1[[#This Row],[Price (Rs.)]],Table1[[#This Row],[Discount(%)]])</f>
        <v>180.62</v>
      </c>
      <c r="L2154" t="str">
        <f>TEXT(Table1[[#This Row],[Purchase_Date]],"mmm")</f>
        <v>Jul</v>
      </c>
      <c r="M2154">
        <f>YEAR(Table1[[#This Row],[Purchase_Date]])</f>
        <v>2024</v>
      </c>
      <c r="N2154" t="str">
        <f t="shared" si="67"/>
        <v>Q3</v>
      </c>
    </row>
    <row r="2155" spans="1:14" x14ac:dyDescent="0.3">
      <c r="A2155" t="s">
        <v>4257</v>
      </c>
      <c r="B2155" t="s">
        <v>4258</v>
      </c>
      <c r="C2155" t="s">
        <v>9</v>
      </c>
      <c r="D2155">
        <v>353.7</v>
      </c>
      <c r="E2155" s="8">
        <f t="shared" si="66"/>
        <v>0.1</v>
      </c>
      <c r="F2155" s="22">
        <v>10</v>
      </c>
      <c r="G2155" s="21">
        <v>318.33</v>
      </c>
      <c r="H2155" t="s">
        <v>19</v>
      </c>
      <c r="I2155" s="10">
        <v>45557</v>
      </c>
      <c r="J2155">
        <v>2154</v>
      </c>
      <c r="K2155">
        <f>PRODUCT(Table1[[#This Row],[Price (Rs.)]],Table1[[#This Row],[Discount(%)]])</f>
        <v>35.369999999999997</v>
      </c>
      <c r="L2155" t="str">
        <f>TEXT(Table1[[#This Row],[Purchase_Date]],"mmm")</f>
        <v>Sep</v>
      </c>
      <c r="M2155">
        <f>YEAR(Table1[[#This Row],[Purchase_Date]])</f>
        <v>2024</v>
      </c>
      <c r="N2155" t="str">
        <f t="shared" si="67"/>
        <v>Q3</v>
      </c>
    </row>
    <row r="2156" spans="1:14" x14ac:dyDescent="0.3">
      <c r="A2156" t="s">
        <v>4259</v>
      </c>
      <c r="B2156" t="s">
        <v>4260</v>
      </c>
      <c r="C2156" t="s">
        <v>18</v>
      </c>
      <c r="D2156">
        <v>373.65</v>
      </c>
      <c r="E2156" s="8">
        <f t="shared" si="66"/>
        <v>0</v>
      </c>
      <c r="F2156" s="22">
        <v>0</v>
      </c>
      <c r="G2156" s="21">
        <v>373.65</v>
      </c>
      <c r="H2156" t="s">
        <v>19</v>
      </c>
      <c r="I2156" s="10">
        <v>45365</v>
      </c>
      <c r="J2156">
        <v>2155</v>
      </c>
      <c r="K2156">
        <f>PRODUCT(Table1[[#This Row],[Price (Rs.)]],Table1[[#This Row],[Discount(%)]])</f>
        <v>0</v>
      </c>
      <c r="L2156" t="str">
        <f>TEXT(Table1[[#This Row],[Purchase_Date]],"mmm")</f>
        <v>Mar</v>
      </c>
      <c r="M2156">
        <f>YEAR(Table1[[#This Row],[Purchase_Date]])</f>
        <v>2024</v>
      </c>
      <c r="N2156" t="str">
        <f t="shared" si="67"/>
        <v>Q1</v>
      </c>
    </row>
    <row r="2157" spans="1:14" x14ac:dyDescent="0.3">
      <c r="A2157" t="s">
        <v>4261</v>
      </c>
      <c r="B2157" t="s">
        <v>4262</v>
      </c>
      <c r="C2157" t="s">
        <v>13</v>
      </c>
      <c r="D2157">
        <v>361.48</v>
      </c>
      <c r="E2157" s="8">
        <f t="shared" si="66"/>
        <v>0.3</v>
      </c>
      <c r="F2157" s="22">
        <v>30</v>
      </c>
      <c r="G2157" s="21">
        <v>253.04</v>
      </c>
      <c r="H2157" t="s">
        <v>16</v>
      </c>
      <c r="I2157" s="10">
        <v>45549</v>
      </c>
      <c r="J2157">
        <v>2156</v>
      </c>
      <c r="K2157">
        <f>PRODUCT(Table1[[#This Row],[Price (Rs.)]],Table1[[#This Row],[Discount(%)]])</f>
        <v>108.444</v>
      </c>
      <c r="L2157" t="str">
        <f>TEXT(Table1[[#This Row],[Purchase_Date]],"mmm")</f>
        <v>Sep</v>
      </c>
      <c r="M2157">
        <f>YEAR(Table1[[#This Row],[Purchase_Date]])</f>
        <v>2024</v>
      </c>
      <c r="N2157" t="str">
        <f t="shared" si="67"/>
        <v>Q3</v>
      </c>
    </row>
    <row r="2158" spans="1:14" x14ac:dyDescent="0.3">
      <c r="A2158" t="s">
        <v>4263</v>
      </c>
      <c r="B2158" t="s">
        <v>4264</v>
      </c>
      <c r="C2158" t="s">
        <v>33</v>
      </c>
      <c r="D2158">
        <v>296.22000000000003</v>
      </c>
      <c r="E2158" s="8">
        <f t="shared" si="66"/>
        <v>0</v>
      </c>
      <c r="F2158" s="22">
        <v>0</v>
      </c>
      <c r="G2158" s="21">
        <v>296.22000000000003</v>
      </c>
      <c r="H2158" t="s">
        <v>19</v>
      </c>
      <c r="I2158" s="10">
        <v>45298</v>
      </c>
      <c r="J2158">
        <v>2157</v>
      </c>
      <c r="K2158">
        <f>PRODUCT(Table1[[#This Row],[Price (Rs.)]],Table1[[#This Row],[Discount(%)]])</f>
        <v>0</v>
      </c>
      <c r="L2158" t="str">
        <f>TEXT(Table1[[#This Row],[Purchase_Date]],"mmm")</f>
        <v>Jan</v>
      </c>
      <c r="M2158">
        <f>YEAR(Table1[[#This Row],[Purchase_Date]])</f>
        <v>2024</v>
      </c>
      <c r="N2158" t="str">
        <f t="shared" si="67"/>
        <v>Q1</v>
      </c>
    </row>
    <row r="2159" spans="1:14" x14ac:dyDescent="0.3">
      <c r="A2159" t="s">
        <v>4265</v>
      </c>
      <c r="B2159" t="s">
        <v>4266</v>
      </c>
      <c r="C2159" t="s">
        <v>18</v>
      </c>
      <c r="D2159">
        <v>48.52</v>
      </c>
      <c r="E2159" s="8">
        <f t="shared" si="66"/>
        <v>0.25</v>
      </c>
      <c r="F2159" s="22">
        <v>25</v>
      </c>
      <c r="G2159" s="21">
        <v>36.39</v>
      </c>
      <c r="H2159" t="s">
        <v>35</v>
      </c>
      <c r="I2159" s="10">
        <v>45487</v>
      </c>
      <c r="J2159">
        <v>2158</v>
      </c>
      <c r="K2159">
        <f>PRODUCT(Table1[[#This Row],[Price (Rs.)]],Table1[[#This Row],[Discount(%)]])</f>
        <v>12.13</v>
      </c>
      <c r="L2159" t="str">
        <f>TEXT(Table1[[#This Row],[Purchase_Date]],"mmm")</f>
        <v>Jul</v>
      </c>
      <c r="M2159">
        <f>YEAR(Table1[[#This Row],[Purchase_Date]])</f>
        <v>2024</v>
      </c>
      <c r="N2159" t="str">
        <f t="shared" si="67"/>
        <v>Q3</v>
      </c>
    </row>
    <row r="2160" spans="1:14" x14ac:dyDescent="0.3">
      <c r="A2160" t="s">
        <v>4267</v>
      </c>
      <c r="B2160" s="1" t="s">
        <v>4268</v>
      </c>
      <c r="C2160" t="s">
        <v>33</v>
      </c>
      <c r="D2160">
        <v>262.23</v>
      </c>
      <c r="E2160" s="8">
        <f t="shared" si="66"/>
        <v>0.2</v>
      </c>
      <c r="F2160" s="22">
        <v>20</v>
      </c>
      <c r="G2160" s="21">
        <v>209.78</v>
      </c>
      <c r="H2160" t="s">
        <v>10</v>
      </c>
      <c r="I2160" s="10">
        <v>45610</v>
      </c>
      <c r="J2160">
        <v>2159</v>
      </c>
      <c r="K2160">
        <f>PRODUCT(Table1[[#This Row],[Price (Rs.)]],Table1[[#This Row],[Discount(%)]])</f>
        <v>52.446000000000005</v>
      </c>
      <c r="L2160" t="str">
        <f>TEXT(Table1[[#This Row],[Purchase_Date]],"mmm")</f>
        <v>Nov</v>
      </c>
      <c r="M2160">
        <f>YEAR(Table1[[#This Row],[Purchase_Date]])</f>
        <v>2024</v>
      </c>
      <c r="N2160" t="str">
        <f t="shared" si="67"/>
        <v>Q4</v>
      </c>
    </row>
    <row r="2161" spans="1:14" x14ac:dyDescent="0.3">
      <c r="A2161" t="s">
        <v>4269</v>
      </c>
      <c r="B2161" t="s">
        <v>4270</v>
      </c>
      <c r="C2161" t="s">
        <v>13</v>
      </c>
      <c r="D2161">
        <v>243.84</v>
      </c>
      <c r="E2161" s="8">
        <f t="shared" si="66"/>
        <v>0.5</v>
      </c>
      <c r="F2161" s="22">
        <v>50</v>
      </c>
      <c r="G2161" s="21">
        <v>121.92</v>
      </c>
      <c r="H2161" t="s">
        <v>53</v>
      </c>
      <c r="I2161" s="10">
        <v>45453</v>
      </c>
      <c r="J2161">
        <v>2160</v>
      </c>
      <c r="K2161">
        <f>PRODUCT(Table1[[#This Row],[Price (Rs.)]],Table1[[#This Row],[Discount(%)]])</f>
        <v>121.92</v>
      </c>
      <c r="L2161" t="str">
        <f>TEXT(Table1[[#This Row],[Purchase_Date]],"mmm")</f>
        <v>Jun</v>
      </c>
      <c r="M2161">
        <f>YEAR(Table1[[#This Row],[Purchase_Date]])</f>
        <v>2024</v>
      </c>
      <c r="N2161" t="str">
        <f t="shared" si="67"/>
        <v>Q2</v>
      </c>
    </row>
    <row r="2162" spans="1:14" x14ac:dyDescent="0.3">
      <c r="A2162" t="s">
        <v>4271</v>
      </c>
      <c r="B2162" t="s">
        <v>4272</v>
      </c>
      <c r="C2162" t="s">
        <v>13</v>
      </c>
      <c r="D2162">
        <v>41.68</v>
      </c>
      <c r="E2162" s="8">
        <f t="shared" si="66"/>
        <v>0</v>
      </c>
      <c r="F2162" s="22">
        <v>0</v>
      </c>
      <c r="G2162" s="21">
        <v>41.68</v>
      </c>
      <c r="H2162" t="s">
        <v>10</v>
      </c>
      <c r="I2162" s="10">
        <v>45496</v>
      </c>
      <c r="J2162">
        <v>2161</v>
      </c>
      <c r="K2162">
        <f>PRODUCT(Table1[[#This Row],[Price (Rs.)]],Table1[[#This Row],[Discount(%)]])</f>
        <v>0</v>
      </c>
      <c r="L2162" t="str">
        <f>TEXT(Table1[[#This Row],[Purchase_Date]],"mmm")</f>
        <v>Jul</v>
      </c>
      <c r="M2162">
        <f>YEAR(Table1[[#This Row],[Purchase_Date]])</f>
        <v>2024</v>
      </c>
      <c r="N2162" t="str">
        <f t="shared" si="67"/>
        <v>Q3</v>
      </c>
    </row>
    <row r="2163" spans="1:14" x14ac:dyDescent="0.3">
      <c r="A2163" t="s">
        <v>4273</v>
      </c>
      <c r="B2163" t="s">
        <v>4274</v>
      </c>
      <c r="C2163" t="s">
        <v>18</v>
      </c>
      <c r="D2163">
        <v>480.84</v>
      </c>
      <c r="E2163" s="8">
        <f t="shared" si="66"/>
        <v>0.1</v>
      </c>
      <c r="F2163" s="22">
        <v>10</v>
      </c>
      <c r="G2163" s="21">
        <v>432.76</v>
      </c>
      <c r="H2163" t="s">
        <v>53</v>
      </c>
      <c r="I2163" s="10">
        <v>45340</v>
      </c>
      <c r="J2163">
        <v>2162</v>
      </c>
      <c r="K2163">
        <f>PRODUCT(Table1[[#This Row],[Price (Rs.)]],Table1[[#This Row],[Discount(%)]])</f>
        <v>48.084000000000003</v>
      </c>
      <c r="L2163" t="str">
        <f>TEXT(Table1[[#This Row],[Purchase_Date]],"mmm")</f>
        <v>Feb</v>
      </c>
      <c r="M2163">
        <f>YEAR(Table1[[#This Row],[Purchase_Date]])</f>
        <v>2024</v>
      </c>
      <c r="N2163" t="str">
        <f t="shared" si="67"/>
        <v>Q1</v>
      </c>
    </row>
    <row r="2164" spans="1:14" x14ac:dyDescent="0.3">
      <c r="A2164" t="s">
        <v>4275</v>
      </c>
      <c r="B2164" t="s">
        <v>4276</v>
      </c>
      <c r="C2164" t="s">
        <v>33</v>
      </c>
      <c r="D2164">
        <v>488.06</v>
      </c>
      <c r="E2164" s="8">
        <f t="shared" si="66"/>
        <v>0.3</v>
      </c>
      <c r="F2164" s="22">
        <v>30</v>
      </c>
      <c r="G2164" s="21">
        <v>341.64</v>
      </c>
      <c r="H2164" t="s">
        <v>16</v>
      </c>
      <c r="I2164" s="10">
        <v>45544</v>
      </c>
      <c r="J2164">
        <v>2163</v>
      </c>
      <c r="K2164">
        <f>PRODUCT(Table1[[#This Row],[Price (Rs.)]],Table1[[#This Row],[Discount(%)]])</f>
        <v>146.41800000000001</v>
      </c>
      <c r="L2164" t="str">
        <f>TEXT(Table1[[#This Row],[Purchase_Date]],"mmm")</f>
        <v>Sep</v>
      </c>
      <c r="M2164">
        <f>YEAR(Table1[[#This Row],[Purchase_Date]])</f>
        <v>2024</v>
      </c>
      <c r="N2164" t="str">
        <f t="shared" si="67"/>
        <v>Q3</v>
      </c>
    </row>
    <row r="2165" spans="1:14" x14ac:dyDescent="0.3">
      <c r="A2165" t="s">
        <v>4277</v>
      </c>
      <c r="B2165" t="s">
        <v>4278</v>
      </c>
      <c r="C2165" t="s">
        <v>22</v>
      </c>
      <c r="D2165">
        <v>91.27</v>
      </c>
      <c r="E2165" s="8">
        <f t="shared" si="66"/>
        <v>0</v>
      </c>
      <c r="F2165" s="22">
        <v>0</v>
      </c>
      <c r="G2165" s="21">
        <v>91.27</v>
      </c>
      <c r="H2165" t="s">
        <v>16</v>
      </c>
      <c r="I2165" s="10">
        <v>45299</v>
      </c>
      <c r="J2165">
        <v>2164</v>
      </c>
      <c r="K2165">
        <f>PRODUCT(Table1[[#This Row],[Price (Rs.)]],Table1[[#This Row],[Discount(%)]])</f>
        <v>0</v>
      </c>
      <c r="L2165" t="str">
        <f>TEXT(Table1[[#This Row],[Purchase_Date]],"mmm")</f>
        <v>Jan</v>
      </c>
      <c r="M2165">
        <f>YEAR(Table1[[#This Row],[Purchase_Date]])</f>
        <v>2024</v>
      </c>
      <c r="N2165" t="str">
        <f t="shared" si="67"/>
        <v>Q1</v>
      </c>
    </row>
    <row r="2166" spans="1:14" x14ac:dyDescent="0.3">
      <c r="A2166" t="s">
        <v>4279</v>
      </c>
      <c r="B2166" t="s">
        <v>4280</v>
      </c>
      <c r="C2166" t="s">
        <v>50</v>
      </c>
      <c r="D2166">
        <v>18.149999999999999</v>
      </c>
      <c r="E2166" s="8">
        <f t="shared" si="66"/>
        <v>0</v>
      </c>
      <c r="F2166" s="22">
        <v>0</v>
      </c>
      <c r="G2166" s="21">
        <v>18.149999999999999</v>
      </c>
      <c r="H2166" t="s">
        <v>10</v>
      </c>
      <c r="I2166" s="10">
        <v>45464</v>
      </c>
      <c r="J2166">
        <v>2165</v>
      </c>
      <c r="K2166">
        <f>PRODUCT(Table1[[#This Row],[Price (Rs.)]],Table1[[#This Row],[Discount(%)]])</f>
        <v>0</v>
      </c>
      <c r="L2166" t="str">
        <f>TEXT(Table1[[#This Row],[Purchase_Date]],"mmm")</f>
        <v>Jun</v>
      </c>
      <c r="M2166">
        <f>YEAR(Table1[[#This Row],[Purchase_Date]])</f>
        <v>2024</v>
      </c>
      <c r="N2166" t="str">
        <f t="shared" si="67"/>
        <v>Q2</v>
      </c>
    </row>
    <row r="2167" spans="1:14" x14ac:dyDescent="0.3">
      <c r="A2167" t="s">
        <v>4281</v>
      </c>
      <c r="B2167" s="1" t="s">
        <v>4282</v>
      </c>
      <c r="C2167" t="s">
        <v>18</v>
      </c>
      <c r="D2167">
        <v>33.14</v>
      </c>
      <c r="E2167" s="8">
        <f t="shared" si="66"/>
        <v>0.5</v>
      </c>
      <c r="F2167" s="22">
        <v>50</v>
      </c>
      <c r="G2167" s="21">
        <v>16.57</v>
      </c>
      <c r="H2167" t="s">
        <v>10</v>
      </c>
      <c r="I2167" s="10">
        <v>45519</v>
      </c>
      <c r="J2167">
        <v>2166</v>
      </c>
      <c r="K2167">
        <f>PRODUCT(Table1[[#This Row],[Price (Rs.)]],Table1[[#This Row],[Discount(%)]])</f>
        <v>16.57</v>
      </c>
      <c r="L2167" t="str">
        <f>TEXT(Table1[[#This Row],[Purchase_Date]],"mmm")</f>
        <v>Aug</v>
      </c>
      <c r="M2167">
        <f>YEAR(Table1[[#This Row],[Purchase_Date]])</f>
        <v>2024</v>
      </c>
      <c r="N2167" t="str">
        <f t="shared" si="67"/>
        <v>Q3</v>
      </c>
    </row>
    <row r="2168" spans="1:14" x14ac:dyDescent="0.3">
      <c r="A2168" t="s">
        <v>4283</v>
      </c>
      <c r="B2168" s="1" t="s">
        <v>4284</v>
      </c>
      <c r="C2168" t="s">
        <v>33</v>
      </c>
      <c r="D2168">
        <v>392.77</v>
      </c>
      <c r="E2168" s="8">
        <f t="shared" si="66"/>
        <v>0.1</v>
      </c>
      <c r="F2168" s="22">
        <v>10</v>
      </c>
      <c r="G2168" s="21">
        <v>353.49</v>
      </c>
      <c r="H2168" t="s">
        <v>16</v>
      </c>
      <c r="I2168" s="10">
        <v>45323</v>
      </c>
      <c r="J2168">
        <v>2167</v>
      </c>
      <c r="K2168">
        <f>PRODUCT(Table1[[#This Row],[Price (Rs.)]],Table1[[#This Row],[Discount(%)]])</f>
        <v>39.277000000000001</v>
      </c>
      <c r="L2168" t="str">
        <f>TEXT(Table1[[#This Row],[Purchase_Date]],"mmm")</f>
        <v>Feb</v>
      </c>
      <c r="M2168">
        <f>YEAR(Table1[[#This Row],[Purchase_Date]])</f>
        <v>2024</v>
      </c>
      <c r="N2168" t="str">
        <f t="shared" si="67"/>
        <v>Q1</v>
      </c>
    </row>
    <row r="2169" spans="1:14" x14ac:dyDescent="0.3">
      <c r="A2169" t="s">
        <v>4285</v>
      </c>
      <c r="B2169" t="s">
        <v>4286</v>
      </c>
      <c r="C2169" t="s">
        <v>50</v>
      </c>
      <c r="D2169">
        <v>279.95999999999998</v>
      </c>
      <c r="E2169" s="8">
        <f t="shared" si="66"/>
        <v>0.15</v>
      </c>
      <c r="F2169" s="22">
        <v>15</v>
      </c>
      <c r="G2169" s="21">
        <v>237.97</v>
      </c>
      <c r="H2169" t="s">
        <v>10</v>
      </c>
      <c r="I2169" s="10">
        <v>45330</v>
      </c>
      <c r="J2169">
        <v>2168</v>
      </c>
      <c r="K2169">
        <f>PRODUCT(Table1[[#This Row],[Price (Rs.)]],Table1[[#This Row],[Discount(%)]])</f>
        <v>41.993999999999993</v>
      </c>
      <c r="L2169" t="str">
        <f>TEXT(Table1[[#This Row],[Purchase_Date]],"mmm")</f>
        <v>Feb</v>
      </c>
      <c r="M2169">
        <f>YEAR(Table1[[#This Row],[Purchase_Date]])</f>
        <v>2024</v>
      </c>
      <c r="N2169" t="str">
        <f t="shared" si="67"/>
        <v>Q1</v>
      </c>
    </row>
    <row r="2170" spans="1:14" x14ac:dyDescent="0.3">
      <c r="A2170" t="s">
        <v>4287</v>
      </c>
      <c r="B2170" t="s">
        <v>4288</v>
      </c>
      <c r="C2170" t="s">
        <v>13</v>
      </c>
      <c r="D2170">
        <v>408.64</v>
      </c>
      <c r="E2170" s="8">
        <f t="shared" si="66"/>
        <v>0.25</v>
      </c>
      <c r="F2170" s="22">
        <v>25</v>
      </c>
      <c r="G2170" s="21">
        <v>306.48</v>
      </c>
      <c r="H2170" t="s">
        <v>35</v>
      </c>
      <c r="I2170" s="10">
        <v>45369</v>
      </c>
      <c r="J2170">
        <v>2169</v>
      </c>
      <c r="K2170">
        <f>PRODUCT(Table1[[#This Row],[Price (Rs.)]],Table1[[#This Row],[Discount(%)]])</f>
        <v>102.16</v>
      </c>
      <c r="L2170" t="str">
        <f>TEXT(Table1[[#This Row],[Purchase_Date]],"mmm")</f>
        <v>Mar</v>
      </c>
      <c r="M2170">
        <f>YEAR(Table1[[#This Row],[Purchase_Date]])</f>
        <v>2024</v>
      </c>
      <c r="N2170" t="str">
        <f t="shared" si="67"/>
        <v>Q1</v>
      </c>
    </row>
    <row r="2171" spans="1:14" x14ac:dyDescent="0.3">
      <c r="A2171" t="s">
        <v>4289</v>
      </c>
      <c r="B2171" t="s">
        <v>4290</v>
      </c>
      <c r="C2171" t="s">
        <v>33</v>
      </c>
      <c r="D2171">
        <v>491.7</v>
      </c>
      <c r="E2171" s="8">
        <f t="shared" si="66"/>
        <v>0</v>
      </c>
      <c r="F2171" s="22">
        <v>0</v>
      </c>
      <c r="G2171" s="21">
        <v>491.7</v>
      </c>
      <c r="H2171" t="s">
        <v>16</v>
      </c>
      <c r="I2171" s="10">
        <v>45523</v>
      </c>
      <c r="J2171">
        <v>2170</v>
      </c>
      <c r="K2171">
        <f>PRODUCT(Table1[[#This Row],[Price (Rs.)]],Table1[[#This Row],[Discount(%)]])</f>
        <v>0</v>
      </c>
      <c r="L2171" t="str">
        <f>TEXT(Table1[[#This Row],[Purchase_Date]],"mmm")</f>
        <v>Aug</v>
      </c>
      <c r="M2171">
        <f>YEAR(Table1[[#This Row],[Purchase_Date]])</f>
        <v>2024</v>
      </c>
      <c r="N2171" t="str">
        <f t="shared" si="67"/>
        <v>Q3</v>
      </c>
    </row>
    <row r="2172" spans="1:14" x14ac:dyDescent="0.3">
      <c r="A2172" t="s">
        <v>4291</v>
      </c>
      <c r="B2172" t="s">
        <v>4292</v>
      </c>
      <c r="C2172" t="s">
        <v>13</v>
      </c>
      <c r="D2172">
        <v>260.12</v>
      </c>
      <c r="E2172" s="8">
        <f t="shared" si="66"/>
        <v>0</v>
      </c>
      <c r="F2172" s="22">
        <v>0</v>
      </c>
      <c r="G2172" s="21">
        <v>260.12</v>
      </c>
      <c r="H2172" t="s">
        <v>16</v>
      </c>
      <c r="I2172" s="10">
        <v>45484</v>
      </c>
      <c r="J2172">
        <v>2171</v>
      </c>
      <c r="K2172">
        <f>PRODUCT(Table1[[#This Row],[Price (Rs.)]],Table1[[#This Row],[Discount(%)]])</f>
        <v>0</v>
      </c>
      <c r="L2172" t="str">
        <f>TEXT(Table1[[#This Row],[Purchase_Date]],"mmm")</f>
        <v>Jul</v>
      </c>
      <c r="M2172">
        <f>YEAR(Table1[[#This Row],[Purchase_Date]])</f>
        <v>2024</v>
      </c>
      <c r="N2172" t="str">
        <f t="shared" si="67"/>
        <v>Q3</v>
      </c>
    </row>
    <row r="2173" spans="1:14" x14ac:dyDescent="0.3">
      <c r="A2173" t="s">
        <v>4293</v>
      </c>
      <c r="B2173" t="s">
        <v>4294</v>
      </c>
      <c r="C2173" t="s">
        <v>25</v>
      </c>
      <c r="D2173">
        <v>455.77</v>
      </c>
      <c r="E2173" s="8">
        <f t="shared" si="66"/>
        <v>0.25</v>
      </c>
      <c r="F2173" s="22">
        <v>25</v>
      </c>
      <c r="G2173" s="21">
        <v>341.83</v>
      </c>
      <c r="H2173" t="s">
        <v>16</v>
      </c>
      <c r="I2173" s="10">
        <v>45562</v>
      </c>
      <c r="J2173">
        <v>2172</v>
      </c>
      <c r="K2173">
        <f>PRODUCT(Table1[[#This Row],[Price (Rs.)]],Table1[[#This Row],[Discount(%)]])</f>
        <v>113.9425</v>
      </c>
      <c r="L2173" t="str">
        <f>TEXT(Table1[[#This Row],[Purchase_Date]],"mmm")</f>
        <v>Sep</v>
      </c>
      <c r="M2173">
        <f>YEAR(Table1[[#This Row],[Purchase_Date]])</f>
        <v>2024</v>
      </c>
      <c r="N2173" t="str">
        <f t="shared" si="67"/>
        <v>Q3</v>
      </c>
    </row>
    <row r="2174" spans="1:14" x14ac:dyDescent="0.3">
      <c r="A2174" t="s">
        <v>4295</v>
      </c>
      <c r="B2174" t="s">
        <v>4296</v>
      </c>
      <c r="C2174" t="s">
        <v>50</v>
      </c>
      <c r="D2174">
        <v>55.31</v>
      </c>
      <c r="E2174" s="8">
        <f t="shared" si="66"/>
        <v>0.3</v>
      </c>
      <c r="F2174" s="22">
        <v>30</v>
      </c>
      <c r="G2174" s="21">
        <v>38.72</v>
      </c>
      <c r="H2174" t="s">
        <v>19</v>
      </c>
      <c r="I2174" s="10">
        <v>45611</v>
      </c>
      <c r="J2174">
        <v>2173</v>
      </c>
      <c r="K2174">
        <f>PRODUCT(Table1[[#This Row],[Price (Rs.)]],Table1[[#This Row],[Discount(%)]])</f>
        <v>16.593</v>
      </c>
      <c r="L2174" t="str">
        <f>TEXT(Table1[[#This Row],[Purchase_Date]],"mmm")</f>
        <v>Nov</v>
      </c>
      <c r="M2174">
        <f>YEAR(Table1[[#This Row],[Purchase_Date]])</f>
        <v>2024</v>
      </c>
      <c r="N2174" t="str">
        <f t="shared" si="67"/>
        <v>Q4</v>
      </c>
    </row>
    <row r="2175" spans="1:14" x14ac:dyDescent="0.3">
      <c r="A2175" t="s">
        <v>4297</v>
      </c>
      <c r="B2175" t="s">
        <v>4298</v>
      </c>
      <c r="C2175" t="s">
        <v>9</v>
      </c>
      <c r="D2175">
        <v>261</v>
      </c>
      <c r="E2175" s="8">
        <f t="shared" si="66"/>
        <v>0.1</v>
      </c>
      <c r="F2175" s="22">
        <v>10</v>
      </c>
      <c r="G2175" s="21">
        <v>234.9</v>
      </c>
      <c r="H2175" t="s">
        <v>19</v>
      </c>
      <c r="I2175" s="10">
        <v>45368</v>
      </c>
      <c r="J2175">
        <v>2174</v>
      </c>
      <c r="K2175">
        <f>PRODUCT(Table1[[#This Row],[Price (Rs.)]],Table1[[#This Row],[Discount(%)]])</f>
        <v>26.1</v>
      </c>
      <c r="L2175" t="str">
        <f>TEXT(Table1[[#This Row],[Purchase_Date]],"mmm")</f>
        <v>Mar</v>
      </c>
      <c r="M2175">
        <f>YEAR(Table1[[#This Row],[Purchase_Date]])</f>
        <v>2024</v>
      </c>
      <c r="N2175" t="str">
        <f t="shared" si="67"/>
        <v>Q1</v>
      </c>
    </row>
    <row r="2176" spans="1:14" x14ac:dyDescent="0.3">
      <c r="A2176" t="s">
        <v>4299</v>
      </c>
      <c r="B2176" t="s">
        <v>4300</v>
      </c>
      <c r="C2176" t="s">
        <v>18</v>
      </c>
      <c r="D2176">
        <v>255.6</v>
      </c>
      <c r="E2176" s="8">
        <f t="shared" si="66"/>
        <v>0.25</v>
      </c>
      <c r="F2176" s="22">
        <v>25</v>
      </c>
      <c r="G2176" s="21">
        <v>191.7</v>
      </c>
      <c r="H2176" t="s">
        <v>10</v>
      </c>
      <c r="I2176" s="10">
        <v>45404</v>
      </c>
      <c r="J2176">
        <v>2175</v>
      </c>
      <c r="K2176">
        <f>PRODUCT(Table1[[#This Row],[Price (Rs.)]],Table1[[#This Row],[Discount(%)]])</f>
        <v>63.9</v>
      </c>
      <c r="L2176" t="str">
        <f>TEXT(Table1[[#This Row],[Purchase_Date]],"mmm")</f>
        <v>Apr</v>
      </c>
      <c r="M2176">
        <f>YEAR(Table1[[#This Row],[Purchase_Date]])</f>
        <v>2024</v>
      </c>
      <c r="N2176" t="str">
        <f t="shared" si="67"/>
        <v>Q2</v>
      </c>
    </row>
    <row r="2177" spans="1:14" x14ac:dyDescent="0.3">
      <c r="A2177" t="s">
        <v>4301</v>
      </c>
      <c r="B2177" t="s">
        <v>4302</v>
      </c>
      <c r="C2177" t="s">
        <v>13</v>
      </c>
      <c r="D2177">
        <v>173.69</v>
      </c>
      <c r="E2177" s="8">
        <f t="shared" si="66"/>
        <v>0.2</v>
      </c>
      <c r="F2177" s="22">
        <v>20</v>
      </c>
      <c r="G2177" s="21">
        <v>138.94999999999999</v>
      </c>
      <c r="H2177" t="s">
        <v>53</v>
      </c>
      <c r="I2177" s="10">
        <v>45335</v>
      </c>
      <c r="J2177">
        <v>2176</v>
      </c>
      <c r="K2177">
        <f>PRODUCT(Table1[[#This Row],[Price (Rs.)]],Table1[[#This Row],[Discount(%)]])</f>
        <v>34.738</v>
      </c>
      <c r="L2177" t="str">
        <f>TEXT(Table1[[#This Row],[Purchase_Date]],"mmm")</f>
        <v>Feb</v>
      </c>
      <c r="M2177">
        <f>YEAR(Table1[[#This Row],[Purchase_Date]])</f>
        <v>2024</v>
      </c>
      <c r="N2177" t="str">
        <f t="shared" si="67"/>
        <v>Q1</v>
      </c>
    </row>
    <row r="2178" spans="1:14" x14ac:dyDescent="0.3">
      <c r="A2178" t="s">
        <v>4303</v>
      </c>
      <c r="B2178" t="s">
        <v>4304</v>
      </c>
      <c r="C2178" t="s">
        <v>50</v>
      </c>
      <c r="D2178">
        <v>394.9</v>
      </c>
      <c r="E2178" s="8">
        <f t="shared" ref="E2178:E2241" si="68">F2178/100</f>
        <v>0.3</v>
      </c>
      <c r="F2178" s="22">
        <v>30</v>
      </c>
      <c r="G2178" s="21">
        <v>276.43</v>
      </c>
      <c r="H2178" t="s">
        <v>16</v>
      </c>
      <c r="I2178" s="10">
        <v>45314</v>
      </c>
      <c r="J2178">
        <v>2177</v>
      </c>
      <c r="K2178">
        <f>PRODUCT(Table1[[#This Row],[Price (Rs.)]],Table1[[#This Row],[Discount(%)]])</f>
        <v>118.46999999999998</v>
      </c>
      <c r="L2178" t="str">
        <f>TEXT(Table1[[#This Row],[Purchase_Date]],"mmm")</f>
        <v>Jan</v>
      </c>
      <c r="M2178">
        <f>YEAR(Table1[[#This Row],[Purchase_Date]])</f>
        <v>2024</v>
      </c>
      <c r="N2178" t="str">
        <f t="shared" ref="N2178:N2241" si="69">"Q"&amp;ROUNDUP(MONTH(I2178)/3,0)</f>
        <v>Q1</v>
      </c>
    </row>
    <row r="2179" spans="1:14" x14ac:dyDescent="0.3">
      <c r="A2179" t="s">
        <v>4305</v>
      </c>
      <c r="B2179" t="s">
        <v>4306</v>
      </c>
      <c r="C2179" t="s">
        <v>22</v>
      </c>
      <c r="D2179">
        <v>29.46</v>
      </c>
      <c r="E2179" s="8">
        <f t="shared" si="68"/>
        <v>0.3</v>
      </c>
      <c r="F2179" s="22">
        <v>30</v>
      </c>
      <c r="G2179" s="21">
        <v>20.62</v>
      </c>
      <c r="H2179" t="s">
        <v>53</v>
      </c>
      <c r="I2179" s="10">
        <v>45377</v>
      </c>
      <c r="J2179">
        <v>2178</v>
      </c>
      <c r="K2179">
        <f>PRODUCT(Table1[[#This Row],[Price (Rs.)]],Table1[[#This Row],[Discount(%)]])</f>
        <v>8.8379999999999992</v>
      </c>
      <c r="L2179" t="str">
        <f>TEXT(Table1[[#This Row],[Purchase_Date]],"mmm")</f>
        <v>Mar</v>
      </c>
      <c r="M2179">
        <f>YEAR(Table1[[#This Row],[Purchase_Date]])</f>
        <v>2024</v>
      </c>
      <c r="N2179" t="str">
        <f t="shared" si="69"/>
        <v>Q1</v>
      </c>
    </row>
    <row r="2180" spans="1:14" x14ac:dyDescent="0.3">
      <c r="A2180" t="s">
        <v>4307</v>
      </c>
      <c r="B2180" t="s">
        <v>4308</v>
      </c>
      <c r="C2180" t="s">
        <v>50</v>
      </c>
      <c r="D2180">
        <v>273.52</v>
      </c>
      <c r="E2180" s="8">
        <f t="shared" si="68"/>
        <v>0.25</v>
      </c>
      <c r="F2180" s="22">
        <v>25</v>
      </c>
      <c r="G2180" s="21">
        <v>205.14</v>
      </c>
      <c r="H2180" t="s">
        <v>16</v>
      </c>
      <c r="I2180" s="10">
        <v>45482</v>
      </c>
      <c r="J2180">
        <v>2179</v>
      </c>
      <c r="K2180">
        <f>PRODUCT(Table1[[#This Row],[Price (Rs.)]],Table1[[#This Row],[Discount(%)]])</f>
        <v>68.38</v>
      </c>
      <c r="L2180" t="str">
        <f>TEXT(Table1[[#This Row],[Purchase_Date]],"mmm")</f>
        <v>Jul</v>
      </c>
      <c r="M2180">
        <f>YEAR(Table1[[#This Row],[Purchase_Date]])</f>
        <v>2024</v>
      </c>
      <c r="N2180" t="str">
        <f t="shared" si="69"/>
        <v>Q3</v>
      </c>
    </row>
    <row r="2181" spans="1:14" x14ac:dyDescent="0.3">
      <c r="A2181" t="s">
        <v>4309</v>
      </c>
      <c r="B2181" t="s">
        <v>4310</v>
      </c>
      <c r="C2181" t="s">
        <v>25</v>
      </c>
      <c r="D2181">
        <v>56.11</v>
      </c>
      <c r="E2181" s="8">
        <f t="shared" si="68"/>
        <v>0.2</v>
      </c>
      <c r="F2181" s="22">
        <v>20</v>
      </c>
      <c r="G2181" s="21">
        <v>44.89</v>
      </c>
      <c r="H2181" t="s">
        <v>19</v>
      </c>
      <c r="I2181" s="10">
        <v>45391</v>
      </c>
      <c r="J2181">
        <v>2180</v>
      </c>
      <c r="K2181">
        <f>PRODUCT(Table1[[#This Row],[Price (Rs.)]],Table1[[#This Row],[Discount(%)]])</f>
        <v>11.222000000000001</v>
      </c>
      <c r="L2181" t="str">
        <f>TEXT(Table1[[#This Row],[Purchase_Date]],"mmm")</f>
        <v>Apr</v>
      </c>
      <c r="M2181">
        <f>YEAR(Table1[[#This Row],[Purchase_Date]])</f>
        <v>2024</v>
      </c>
      <c r="N2181" t="str">
        <f t="shared" si="69"/>
        <v>Q2</v>
      </c>
    </row>
    <row r="2182" spans="1:14" x14ac:dyDescent="0.3">
      <c r="A2182" t="s">
        <v>4311</v>
      </c>
      <c r="B2182" t="s">
        <v>4312</v>
      </c>
      <c r="C2182" t="s">
        <v>50</v>
      </c>
      <c r="D2182">
        <v>42.89</v>
      </c>
      <c r="E2182" s="8">
        <f t="shared" si="68"/>
        <v>0.3</v>
      </c>
      <c r="F2182" s="22">
        <v>30</v>
      </c>
      <c r="G2182" s="21">
        <v>30.02</v>
      </c>
      <c r="H2182" t="s">
        <v>35</v>
      </c>
      <c r="I2182" s="10">
        <v>45364</v>
      </c>
      <c r="J2182">
        <v>2181</v>
      </c>
      <c r="K2182">
        <f>PRODUCT(Table1[[#This Row],[Price (Rs.)]],Table1[[#This Row],[Discount(%)]])</f>
        <v>12.866999999999999</v>
      </c>
      <c r="L2182" t="str">
        <f>TEXT(Table1[[#This Row],[Purchase_Date]],"mmm")</f>
        <v>Mar</v>
      </c>
      <c r="M2182">
        <f>YEAR(Table1[[#This Row],[Purchase_Date]])</f>
        <v>2024</v>
      </c>
      <c r="N2182" t="str">
        <f t="shared" si="69"/>
        <v>Q1</v>
      </c>
    </row>
    <row r="2183" spans="1:14" x14ac:dyDescent="0.3">
      <c r="A2183" t="s">
        <v>4313</v>
      </c>
      <c r="B2183" t="s">
        <v>4314</v>
      </c>
      <c r="C2183" t="s">
        <v>50</v>
      </c>
      <c r="D2183">
        <v>92.47</v>
      </c>
      <c r="E2183" s="8">
        <f t="shared" si="68"/>
        <v>0.15</v>
      </c>
      <c r="F2183" s="22">
        <v>15</v>
      </c>
      <c r="G2183" s="21">
        <v>78.599999999999994</v>
      </c>
      <c r="H2183" t="s">
        <v>19</v>
      </c>
      <c r="I2183" s="10">
        <v>45436</v>
      </c>
      <c r="J2183">
        <v>2182</v>
      </c>
      <c r="K2183">
        <f>PRODUCT(Table1[[#This Row],[Price (Rs.)]],Table1[[#This Row],[Discount(%)]])</f>
        <v>13.8705</v>
      </c>
      <c r="L2183" t="str">
        <f>TEXT(Table1[[#This Row],[Purchase_Date]],"mmm")</f>
        <v>May</v>
      </c>
      <c r="M2183">
        <f>YEAR(Table1[[#This Row],[Purchase_Date]])</f>
        <v>2024</v>
      </c>
      <c r="N2183" t="str">
        <f t="shared" si="69"/>
        <v>Q2</v>
      </c>
    </row>
    <row r="2184" spans="1:14" x14ac:dyDescent="0.3">
      <c r="A2184" t="s">
        <v>4315</v>
      </c>
      <c r="B2184" t="s">
        <v>4316</v>
      </c>
      <c r="C2184" t="s">
        <v>25</v>
      </c>
      <c r="D2184">
        <v>64.22</v>
      </c>
      <c r="E2184" s="8">
        <f t="shared" si="68"/>
        <v>0.15</v>
      </c>
      <c r="F2184" s="22">
        <v>15</v>
      </c>
      <c r="G2184" s="21">
        <v>54.59</v>
      </c>
      <c r="H2184" t="s">
        <v>35</v>
      </c>
      <c r="I2184" s="10">
        <v>45301</v>
      </c>
      <c r="J2184">
        <v>2183</v>
      </c>
      <c r="K2184">
        <f>PRODUCT(Table1[[#This Row],[Price (Rs.)]],Table1[[#This Row],[Discount(%)]])</f>
        <v>9.6329999999999991</v>
      </c>
      <c r="L2184" t="str">
        <f>TEXT(Table1[[#This Row],[Purchase_Date]],"mmm")</f>
        <v>Jan</v>
      </c>
      <c r="M2184">
        <f>YEAR(Table1[[#This Row],[Purchase_Date]])</f>
        <v>2024</v>
      </c>
      <c r="N2184" t="str">
        <f t="shared" si="69"/>
        <v>Q1</v>
      </c>
    </row>
    <row r="2185" spans="1:14" x14ac:dyDescent="0.3">
      <c r="A2185" t="s">
        <v>4317</v>
      </c>
      <c r="B2185" t="s">
        <v>4318</v>
      </c>
      <c r="C2185" t="s">
        <v>25</v>
      </c>
      <c r="D2185">
        <v>119.63</v>
      </c>
      <c r="E2185" s="8">
        <f t="shared" si="68"/>
        <v>0.15</v>
      </c>
      <c r="F2185" s="22">
        <v>15</v>
      </c>
      <c r="G2185" s="21">
        <v>101.69</v>
      </c>
      <c r="H2185" t="s">
        <v>19</v>
      </c>
      <c r="I2185" s="10">
        <v>45339</v>
      </c>
      <c r="J2185">
        <v>2184</v>
      </c>
      <c r="K2185">
        <f>PRODUCT(Table1[[#This Row],[Price (Rs.)]],Table1[[#This Row],[Discount(%)]])</f>
        <v>17.944499999999998</v>
      </c>
      <c r="L2185" t="str">
        <f>TEXT(Table1[[#This Row],[Purchase_Date]],"mmm")</f>
        <v>Feb</v>
      </c>
      <c r="M2185">
        <f>YEAR(Table1[[#This Row],[Purchase_Date]])</f>
        <v>2024</v>
      </c>
      <c r="N2185" t="str">
        <f t="shared" si="69"/>
        <v>Q1</v>
      </c>
    </row>
    <row r="2186" spans="1:14" x14ac:dyDescent="0.3">
      <c r="A2186" t="s">
        <v>4319</v>
      </c>
      <c r="B2186" t="s">
        <v>4320</v>
      </c>
      <c r="C2186" t="s">
        <v>13</v>
      </c>
      <c r="D2186">
        <v>357.91</v>
      </c>
      <c r="E2186" s="8">
        <f t="shared" si="68"/>
        <v>0.1</v>
      </c>
      <c r="F2186" s="22">
        <v>10</v>
      </c>
      <c r="G2186" s="21">
        <v>322.12</v>
      </c>
      <c r="H2186" t="s">
        <v>16</v>
      </c>
      <c r="I2186" s="10">
        <v>45367</v>
      </c>
      <c r="J2186">
        <v>2185</v>
      </c>
      <c r="K2186">
        <f>PRODUCT(Table1[[#This Row],[Price (Rs.)]],Table1[[#This Row],[Discount(%)]])</f>
        <v>35.791000000000004</v>
      </c>
      <c r="L2186" t="str">
        <f>TEXT(Table1[[#This Row],[Purchase_Date]],"mmm")</f>
        <v>Mar</v>
      </c>
      <c r="M2186">
        <f>YEAR(Table1[[#This Row],[Purchase_Date]])</f>
        <v>2024</v>
      </c>
      <c r="N2186" t="str">
        <f t="shared" si="69"/>
        <v>Q1</v>
      </c>
    </row>
    <row r="2187" spans="1:14" x14ac:dyDescent="0.3">
      <c r="A2187" s="1">
        <v>858530000000</v>
      </c>
      <c r="B2187" t="s">
        <v>4321</v>
      </c>
      <c r="C2187" t="s">
        <v>22</v>
      </c>
      <c r="D2187">
        <v>81.78</v>
      </c>
      <c r="E2187" s="8">
        <f t="shared" si="68"/>
        <v>0.1</v>
      </c>
      <c r="F2187" s="22">
        <v>10</v>
      </c>
      <c r="G2187" s="21">
        <v>73.599999999999994</v>
      </c>
      <c r="H2187" t="s">
        <v>10</v>
      </c>
      <c r="I2187" s="10">
        <v>45578</v>
      </c>
      <c r="J2187">
        <v>2186</v>
      </c>
      <c r="K2187">
        <f>PRODUCT(Table1[[#This Row],[Price (Rs.)]],Table1[[#This Row],[Discount(%)]])</f>
        <v>8.1780000000000008</v>
      </c>
      <c r="L2187" t="str">
        <f>TEXT(Table1[[#This Row],[Purchase_Date]],"mmm")</f>
        <v>Oct</v>
      </c>
      <c r="M2187">
        <f>YEAR(Table1[[#This Row],[Purchase_Date]])</f>
        <v>2024</v>
      </c>
      <c r="N2187" t="str">
        <f t="shared" si="69"/>
        <v>Q4</v>
      </c>
    </row>
    <row r="2188" spans="1:14" x14ac:dyDescent="0.3">
      <c r="A2188" t="s">
        <v>4322</v>
      </c>
      <c r="B2188" t="s">
        <v>4323</v>
      </c>
      <c r="C2188" t="s">
        <v>33</v>
      </c>
      <c r="D2188">
        <v>18.63</v>
      </c>
      <c r="E2188" s="8">
        <f t="shared" si="68"/>
        <v>0.5</v>
      </c>
      <c r="F2188" s="22">
        <v>50</v>
      </c>
      <c r="G2188" s="21">
        <v>9.31</v>
      </c>
      <c r="H2188" t="s">
        <v>16</v>
      </c>
      <c r="I2188" s="10">
        <v>45547</v>
      </c>
      <c r="J2188">
        <v>2187</v>
      </c>
      <c r="K2188">
        <f>PRODUCT(Table1[[#This Row],[Price (Rs.)]],Table1[[#This Row],[Discount(%)]])</f>
        <v>9.3149999999999995</v>
      </c>
      <c r="L2188" t="str">
        <f>TEXT(Table1[[#This Row],[Purchase_Date]],"mmm")</f>
        <v>Sep</v>
      </c>
      <c r="M2188">
        <f>YEAR(Table1[[#This Row],[Purchase_Date]])</f>
        <v>2024</v>
      </c>
      <c r="N2188" t="str">
        <f t="shared" si="69"/>
        <v>Q3</v>
      </c>
    </row>
    <row r="2189" spans="1:14" x14ac:dyDescent="0.3">
      <c r="A2189" t="s">
        <v>4324</v>
      </c>
      <c r="B2189" t="s">
        <v>4325</v>
      </c>
      <c r="C2189" t="s">
        <v>50</v>
      </c>
      <c r="D2189">
        <v>249.98</v>
      </c>
      <c r="E2189" s="8">
        <f t="shared" si="68"/>
        <v>0.05</v>
      </c>
      <c r="F2189" s="22">
        <v>5</v>
      </c>
      <c r="G2189" s="21">
        <v>237.48</v>
      </c>
      <c r="H2189" t="s">
        <v>35</v>
      </c>
      <c r="I2189" s="10">
        <v>45350</v>
      </c>
      <c r="J2189">
        <v>2188</v>
      </c>
      <c r="K2189">
        <f>PRODUCT(Table1[[#This Row],[Price (Rs.)]],Table1[[#This Row],[Discount(%)]])</f>
        <v>12.499000000000001</v>
      </c>
      <c r="L2189" t="str">
        <f>TEXT(Table1[[#This Row],[Purchase_Date]],"mmm")</f>
        <v>Feb</v>
      </c>
      <c r="M2189">
        <f>YEAR(Table1[[#This Row],[Purchase_Date]])</f>
        <v>2024</v>
      </c>
      <c r="N2189" t="str">
        <f t="shared" si="69"/>
        <v>Q1</v>
      </c>
    </row>
    <row r="2190" spans="1:14" x14ac:dyDescent="0.3">
      <c r="A2190" t="s">
        <v>4326</v>
      </c>
      <c r="B2190" t="s">
        <v>4327</v>
      </c>
      <c r="C2190" t="s">
        <v>9</v>
      </c>
      <c r="D2190">
        <v>131.33000000000001</v>
      </c>
      <c r="E2190" s="8">
        <f t="shared" si="68"/>
        <v>0.5</v>
      </c>
      <c r="F2190" s="22">
        <v>50</v>
      </c>
      <c r="G2190" s="21">
        <v>65.67</v>
      </c>
      <c r="H2190" t="s">
        <v>53</v>
      </c>
      <c r="I2190" s="10">
        <v>45585</v>
      </c>
      <c r="J2190">
        <v>2189</v>
      </c>
      <c r="K2190">
        <f>PRODUCT(Table1[[#This Row],[Price (Rs.)]],Table1[[#This Row],[Discount(%)]])</f>
        <v>65.665000000000006</v>
      </c>
      <c r="L2190" t="str">
        <f>TEXT(Table1[[#This Row],[Purchase_Date]],"mmm")</f>
        <v>Oct</v>
      </c>
      <c r="M2190">
        <f>YEAR(Table1[[#This Row],[Purchase_Date]])</f>
        <v>2024</v>
      </c>
      <c r="N2190" t="str">
        <f t="shared" si="69"/>
        <v>Q4</v>
      </c>
    </row>
    <row r="2191" spans="1:14" x14ac:dyDescent="0.3">
      <c r="A2191" t="s">
        <v>4328</v>
      </c>
      <c r="B2191" t="s">
        <v>4329</v>
      </c>
      <c r="C2191" t="s">
        <v>18</v>
      </c>
      <c r="D2191">
        <v>430.99</v>
      </c>
      <c r="E2191" s="8">
        <f t="shared" si="68"/>
        <v>0.05</v>
      </c>
      <c r="F2191" s="22">
        <v>5</v>
      </c>
      <c r="G2191" s="21">
        <v>409.44</v>
      </c>
      <c r="H2191" t="s">
        <v>35</v>
      </c>
      <c r="I2191" s="10">
        <v>45297</v>
      </c>
      <c r="J2191">
        <v>2190</v>
      </c>
      <c r="K2191">
        <f>PRODUCT(Table1[[#This Row],[Price (Rs.)]],Table1[[#This Row],[Discount(%)]])</f>
        <v>21.549500000000002</v>
      </c>
      <c r="L2191" t="str">
        <f>TEXT(Table1[[#This Row],[Purchase_Date]],"mmm")</f>
        <v>Jan</v>
      </c>
      <c r="M2191">
        <f>YEAR(Table1[[#This Row],[Purchase_Date]])</f>
        <v>2024</v>
      </c>
      <c r="N2191" t="str">
        <f t="shared" si="69"/>
        <v>Q1</v>
      </c>
    </row>
    <row r="2192" spans="1:14" x14ac:dyDescent="0.3">
      <c r="A2192" t="s">
        <v>4330</v>
      </c>
      <c r="B2192" t="s">
        <v>4331</v>
      </c>
      <c r="C2192" t="s">
        <v>50</v>
      </c>
      <c r="D2192">
        <v>382.07</v>
      </c>
      <c r="E2192" s="8">
        <f t="shared" si="68"/>
        <v>0</v>
      </c>
      <c r="F2192" s="22">
        <v>0</v>
      </c>
      <c r="G2192" s="21">
        <v>382.07</v>
      </c>
      <c r="H2192" t="s">
        <v>16</v>
      </c>
      <c r="I2192" s="10">
        <v>45370</v>
      </c>
      <c r="J2192">
        <v>2191</v>
      </c>
      <c r="K2192">
        <f>PRODUCT(Table1[[#This Row],[Price (Rs.)]],Table1[[#This Row],[Discount(%)]])</f>
        <v>0</v>
      </c>
      <c r="L2192" t="str">
        <f>TEXT(Table1[[#This Row],[Purchase_Date]],"mmm")</f>
        <v>Mar</v>
      </c>
      <c r="M2192">
        <f>YEAR(Table1[[#This Row],[Purchase_Date]])</f>
        <v>2024</v>
      </c>
      <c r="N2192" t="str">
        <f t="shared" si="69"/>
        <v>Q1</v>
      </c>
    </row>
    <row r="2193" spans="1:14" x14ac:dyDescent="0.3">
      <c r="A2193" t="s">
        <v>4332</v>
      </c>
      <c r="B2193" t="s">
        <v>4333</v>
      </c>
      <c r="C2193" t="s">
        <v>13</v>
      </c>
      <c r="D2193">
        <v>177.67</v>
      </c>
      <c r="E2193" s="8">
        <f t="shared" si="68"/>
        <v>0.1</v>
      </c>
      <c r="F2193" s="22">
        <v>10</v>
      </c>
      <c r="G2193" s="21">
        <v>159.9</v>
      </c>
      <c r="H2193" t="s">
        <v>16</v>
      </c>
      <c r="I2193" s="10">
        <v>45474</v>
      </c>
      <c r="J2193">
        <v>2192</v>
      </c>
      <c r="K2193">
        <f>PRODUCT(Table1[[#This Row],[Price (Rs.)]],Table1[[#This Row],[Discount(%)]])</f>
        <v>17.766999999999999</v>
      </c>
      <c r="L2193" t="str">
        <f>TEXT(Table1[[#This Row],[Purchase_Date]],"mmm")</f>
        <v>Jul</v>
      </c>
      <c r="M2193">
        <f>YEAR(Table1[[#This Row],[Purchase_Date]])</f>
        <v>2024</v>
      </c>
      <c r="N2193" t="str">
        <f t="shared" si="69"/>
        <v>Q3</v>
      </c>
    </row>
    <row r="2194" spans="1:14" x14ac:dyDescent="0.3">
      <c r="A2194" t="s">
        <v>4334</v>
      </c>
      <c r="B2194" t="s">
        <v>4335</v>
      </c>
      <c r="C2194" t="s">
        <v>13</v>
      </c>
      <c r="D2194">
        <v>385.62</v>
      </c>
      <c r="E2194" s="8">
        <f t="shared" si="68"/>
        <v>0.25</v>
      </c>
      <c r="F2194" s="22">
        <v>25</v>
      </c>
      <c r="G2194" s="21">
        <v>289.22000000000003</v>
      </c>
      <c r="H2194" t="s">
        <v>10</v>
      </c>
      <c r="I2194" s="10">
        <v>45385</v>
      </c>
      <c r="J2194">
        <v>2193</v>
      </c>
      <c r="K2194">
        <f>PRODUCT(Table1[[#This Row],[Price (Rs.)]],Table1[[#This Row],[Discount(%)]])</f>
        <v>96.405000000000001</v>
      </c>
      <c r="L2194" t="str">
        <f>TEXT(Table1[[#This Row],[Purchase_Date]],"mmm")</f>
        <v>Apr</v>
      </c>
      <c r="M2194">
        <f>YEAR(Table1[[#This Row],[Purchase_Date]])</f>
        <v>2024</v>
      </c>
      <c r="N2194" t="str">
        <f t="shared" si="69"/>
        <v>Q2</v>
      </c>
    </row>
    <row r="2195" spans="1:14" x14ac:dyDescent="0.3">
      <c r="A2195" t="s">
        <v>4336</v>
      </c>
      <c r="B2195" t="s">
        <v>4337</v>
      </c>
      <c r="C2195" t="s">
        <v>13</v>
      </c>
      <c r="D2195">
        <v>94.33</v>
      </c>
      <c r="E2195" s="8">
        <f t="shared" si="68"/>
        <v>0.1</v>
      </c>
      <c r="F2195" s="22">
        <v>10</v>
      </c>
      <c r="G2195" s="21">
        <v>84.9</v>
      </c>
      <c r="H2195" t="s">
        <v>10</v>
      </c>
      <c r="I2195" s="10">
        <v>45374</v>
      </c>
      <c r="J2195">
        <v>2194</v>
      </c>
      <c r="K2195">
        <f>PRODUCT(Table1[[#This Row],[Price (Rs.)]],Table1[[#This Row],[Discount(%)]])</f>
        <v>9.4329999999999998</v>
      </c>
      <c r="L2195" t="str">
        <f>TEXT(Table1[[#This Row],[Purchase_Date]],"mmm")</f>
        <v>Mar</v>
      </c>
      <c r="M2195">
        <f>YEAR(Table1[[#This Row],[Purchase_Date]])</f>
        <v>2024</v>
      </c>
      <c r="N2195" t="str">
        <f t="shared" si="69"/>
        <v>Q1</v>
      </c>
    </row>
    <row r="2196" spans="1:14" x14ac:dyDescent="0.3">
      <c r="A2196" t="s">
        <v>4338</v>
      </c>
      <c r="B2196" t="s">
        <v>4339</v>
      </c>
      <c r="C2196" t="s">
        <v>22</v>
      </c>
      <c r="D2196">
        <v>403.54</v>
      </c>
      <c r="E2196" s="8">
        <f t="shared" si="68"/>
        <v>0.15</v>
      </c>
      <c r="F2196" s="22">
        <v>15</v>
      </c>
      <c r="G2196" s="21">
        <v>343.01</v>
      </c>
      <c r="H2196" t="s">
        <v>53</v>
      </c>
      <c r="I2196" s="10">
        <v>45347</v>
      </c>
      <c r="J2196">
        <v>2195</v>
      </c>
      <c r="K2196">
        <f>PRODUCT(Table1[[#This Row],[Price (Rs.)]],Table1[[#This Row],[Discount(%)]])</f>
        <v>60.530999999999999</v>
      </c>
      <c r="L2196" t="str">
        <f>TEXT(Table1[[#This Row],[Purchase_Date]],"mmm")</f>
        <v>Feb</v>
      </c>
      <c r="M2196">
        <f>YEAR(Table1[[#This Row],[Purchase_Date]])</f>
        <v>2024</v>
      </c>
      <c r="N2196" t="str">
        <f t="shared" si="69"/>
        <v>Q1</v>
      </c>
    </row>
    <row r="2197" spans="1:14" x14ac:dyDescent="0.3">
      <c r="A2197" t="s">
        <v>4340</v>
      </c>
      <c r="B2197" t="s">
        <v>4341</v>
      </c>
      <c r="C2197" t="s">
        <v>33</v>
      </c>
      <c r="D2197">
        <v>301.37</v>
      </c>
      <c r="E2197" s="8">
        <f t="shared" si="68"/>
        <v>0</v>
      </c>
      <c r="F2197" s="22">
        <v>0</v>
      </c>
      <c r="G2197" s="21">
        <v>301.37</v>
      </c>
      <c r="H2197" t="s">
        <v>16</v>
      </c>
      <c r="I2197" s="10">
        <v>45510</v>
      </c>
      <c r="J2197">
        <v>2196</v>
      </c>
      <c r="K2197">
        <f>PRODUCT(Table1[[#This Row],[Price (Rs.)]],Table1[[#This Row],[Discount(%)]])</f>
        <v>0</v>
      </c>
      <c r="L2197" t="str">
        <f>TEXT(Table1[[#This Row],[Purchase_Date]],"mmm")</f>
        <v>Aug</v>
      </c>
      <c r="M2197">
        <f>YEAR(Table1[[#This Row],[Purchase_Date]])</f>
        <v>2024</v>
      </c>
      <c r="N2197" t="str">
        <f t="shared" si="69"/>
        <v>Q3</v>
      </c>
    </row>
    <row r="2198" spans="1:14" x14ac:dyDescent="0.3">
      <c r="A2198">
        <v>63458493</v>
      </c>
      <c r="B2198" t="s">
        <v>4342</v>
      </c>
      <c r="C2198" t="s">
        <v>50</v>
      </c>
      <c r="D2198">
        <v>102.67</v>
      </c>
      <c r="E2198" s="8">
        <f t="shared" si="68"/>
        <v>0.5</v>
      </c>
      <c r="F2198" s="22">
        <v>50</v>
      </c>
      <c r="G2198" s="21">
        <v>51.34</v>
      </c>
      <c r="H2198" t="s">
        <v>10</v>
      </c>
      <c r="I2198" s="10">
        <v>45352</v>
      </c>
      <c r="J2198">
        <v>2197</v>
      </c>
      <c r="K2198">
        <f>PRODUCT(Table1[[#This Row],[Price (Rs.)]],Table1[[#This Row],[Discount(%)]])</f>
        <v>51.335000000000001</v>
      </c>
      <c r="L2198" t="str">
        <f>TEXT(Table1[[#This Row],[Purchase_Date]],"mmm")</f>
        <v>Mar</v>
      </c>
      <c r="M2198">
        <f>YEAR(Table1[[#This Row],[Purchase_Date]])</f>
        <v>2024</v>
      </c>
      <c r="N2198" t="str">
        <f t="shared" si="69"/>
        <v>Q1</v>
      </c>
    </row>
    <row r="2199" spans="1:14" x14ac:dyDescent="0.3">
      <c r="A2199" t="s">
        <v>4343</v>
      </c>
      <c r="B2199" t="s">
        <v>4344</v>
      </c>
      <c r="C2199" t="s">
        <v>33</v>
      </c>
      <c r="D2199">
        <v>457.4</v>
      </c>
      <c r="E2199" s="8">
        <f t="shared" si="68"/>
        <v>0.5</v>
      </c>
      <c r="F2199" s="22">
        <v>50</v>
      </c>
      <c r="G2199" s="21">
        <v>228.7</v>
      </c>
      <c r="H2199" t="s">
        <v>19</v>
      </c>
      <c r="I2199" s="10">
        <v>45482</v>
      </c>
      <c r="J2199">
        <v>2198</v>
      </c>
      <c r="K2199">
        <f>PRODUCT(Table1[[#This Row],[Price (Rs.)]],Table1[[#This Row],[Discount(%)]])</f>
        <v>228.7</v>
      </c>
      <c r="L2199" t="str">
        <f>TEXT(Table1[[#This Row],[Purchase_Date]],"mmm")</f>
        <v>Jul</v>
      </c>
      <c r="M2199">
        <f>YEAR(Table1[[#This Row],[Purchase_Date]])</f>
        <v>2024</v>
      </c>
      <c r="N2199" t="str">
        <f t="shared" si="69"/>
        <v>Q3</v>
      </c>
    </row>
    <row r="2200" spans="1:14" x14ac:dyDescent="0.3">
      <c r="A2200" t="s">
        <v>4345</v>
      </c>
      <c r="B2200" t="s">
        <v>4346</v>
      </c>
      <c r="C2200" t="s">
        <v>22</v>
      </c>
      <c r="D2200">
        <v>203.25</v>
      </c>
      <c r="E2200" s="8">
        <f t="shared" si="68"/>
        <v>0.3</v>
      </c>
      <c r="F2200" s="22">
        <v>30</v>
      </c>
      <c r="G2200" s="21">
        <v>142.27000000000001</v>
      </c>
      <c r="H2200" t="s">
        <v>35</v>
      </c>
      <c r="I2200" s="10">
        <v>45320</v>
      </c>
      <c r="J2200">
        <v>2199</v>
      </c>
      <c r="K2200">
        <f>PRODUCT(Table1[[#This Row],[Price (Rs.)]],Table1[[#This Row],[Discount(%)]])</f>
        <v>60.974999999999994</v>
      </c>
      <c r="L2200" t="str">
        <f>TEXT(Table1[[#This Row],[Purchase_Date]],"mmm")</f>
        <v>Jan</v>
      </c>
      <c r="M2200">
        <f>YEAR(Table1[[#This Row],[Purchase_Date]])</f>
        <v>2024</v>
      </c>
      <c r="N2200" t="str">
        <f t="shared" si="69"/>
        <v>Q1</v>
      </c>
    </row>
    <row r="2201" spans="1:14" x14ac:dyDescent="0.3">
      <c r="A2201" t="s">
        <v>4347</v>
      </c>
      <c r="B2201" t="s">
        <v>4348</v>
      </c>
      <c r="C2201" t="s">
        <v>18</v>
      </c>
      <c r="D2201">
        <v>221.76</v>
      </c>
      <c r="E2201" s="8">
        <f t="shared" si="68"/>
        <v>0</v>
      </c>
      <c r="F2201" s="22">
        <v>0</v>
      </c>
      <c r="G2201" s="21">
        <v>221.76</v>
      </c>
      <c r="H2201" t="s">
        <v>35</v>
      </c>
      <c r="I2201" s="10">
        <v>45341</v>
      </c>
      <c r="J2201">
        <v>2200</v>
      </c>
      <c r="K2201">
        <f>PRODUCT(Table1[[#This Row],[Price (Rs.)]],Table1[[#This Row],[Discount(%)]])</f>
        <v>0</v>
      </c>
      <c r="L2201" t="str">
        <f>TEXT(Table1[[#This Row],[Purchase_Date]],"mmm")</f>
        <v>Feb</v>
      </c>
      <c r="M2201">
        <f>YEAR(Table1[[#This Row],[Purchase_Date]])</f>
        <v>2024</v>
      </c>
      <c r="N2201" t="str">
        <f t="shared" si="69"/>
        <v>Q1</v>
      </c>
    </row>
    <row r="2202" spans="1:14" x14ac:dyDescent="0.3">
      <c r="A2202" t="s">
        <v>4349</v>
      </c>
      <c r="B2202" t="s">
        <v>4350</v>
      </c>
      <c r="C2202" t="s">
        <v>33</v>
      </c>
      <c r="D2202">
        <v>105.25</v>
      </c>
      <c r="E2202" s="8">
        <f t="shared" si="68"/>
        <v>0.3</v>
      </c>
      <c r="F2202" s="22">
        <v>30</v>
      </c>
      <c r="G2202" s="21">
        <v>73.67</v>
      </c>
      <c r="H2202" t="s">
        <v>53</v>
      </c>
      <c r="I2202" s="10">
        <v>45406</v>
      </c>
      <c r="J2202">
        <v>2201</v>
      </c>
      <c r="K2202">
        <f>PRODUCT(Table1[[#This Row],[Price (Rs.)]],Table1[[#This Row],[Discount(%)]])</f>
        <v>31.574999999999999</v>
      </c>
      <c r="L2202" t="str">
        <f>TEXT(Table1[[#This Row],[Purchase_Date]],"mmm")</f>
        <v>Apr</v>
      </c>
      <c r="M2202">
        <f>YEAR(Table1[[#This Row],[Purchase_Date]])</f>
        <v>2024</v>
      </c>
      <c r="N2202" t="str">
        <f t="shared" si="69"/>
        <v>Q2</v>
      </c>
    </row>
    <row r="2203" spans="1:14" x14ac:dyDescent="0.3">
      <c r="A2203" t="s">
        <v>4351</v>
      </c>
      <c r="B2203" t="s">
        <v>4352</v>
      </c>
      <c r="C2203" t="s">
        <v>33</v>
      </c>
      <c r="D2203">
        <v>125.71</v>
      </c>
      <c r="E2203" s="8">
        <f t="shared" si="68"/>
        <v>0.05</v>
      </c>
      <c r="F2203" s="22">
        <v>5</v>
      </c>
      <c r="G2203" s="21">
        <v>119.42</v>
      </c>
      <c r="H2203" t="s">
        <v>10</v>
      </c>
      <c r="I2203" s="10">
        <v>45511</v>
      </c>
      <c r="J2203">
        <v>2202</v>
      </c>
      <c r="K2203">
        <f>PRODUCT(Table1[[#This Row],[Price (Rs.)]],Table1[[#This Row],[Discount(%)]])</f>
        <v>6.2854999999999999</v>
      </c>
      <c r="L2203" t="str">
        <f>TEXT(Table1[[#This Row],[Purchase_Date]],"mmm")</f>
        <v>Aug</v>
      </c>
      <c r="M2203">
        <f>YEAR(Table1[[#This Row],[Purchase_Date]])</f>
        <v>2024</v>
      </c>
      <c r="N2203" t="str">
        <f t="shared" si="69"/>
        <v>Q3</v>
      </c>
    </row>
    <row r="2204" spans="1:14" x14ac:dyDescent="0.3">
      <c r="A2204" t="s">
        <v>4353</v>
      </c>
      <c r="B2204" t="s">
        <v>4354</v>
      </c>
      <c r="C2204" t="s">
        <v>13</v>
      </c>
      <c r="D2204">
        <v>493.99</v>
      </c>
      <c r="E2204" s="8">
        <f t="shared" si="68"/>
        <v>0.5</v>
      </c>
      <c r="F2204" s="22">
        <v>50</v>
      </c>
      <c r="G2204" s="21">
        <v>247</v>
      </c>
      <c r="H2204" t="s">
        <v>35</v>
      </c>
      <c r="I2204" s="10">
        <v>45424</v>
      </c>
      <c r="J2204">
        <v>2203</v>
      </c>
      <c r="K2204">
        <f>PRODUCT(Table1[[#This Row],[Price (Rs.)]],Table1[[#This Row],[Discount(%)]])</f>
        <v>246.995</v>
      </c>
      <c r="L2204" t="str">
        <f>TEXT(Table1[[#This Row],[Purchase_Date]],"mmm")</f>
        <v>May</v>
      </c>
      <c r="M2204">
        <f>YEAR(Table1[[#This Row],[Purchase_Date]])</f>
        <v>2024</v>
      </c>
      <c r="N2204" t="str">
        <f t="shared" si="69"/>
        <v>Q2</v>
      </c>
    </row>
    <row r="2205" spans="1:14" x14ac:dyDescent="0.3">
      <c r="A2205" s="1" t="s">
        <v>4355</v>
      </c>
      <c r="B2205" t="s">
        <v>4356</v>
      </c>
      <c r="C2205" t="s">
        <v>9</v>
      </c>
      <c r="D2205">
        <v>158.66999999999999</v>
      </c>
      <c r="E2205" s="8">
        <f t="shared" si="68"/>
        <v>0</v>
      </c>
      <c r="F2205" s="22">
        <v>0</v>
      </c>
      <c r="G2205" s="21">
        <v>158.66999999999999</v>
      </c>
      <c r="H2205" t="s">
        <v>35</v>
      </c>
      <c r="I2205" s="10">
        <v>45317</v>
      </c>
      <c r="J2205">
        <v>2204</v>
      </c>
      <c r="K2205">
        <f>PRODUCT(Table1[[#This Row],[Price (Rs.)]],Table1[[#This Row],[Discount(%)]])</f>
        <v>0</v>
      </c>
      <c r="L2205" t="str">
        <f>TEXT(Table1[[#This Row],[Purchase_Date]],"mmm")</f>
        <v>Jan</v>
      </c>
      <c r="M2205">
        <f>YEAR(Table1[[#This Row],[Purchase_Date]])</f>
        <v>2024</v>
      </c>
      <c r="N2205" t="str">
        <f t="shared" si="69"/>
        <v>Q1</v>
      </c>
    </row>
    <row r="2206" spans="1:14" x14ac:dyDescent="0.3">
      <c r="A2206" t="s">
        <v>4357</v>
      </c>
      <c r="B2206" t="s">
        <v>4358</v>
      </c>
      <c r="C2206" t="s">
        <v>25</v>
      </c>
      <c r="D2206">
        <v>139.01</v>
      </c>
      <c r="E2206" s="8">
        <f t="shared" si="68"/>
        <v>0.15</v>
      </c>
      <c r="F2206" s="22">
        <v>15</v>
      </c>
      <c r="G2206" s="21">
        <v>118.16</v>
      </c>
      <c r="H2206" t="s">
        <v>19</v>
      </c>
      <c r="I2206" s="10">
        <v>45570</v>
      </c>
      <c r="J2206">
        <v>2205</v>
      </c>
      <c r="K2206">
        <f>PRODUCT(Table1[[#This Row],[Price (Rs.)]],Table1[[#This Row],[Discount(%)]])</f>
        <v>20.851499999999998</v>
      </c>
      <c r="L2206" t="str">
        <f>TEXT(Table1[[#This Row],[Purchase_Date]],"mmm")</f>
        <v>Oct</v>
      </c>
      <c r="M2206">
        <f>YEAR(Table1[[#This Row],[Purchase_Date]])</f>
        <v>2024</v>
      </c>
      <c r="N2206" t="str">
        <f t="shared" si="69"/>
        <v>Q4</v>
      </c>
    </row>
    <row r="2207" spans="1:14" x14ac:dyDescent="0.3">
      <c r="A2207" s="1" t="s">
        <v>4359</v>
      </c>
      <c r="B2207" t="s">
        <v>4360</v>
      </c>
      <c r="C2207" t="s">
        <v>50</v>
      </c>
      <c r="D2207">
        <v>186.37</v>
      </c>
      <c r="E2207" s="8">
        <f t="shared" si="68"/>
        <v>0.2</v>
      </c>
      <c r="F2207" s="22">
        <v>20</v>
      </c>
      <c r="G2207" s="21">
        <v>149.1</v>
      </c>
      <c r="H2207" t="s">
        <v>35</v>
      </c>
      <c r="I2207" s="10">
        <v>45375</v>
      </c>
      <c r="J2207">
        <v>2206</v>
      </c>
      <c r="K2207">
        <f>PRODUCT(Table1[[#This Row],[Price (Rs.)]],Table1[[#This Row],[Discount(%)]])</f>
        <v>37.274000000000001</v>
      </c>
      <c r="L2207" t="str">
        <f>TEXT(Table1[[#This Row],[Purchase_Date]],"mmm")</f>
        <v>Mar</v>
      </c>
      <c r="M2207">
        <f>YEAR(Table1[[#This Row],[Purchase_Date]])</f>
        <v>2024</v>
      </c>
      <c r="N2207" t="str">
        <f t="shared" si="69"/>
        <v>Q1</v>
      </c>
    </row>
    <row r="2208" spans="1:14" x14ac:dyDescent="0.3">
      <c r="A2208" t="s">
        <v>4361</v>
      </c>
      <c r="B2208" t="s">
        <v>4362</v>
      </c>
      <c r="C2208" t="s">
        <v>50</v>
      </c>
      <c r="D2208">
        <v>398.89</v>
      </c>
      <c r="E2208" s="8">
        <f t="shared" si="68"/>
        <v>0.5</v>
      </c>
      <c r="F2208" s="22">
        <v>50</v>
      </c>
      <c r="G2208" s="21">
        <v>199.44</v>
      </c>
      <c r="H2208" t="s">
        <v>35</v>
      </c>
      <c r="I2208" s="10">
        <v>45312</v>
      </c>
      <c r="J2208">
        <v>2207</v>
      </c>
      <c r="K2208">
        <f>PRODUCT(Table1[[#This Row],[Price (Rs.)]],Table1[[#This Row],[Discount(%)]])</f>
        <v>199.44499999999999</v>
      </c>
      <c r="L2208" t="str">
        <f>TEXT(Table1[[#This Row],[Purchase_Date]],"mmm")</f>
        <v>Jan</v>
      </c>
      <c r="M2208">
        <f>YEAR(Table1[[#This Row],[Purchase_Date]])</f>
        <v>2024</v>
      </c>
      <c r="N2208" t="str">
        <f t="shared" si="69"/>
        <v>Q1</v>
      </c>
    </row>
    <row r="2209" spans="1:14" x14ac:dyDescent="0.3">
      <c r="A2209" t="s">
        <v>4363</v>
      </c>
      <c r="B2209" t="s">
        <v>4364</v>
      </c>
      <c r="C2209" t="s">
        <v>13</v>
      </c>
      <c r="D2209">
        <v>15.38</v>
      </c>
      <c r="E2209" s="8">
        <f t="shared" si="68"/>
        <v>0.5</v>
      </c>
      <c r="F2209" s="22">
        <v>50</v>
      </c>
      <c r="G2209" s="21">
        <v>7.69</v>
      </c>
      <c r="H2209" t="s">
        <v>53</v>
      </c>
      <c r="I2209" s="10">
        <v>45372</v>
      </c>
      <c r="J2209">
        <v>2208</v>
      </c>
      <c r="K2209">
        <f>PRODUCT(Table1[[#This Row],[Price (Rs.)]],Table1[[#This Row],[Discount(%)]])</f>
        <v>7.69</v>
      </c>
      <c r="L2209" t="str">
        <f>TEXT(Table1[[#This Row],[Purchase_Date]],"mmm")</f>
        <v>Mar</v>
      </c>
      <c r="M2209">
        <f>YEAR(Table1[[#This Row],[Purchase_Date]])</f>
        <v>2024</v>
      </c>
      <c r="N2209" t="str">
        <f t="shared" si="69"/>
        <v>Q1</v>
      </c>
    </row>
    <row r="2210" spans="1:14" x14ac:dyDescent="0.3">
      <c r="A2210" t="s">
        <v>4365</v>
      </c>
      <c r="B2210" t="s">
        <v>4366</v>
      </c>
      <c r="C2210" t="s">
        <v>25</v>
      </c>
      <c r="D2210">
        <v>353.97</v>
      </c>
      <c r="E2210" s="8">
        <f t="shared" si="68"/>
        <v>0</v>
      </c>
      <c r="F2210" s="22">
        <v>0</v>
      </c>
      <c r="G2210" s="21">
        <v>353.97</v>
      </c>
      <c r="H2210" t="s">
        <v>53</v>
      </c>
      <c r="I2210" s="10">
        <v>45312</v>
      </c>
      <c r="J2210">
        <v>2209</v>
      </c>
      <c r="K2210">
        <f>PRODUCT(Table1[[#This Row],[Price (Rs.)]],Table1[[#This Row],[Discount(%)]])</f>
        <v>0</v>
      </c>
      <c r="L2210" t="str">
        <f>TEXT(Table1[[#This Row],[Purchase_Date]],"mmm")</f>
        <v>Jan</v>
      </c>
      <c r="M2210">
        <f>YEAR(Table1[[#This Row],[Purchase_Date]])</f>
        <v>2024</v>
      </c>
      <c r="N2210" t="str">
        <f t="shared" si="69"/>
        <v>Q1</v>
      </c>
    </row>
    <row r="2211" spans="1:14" x14ac:dyDescent="0.3">
      <c r="A2211" t="s">
        <v>4367</v>
      </c>
      <c r="B2211" t="s">
        <v>4368</v>
      </c>
      <c r="C2211" t="s">
        <v>33</v>
      </c>
      <c r="D2211">
        <v>190.88</v>
      </c>
      <c r="E2211" s="8">
        <f t="shared" si="68"/>
        <v>0.1</v>
      </c>
      <c r="F2211" s="22">
        <v>10</v>
      </c>
      <c r="G2211" s="21">
        <v>171.79</v>
      </c>
      <c r="H2211" t="s">
        <v>19</v>
      </c>
      <c r="I2211" s="10">
        <v>45305</v>
      </c>
      <c r="J2211">
        <v>2210</v>
      </c>
      <c r="K2211">
        <f>PRODUCT(Table1[[#This Row],[Price (Rs.)]],Table1[[#This Row],[Discount(%)]])</f>
        <v>19.088000000000001</v>
      </c>
      <c r="L2211" t="str">
        <f>TEXT(Table1[[#This Row],[Purchase_Date]],"mmm")</f>
        <v>Jan</v>
      </c>
      <c r="M2211">
        <f>YEAR(Table1[[#This Row],[Purchase_Date]])</f>
        <v>2024</v>
      </c>
      <c r="N2211" t="str">
        <f t="shared" si="69"/>
        <v>Q1</v>
      </c>
    </row>
    <row r="2212" spans="1:14" x14ac:dyDescent="0.3">
      <c r="A2212" t="s">
        <v>4369</v>
      </c>
      <c r="B2212" s="1">
        <v>862.86680000000001</v>
      </c>
      <c r="C2212" t="s">
        <v>22</v>
      </c>
      <c r="D2212">
        <v>470.18</v>
      </c>
      <c r="E2212" s="8">
        <f t="shared" si="68"/>
        <v>0.5</v>
      </c>
      <c r="F2212" s="22">
        <v>50</v>
      </c>
      <c r="G2212" s="21">
        <v>235.09</v>
      </c>
      <c r="H2212" t="s">
        <v>53</v>
      </c>
      <c r="I2212" s="10">
        <v>45467</v>
      </c>
      <c r="J2212">
        <v>2211</v>
      </c>
      <c r="K2212">
        <f>PRODUCT(Table1[[#This Row],[Price (Rs.)]],Table1[[#This Row],[Discount(%)]])</f>
        <v>235.09</v>
      </c>
      <c r="L2212" t="str">
        <f>TEXT(Table1[[#This Row],[Purchase_Date]],"mmm")</f>
        <v>Jun</v>
      </c>
      <c r="M2212">
        <f>YEAR(Table1[[#This Row],[Purchase_Date]])</f>
        <v>2024</v>
      </c>
      <c r="N2212" t="str">
        <f t="shared" si="69"/>
        <v>Q2</v>
      </c>
    </row>
    <row r="2213" spans="1:14" x14ac:dyDescent="0.3">
      <c r="A2213" t="s">
        <v>4370</v>
      </c>
      <c r="B2213" t="s">
        <v>4371</v>
      </c>
      <c r="C2213" t="s">
        <v>25</v>
      </c>
      <c r="D2213">
        <v>184.21</v>
      </c>
      <c r="E2213" s="8">
        <f t="shared" si="68"/>
        <v>0.05</v>
      </c>
      <c r="F2213" s="22">
        <v>5</v>
      </c>
      <c r="G2213" s="21">
        <v>175</v>
      </c>
      <c r="H2213" t="s">
        <v>16</v>
      </c>
      <c r="I2213" s="10">
        <v>45533</v>
      </c>
      <c r="J2213">
        <v>2212</v>
      </c>
      <c r="K2213">
        <f>PRODUCT(Table1[[#This Row],[Price (Rs.)]],Table1[[#This Row],[Discount(%)]])</f>
        <v>9.2105000000000015</v>
      </c>
      <c r="L2213" t="str">
        <f>TEXT(Table1[[#This Row],[Purchase_Date]],"mmm")</f>
        <v>Aug</v>
      </c>
      <c r="M2213">
        <f>YEAR(Table1[[#This Row],[Purchase_Date]])</f>
        <v>2024</v>
      </c>
      <c r="N2213" t="str">
        <f t="shared" si="69"/>
        <v>Q3</v>
      </c>
    </row>
    <row r="2214" spans="1:14" x14ac:dyDescent="0.3">
      <c r="A2214" t="s">
        <v>4372</v>
      </c>
      <c r="B2214" t="s">
        <v>4373</v>
      </c>
      <c r="C2214" t="s">
        <v>9</v>
      </c>
      <c r="D2214">
        <v>31.22</v>
      </c>
      <c r="E2214" s="8">
        <f t="shared" si="68"/>
        <v>0.5</v>
      </c>
      <c r="F2214" s="22">
        <v>50</v>
      </c>
      <c r="G2214" s="21">
        <v>15.61</v>
      </c>
      <c r="H2214" t="s">
        <v>19</v>
      </c>
      <c r="I2214" s="10">
        <v>45329</v>
      </c>
      <c r="J2214">
        <v>2213</v>
      </c>
      <c r="K2214">
        <f>PRODUCT(Table1[[#This Row],[Price (Rs.)]],Table1[[#This Row],[Discount(%)]])</f>
        <v>15.61</v>
      </c>
      <c r="L2214" t="str">
        <f>TEXT(Table1[[#This Row],[Purchase_Date]],"mmm")</f>
        <v>Feb</v>
      </c>
      <c r="M2214">
        <f>YEAR(Table1[[#This Row],[Purchase_Date]])</f>
        <v>2024</v>
      </c>
      <c r="N2214" t="str">
        <f t="shared" si="69"/>
        <v>Q1</v>
      </c>
    </row>
    <row r="2215" spans="1:14" x14ac:dyDescent="0.3">
      <c r="A2215" t="s">
        <v>4374</v>
      </c>
      <c r="B2215" t="s">
        <v>4375</v>
      </c>
      <c r="C2215" t="s">
        <v>25</v>
      </c>
      <c r="D2215">
        <v>376.89</v>
      </c>
      <c r="E2215" s="8">
        <f t="shared" si="68"/>
        <v>0.3</v>
      </c>
      <c r="F2215" s="22">
        <v>30</v>
      </c>
      <c r="G2215" s="21">
        <v>263.82</v>
      </c>
      <c r="H2215" t="s">
        <v>35</v>
      </c>
      <c r="I2215" s="10">
        <v>45362</v>
      </c>
      <c r="J2215">
        <v>2214</v>
      </c>
      <c r="K2215">
        <f>PRODUCT(Table1[[#This Row],[Price (Rs.)]],Table1[[#This Row],[Discount(%)]])</f>
        <v>113.06699999999999</v>
      </c>
      <c r="L2215" t="str">
        <f>TEXT(Table1[[#This Row],[Purchase_Date]],"mmm")</f>
        <v>Mar</v>
      </c>
      <c r="M2215">
        <f>YEAR(Table1[[#This Row],[Purchase_Date]])</f>
        <v>2024</v>
      </c>
      <c r="N2215" t="str">
        <f t="shared" si="69"/>
        <v>Q1</v>
      </c>
    </row>
    <row r="2216" spans="1:14" x14ac:dyDescent="0.3">
      <c r="A2216" t="s">
        <v>4376</v>
      </c>
      <c r="B2216" t="s">
        <v>4377</v>
      </c>
      <c r="C2216" t="s">
        <v>33</v>
      </c>
      <c r="D2216">
        <v>213.59</v>
      </c>
      <c r="E2216" s="8">
        <f t="shared" si="68"/>
        <v>0</v>
      </c>
      <c r="F2216" s="22">
        <v>0</v>
      </c>
      <c r="G2216" s="21">
        <v>213.59</v>
      </c>
      <c r="H2216" t="s">
        <v>16</v>
      </c>
      <c r="I2216" s="10">
        <v>45306</v>
      </c>
      <c r="J2216">
        <v>2215</v>
      </c>
      <c r="K2216">
        <f>PRODUCT(Table1[[#This Row],[Price (Rs.)]],Table1[[#This Row],[Discount(%)]])</f>
        <v>0</v>
      </c>
      <c r="L2216" t="str">
        <f>TEXT(Table1[[#This Row],[Purchase_Date]],"mmm")</f>
        <v>Jan</v>
      </c>
      <c r="M2216">
        <f>YEAR(Table1[[#This Row],[Purchase_Date]])</f>
        <v>2024</v>
      </c>
      <c r="N2216" t="str">
        <f t="shared" si="69"/>
        <v>Q1</v>
      </c>
    </row>
    <row r="2217" spans="1:14" x14ac:dyDescent="0.3">
      <c r="A2217" t="s">
        <v>4378</v>
      </c>
      <c r="B2217" t="s">
        <v>4379</v>
      </c>
      <c r="C2217" t="s">
        <v>50</v>
      </c>
      <c r="D2217">
        <v>147.85</v>
      </c>
      <c r="E2217" s="8">
        <f t="shared" si="68"/>
        <v>0.25</v>
      </c>
      <c r="F2217" s="22">
        <v>25</v>
      </c>
      <c r="G2217" s="21">
        <v>110.89</v>
      </c>
      <c r="H2217" t="s">
        <v>16</v>
      </c>
      <c r="I2217" s="10">
        <v>45492</v>
      </c>
      <c r="J2217">
        <v>2216</v>
      </c>
      <c r="K2217">
        <f>PRODUCT(Table1[[#This Row],[Price (Rs.)]],Table1[[#This Row],[Discount(%)]])</f>
        <v>36.962499999999999</v>
      </c>
      <c r="L2217" t="str">
        <f>TEXT(Table1[[#This Row],[Purchase_Date]],"mmm")</f>
        <v>Jul</v>
      </c>
      <c r="M2217">
        <f>YEAR(Table1[[#This Row],[Purchase_Date]])</f>
        <v>2024</v>
      </c>
      <c r="N2217" t="str">
        <f t="shared" si="69"/>
        <v>Q3</v>
      </c>
    </row>
    <row r="2218" spans="1:14" x14ac:dyDescent="0.3">
      <c r="A2218" t="s">
        <v>4380</v>
      </c>
      <c r="B2218" t="s">
        <v>4381</v>
      </c>
      <c r="C2218" t="s">
        <v>22</v>
      </c>
      <c r="D2218">
        <v>281.70999999999998</v>
      </c>
      <c r="E2218" s="8">
        <f t="shared" si="68"/>
        <v>0</v>
      </c>
      <c r="F2218" s="22">
        <v>0</v>
      </c>
      <c r="G2218" s="21">
        <v>281.70999999999998</v>
      </c>
      <c r="H2218" t="s">
        <v>10</v>
      </c>
      <c r="I2218" s="10">
        <v>45431</v>
      </c>
      <c r="J2218">
        <v>2217</v>
      </c>
      <c r="K2218">
        <f>PRODUCT(Table1[[#This Row],[Price (Rs.)]],Table1[[#This Row],[Discount(%)]])</f>
        <v>0</v>
      </c>
      <c r="L2218" t="str">
        <f>TEXT(Table1[[#This Row],[Purchase_Date]],"mmm")</f>
        <v>May</v>
      </c>
      <c r="M2218">
        <f>YEAR(Table1[[#This Row],[Purchase_Date]])</f>
        <v>2024</v>
      </c>
      <c r="N2218" t="str">
        <f t="shared" si="69"/>
        <v>Q2</v>
      </c>
    </row>
    <row r="2219" spans="1:14" x14ac:dyDescent="0.3">
      <c r="A2219" t="s">
        <v>4382</v>
      </c>
      <c r="B2219" t="s">
        <v>4383</v>
      </c>
      <c r="C2219" t="s">
        <v>9</v>
      </c>
      <c r="D2219">
        <v>57.65</v>
      </c>
      <c r="E2219" s="8">
        <f t="shared" si="68"/>
        <v>0.3</v>
      </c>
      <c r="F2219" s="22">
        <v>30</v>
      </c>
      <c r="G2219" s="21">
        <v>40.35</v>
      </c>
      <c r="H2219" t="s">
        <v>35</v>
      </c>
      <c r="I2219" s="10">
        <v>45444</v>
      </c>
      <c r="J2219">
        <v>2218</v>
      </c>
      <c r="K2219">
        <f>PRODUCT(Table1[[#This Row],[Price (Rs.)]],Table1[[#This Row],[Discount(%)]])</f>
        <v>17.294999999999998</v>
      </c>
      <c r="L2219" t="str">
        <f>TEXT(Table1[[#This Row],[Purchase_Date]],"mmm")</f>
        <v>Jun</v>
      </c>
      <c r="M2219">
        <f>YEAR(Table1[[#This Row],[Purchase_Date]])</f>
        <v>2024</v>
      </c>
      <c r="N2219" t="str">
        <f t="shared" si="69"/>
        <v>Q2</v>
      </c>
    </row>
    <row r="2220" spans="1:14" x14ac:dyDescent="0.3">
      <c r="A2220" s="1">
        <v>2.1360000000000001E+173</v>
      </c>
      <c r="B2220" t="s">
        <v>4384</v>
      </c>
      <c r="C2220" t="s">
        <v>25</v>
      </c>
      <c r="D2220">
        <v>458.91</v>
      </c>
      <c r="E2220" s="8">
        <f t="shared" si="68"/>
        <v>0.05</v>
      </c>
      <c r="F2220" s="22">
        <v>5</v>
      </c>
      <c r="G2220" s="21">
        <v>435.96</v>
      </c>
      <c r="H2220" t="s">
        <v>53</v>
      </c>
      <c r="I2220" s="10">
        <v>45323</v>
      </c>
      <c r="J2220">
        <v>2219</v>
      </c>
      <c r="K2220">
        <f>PRODUCT(Table1[[#This Row],[Price (Rs.)]],Table1[[#This Row],[Discount(%)]])</f>
        <v>22.945500000000003</v>
      </c>
      <c r="L2220" t="str">
        <f>TEXT(Table1[[#This Row],[Purchase_Date]],"mmm")</f>
        <v>Feb</v>
      </c>
      <c r="M2220">
        <f>YEAR(Table1[[#This Row],[Purchase_Date]])</f>
        <v>2024</v>
      </c>
      <c r="N2220" t="str">
        <f t="shared" si="69"/>
        <v>Q1</v>
      </c>
    </row>
    <row r="2221" spans="1:14" x14ac:dyDescent="0.3">
      <c r="A2221" t="s">
        <v>4385</v>
      </c>
      <c r="B2221" t="s">
        <v>4386</v>
      </c>
      <c r="C2221" t="s">
        <v>50</v>
      </c>
      <c r="D2221">
        <v>173.36</v>
      </c>
      <c r="E2221" s="8">
        <f t="shared" si="68"/>
        <v>0.15</v>
      </c>
      <c r="F2221" s="22">
        <v>15</v>
      </c>
      <c r="G2221" s="21">
        <v>147.36000000000001</v>
      </c>
      <c r="H2221" t="s">
        <v>19</v>
      </c>
      <c r="I2221" s="10">
        <v>45344</v>
      </c>
      <c r="J2221">
        <v>2220</v>
      </c>
      <c r="K2221">
        <f>PRODUCT(Table1[[#This Row],[Price (Rs.)]],Table1[[#This Row],[Discount(%)]])</f>
        <v>26.004000000000001</v>
      </c>
      <c r="L2221" t="str">
        <f>TEXT(Table1[[#This Row],[Purchase_Date]],"mmm")</f>
        <v>Feb</v>
      </c>
      <c r="M2221">
        <f>YEAR(Table1[[#This Row],[Purchase_Date]])</f>
        <v>2024</v>
      </c>
      <c r="N2221" t="str">
        <f t="shared" si="69"/>
        <v>Q1</v>
      </c>
    </row>
    <row r="2222" spans="1:14" x14ac:dyDescent="0.3">
      <c r="A2222" t="s">
        <v>4387</v>
      </c>
      <c r="B2222" t="s">
        <v>4388</v>
      </c>
      <c r="C2222" t="s">
        <v>9</v>
      </c>
      <c r="D2222">
        <v>250.91</v>
      </c>
      <c r="E2222" s="8">
        <f t="shared" si="68"/>
        <v>0.3</v>
      </c>
      <c r="F2222" s="22">
        <v>30</v>
      </c>
      <c r="G2222" s="21">
        <v>175.64</v>
      </c>
      <c r="H2222" t="s">
        <v>10</v>
      </c>
      <c r="I2222" s="10">
        <v>45507</v>
      </c>
      <c r="J2222">
        <v>2221</v>
      </c>
      <c r="K2222">
        <f>PRODUCT(Table1[[#This Row],[Price (Rs.)]],Table1[[#This Row],[Discount(%)]])</f>
        <v>75.272999999999996</v>
      </c>
      <c r="L2222" t="str">
        <f>TEXT(Table1[[#This Row],[Purchase_Date]],"mmm")</f>
        <v>Aug</v>
      </c>
      <c r="M2222">
        <f>YEAR(Table1[[#This Row],[Purchase_Date]])</f>
        <v>2024</v>
      </c>
      <c r="N2222" t="str">
        <f t="shared" si="69"/>
        <v>Q3</v>
      </c>
    </row>
    <row r="2223" spans="1:14" x14ac:dyDescent="0.3">
      <c r="A2223" t="s">
        <v>4389</v>
      </c>
      <c r="B2223" t="s">
        <v>4390</v>
      </c>
      <c r="C2223" t="s">
        <v>13</v>
      </c>
      <c r="D2223">
        <v>410.07</v>
      </c>
      <c r="E2223" s="8">
        <f t="shared" si="68"/>
        <v>0.2</v>
      </c>
      <c r="F2223" s="22">
        <v>20</v>
      </c>
      <c r="G2223" s="21">
        <v>328.06</v>
      </c>
      <c r="H2223" t="s">
        <v>35</v>
      </c>
      <c r="I2223" s="10">
        <v>45321</v>
      </c>
      <c r="J2223">
        <v>2222</v>
      </c>
      <c r="K2223">
        <f>PRODUCT(Table1[[#This Row],[Price (Rs.)]],Table1[[#This Row],[Discount(%)]])</f>
        <v>82.01400000000001</v>
      </c>
      <c r="L2223" t="str">
        <f>TEXT(Table1[[#This Row],[Purchase_Date]],"mmm")</f>
        <v>Jan</v>
      </c>
      <c r="M2223">
        <f>YEAR(Table1[[#This Row],[Purchase_Date]])</f>
        <v>2024</v>
      </c>
      <c r="N2223" t="str">
        <f t="shared" si="69"/>
        <v>Q1</v>
      </c>
    </row>
    <row r="2224" spans="1:14" x14ac:dyDescent="0.3">
      <c r="A2224" t="s">
        <v>4391</v>
      </c>
      <c r="B2224" t="s">
        <v>4392</v>
      </c>
      <c r="C2224" t="s">
        <v>25</v>
      </c>
      <c r="D2224">
        <v>318.02</v>
      </c>
      <c r="E2224" s="8">
        <f t="shared" si="68"/>
        <v>0.5</v>
      </c>
      <c r="F2224" s="22">
        <v>50</v>
      </c>
      <c r="G2224" s="21">
        <v>159.01</v>
      </c>
      <c r="H2224" t="s">
        <v>16</v>
      </c>
      <c r="I2224" s="10">
        <v>45296</v>
      </c>
      <c r="J2224">
        <v>2223</v>
      </c>
      <c r="K2224">
        <f>PRODUCT(Table1[[#This Row],[Price (Rs.)]],Table1[[#This Row],[Discount(%)]])</f>
        <v>159.01</v>
      </c>
      <c r="L2224" t="str">
        <f>TEXT(Table1[[#This Row],[Purchase_Date]],"mmm")</f>
        <v>Jan</v>
      </c>
      <c r="M2224">
        <f>YEAR(Table1[[#This Row],[Purchase_Date]])</f>
        <v>2024</v>
      </c>
      <c r="N2224" t="str">
        <f t="shared" si="69"/>
        <v>Q1</v>
      </c>
    </row>
    <row r="2225" spans="1:14" x14ac:dyDescent="0.3">
      <c r="A2225" t="s">
        <v>4393</v>
      </c>
      <c r="B2225" t="s">
        <v>4394</v>
      </c>
      <c r="C2225" t="s">
        <v>50</v>
      </c>
      <c r="D2225">
        <v>291.23</v>
      </c>
      <c r="E2225" s="8">
        <f t="shared" si="68"/>
        <v>0.05</v>
      </c>
      <c r="F2225" s="22">
        <v>5</v>
      </c>
      <c r="G2225" s="21">
        <v>276.67</v>
      </c>
      <c r="H2225" t="s">
        <v>53</v>
      </c>
      <c r="I2225" s="10">
        <v>45611</v>
      </c>
      <c r="J2225">
        <v>2224</v>
      </c>
      <c r="K2225">
        <f>PRODUCT(Table1[[#This Row],[Price (Rs.)]],Table1[[#This Row],[Discount(%)]])</f>
        <v>14.561500000000002</v>
      </c>
      <c r="L2225" t="str">
        <f>TEXT(Table1[[#This Row],[Purchase_Date]],"mmm")</f>
        <v>Nov</v>
      </c>
      <c r="M2225">
        <f>YEAR(Table1[[#This Row],[Purchase_Date]])</f>
        <v>2024</v>
      </c>
      <c r="N2225" t="str">
        <f t="shared" si="69"/>
        <v>Q4</v>
      </c>
    </row>
    <row r="2226" spans="1:14" x14ac:dyDescent="0.3">
      <c r="A2226" t="s">
        <v>4395</v>
      </c>
      <c r="B2226" t="s">
        <v>4396</v>
      </c>
      <c r="C2226" t="s">
        <v>9</v>
      </c>
      <c r="D2226">
        <v>254.27</v>
      </c>
      <c r="E2226" s="8">
        <f t="shared" si="68"/>
        <v>0.05</v>
      </c>
      <c r="F2226" s="22">
        <v>5</v>
      </c>
      <c r="G2226" s="21">
        <v>241.56</v>
      </c>
      <c r="H2226" t="s">
        <v>53</v>
      </c>
      <c r="I2226" s="10">
        <v>45523</v>
      </c>
      <c r="J2226">
        <v>2225</v>
      </c>
      <c r="K2226">
        <f>PRODUCT(Table1[[#This Row],[Price (Rs.)]],Table1[[#This Row],[Discount(%)]])</f>
        <v>12.713500000000002</v>
      </c>
      <c r="L2226" t="str">
        <f>TEXT(Table1[[#This Row],[Purchase_Date]],"mmm")</f>
        <v>Aug</v>
      </c>
      <c r="M2226">
        <f>YEAR(Table1[[#This Row],[Purchase_Date]])</f>
        <v>2024</v>
      </c>
      <c r="N2226" t="str">
        <f t="shared" si="69"/>
        <v>Q3</v>
      </c>
    </row>
    <row r="2227" spans="1:14" x14ac:dyDescent="0.3">
      <c r="A2227" t="s">
        <v>4397</v>
      </c>
      <c r="B2227" t="s">
        <v>4398</v>
      </c>
      <c r="C2227" t="s">
        <v>33</v>
      </c>
      <c r="D2227">
        <v>235.02</v>
      </c>
      <c r="E2227" s="8">
        <f t="shared" si="68"/>
        <v>0.15</v>
      </c>
      <c r="F2227" s="22">
        <v>15</v>
      </c>
      <c r="G2227" s="21">
        <v>199.77</v>
      </c>
      <c r="H2227" t="s">
        <v>16</v>
      </c>
      <c r="I2227" s="10">
        <v>45523</v>
      </c>
      <c r="J2227">
        <v>2226</v>
      </c>
      <c r="K2227">
        <f>PRODUCT(Table1[[#This Row],[Price (Rs.)]],Table1[[#This Row],[Discount(%)]])</f>
        <v>35.253</v>
      </c>
      <c r="L2227" t="str">
        <f>TEXT(Table1[[#This Row],[Purchase_Date]],"mmm")</f>
        <v>Aug</v>
      </c>
      <c r="M2227">
        <f>YEAR(Table1[[#This Row],[Purchase_Date]])</f>
        <v>2024</v>
      </c>
      <c r="N2227" t="str">
        <f t="shared" si="69"/>
        <v>Q3</v>
      </c>
    </row>
    <row r="2228" spans="1:14" x14ac:dyDescent="0.3">
      <c r="A2228" t="s">
        <v>4399</v>
      </c>
      <c r="B2228" t="s">
        <v>4400</v>
      </c>
      <c r="C2228" t="s">
        <v>25</v>
      </c>
      <c r="D2228">
        <v>266.64999999999998</v>
      </c>
      <c r="E2228" s="8">
        <f t="shared" si="68"/>
        <v>0.15</v>
      </c>
      <c r="F2228" s="22">
        <v>15</v>
      </c>
      <c r="G2228" s="21">
        <v>226.65</v>
      </c>
      <c r="H2228" t="s">
        <v>16</v>
      </c>
      <c r="I2228" s="10">
        <v>45350</v>
      </c>
      <c r="J2228">
        <v>2227</v>
      </c>
      <c r="K2228">
        <f>PRODUCT(Table1[[#This Row],[Price (Rs.)]],Table1[[#This Row],[Discount(%)]])</f>
        <v>39.997499999999995</v>
      </c>
      <c r="L2228" t="str">
        <f>TEXT(Table1[[#This Row],[Purchase_Date]],"mmm")</f>
        <v>Feb</v>
      </c>
      <c r="M2228">
        <f>YEAR(Table1[[#This Row],[Purchase_Date]])</f>
        <v>2024</v>
      </c>
      <c r="N2228" t="str">
        <f t="shared" si="69"/>
        <v>Q1</v>
      </c>
    </row>
    <row r="2229" spans="1:14" x14ac:dyDescent="0.3">
      <c r="A2229" t="s">
        <v>4401</v>
      </c>
      <c r="B2229" t="s">
        <v>4402</v>
      </c>
      <c r="C2229" t="s">
        <v>25</v>
      </c>
      <c r="D2229">
        <v>228.28</v>
      </c>
      <c r="E2229" s="8">
        <f t="shared" si="68"/>
        <v>0.05</v>
      </c>
      <c r="F2229" s="22">
        <v>5</v>
      </c>
      <c r="G2229" s="21">
        <v>216.87</v>
      </c>
      <c r="H2229" t="s">
        <v>53</v>
      </c>
      <c r="I2229" s="10">
        <v>45542</v>
      </c>
      <c r="J2229">
        <v>2228</v>
      </c>
      <c r="K2229">
        <f>PRODUCT(Table1[[#This Row],[Price (Rs.)]],Table1[[#This Row],[Discount(%)]])</f>
        <v>11.414000000000001</v>
      </c>
      <c r="L2229" t="str">
        <f>TEXT(Table1[[#This Row],[Purchase_Date]],"mmm")</f>
        <v>Sep</v>
      </c>
      <c r="M2229">
        <f>YEAR(Table1[[#This Row],[Purchase_Date]])</f>
        <v>2024</v>
      </c>
      <c r="N2229" t="str">
        <f t="shared" si="69"/>
        <v>Q3</v>
      </c>
    </row>
    <row r="2230" spans="1:14" x14ac:dyDescent="0.3">
      <c r="A2230" t="s">
        <v>4403</v>
      </c>
      <c r="B2230" t="s">
        <v>4404</v>
      </c>
      <c r="C2230" t="s">
        <v>50</v>
      </c>
      <c r="D2230">
        <v>286.86</v>
      </c>
      <c r="E2230" s="8">
        <f t="shared" si="68"/>
        <v>0.25</v>
      </c>
      <c r="F2230" s="22">
        <v>25</v>
      </c>
      <c r="G2230" s="21">
        <v>215.15</v>
      </c>
      <c r="H2230" t="s">
        <v>10</v>
      </c>
      <c r="I2230" s="10">
        <v>45471</v>
      </c>
      <c r="J2230">
        <v>2229</v>
      </c>
      <c r="K2230">
        <f>PRODUCT(Table1[[#This Row],[Price (Rs.)]],Table1[[#This Row],[Discount(%)]])</f>
        <v>71.715000000000003</v>
      </c>
      <c r="L2230" t="str">
        <f>TEXT(Table1[[#This Row],[Purchase_Date]],"mmm")</f>
        <v>Jun</v>
      </c>
      <c r="M2230">
        <f>YEAR(Table1[[#This Row],[Purchase_Date]])</f>
        <v>2024</v>
      </c>
      <c r="N2230" t="str">
        <f t="shared" si="69"/>
        <v>Q2</v>
      </c>
    </row>
    <row r="2231" spans="1:14" x14ac:dyDescent="0.3">
      <c r="A2231" t="s">
        <v>4405</v>
      </c>
      <c r="B2231" t="s">
        <v>4406</v>
      </c>
      <c r="C2231" t="s">
        <v>50</v>
      </c>
      <c r="D2231">
        <v>235.82</v>
      </c>
      <c r="E2231" s="8">
        <f t="shared" si="68"/>
        <v>0.5</v>
      </c>
      <c r="F2231" s="22">
        <v>50</v>
      </c>
      <c r="G2231" s="21">
        <v>117.91</v>
      </c>
      <c r="H2231" t="s">
        <v>35</v>
      </c>
      <c r="I2231" s="10">
        <v>45604</v>
      </c>
      <c r="J2231">
        <v>2230</v>
      </c>
      <c r="K2231">
        <f>PRODUCT(Table1[[#This Row],[Price (Rs.)]],Table1[[#This Row],[Discount(%)]])</f>
        <v>117.91</v>
      </c>
      <c r="L2231" t="str">
        <f>TEXT(Table1[[#This Row],[Purchase_Date]],"mmm")</f>
        <v>Nov</v>
      </c>
      <c r="M2231">
        <f>YEAR(Table1[[#This Row],[Purchase_Date]])</f>
        <v>2024</v>
      </c>
      <c r="N2231" t="str">
        <f t="shared" si="69"/>
        <v>Q4</v>
      </c>
    </row>
    <row r="2232" spans="1:14" x14ac:dyDescent="0.3">
      <c r="A2232" t="s">
        <v>4407</v>
      </c>
      <c r="B2232" t="s">
        <v>4408</v>
      </c>
      <c r="C2232" t="s">
        <v>25</v>
      </c>
      <c r="D2232">
        <v>418.07</v>
      </c>
      <c r="E2232" s="8">
        <f t="shared" si="68"/>
        <v>0.15</v>
      </c>
      <c r="F2232" s="22">
        <v>15</v>
      </c>
      <c r="G2232" s="21">
        <v>355.36</v>
      </c>
      <c r="H2232" t="s">
        <v>53</v>
      </c>
      <c r="I2232" s="10">
        <v>45559</v>
      </c>
      <c r="J2232">
        <v>2231</v>
      </c>
      <c r="K2232">
        <f>PRODUCT(Table1[[#This Row],[Price (Rs.)]],Table1[[#This Row],[Discount(%)]])</f>
        <v>62.710499999999996</v>
      </c>
      <c r="L2232" t="str">
        <f>TEXT(Table1[[#This Row],[Purchase_Date]],"mmm")</f>
        <v>Sep</v>
      </c>
      <c r="M2232">
        <f>YEAR(Table1[[#This Row],[Purchase_Date]])</f>
        <v>2024</v>
      </c>
      <c r="N2232" t="str">
        <f t="shared" si="69"/>
        <v>Q3</v>
      </c>
    </row>
    <row r="2233" spans="1:14" x14ac:dyDescent="0.3">
      <c r="A2233" t="s">
        <v>4409</v>
      </c>
      <c r="B2233" t="s">
        <v>4410</v>
      </c>
      <c r="C2233" t="s">
        <v>18</v>
      </c>
      <c r="D2233">
        <v>137.79</v>
      </c>
      <c r="E2233" s="8">
        <f t="shared" si="68"/>
        <v>0</v>
      </c>
      <c r="F2233" s="22">
        <v>0</v>
      </c>
      <c r="G2233" s="21">
        <v>137.79</v>
      </c>
      <c r="H2233" t="s">
        <v>35</v>
      </c>
      <c r="I2233" s="10">
        <v>45435</v>
      </c>
      <c r="J2233">
        <v>2232</v>
      </c>
      <c r="K2233">
        <f>PRODUCT(Table1[[#This Row],[Price (Rs.)]],Table1[[#This Row],[Discount(%)]])</f>
        <v>0</v>
      </c>
      <c r="L2233" t="str">
        <f>TEXT(Table1[[#This Row],[Purchase_Date]],"mmm")</f>
        <v>May</v>
      </c>
      <c r="M2233">
        <f>YEAR(Table1[[#This Row],[Purchase_Date]])</f>
        <v>2024</v>
      </c>
      <c r="N2233" t="str">
        <f t="shared" si="69"/>
        <v>Q2</v>
      </c>
    </row>
    <row r="2234" spans="1:14" x14ac:dyDescent="0.3">
      <c r="A2234" t="s">
        <v>4411</v>
      </c>
      <c r="B2234" t="s">
        <v>4412</v>
      </c>
      <c r="C2234" t="s">
        <v>18</v>
      </c>
      <c r="D2234">
        <v>397.37</v>
      </c>
      <c r="E2234" s="8">
        <f t="shared" si="68"/>
        <v>0.1</v>
      </c>
      <c r="F2234" s="22">
        <v>10</v>
      </c>
      <c r="G2234" s="21">
        <v>357.63</v>
      </c>
      <c r="H2234" t="s">
        <v>16</v>
      </c>
      <c r="I2234" s="10">
        <v>45325</v>
      </c>
      <c r="J2234">
        <v>2233</v>
      </c>
      <c r="K2234">
        <f>PRODUCT(Table1[[#This Row],[Price (Rs.)]],Table1[[#This Row],[Discount(%)]])</f>
        <v>39.737000000000002</v>
      </c>
      <c r="L2234" t="str">
        <f>TEXT(Table1[[#This Row],[Purchase_Date]],"mmm")</f>
        <v>Feb</v>
      </c>
      <c r="M2234">
        <f>YEAR(Table1[[#This Row],[Purchase_Date]])</f>
        <v>2024</v>
      </c>
      <c r="N2234" t="str">
        <f t="shared" si="69"/>
        <v>Q1</v>
      </c>
    </row>
    <row r="2235" spans="1:14" x14ac:dyDescent="0.3">
      <c r="A2235" t="s">
        <v>4413</v>
      </c>
      <c r="B2235" t="s">
        <v>4414</v>
      </c>
      <c r="C2235" t="s">
        <v>9</v>
      </c>
      <c r="D2235">
        <v>306.61</v>
      </c>
      <c r="E2235" s="8">
        <f t="shared" si="68"/>
        <v>0.5</v>
      </c>
      <c r="F2235" s="22">
        <v>50</v>
      </c>
      <c r="G2235" s="21">
        <v>153.31</v>
      </c>
      <c r="H2235" t="s">
        <v>53</v>
      </c>
      <c r="I2235" s="10">
        <v>45575</v>
      </c>
      <c r="J2235">
        <v>2234</v>
      </c>
      <c r="K2235">
        <f>PRODUCT(Table1[[#This Row],[Price (Rs.)]],Table1[[#This Row],[Discount(%)]])</f>
        <v>153.30500000000001</v>
      </c>
      <c r="L2235" t="str">
        <f>TEXT(Table1[[#This Row],[Purchase_Date]],"mmm")</f>
        <v>Oct</v>
      </c>
      <c r="M2235">
        <f>YEAR(Table1[[#This Row],[Purchase_Date]])</f>
        <v>2024</v>
      </c>
      <c r="N2235" t="str">
        <f t="shared" si="69"/>
        <v>Q4</v>
      </c>
    </row>
    <row r="2236" spans="1:14" x14ac:dyDescent="0.3">
      <c r="A2236" t="s">
        <v>4415</v>
      </c>
      <c r="B2236" t="s">
        <v>4416</v>
      </c>
      <c r="C2236" t="s">
        <v>9</v>
      </c>
      <c r="D2236">
        <v>476.73</v>
      </c>
      <c r="E2236" s="8">
        <f t="shared" si="68"/>
        <v>0.2</v>
      </c>
      <c r="F2236" s="22">
        <v>20</v>
      </c>
      <c r="G2236" s="21">
        <v>381.38</v>
      </c>
      <c r="H2236" t="s">
        <v>16</v>
      </c>
      <c r="I2236" s="10">
        <v>45396</v>
      </c>
      <c r="J2236">
        <v>2235</v>
      </c>
      <c r="K2236">
        <f>PRODUCT(Table1[[#This Row],[Price (Rs.)]],Table1[[#This Row],[Discount(%)]])</f>
        <v>95.346000000000004</v>
      </c>
      <c r="L2236" t="str">
        <f>TEXT(Table1[[#This Row],[Purchase_Date]],"mmm")</f>
        <v>Apr</v>
      </c>
      <c r="M2236">
        <f>YEAR(Table1[[#This Row],[Purchase_Date]])</f>
        <v>2024</v>
      </c>
      <c r="N2236" t="str">
        <f t="shared" si="69"/>
        <v>Q2</v>
      </c>
    </row>
    <row r="2237" spans="1:14" x14ac:dyDescent="0.3">
      <c r="A2237" t="s">
        <v>4417</v>
      </c>
      <c r="B2237" t="s">
        <v>4418</v>
      </c>
      <c r="C2237" t="s">
        <v>18</v>
      </c>
      <c r="D2237">
        <v>233.8</v>
      </c>
      <c r="E2237" s="8">
        <f t="shared" si="68"/>
        <v>0.1</v>
      </c>
      <c r="F2237" s="22">
        <v>10</v>
      </c>
      <c r="G2237" s="21">
        <v>210.42</v>
      </c>
      <c r="H2237" t="s">
        <v>10</v>
      </c>
      <c r="I2237" s="10">
        <v>45294</v>
      </c>
      <c r="J2237">
        <v>2236</v>
      </c>
      <c r="K2237">
        <f>PRODUCT(Table1[[#This Row],[Price (Rs.)]],Table1[[#This Row],[Discount(%)]])</f>
        <v>23.380000000000003</v>
      </c>
      <c r="L2237" t="str">
        <f>TEXT(Table1[[#This Row],[Purchase_Date]],"mmm")</f>
        <v>Jan</v>
      </c>
      <c r="M2237">
        <f>YEAR(Table1[[#This Row],[Purchase_Date]])</f>
        <v>2024</v>
      </c>
      <c r="N2237" t="str">
        <f t="shared" si="69"/>
        <v>Q1</v>
      </c>
    </row>
    <row r="2238" spans="1:14" x14ac:dyDescent="0.3">
      <c r="A2238" s="1">
        <v>65534000</v>
      </c>
      <c r="B2238" t="s">
        <v>4419</v>
      </c>
      <c r="C2238" t="s">
        <v>22</v>
      </c>
      <c r="D2238">
        <v>372.91</v>
      </c>
      <c r="E2238" s="8">
        <f t="shared" si="68"/>
        <v>0.25</v>
      </c>
      <c r="F2238" s="22">
        <v>25</v>
      </c>
      <c r="G2238" s="21">
        <v>279.68</v>
      </c>
      <c r="H2238" t="s">
        <v>35</v>
      </c>
      <c r="I2238" s="10">
        <v>45469</v>
      </c>
      <c r="J2238">
        <v>2237</v>
      </c>
      <c r="K2238">
        <f>PRODUCT(Table1[[#This Row],[Price (Rs.)]],Table1[[#This Row],[Discount(%)]])</f>
        <v>93.227500000000006</v>
      </c>
      <c r="L2238" t="str">
        <f>TEXT(Table1[[#This Row],[Purchase_Date]],"mmm")</f>
        <v>Jun</v>
      </c>
      <c r="M2238">
        <f>YEAR(Table1[[#This Row],[Purchase_Date]])</f>
        <v>2024</v>
      </c>
      <c r="N2238" t="str">
        <f t="shared" si="69"/>
        <v>Q2</v>
      </c>
    </row>
    <row r="2239" spans="1:14" x14ac:dyDescent="0.3">
      <c r="A2239" t="s">
        <v>4420</v>
      </c>
      <c r="B2239" t="s">
        <v>4421</v>
      </c>
      <c r="C2239" t="s">
        <v>50</v>
      </c>
      <c r="D2239">
        <v>203.99</v>
      </c>
      <c r="E2239" s="8">
        <f t="shared" si="68"/>
        <v>0.2</v>
      </c>
      <c r="F2239" s="22">
        <v>20</v>
      </c>
      <c r="G2239" s="21">
        <v>163.19</v>
      </c>
      <c r="H2239" t="s">
        <v>10</v>
      </c>
      <c r="I2239" s="10">
        <v>45347</v>
      </c>
      <c r="J2239">
        <v>2238</v>
      </c>
      <c r="K2239">
        <f>PRODUCT(Table1[[#This Row],[Price (Rs.)]],Table1[[#This Row],[Discount(%)]])</f>
        <v>40.798000000000002</v>
      </c>
      <c r="L2239" t="str">
        <f>TEXT(Table1[[#This Row],[Purchase_Date]],"mmm")</f>
        <v>Feb</v>
      </c>
      <c r="M2239">
        <f>YEAR(Table1[[#This Row],[Purchase_Date]])</f>
        <v>2024</v>
      </c>
      <c r="N2239" t="str">
        <f t="shared" si="69"/>
        <v>Q1</v>
      </c>
    </row>
    <row r="2240" spans="1:14" x14ac:dyDescent="0.3">
      <c r="A2240" t="s">
        <v>4422</v>
      </c>
      <c r="B2240" t="s">
        <v>4423</v>
      </c>
      <c r="C2240" t="s">
        <v>18</v>
      </c>
      <c r="D2240">
        <v>135.87</v>
      </c>
      <c r="E2240" s="8">
        <f t="shared" si="68"/>
        <v>0.25</v>
      </c>
      <c r="F2240" s="22">
        <v>25</v>
      </c>
      <c r="G2240" s="21">
        <v>101.9</v>
      </c>
      <c r="H2240" t="s">
        <v>53</v>
      </c>
      <c r="I2240" s="10">
        <v>45425</v>
      </c>
      <c r="J2240">
        <v>2239</v>
      </c>
      <c r="K2240">
        <f>PRODUCT(Table1[[#This Row],[Price (Rs.)]],Table1[[#This Row],[Discount(%)]])</f>
        <v>33.967500000000001</v>
      </c>
      <c r="L2240" t="str">
        <f>TEXT(Table1[[#This Row],[Purchase_Date]],"mmm")</f>
        <v>May</v>
      </c>
      <c r="M2240">
        <f>YEAR(Table1[[#This Row],[Purchase_Date]])</f>
        <v>2024</v>
      </c>
      <c r="N2240" t="str">
        <f t="shared" si="69"/>
        <v>Q2</v>
      </c>
    </row>
    <row r="2241" spans="1:14" x14ac:dyDescent="0.3">
      <c r="A2241" t="s">
        <v>4424</v>
      </c>
      <c r="B2241" t="s">
        <v>4425</v>
      </c>
      <c r="C2241" t="s">
        <v>22</v>
      </c>
      <c r="D2241">
        <v>210.69</v>
      </c>
      <c r="E2241" s="8">
        <f t="shared" si="68"/>
        <v>0.1</v>
      </c>
      <c r="F2241" s="22">
        <v>10</v>
      </c>
      <c r="G2241" s="21">
        <v>189.62</v>
      </c>
      <c r="H2241" t="s">
        <v>16</v>
      </c>
      <c r="I2241" s="10">
        <v>45585</v>
      </c>
      <c r="J2241">
        <v>2240</v>
      </c>
      <c r="K2241">
        <f>PRODUCT(Table1[[#This Row],[Price (Rs.)]],Table1[[#This Row],[Discount(%)]])</f>
        <v>21.069000000000003</v>
      </c>
      <c r="L2241" t="str">
        <f>TEXT(Table1[[#This Row],[Purchase_Date]],"mmm")</f>
        <v>Oct</v>
      </c>
      <c r="M2241">
        <f>YEAR(Table1[[#This Row],[Purchase_Date]])</f>
        <v>2024</v>
      </c>
      <c r="N2241" t="str">
        <f t="shared" si="69"/>
        <v>Q4</v>
      </c>
    </row>
    <row r="2242" spans="1:14" x14ac:dyDescent="0.3">
      <c r="A2242" t="s">
        <v>4426</v>
      </c>
      <c r="B2242" t="s">
        <v>4427</v>
      </c>
      <c r="C2242" t="s">
        <v>33</v>
      </c>
      <c r="D2242">
        <v>55.36</v>
      </c>
      <c r="E2242" s="8">
        <f t="shared" ref="E2242:E2305" si="70">F2242/100</f>
        <v>0.2</v>
      </c>
      <c r="F2242" s="22">
        <v>20</v>
      </c>
      <c r="G2242" s="21">
        <v>44.29</v>
      </c>
      <c r="H2242" t="s">
        <v>19</v>
      </c>
      <c r="I2242" s="10">
        <v>45570</v>
      </c>
      <c r="J2242">
        <v>2241</v>
      </c>
      <c r="K2242">
        <f>PRODUCT(Table1[[#This Row],[Price (Rs.)]],Table1[[#This Row],[Discount(%)]])</f>
        <v>11.072000000000001</v>
      </c>
      <c r="L2242" t="str">
        <f>TEXT(Table1[[#This Row],[Purchase_Date]],"mmm")</f>
        <v>Oct</v>
      </c>
      <c r="M2242">
        <f>YEAR(Table1[[#This Row],[Purchase_Date]])</f>
        <v>2024</v>
      </c>
      <c r="N2242" t="str">
        <f t="shared" ref="N2242:N2305" si="71">"Q"&amp;ROUNDUP(MONTH(I2242)/3,0)</f>
        <v>Q4</v>
      </c>
    </row>
    <row r="2243" spans="1:14" x14ac:dyDescent="0.3">
      <c r="A2243" t="s">
        <v>4428</v>
      </c>
      <c r="B2243" t="s">
        <v>4429</v>
      </c>
      <c r="C2243" t="s">
        <v>25</v>
      </c>
      <c r="D2243">
        <v>392.88</v>
      </c>
      <c r="E2243" s="8">
        <f t="shared" si="70"/>
        <v>0.25</v>
      </c>
      <c r="F2243" s="22">
        <v>25</v>
      </c>
      <c r="G2243" s="21">
        <v>294.66000000000003</v>
      </c>
      <c r="H2243" t="s">
        <v>10</v>
      </c>
      <c r="I2243" s="10">
        <v>45595</v>
      </c>
      <c r="J2243">
        <v>2242</v>
      </c>
      <c r="K2243">
        <f>PRODUCT(Table1[[#This Row],[Price (Rs.)]],Table1[[#This Row],[Discount(%)]])</f>
        <v>98.22</v>
      </c>
      <c r="L2243" t="str">
        <f>TEXT(Table1[[#This Row],[Purchase_Date]],"mmm")</f>
        <v>Oct</v>
      </c>
      <c r="M2243">
        <f>YEAR(Table1[[#This Row],[Purchase_Date]])</f>
        <v>2024</v>
      </c>
      <c r="N2243" t="str">
        <f t="shared" si="71"/>
        <v>Q4</v>
      </c>
    </row>
    <row r="2244" spans="1:14" x14ac:dyDescent="0.3">
      <c r="A2244" t="s">
        <v>4430</v>
      </c>
      <c r="B2244" t="s">
        <v>4431</v>
      </c>
      <c r="C2244" t="s">
        <v>13</v>
      </c>
      <c r="D2244">
        <v>297.60000000000002</v>
      </c>
      <c r="E2244" s="8">
        <f t="shared" si="70"/>
        <v>0.5</v>
      </c>
      <c r="F2244" s="22">
        <v>50</v>
      </c>
      <c r="G2244" s="21">
        <v>148.80000000000001</v>
      </c>
      <c r="H2244" t="s">
        <v>53</v>
      </c>
      <c r="I2244" s="10">
        <v>45295</v>
      </c>
      <c r="J2244">
        <v>2243</v>
      </c>
      <c r="K2244">
        <f>PRODUCT(Table1[[#This Row],[Price (Rs.)]],Table1[[#This Row],[Discount(%)]])</f>
        <v>148.80000000000001</v>
      </c>
      <c r="L2244" t="str">
        <f>TEXT(Table1[[#This Row],[Purchase_Date]],"mmm")</f>
        <v>Jan</v>
      </c>
      <c r="M2244">
        <f>YEAR(Table1[[#This Row],[Purchase_Date]])</f>
        <v>2024</v>
      </c>
      <c r="N2244" t="str">
        <f t="shared" si="71"/>
        <v>Q1</v>
      </c>
    </row>
    <row r="2245" spans="1:14" x14ac:dyDescent="0.3">
      <c r="A2245" t="s">
        <v>4432</v>
      </c>
      <c r="B2245" t="s">
        <v>4433</v>
      </c>
      <c r="C2245" t="s">
        <v>18</v>
      </c>
      <c r="D2245">
        <v>149.91</v>
      </c>
      <c r="E2245" s="8">
        <f t="shared" si="70"/>
        <v>0.25</v>
      </c>
      <c r="F2245" s="22">
        <v>25</v>
      </c>
      <c r="G2245" s="21">
        <v>112.43</v>
      </c>
      <c r="H2245" t="s">
        <v>16</v>
      </c>
      <c r="I2245" s="10">
        <v>45586</v>
      </c>
      <c r="J2245">
        <v>2244</v>
      </c>
      <c r="K2245">
        <f>PRODUCT(Table1[[#This Row],[Price (Rs.)]],Table1[[#This Row],[Discount(%)]])</f>
        <v>37.477499999999999</v>
      </c>
      <c r="L2245" t="str">
        <f>TEXT(Table1[[#This Row],[Purchase_Date]],"mmm")</f>
        <v>Oct</v>
      </c>
      <c r="M2245">
        <f>YEAR(Table1[[#This Row],[Purchase_Date]])</f>
        <v>2024</v>
      </c>
      <c r="N2245" t="str">
        <f t="shared" si="71"/>
        <v>Q4</v>
      </c>
    </row>
    <row r="2246" spans="1:14" x14ac:dyDescent="0.3">
      <c r="A2246" t="s">
        <v>4434</v>
      </c>
      <c r="B2246" t="s">
        <v>4435</v>
      </c>
      <c r="C2246" t="s">
        <v>9</v>
      </c>
      <c r="D2246">
        <v>484.14</v>
      </c>
      <c r="E2246" s="8">
        <f t="shared" si="70"/>
        <v>0.25</v>
      </c>
      <c r="F2246" s="22">
        <v>25</v>
      </c>
      <c r="G2246" s="21">
        <v>363.11</v>
      </c>
      <c r="H2246" t="s">
        <v>10</v>
      </c>
      <c r="I2246" s="10">
        <v>45617</v>
      </c>
      <c r="J2246">
        <v>2245</v>
      </c>
      <c r="K2246">
        <f>PRODUCT(Table1[[#This Row],[Price (Rs.)]],Table1[[#This Row],[Discount(%)]])</f>
        <v>121.035</v>
      </c>
      <c r="L2246" t="str">
        <f>TEXT(Table1[[#This Row],[Purchase_Date]],"mmm")</f>
        <v>Nov</v>
      </c>
      <c r="M2246">
        <f>YEAR(Table1[[#This Row],[Purchase_Date]])</f>
        <v>2024</v>
      </c>
      <c r="N2246" t="str">
        <f t="shared" si="71"/>
        <v>Q4</v>
      </c>
    </row>
    <row r="2247" spans="1:14" x14ac:dyDescent="0.3">
      <c r="A2247" t="s">
        <v>4436</v>
      </c>
      <c r="B2247" t="s">
        <v>4437</v>
      </c>
      <c r="C2247" t="s">
        <v>33</v>
      </c>
      <c r="D2247">
        <v>453.99</v>
      </c>
      <c r="E2247" s="8">
        <f t="shared" si="70"/>
        <v>0.05</v>
      </c>
      <c r="F2247" s="22">
        <v>5</v>
      </c>
      <c r="G2247" s="21">
        <v>431.29</v>
      </c>
      <c r="H2247" t="s">
        <v>53</v>
      </c>
      <c r="I2247" s="10">
        <v>45325</v>
      </c>
      <c r="J2247">
        <v>2246</v>
      </c>
      <c r="K2247">
        <f>PRODUCT(Table1[[#This Row],[Price (Rs.)]],Table1[[#This Row],[Discount(%)]])</f>
        <v>22.6995</v>
      </c>
      <c r="L2247" t="str">
        <f>TEXT(Table1[[#This Row],[Purchase_Date]],"mmm")</f>
        <v>Feb</v>
      </c>
      <c r="M2247">
        <f>YEAR(Table1[[#This Row],[Purchase_Date]])</f>
        <v>2024</v>
      </c>
      <c r="N2247" t="str">
        <f t="shared" si="71"/>
        <v>Q1</v>
      </c>
    </row>
    <row r="2248" spans="1:14" x14ac:dyDescent="0.3">
      <c r="A2248" t="s">
        <v>4438</v>
      </c>
      <c r="B2248" t="s">
        <v>4439</v>
      </c>
      <c r="C2248" t="s">
        <v>9</v>
      </c>
      <c r="D2248">
        <v>324.68</v>
      </c>
      <c r="E2248" s="8">
        <f t="shared" si="70"/>
        <v>0.25</v>
      </c>
      <c r="F2248" s="22">
        <v>25</v>
      </c>
      <c r="G2248" s="21">
        <v>243.51</v>
      </c>
      <c r="H2248" t="s">
        <v>53</v>
      </c>
      <c r="I2248" s="10">
        <v>45325</v>
      </c>
      <c r="J2248">
        <v>2247</v>
      </c>
      <c r="K2248">
        <f>PRODUCT(Table1[[#This Row],[Price (Rs.)]],Table1[[#This Row],[Discount(%)]])</f>
        <v>81.17</v>
      </c>
      <c r="L2248" t="str">
        <f>TEXT(Table1[[#This Row],[Purchase_Date]],"mmm")</f>
        <v>Feb</v>
      </c>
      <c r="M2248">
        <f>YEAR(Table1[[#This Row],[Purchase_Date]])</f>
        <v>2024</v>
      </c>
      <c r="N2248" t="str">
        <f t="shared" si="71"/>
        <v>Q1</v>
      </c>
    </row>
    <row r="2249" spans="1:14" x14ac:dyDescent="0.3">
      <c r="A2249" t="s">
        <v>4440</v>
      </c>
      <c r="B2249" t="s">
        <v>4441</v>
      </c>
      <c r="C2249" t="s">
        <v>50</v>
      </c>
      <c r="D2249">
        <v>37.39</v>
      </c>
      <c r="E2249" s="8">
        <f t="shared" si="70"/>
        <v>0.5</v>
      </c>
      <c r="F2249" s="22">
        <v>50</v>
      </c>
      <c r="G2249" s="21">
        <v>18.7</v>
      </c>
      <c r="H2249" t="s">
        <v>19</v>
      </c>
      <c r="I2249" s="10">
        <v>45474</v>
      </c>
      <c r="J2249">
        <v>2248</v>
      </c>
      <c r="K2249">
        <f>PRODUCT(Table1[[#This Row],[Price (Rs.)]],Table1[[#This Row],[Discount(%)]])</f>
        <v>18.695</v>
      </c>
      <c r="L2249" t="str">
        <f>TEXT(Table1[[#This Row],[Purchase_Date]],"mmm")</f>
        <v>Jul</v>
      </c>
      <c r="M2249">
        <f>YEAR(Table1[[#This Row],[Purchase_Date]])</f>
        <v>2024</v>
      </c>
      <c r="N2249" t="str">
        <f t="shared" si="71"/>
        <v>Q3</v>
      </c>
    </row>
    <row r="2250" spans="1:14" x14ac:dyDescent="0.3">
      <c r="A2250" t="s">
        <v>4442</v>
      </c>
      <c r="B2250" t="s">
        <v>4443</v>
      </c>
      <c r="C2250" t="s">
        <v>33</v>
      </c>
      <c r="D2250">
        <v>410.07</v>
      </c>
      <c r="E2250" s="8">
        <f t="shared" si="70"/>
        <v>0.5</v>
      </c>
      <c r="F2250" s="22">
        <v>50</v>
      </c>
      <c r="G2250" s="21">
        <v>205.03</v>
      </c>
      <c r="H2250" t="s">
        <v>35</v>
      </c>
      <c r="I2250" s="10">
        <v>45430</v>
      </c>
      <c r="J2250">
        <v>2249</v>
      </c>
      <c r="K2250">
        <f>PRODUCT(Table1[[#This Row],[Price (Rs.)]],Table1[[#This Row],[Discount(%)]])</f>
        <v>205.035</v>
      </c>
      <c r="L2250" t="str">
        <f>TEXT(Table1[[#This Row],[Purchase_Date]],"mmm")</f>
        <v>May</v>
      </c>
      <c r="M2250">
        <f>YEAR(Table1[[#This Row],[Purchase_Date]])</f>
        <v>2024</v>
      </c>
      <c r="N2250" t="str">
        <f t="shared" si="71"/>
        <v>Q2</v>
      </c>
    </row>
    <row r="2251" spans="1:14" x14ac:dyDescent="0.3">
      <c r="A2251" t="s">
        <v>4444</v>
      </c>
      <c r="B2251" t="s">
        <v>4445</v>
      </c>
      <c r="C2251" t="s">
        <v>13</v>
      </c>
      <c r="D2251">
        <v>323.64999999999998</v>
      </c>
      <c r="E2251" s="8">
        <f t="shared" si="70"/>
        <v>0.3</v>
      </c>
      <c r="F2251" s="22">
        <v>30</v>
      </c>
      <c r="G2251" s="21">
        <v>226.55</v>
      </c>
      <c r="H2251" t="s">
        <v>53</v>
      </c>
      <c r="I2251" s="10">
        <v>45484</v>
      </c>
      <c r="J2251">
        <v>2250</v>
      </c>
      <c r="K2251">
        <f>PRODUCT(Table1[[#This Row],[Price (Rs.)]],Table1[[#This Row],[Discount(%)]])</f>
        <v>97.094999999999985</v>
      </c>
      <c r="L2251" t="str">
        <f>TEXT(Table1[[#This Row],[Purchase_Date]],"mmm")</f>
        <v>Jul</v>
      </c>
      <c r="M2251">
        <f>YEAR(Table1[[#This Row],[Purchase_Date]])</f>
        <v>2024</v>
      </c>
      <c r="N2251" t="str">
        <f t="shared" si="71"/>
        <v>Q3</v>
      </c>
    </row>
    <row r="2252" spans="1:14" x14ac:dyDescent="0.3">
      <c r="A2252" s="1" t="s">
        <v>4446</v>
      </c>
      <c r="B2252" t="s">
        <v>4447</v>
      </c>
      <c r="C2252" t="s">
        <v>50</v>
      </c>
      <c r="D2252">
        <v>165.56</v>
      </c>
      <c r="E2252" s="8">
        <f t="shared" si="70"/>
        <v>0.3</v>
      </c>
      <c r="F2252" s="22">
        <v>30</v>
      </c>
      <c r="G2252" s="21">
        <v>115.89</v>
      </c>
      <c r="H2252" t="s">
        <v>53</v>
      </c>
      <c r="I2252" s="10">
        <v>45497</v>
      </c>
      <c r="J2252">
        <v>2251</v>
      </c>
      <c r="K2252">
        <f>PRODUCT(Table1[[#This Row],[Price (Rs.)]],Table1[[#This Row],[Discount(%)]])</f>
        <v>49.667999999999999</v>
      </c>
      <c r="L2252" t="str">
        <f>TEXT(Table1[[#This Row],[Purchase_Date]],"mmm")</f>
        <v>Jul</v>
      </c>
      <c r="M2252">
        <f>YEAR(Table1[[#This Row],[Purchase_Date]])</f>
        <v>2024</v>
      </c>
      <c r="N2252" t="str">
        <f t="shared" si="71"/>
        <v>Q3</v>
      </c>
    </row>
    <row r="2253" spans="1:14" x14ac:dyDescent="0.3">
      <c r="A2253" t="s">
        <v>4448</v>
      </c>
      <c r="B2253" t="s">
        <v>4449</v>
      </c>
      <c r="C2253" t="s">
        <v>50</v>
      </c>
      <c r="D2253">
        <v>221.03</v>
      </c>
      <c r="E2253" s="8">
        <f t="shared" si="70"/>
        <v>0</v>
      </c>
      <c r="F2253" s="22">
        <v>0</v>
      </c>
      <c r="G2253" s="21">
        <v>221.03</v>
      </c>
      <c r="H2253" t="s">
        <v>19</v>
      </c>
      <c r="I2253" s="10">
        <v>45531</v>
      </c>
      <c r="J2253">
        <v>2252</v>
      </c>
      <c r="K2253">
        <f>PRODUCT(Table1[[#This Row],[Price (Rs.)]],Table1[[#This Row],[Discount(%)]])</f>
        <v>0</v>
      </c>
      <c r="L2253" t="str">
        <f>TEXT(Table1[[#This Row],[Purchase_Date]],"mmm")</f>
        <v>Aug</v>
      </c>
      <c r="M2253">
        <f>YEAR(Table1[[#This Row],[Purchase_Date]])</f>
        <v>2024</v>
      </c>
      <c r="N2253" t="str">
        <f t="shared" si="71"/>
        <v>Q3</v>
      </c>
    </row>
    <row r="2254" spans="1:14" x14ac:dyDescent="0.3">
      <c r="A2254" t="s">
        <v>4450</v>
      </c>
      <c r="B2254" t="s">
        <v>4451</v>
      </c>
      <c r="C2254" t="s">
        <v>33</v>
      </c>
      <c r="D2254">
        <v>51.27</v>
      </c>
      <c r="E2254" s="8">
        <f t="shared" si="70"/>
        <v>0.3</v>
      </c>
      <c r="F2254" s="22">
        <v>30</v>
      </c>
      <c r="G2254" s="21">
        <v>35.89</v>
      </c>
      <c r="H2254" t="s">
        <v>19</v>
      </c>
      <c r="I2254" s="10">
        <v>45535</v>
      </c>
      <c r="J2254">
        <v>2253</v>
      </c>
      <c r="K2254">
        <f>PRODUCT(Table1[[#This Row],[Price (Rs.)]],Table1[[#This Row],[Discount(%)]])</f>
        <v>15.381</v>
      </c>
      <c r="L2254" t="str">
        <f>TEXT(Table1[[#This Row],[Purchase_Date]],"mmm")</f>
        <v>Aug</v>
      </c>
      <c r="M2254">
        <f>YEAR(Table1[[#This Row],[Purchase_Date]])</f>
        <v>2024</v>
      </c>
      <c r="N2254" t="str">
        <f t="shared" si="71"/>
        <v>Q3</v>
      </c>
    </row>
    <row r="2255" spans="1:14" x14ac:dyDescent="0.3">
      <c r="A2255" s="1" t="s">
        <v>4452</v>
      </c>
      <c r="B2255" t="s">
        <v>4453</v>
      </c>
      <c r="C2255" t="s">
        <v>9</v>
      </c>
      <c r="D2255">
        <v>51.31</v>
      </c>
      <c r="E2255" s="8">
        <f t="shared" si="70"/>
        <v>0.5</v>
      </c>
      <c r="F2255" s="22">
        <v>50</v>
      </c>
      <c r="G2255" s="21">
        <v>25.66</v>
      </c>
      <c r="H2255" t="s">
        <v>10</v>
      </c>
      <c r="I2255" s="10">
        <v>45515</v>
      </c>
      <c r="J2255">
        <v>2254</v>
      </c>
      <c r="K2255">
        <f>PRODUCT(Table1[[#This Row],[Price (Rs.)]],Table1[[#This Row],[Discount(%)]])</f>
        <v>25.655000000000001</v>
      </c>
      <c r="L2255" t="str">
        <f>TEXT(Table1[[#This Row],[Purchase_Date]],"mmm")</f>
        <v>Aug</v>
      </c>
      <c r="M2255">
        <f>YEAR(Table1[[#This Row],[Purchase_Date]])</f>
        <v>2024</v>
      </c>
      <c r="N2255" t="str">
        <f t="shared" si="71"/>
        <v>Q3</v>
      </c>
    </row>
    <row r="2256" spans="1:14" x14ac:dyDescent="0.3">
      <c r="A2256" t="s">
        <v>4454</v>
      </c>
      <c r="B2256" t="s">
        <v>4455</v>
      </c>
      <c r="C2256" t="s">
        <v>33</v>
      </c>
      <c r="D2256">
        <v>235.35</v>
      </c>
      <c r="E2256" s="8">
        <f t="shared" si="70"/>
        <v>0.15</v>
      </c>
      <c r="F2256" s="22">
        <v>15</v>
      </c>
      <c r="G2256" s="21">
        <v>200.05</v>
      </c>
      <c r="H2256" t="s">
        <v>19</v>
      </c>
      <c r="I2256" s="10">
        <v>45577</v>
      </c>
      <c r="J2256">
        <v>2255</v>
      </c>
      <c r="K2256">
        <f>PRODUCT(Table1[[#This Row],[Price (Rs.)]],Table1[[#This Row],[Discount(%)]])</f>
        <v>35.302499999999995</v>
      </c>
      <c r="L2256" t="str">
        <f>TEXT(Table1[[#This Row],[Purchase_Date]],"mmm")</f>
        <v>Oct</v>
      </c>
      <c r="M2256">
        <f>YEAR(Table1[[#This Row],[Purchase_Date]])</f>
        <v>2024</v>
      </c>
      <c r="N2256" t="str">
        <f t="shared" si="71"/>
        <v>Q4</v>
      </c>
    </row>
    <row r="2257" spans="1:14" x14ac:dyDescent="0.3">
      <c r="A2257" t="s">
        <v>4456</v>
      </c>
      <c r="B2257" t="s">
        <v>4457</v>
      </c>
      <c r="C2257" t="s">
        <v>25</v>
      </c>
      <c r="D2257">
        <v>462.66</v>
      </c>
      <c r="E2257" s="8">
        <f t="shared" si="70"/>
        <v>0.2</v>
      </c>
      <c r="F2257" s="22">
        <v>20</v>
      </c>
      <c r="G2257" s="21">
        <v>370.13</v>
      </c>
      <c r="H2257" t="s">
        <v>35</v>
      </c>
      <c r="I2257" s="10">
        <v>45459</v>
      </c>
      <c r="J2257">
        <v>2256</v>
      </c>
      <c r="K2257">
        <f>PRODUCT(Table1[[#This Row],[Price (Rs.)]],Table1[[#This Row],[Discount(%)]])</f>
        <v>92.532000000000011</v>
      </c>
      <c r="L2257" t="str">
        <f>TEXT(Table1[[#This Row],[Purchase_Date]],"mmm")</f>
        <v>Jun</v>
      </c>
      <c r="M2257">
        <f>YEAR(Table1[[#This Row],[Purchase_Date]])</f>
        <v>2024</v>
      </c>
      <c r="N2257" t="str">
        <f t="shared" si="71"/>
        <v>Q2</v>
      </c>
    </row>
    <row r="2258" spans="1:14" x14ac:dyDescent="0.3">
      <c r="A2258" t="s">
        <v>4458</v>
      </c>
      <c r="B2258" t="s">
        <v>4459</v>
      </c>
      <c r="C2258" t="s">
        <v>13</v>
      </c>
      <c r="D2258">
        <v>67.02</v>
      </c>
      <c r="E2258" s="8">
        <f t="shared" si="70"/>
        <v>0.05</v>
      </c>
      <c r="F2258" s="22">
        <v>5</v>
      </c>
      <c r="G2258" s="21">
        <v>63.67</v>
      </c>
      <c r="H2258" t="s">
        <v>19</v>
      </c>
      <c r="I2258" s="10">
        <v>45315</v>
      </c>
      <c r="J2258">
        <v>2257</v>
      </c>
      <c r="K2258">
        <f>PRODUCT(Table1[[#This Row],[Price (Rs.)]],Table1[[#This Row],[Discount(%)]])</f>
        <v>3.351</v>
      </c>
      <c r="L2258" t="str">
        <f>TEXT(Table1[[#This Row],[Purchase_Date]],"mmm")</f>
        <v>Jan</v>
      </c>
      <c r="M2258">
        <f>YEAR(Table1[[#This Row],[Purchase_Date]])</f>
        <v>2024</v>
      </c>
      <c r="N2258" t="str">
        <f t="shared" si="71"/>
        <v>Q1</v>
      </c>
    </row>
    <row r="2259" spans="1:14" x14ac:dyDescent="0.3">
      <c r="A2259" t="s">
        <v>4460</v>
      </c>
      <c r="B2259" t="s">
        <v>4461</v>
      </c>
      <c r="C2259" t="s">
        <v>13</v>
      </c>
      <c r="D2259">
        <v>457.96</v>
      </c>
      <c r="E2259" s="8">
        <f t="shared" si="70"/>
        <v>0.05</v>
      </c>
      <c r="F2259" s="22">
        <v>5</v>
      </c>
      <c r="G2259" s="21">
        <v>435.06</v>
      </c>
      <c r="H2259" t="s">
        <v>35</v>
      </c>
      <c r="I2259" s="10">
        <v>45569</v>
      </c>
      <c r="J2259">
        <v>2258</v>
      </c>
      <c r="K2259">
        <f>PRODUCT(Table1[[#This Row],[Price (Rs.)]],Table1[[#This Row],[Discount(%)]])</f>
        <v>22.898</v>
      </c>
      <c r="L2259" t="str">
        <f>TEXT(Table1[[#This Row],[Purchase_Date]],"mmm")</f>
        <v>Oct</v>
      </c>
      <c r="M2259">
        <f>YEAR(Table1[[#This Row],[Purchase_Date]])</f>
        <v>2024</v>
      </c>
      <c r="N2259" t="str">
        <f t="shared" si="71"/>
        <v>Q4</v>
      </c>
    </row>
    <row r="2260" spans="1:14" x14ac:dyDescent="0.3">
      <c r="A2260" t="s">
        <v>4462</v>
      </c>
      <c r="B2260" t="s">
        <v>4463</v>
      </c>
      <c r="C2260" t="s">
        <v>13</v>
      </c>
      <c r="D2260">
        <v>215.06</v>
      </c>
      <c r="E2260" s="8">
        <f t="shared" si="70"/>
        <v>0</v>
      </c>
      <c r="F2260" s="22">
        <v>0</v>
      </c>
      <c r="G2260" s="21">
        <v>215.06</v>
      </c>
      <c r="H2260" t="s">
        <v>10</v>
      </c>
      <c r="I2260" s="10">
        <v>45574</v>
      </c>
      <c r="J2260">
        <v>2259</v>
      </c>
      <c r="K2260">
        <f>PRODUCT(Table1[[#This Row],[Price (Rs.)]],Table1[[#This Row],[Discount(%)]])</f>
        <v>0</v>
      </c>
      <c r="L2260" t="str">
        <f>TEXT(Table1[[#This Row],[Purchase_Date]],"mmm")</f>
        <v>Oct</v>
      </c>
      <c r="M2260">
        <f>YEAR(Table1[[#This Row],[Purchase_Date]])</f>
        <v>2024</v>
      </c>
      <c r="N2260" t="str">
        <f t="shared" si="71"/>
        <v>Q4</v>
      </c>
    </row>
    <row r="2261" spans="1:14" x14ac:dyDescent="0.3">
      <c r="A2261" t="s">
        <v>4464</v>
      </c>
      <c r="B2261" t="s">
        <v>4465</v>
      </c>
      <c r="C2261" t="s">
        <v>50</v>
      </c>
      <c r="D2261">
        <v>49.79</v>
      </c>
      <c r="E2261" s="8">
        <f t="shared" si="70"/>
        <v>0.15</v>
      </c>
      <c r="F2261" s="22">
        <v>15</v>
      </c>
      <c r="G2261" s="21">
        <v>42.32</v>
      </c>
      <c r="H2261" t="s">
        <v>10</v>
      </c>
      <c r="I2261" s="10">
        <v>45312</v>
      </c>
      <c r="J2261">
        <v>2260</v>
      </c>
      <c r="K2261">
        <f>PRODUCT(Table1[[#This Row],[Price (Rs.)]],Table1[[#This Row],[Discount(%)]])</f>
        <v>7.4684999999999997</v>
      </c>
      <c r="L2261" t="str">
        <f>TEXT(Table1[[#This Row],[Purchase_Date]],"mmm")</f>
        <v>Jan</v>
      </c>
      <c r="M2261">
        <f>YEAR(Table1[[#This Row],[Purchase_Date]])</f>
        <v>2024</v>
      </c>
      <c r="N2261" t="str">
        <f t="shared" si="71"/>
        <v>Q1</v>
      </c>
    </row>
    <row r="2262" spans="1:14" x14ac:dyDescent="0.3">
      <c r="A2262" t="s">
        <v>4466</v>
      </c>
      <c r="B2262" t="s">
        <v>4467</v>
      </c>
      <c r="C2262" t="s">
        <v>18</v>
      </c>
      <c r="D2262">
        <v>71.25</v>
      </c>
      <c r="E2262" s="8">
        <f t="shared" si="70"/>
        <v>0</v>
      </c>
      <c r="F2262" s="22">
        <v>0</v>
      </c>
      <c r="G2262" s="21">
        <v>71.25</v>
      </c>
      <c r="H2262" t="s">
        <v>19</v>
      </c>
      <c r="I2262" s="10">
        <v>45365</v>
      </c>
      <c r="J2262">
        <v>2261</v>
      </c>
      <c r="K2262">
        <f>PRODUCT(Table1[[#This Row],[Price (Rs.)]],Table1[[#This Row],[Discount(%)]])</f>
        <v>0</v>
      </c>
      <c r="L2262" t="str">
        <f>TEXT(Table1[[#This Row],[Purchase_Date]],"mmm")</f>
        <v>Mar</v>
      </c>
      <c r="M2262">
        <f>YEAR(Table1[[#This Row],[Purchase_Date]])</f>
        <v>2024</v>
      </c>
      <c r="N2262" t="str">
        <f t="shared" si="71"/>
        <v>Q1</v>
      </c>
    </row>
    <row r="2263" spans="1:14" x14ac:dyDescent="0.3">
      <c r="A2263" t="s">
        <v>4468</v>
      </c>
      <c r="B2263" t="s">
        <v>4469</v>
      </c>
      <c r="C2263" t="s">
        <v>9</v>
      </c>
      <c r="D2263">
        <v>47.04</v>
      </c>
      <c r="E2263" s="8">
        <f t="shared" si="70"/>
        <v>0.05</v>
      </c>
      <c r="F2263" s="22">
        <v>5</v>
      </c>
      <c r="G2263" s="21">
        <v>44.69</v>
      </c>
      <c r="H2263" t="s">
        <v>53</v>
      </c>
      <c r="I2263" s="10">
        <v>45581</v>
      </c>
      <c r="J2263">
        <v>2262</v>
      </c>
      <c r="K2263">
        <f>PRODUCT(Table1[[#This Row],[Price (Rs.)]],Table1[[#This Row],[Discount(%)]])</f>
        <v>2.3519999999999999</v>
      </c>
      <c r="L2263" t="str">
        <f>TEXT(Table1[[#This Row],[Purchase_Date]],"mmm")</f>
        <v>Oct</v>
      </c>
      <c r="M2263">
        <f>YEAR(Table1[[#This Row],[Purchase_Date]])</f>
        <v>2024</v>
      </c>
      <c r="N2263" t="str">
        <f t="shared" si="71"/>
        <v>Q4</v>
      </c>
    </row>
    <row r="2264" spans="1:14" x14ac:dyDescent="0.3">
      <c r="A2264" t="s">
        <v>4470</v>
      </c>
      <c r="B2264" t="s">
        <v>4471</v>
      </c>
      <c r="C2264" t="s">
        <v>50</v>
      </c>
      <c r="D2264">
        <v>250.1</v>
      </c>
      <c r="E2264" s="8">
        <f t="shared" si="70"/>
        <v>0.25</v>
      </c>
      <c r="F2264" s="22">
        <v>25</v>
      </c>
      <c r="G2264" s="21">
        <v>187.57</v>
      </c>
      <c r="H2264" t="s">
        <v>16</v>
      </c>
      <c r="I2264" s="10">
        <v>45488</v>
      </c>
      <c r="J2264">
        <v>2263</v>
      </c>
      <c r="K2264">
        <f>PRODUCT(Table1[[#This Row],[Price (Rs.)]],Table1[[#This Row],[Discount(%)]])</f>
        <v>62.524999999999999</v>
      </c>
      <c r="L2264" t="str">
        <f>TEXT(Table1[[#This Row],[Purchase_Date]],"mmm")</f>
        <v>Jul</v>
      </c>
      <c r="M2264">
        <f>YEAR(Table1[[#This Row],[Purchase_Date]])</f>
        <v>2024</v>
      </c>
      <c r="N2264" t="str">
        <f t="shared" si="71"/>
        <v>Q3</v>
      </c>
    </row>
    <row r="2265" spans="1:14" x14ac:dyDescent="0.3">
      <c r="A2265" t="s">
        <v>4472</v>
      </c>
      <c r="B2265" t="s">
        <v>4473</v>
      </c>
      <c r="C2265" t="s">
        <v>33</v>
      </c>
      <c r="D2265">
        <v>333.61</v>
      </c>
      <c r="E2265" s="8">
        <f t="shared" si="70"/>
        <v>0.1</v>
      </c>
      <c r="F2265" s="22">
        <v>10</v>
      </c>
      <c r="G2265" s="21">
        <v>300.25</v>
      </c>
      <c r="H2265" t="s">
        <v>53</v>
      </c>
      <c r="I2265" s="10">
        <v>45376</v>
      </c>
      <c r="J2265">
        <v>2264</v>
      </c>
      <c r="K2265">
        <f>PRODUCT(Table1[[#This Row],[Price (Rs.)]],Table1[[#This Row],[Discount(%)]])</f>
        <v>33.361000000000004</v>
      </c>
      <c r="L2265" t="str">
        <f>TEXT(Table1[[#This Row],[Purchase_Date]],"mmm")</f>
        <v>Mar</v>
      </c>
      <c r="M2265">
        <f>YEAR(Table1[[#This Row],[Purchase_Date]])</f>
        <v>2024</v>
      </c>
      <c r="N2265" t="str">
        <f t="shared" si="71"/>
        <v>Q1</v>
      </c>
    </row>
    <row r="2266" spans="1:14" x14ac:dyDescent="0.3">
      <c r="A2266" s="1" t="s">
        <v>4474</v>
      </c>
      <c r="B2266" t="s">
        <v>4475</v>
      </c>
      <c r="C2266" t="s">
        <v>33</v>
      </c>
      <c r="D2266">
        <v>41.85</v>
      </c>
      <c r="E2266" s="8">
        <f t="shared" si="70"/>
        <v>0.2</v>
      </c>
      <c r="F2266" s="22">
        <v>20</v>
      </c>
      <c r="G2266" s="21">
        <v>33.479999999999997</v>
      </c>
      <c r="H2266" t="s">
        <v>35</v>
      </c>
      <c r="I2266" s="10">
        <v>45562</v>
      </c>
      <c r="J2266">
        <v>2265</v>
      </c>
      <c r="K2266">
        <f>PRODUCT(Table1[[#This Row],[Price (Rs.)]],Table1[[#This Row],[Discount(%)]])</f>
        <v>8.370000000000001</v>
      </c>
      <c r="L2266" t="str">
        <f>TEXT(Table1[[#This Row],[Purchase_Date]],"mmm")</f>
        <v>Sep</v>
      </c>
      <c r="M2266">
        <f>YEAR(Table1[[#This Row],[Purchase_Date]])</f>
        <v>2024</v>
      </c>
      <c r="N2266" t="str">
        <f t="shared" si="71"/>
        <v>Q3</v>
      </c>
    </row>
    <row r="2267" spans="1:14" x14ac:dyDescent="0.3">
      <c r="A2267" t="s">
        <v>4476</v>
      </c>
      <c r="B2267" t="s">
        <v>4477</v>
      </c>
      <c r="C2267" t="s">
        <v>33</v>
      </c>
      <c r="D2267">
        <v>94.11</v>
      </c>
      <c r="E2267" s="8">
        <f t="shared" si="70"/>
        <v>0.25</v>
      </c>
      <c r="F2267" s="22">
        <v>25</v>
      </c>
      <c r="G2267" s="21">
        <v>70.58</v>
      </c>
      <c r="H2267" t="s">
        <v>10</v>
      </c>
      <c r="I2267" s="10">
        <v>45528</v>
      </c>
      <c r="J2267">
        <v>2266</v>
      </c>
      <c r="K2267">
        <f>PRODUCT(Table1[[#This Row],[Price (Rs.)]],Table1[[#This Row],[Discount(%)]])</f>
        <v>23.5275</v>
      </c>
      <c r="L2267" t="str">
        <f>TEXT(Table1[[#This Row],[Purchase_Date]],"mmm")</f>
        <v>Aug</v>
      </c>
      <c r="M2267">
        <f>YEAR(Table1[[#This Row],[Purchase_Date]])</f>
        <v>2024</v>
      </c>
      <c r="N2267" t="str">
        <f t="shared" si="71"/>
        <v>Q3</v>
      </c>
    </row>
    <row r="2268" spans="1:14" x14ac:dyDescent="0.3">
      <c r="A2268" t="s">
        <v>4478</v>
      </c>
      <c r="B2268" t="s">
        <v>4479</v>
      </c>
      <c r="C2268" t="s">
        <v>25</v>
      </c>
      <c r="D2268">
        <v>486.05</v>
      </c>
      <c r="E2268" s="8">
        <f t="shared" si="70"/>
        <v>0.5</v>
      </c>
      <c r="F2268" s="22">
        <v>50</v>
      </c>
      <c r="G2268" s="21">
        <v>243.03</v>
      </c>
      <c r="H2268" t="s">
        <v>16</v>
      </c>
      <c r="I2268" s="10">
        <v>45549</v>
      </c>
      <c r="J2268">
        <v>2267</v>
      </c>
      <c r="K2268">
        <f>PRODUCT(Table1[[#This Row],[Price (Rs.)]],Table1[[#This Row],[Discount(%)]])</f>
        <v>243.02500000000001</v>
      </c>
      <c r="L2268" t="str">
        <f>TEXT(Table1[[#This Row],[Purchase_Date]],"mmm")</f>
        <v>Sep</v>
      </c>
      <c r="M2268">
        <f>YEAR(Table1[[#This Row],[Purchase_Date]])</f>
        <v>2024</v>
      </c>
      <c r="N2268" t="str">
        <f t="shared" si="71"/>
        <v>Q3</v>
      </c>
    </row>
    <row r="2269" spans="1:14" x14ac:dyDescent="0.3">
      <c r="A2269" t="s">
        <v>4480</v>
      </c>
      <c r="B2269" t="s">
        <v>4481</v>
      </c>
      <c r="C2269" t="s">
        <v>22</v>
      </c>
      <c r="D2269">
        <v>293.02999999999997</v>
      </c>
      <c r="E2269" s="8">
        <f t="shared" si="70"/>
        <v>0.05</v>
      </c>
      <c r="F2269" s="22">
        <v>5</v>
      </c>
      <c r="G2269" s="21">
        <v>278.38</v>
      </c>
      <c r="H2269" t="s">
        <v>19</v>
      </c>
      <c r="I2269" s="10">
        <v>45400</v>
      </c>
      <c r="J2269">
        <v>2268</v>
      </c>
      <c r="K2269">
        <f>PRODUCT(Table1[[#This Row],[Price (Rs.)]],Table1[[#This Row],[Discount(%)]])</f>
        <v>14.651499999999999</v>
      </c>
      <c r="L2269" t="str">
        <f>TEXT(Table1[[#This Row],[Purchase_Date]],"mmm")</f>
        <v>Apr</v>
      </c>
      <c r="M2269">
        <f>YEAR(Table1[[#This Row],[Purchase_Date]])</f>
        <v>2024</v>
      </c>
      <c r="N2269" t="str">
        <f t="shared" si="71"/>
        <v>Q2</v>
      </c>
    </row>
    <row r="2270" spans="1:14" x14ac:dyDescent="0.3">
      <c r="A2270" t="s">
        <v>4482</v>
      </c>
      <c r="B2270" t="s">
        <v>4483</v>
      </c>
      <c r="C2270" t="s">
        <v>18</v>
      </c>
      <c r="D2270">
        <v>274.85000000000002</v>
      </c>
      <c r="E2270" s="8">
        <f t="shared" si="70"/>
        <v>0.05</v>
      </c>
      <c r="F2270" s="22">
        <v>5</v>
      </c>
      <c r="G2270" s="21">
        <v>261.11</v>
      </c>
      <c r="H2270" t="s">
        <v>53</v>
      </c>
      <c r="I2270" s="10">
        <v>45449</v>
      </c>
      <c r="J2270">
        <v>2269</v>
      </c>
      <c r="K2270">
        <f>PRODUCT(Table1[[#This Row],[Price (Rs.)]],Table1[[#This Row],[Discount(%)]])</f>
        <v>13.742500000000001</v>
      </c>
      <c r="L2270" t="str">
        <f>TEXT(Table1[[#This Row],[Purchase_Date]],"mmm")</f>
        <v>Jun</v>
      </c>
      <c r="M2270">
        <f>YEAR(Table1[[#This Row],[Purchase_Date]])</f>
        <v>2024</v>
      </c>
      <c r="N2270" t="str">
        <f t="shared" si="71"/>
        <v>Q2</v>
      </c>
    </row>
    <row r="2271" spans="1:14" x14ac:dyDescent="0.3">
      <c r="A2271" t="s">
        <v>4484</v>
      </c>
      <c r="B2271" t="s">
        <v>4485</v>
      </c>
      <c r="C2271" t="s">
        <v>25</v>
      </c>
      <c r="D2271">
        <v>187.3</v>
      </c>
      <c r="E2271" s="8">
        <f t="shared" si="70"/>
        <v>0.5</v>
      </c>
      <c r="F2271" s="22">
        <v>50</v>
      </c>
      <c r="G2271" s="21">
        <v>93.65</v>
      </c>
      <c r="H2271" t="s">
        <v>10</v>
      </c>
      <c r="I2271" s="10">
        <v>45494</v>
      </c>
      <c r="J2271">
        <v>2270</v>
      </c>
      <c r="K2271">
        <f>PRODUCT(Table1[[#This Row],[Price (Rs.)]],Table1[[#This Row],[Discount(%)]])</f>
        <v>93.65</v>
      </c>
      <c r="L2271" t="str">
        <f>TEXT(Table1[[#This Row],[Purchase_Date]],"mmm")</f>
        <v>Jul</v>
      </c>
      <c r="M2271">
        <f>YEAR(Table1[[#This Row],[Purchase_Date]])</f>
        <v>2024</v>
      </c>
      <c r="N2271" t="str">
        <f t="shared" si="71"/>
        <v>Q3</v>
      </c>
    </row>
    <row r="2272" spans="1:14" x14ac:dyDescent="0.3">
      <c r="A2272" t="s">
        <v>4486</v>
      </c>
      <c r="B2272" t="s">
        <v>4487</v>
      </c>
      <c r="C2272" t="s">
        <v>50</v>
      </c>
      <c r="D2272">
        <v>297.32</v>
      </c>
      <c r="E2272" s="8">
        <f t="shared" si="70"/>
        <v>0</v>
      </c>
      <c r="F2272" s="22">
        <v>0</v>
      </c>
      <c r="G2272" s="21">
        <v>297.32</v>
      </c>
      <c r="H2272" t="s">
        <v>19</v>
      </c>
      <c r="I2272" s="10">
        <v>45596</v>
      </c>
      <c r="J2272">
        <v>2271</v>
      </c>
      <c r="K2272">
        <f>PRODUCT(Table1[[#This Row],[Price (Rs.)]],Table1[[#This Row],[Discount(%)]])</f>
        <v>0</v>
      </c>
      <c r="L2272" t="str">
        <f>TEXT(Table1[[#This Row],[Purchase_Date]],"mmm")</f>
        <v>Oct</v>
      </c>
      <c r="M2272">
        <f>YEAR(Table1[[#This Row],[Purchase_Date]])</f>
        <v>2024</v>
      </c>
      <c r="N2272" t="str">
        <f t="shared" si="71"/>
        <v>Q4</v>
      </c>
    </row>
    <row r="2273" spans="1:14" x14ac:dyDescent="0.3">
      <c r="A2273" t="s">
        <v>4488</v>
      </c>
      <c r="B2273" t="s">
        <v>4489</v>
      </c>
      <c r="C2273" t="s">
        <v>25</v>
      </c>
      <c r="D2273">
        <v>55.9</v>
      </c>
      <c r="E2273" s="8">
        <f t="shared" si="70"/>
        <v>0.2</v>
      </c>
      <c r="F2273" s="22">
        <v>20</v>
      </c>
      <c r="G2273" s="21">
        <v>44.72</v>
      </c>
      <c r="H2273" t="s">
        <v>35</v>
      </c>
      <c r="I2273" s="10">
        <v>45597</v>
      </c>
      <c r="J2273">
        <v>2272</v>
      </c>
      <c r="K2273">
        <f>PRODUCT(Table1[[#This Row],[Price (Rs.)]],Table1[[#This Row],[Discount(%)]])</f>
        <v>11.18</v>
      </c>
      <c r="L2273" t="str">
        <f>TEXT(Table1[[#This Row],[Purchase_Date]],"mmm")</f>
        <v>Nov</v>
      </c>
      <c r="M2273">
        <f>YEAR(Table1[[#This Row],[Purchase_Date]])</f>
        <v>2024</v>
      </c>
      <c r="N2273" t="str">
        <f t="shared" si="71"/>
        <v>Q4</v>
      </c>
    </row>
    <row r="2274" spans="1:14" x14ac:dyDescent="0.3">
      <c r="A2274" t="s">
        <v>4490</v>
      </c>
      <c r="B2274" t="s">
        <v>4491</v>
      </c>
      <c r="C2274" t="s">
        <v>25</v>
      </c>
      <c r="D2274">
        <v>404.85</v>
      </c>
      <c r="E2274" s="8">
        <f t="shared" si="70"/>
        <v>0.25</v>
      </c>
      <c r="F2274" s="22">
        <v>25</v>
      </c>
      <c r="G2274" s="21">
        <v>303.64</v>
      </c>
      <c r="H2274" t="s">
        <v>16</v>
      </c>
      <c r="I2274" s="10">
        <v>45414</v>
      </c>
      <c r="J2274">
        <v>2273</v>
      </c>
      <c r="K2274">
        <f>PRODUCT(Table1[[#This Row],[Price (Rs.)]],Table1[[#This Row],[Discount(%)]])</f>
        <v>101.21250000000001</v>
      </c>
      <c r="L2274" t="str">
        <f>TEXT(Table1[[#This Row],[Purchase_Date]],"mmm")</f>
        <v>May</v>
      </c>
      <c r="M2274">
        <f>YEAR(Table1[[#This Row],[Purchase_Date]])</f>
        <v>2024</v>
      </c>
      <c r="N2274" t="str">
        <f t="shared" si="71"/>
        <v>Q2</v>
      </c>
    </row>
    <row r="2275" spans="1:14" x14ac:dyDescent="0.3">
      <c r="A2275" t="s">
        <v>4492</v>
      </c>
      <c r="B2275" t="s">
        <v>4493</v>
      </c>
      <c r="C2275" t="s">
        <v>9</v>
      </c>
      <c r="D2275">
        <v>39.82</v>
      </c>
      <c r="E2275" s="8">
        <f t="shared" si="70"/>
        <v>0.05</v>
      </c>
      <c r="F2275" s="22">
        <v>5</v>
      </c>
      <c r="G2275" s="21">
        <v>37.83</v>
      </c>
      <c r="H2275" t="s">
        <v>10</v>
      </c>
      <c r="I2275" s="10">
        <v>45392</v>
      </c>
      <c r="J2275">
        <v>2274</v>
      </c>
      <c r="K2275">
        <f>PRODUCT(Table1[[#This Row],[Price (Rs.)]],Table1[[#This Row],[Discount(%)]])</f>
        <v>1.9910000000000001</v>
      </c>
      <c r="L2275" t="str">
        <f>TEXT(Table1[[#This Row],[Purchase_Date]],"mmm")</f>
        <v>Apr</v>
      </c>
      <c r="M2275">
        <f>YEAR(Table1[[#This Row],[Purchase_Date]])</f>
        <v>2024</v>
      </c>
      <c r="N2275" t="str">
        <f t="shared" si="71"/>
        <v>Q2</v>
      </c>
    </row>
    <row r="2276" spans="1:14" x14ac:dyDescent="0.3">
      <c r="A2276" t="s">
        <v>4494</v>
      </c>
      <c r="B2276" t="s">
        <v>4495</v>
      </c>
      <c r="C2276" t="s">
        <v>25</v>
      </c>
      <c r="D2276">
        <v>259.64999999999998</v>
      </c>
      <c r="E2276" s="8">
        <f t="shared" si="70"/>
        <v>0</v>
      </c>
      <c r="F2276" s="22">
        <v>0</v>
      </c>
      <c r="G2276" s="21">
        <v>259.64999999999998</v>
      </c>
      <c r="H2276" t="s">
        <v>19</v>
      </c>
      <c r="I2276" s="10">
        <v>45465</v>
      </c>
      <c r="J2276">
        <v>2275</v>
      </c>
      <c r="K2276">
        <f>PRODUCT(Table1[[#This Row],[Price (Rs.)]],Table1[[#This Row],[Discount(%)]])</f>
        <v>0</v>
      </c>
      <c r="L2276" t="str">
        <f>TEXT(Table1[[#This Row],[Purchase_Date]],"mmm")</f>
        <v>Jun</v>
      </c>
      <c r="M2276">
        <f>YEAR(Table1[[#This Row],[Purchase_Date]])</f>
        <v>2024</v>
      </c>
      <c r="N2276" t="str">
        <f t="shared" si="71"/>
        <v>Q2</v>
      </c>
    </row>
    <row r="2277" spans="1:14" x14ac:dyDescent="0.3">
      <c r="A2277" t="s">
        <v>4496</v>
      </c>
      <c r="B2277" t="s">
        <v>4497</v>
      </c>
      <c r="C2277" t="s">
        <v>13</v>
      </c>
      <c r="D2277">
        <v>29.8</v>
      </c>
      <c r="E2277" s="8">
        <f t="shared" si="70"/>
        <v>0.1</v>
      </c>
      <c r="F2277" s="22">
        <v>10</v>
      </c>
      <c r="G2277" s="21">
        <v>26.82</v>
      </c>
      <c r="H2277" t="s">
        <v>53</v>
      </c>
      <c r="I2277" s="10">
        <v>45356</v>
      </c>
      <c r="J2277">
        <v>2276</v>
      </c>
      <c r="K2277">
        <f>PRODUCT(Table1[[#This Row],[Price (Rs.)]],Table1[[#This Row],[Discount(%)]])</f>
        <v>2.9800000000000004</v>
      </c>
      <c r="L2277" t="str">
        <f>TEXT(Table1[[#This Row],[Purchase_Date]],"mmm")</f>
        <v>Mar</v>
      </c>
      <c r="M2277">
        <f>YEAR(Table1[[#This Row],[Purchase_Date]])</f>
        <v>2024</v>
      </c>
      <c r="N2277" t="str">
        <f t="shared" si="71"/>
        <v>Q1</v>
      </c>
    </row>
    <row r="2278" spans="1:14" x14ac:dyDescent="0.3">
      <c r="A2278" t="s">
        <v>4498</v>
      </c>
      <c r="B2278" t="s">
        <v>4499</v>
      </c>
      <c r="C2278" t="s">
        <v>50</v>
      </c>
      <c r="D2278">
        <v>352.73</v>
      </c>
      <c r="E2278" s="8">
        <f t="shared" si="70"/>
        <v>0.25</v>
      </c>
      <c r="F2278" s="22">
        <v>25</v>
      </c>
      <c r="G2278" s="21">
        <v>264.55</v>
      </c>
      <c r="H2278" t="s">
        <v>16</v>
      </c>
      <c r="I2278" s="10">
        <v>45320</v>
      </c>
      <c r="J2278">
        <v>2277</v>
      </c>
      <c r="K2278">
        <f>PRODUCT(Table1[[#This Row],[Price (Rs.)]],Table1[[#This Row],[Discount(%)]])</f>
        <v>88.182500000000005</v>
      </c>
      <c r="L2278" t="str">
        <f>TEXT(Table1[[#This Row],[Purchase_Date]],"mmm")</f>
        <v>Jan</v>
      </c>
      <c r="M2278">
        <f>YEAR(Table1[[#This Row],[Purchase_Date]])</f>
        <v>2024</v>
      </c>
      <c r="N2278" t="str">
        <f t="shared" si="71"/>
        <v>Q1</v>
      </c>
    </row>
    <row r="2279" spans="1:14" x14ac:dyDescent="0.3">
      <c r="A2279" t="s">
        <v>4500</v>
      </c>
      <c r="B2279" t="s">
        <v>4501</v>
      </c>
      <c r="C2279" t="s">
        <v>13</v>
      </c>
      <c r="D2279">
        <v>265.73</v>
      </c>
      <c r="E2279" s="8">
        <f t="shared" si="70"/>
        <v>0.1</v>
      </c>
      <c r="F2279" s="22">
        <v>10</v>
      </c>
      <c r="G2279" s="21">
        <v>239.16</v>
      </c>
      <c r="H2279" t="s">
        <v>35</v>
      </c>
      <c r="I2279" s="10">
        <v>45535</v>
      </c>
      <c r="J2279">
        <v>2278</v>
      </c>
      <c r="K2279">
        <f>PRODUCT(Table1[[#This Row],[Price (Rs.)]],Table1[[#This Row],[Discount(%)]])</f>
        <v>26.573000000000004</v>
      </c>
      <c r="L2279" t="str">
        <f>TEXT(Table1[[#This Row],[Purchase_Date]],"mmm")</f>
        <v>Aug</v>
      </c>
      <c r="M2279">
        <f>YEAR(Table1[[#This Row],[Purchase_Date]])</f>
        <v>2024</v>
      </c>
      <c r="N2279" t="str">
        <f t="shared" si="71"/>
        <v>Q3</v>
      </c>
    </row>
    <row r="2280" spans="1:14" x14ac:dyDescent="0.3">
      <c r="A2280" t="s">
        <v>4502</v>
      </c>
      <c r="B2280" t="s">
        <v>4503</v>
      </c>
      <c r="C2280" t="s">
        <v>18</v>
      </c>
      <c r="D2280">
        <v>25.94</v>
      </c>
      <c r="E2280" s="8">
        <f t="shared" si="70"/>
        <v>0.05</v>
      </c>
      <c r="F2280" s="22">
        <v>5</v>
      </c>
      <c r="G2280" s="21">
        <v>24.64</v>
      </c>
      <c r="H2280" t="s">
        <v>19</v>
      </c>
      <c r="I2280" s="10">
        <v>45462</v>
      </c>
      <c r="J2280">
        <v>2279</v>
      </c>
      <c r="K2280">
        <f>PRODUCT(Table1[[#This Row],[Price (Rs.)]],Table1[[#This Row],[Discount(%)]])</f>
        <v>1.2970000000000002</v>
      </c>
      <c r="L2280" t="str">
        <f>TEXT(Table1[[#This Row],[Purchase_Date]],"mmm")</f>
        <v>Jun</v>
      </c>
      <c r="M2280">
        <f>YEAR(Table1[[#This Row],[Purchase_Date]])</f>
        <v>2024</v>
      </c>
      <c r="N2280" t="str">
        <f t="shared" si="71"/>
        <v>Q2</v>
      </c>
    </row>
    <row r="2281" spans="1:14" x14ac:dyDescent="0.3">
      <c r="A2281" t="s">
        <v>4504</v>
      </c>
      <c r="B2281" t="s">
        <v>4505</v>
      </c>
      <c r="C2281" t="s">
        <v>33</v>
      </c>
      <c r="D2281">
        <v>315.52999999999997</v>
      </c>
      <c r="E2281" s="8">
        <f t="shared" si="70"/>
        <v>0</v>
      </c>
      <c r="F2281" s="22">
        <v>0</v>
      </c>
      <c r="G2281" s="21">
        <v>315.52999999999997</v>
      </c>
      <c r="H2281" t="s">
        <v>19</v>
      </c>
      <c r="I2281" s="10">
        <v>45572</v>
      </c>
      <c r="J2281">
        <v>2280</v>
      </c>
      <c r="K2281">
        <f>PRODUCT(Table1[[#This Row],[Price (Rs.)]],Table1[[#This Row],[Discount(%)]])</f>
        <v>0</v>
      </c>
      <c r="L2281" t="str">
        <f>TEXT(Table1[[#This Row],[Purchase_Date]],"mmm")</f>
        <v>Oct</v>
      </c>
      <c r="M2281">
        <f>YEAR(Table1[[#This Row],[Purchase_Date]])</f>
        <v>2024</v>
      </c>
      <c r="N2281" t="str">
        <f t="shared" si="71"/>
        <v>Q4</v>
      </c>
    </row>
    <row r="2282" spans="1:14" x14ac:dyDescent="0.3">
      <c r="A2282" t="s">
        <v>4506</v>
      </c>
      <c r="B2282" t="s">
        <v>4507</v>
      </c>
      <c r="C2282" t="s">
        <v>22</v>
      </c>
      <c r="D2282">
        <v>96.8</v>
      </c>
      <c r="E2282" s="8">
        <f t="shared" si="70"/>
        <v>0.5</v>
      </c>
      <c r="F2282" s="22">
        <v>50</v>
      </c>
      <c r="G2282" s="21">
        <v>48.4</v>
      </c>
      <c r="H2282" t="s">
        <v>10</v>
      </c>
      <c r="I2282" s="10">
        <v>45449</v>
      </c>
      <c r="J2282">
        <v>2281</v>
      </c>
      <c r="K2282">
        <f>PRODUCT(Table1[[#This Row],[Price (Rs.)]],Table1[[#This Row],[Discount(%)]])</f>
        <v>48.4</v>
      </c>
      <c r="L2282" t="str">
        <f>TEXT(Table1[[#This Row],[Purchase_Date]],"mmm")</f>
        <v>Jun</v>
      </c>
      <c r="M2282">
        <f>YEAR(Table1[[#This Row],[Purchase_Date]])</f>
        <v>2024</v>
      </c>
      <c r="N2282" t="str">
        <f t="shared" si="71"/>
        <v>Q2</v>
      </c>
    </row>
    <row r="2283" spans="1:14" x14ac:dyDescent="0.3">
      <c r="A2283" t="s">
        <v>4508</v>
      </c>
      <c r="B2283" t="s">
        <v>4509</v>
      </c>
      <c r="C2283" t="s">
        <v>33</v>
      </c>
      <c r="D2283">
        <v>229.13</v>
      </c>
      <c r="E2283" s="8">
        <f t="shared" si="70"/>
        <v>0.5</v>
      </c>
      <c r="F2283" s="22">
        <v>50</v>
      </c>
      <c r="G2283" s="21">
        <v>114.56</v>
      </c>
      <c r="H2283" t="s">
        <v>19</v>
      </c>
      <c r="I2283" s="10">
        <v>45429</v>
      </c>
      <c r="J2283">
        <v>2282</v>
      </c>
      <c r="K2283">
        <f>PRODUCT(Table1[[#This Row],[Price (Rs.)]],Table1[[#This Row],[Discount(%)]])</f>
        <v>114.565</v>
      </c>
      <c r="L2283" t="str">
        <f>TEXT(Table1[[#This Row],[Purchase_Date]],"mmm")</f>
        <v>May</v>
      </c>
      <c r="M2283">
        <f>YEAR(Table1[[#This Row],[Purchase_Date]])</f>
        <v>2024</v>
      </c>
      <c r="N2283" t="str">
        <f t="shared" si="71"/>
        <v>Q2</v>
      </c>
    </row>
    <row r="2284" spans="1:14" x14ac:dyDescent="0.3">
      <c r="A2284" t="s">
        <v>4510</v>
      </c>
      <c r="B2284" t="s">
        <v>4511</v>
      </c>
      <c r="C2284" t="s">
        <v>9</v>
      </c>
      <c r="D2284">
        <v>119.97</v>
      </c>
      <c r="E2284" s="8">
        <f t="shared" si="70"/>
        <v>0.5</v>
      </c>
      <c r="F2284" s="22">
        <v>50</v>
      </c>
      <c r="G2284" s="21">
        <v>59.98</v>
      </c>
      <c r="H2284" t="s">
        <v>53</v>
      </c>
      <c r="I2284" s="10">
        <v>45485</v>
      </c>
      <c r="J2284">
        <v>2283</v>
      </c>
      <c r="K2284">
        <f>PRODUCT(Table1[[#This Row],[Price (Rs.)]],Table1[[#This Row],[Discount(%)]])</f>
        <v>59.984999999999999</v>
      </c>
      <c r="L2284" t="str">
        <f>TEXT(Table1[[#This Row],[Purchase_Date]],"mmm")</f>
        <v>Jul</v>
      </c>
      <c r="M2284">
        <f>YEAR(Table1[[#This Row],[Purchase_Date]])</f>
        <v>2024</v>
      </c>
      <c r="N2284" t="str">
        <f t="shared" si="71"/>
        <v>Q3</v>
      </c>
    </row>
    <row r="2285" spans="1:14" x14ac:dyDescent="0.3">
      <c r="A2285" t="s">
        <v>4512</v>
      </c>
      <c r="B2285" t="s">
        <v>4513</v>
      </c>
      <c r="C2285" t="s">
        <v>13</v>
      </c>
      <c r="D2285">
        <v>250.45</v>
      </c>
      <c r="E2285" s="8">
        <f t="shared" si="70"/>
        <v>0.1</v>
      </c>
      <c r="F2285" s="22">
        <v>10</v>
      </c>
      <c r="G2285" s="21">
        <v>225.41</v>
      </c>
      <c r="H2285" t="s">
        <v>10</v>
      </c>
      <c r="I2285" s="10">
        <v>45585</v>
      </c>
      <c r="J2285">
        <v>2284</v>
      </c>
      <c r="K2285">
        <f>PRODUCT(Table1[[#This Row],[Price (Rs.)]],Table1[[#This Row],[Discount(%)]])</f>
        <v>25.045000000000002</v>
      </c>
      <c r="L2285" t="str">
        <f>TEXT(Table1[[#This Row],[Purchase_Date]],"mmm")</f>
        <v>Oct</v>
      </c>
      <c r="M2285">
        <f>YEAR(Table1[[#This Row],[Purchase_Date]])</f>
        <v>2024</v>
      </c>
      <c r="N2285" t="str">
        <f t="shared" si="71"/>
        <v>Q4</v>
      </c>
    </row>
    <row r="2286" spans="1:14" x14ac:dyDescent="0.3">
      <c r="A2286" t="s">
        <v>4514</v>
      </c>
      <c r="B2286" t="s">
        <v>4515</v>
      </c>
      <c r="C2286" t="s">
        <v>18</v>
      </c>
      <c r="D2286">
        <v>168.44</v>
      </c>
      <c r="E2286" s="8">
        <f t="shared" si="70"/>
        <v>0</v>
      </c>
      <c r="F2286" s="22">
        <v>0</v>
      </c>
      <c r="G2286" s="21">
        <v>168.44</v>
      </c>
      <c r="H2286" t="s">
        <v>53</v>
      </c>
      <c r="I2286" s="10">
        <v>45591</v>
      </c>
      <c r="J2286">
        <v>2285</v>
      </c>
      <c r="K2286">
        <f>PRODUCT(Table1[[#This Row],[Price (Rs.)]],Table1[[#This Row],[Discount(%)]])</f>
        <v>0</v>
      </c>
      <c r="L2286" t="str">
        <f>TEXT(Table1[[#This Row],[Purchase_Date]],"mmm")</f>
        <v>Oct</v>
      </c>
      <c r="M2286">
        <f>YEAR(Table1[[#This Row],[Purchase_Date]])</f>
        <v>2024</v>
      </c>
      <c r="N2286" t="str">
        <f t="shared" si="71"/>
        <v>Q4</v>
      </c>
    </row>
    <row r="2287" spans="1:14" x14ac:dyDescent="0.3">
      <c r="A2287" t="s">
        <v>4516</v>
      </c>
      <c r="B2287" t="s">
        <v>4517</v>
      </c>
      <c r="C2287" t="s">
        <v>18</v>
      </c>
      <c r="D2287">
        <v>103.8</v>
      </c>
      <c r="E2287" s="8">
        <f t="shared" si="70"/>
        <v>0</v>
      </c>
      <c r="F2287" s="22">
        <v>0</v>
      </c>
      <c r="G2287" s="21">
        <v>103.8</v>
      </c>
      <c r="H2287" t="s">
        <v>53</v>
      </c>
      <c r="I2287" s="10">
        <v>45502</v>
      </c>
      <c r="J2287">
        <v>2286</v>
      </c>
      <c r="K2287">
        <f>PRODUCT(Table1[[#This Row],[Price (Rs.)]],Table1[[#This Row],[Discount(%)]])</f>
        <v>0</v>
      </c>
      <c r="L2287" t="str">
        <f>TEXT(Table1[[#This Row],[Purchase_Date]],"mmm")</f>
        <v>Jul</v>
      </c>
      <c r="M2287">
        <f>YEAR(Table1[[#This Row],[Purchase_Date]])</f>
        <v>2024</v>
      </c>
      <c r="N2287" t="str">
        <f t="shared" si="71"/>
        <v>Q3</v>
      </c>
    </row>
    <row r="2288" spans="1:14" x14ac:dyDescent="0.3">
      <c r="A2288" t="s">
        <v>4518</v>
      </c>
      <c r="B2288" t="s">
        <v>4519</v>
      </c>
      <c r="C2288" t="s">
        <v>18</v>
      </c>
      <c r="D2288">
        <v>52.94</v>
      </c>
      <c r="E2288" s="8">
        <f t="shared" si="70"/>
        <v>0.15</v>
      </c>
      <c r="F2288" s="22">
        <v>15</v>
      </c>
      <c r="G2288" s="21">
        <v>45</v>
      </c>
      <c r="H2288" t="s">
        <v>10</v>
      </c>
      <c r="I2288" s="10">
        <v>45576</v>
      </c>
      <c r="J2288">
        <v>2287</v>
      </c>
      <c r="K2288">
        <f>PRODUCT(Table1[[#This Row],[Price (Rs.)]],Table1[[#This Row],[Discount(%)]])</f>
        <v>7.9409999999999989</v>
      </c>
      <c r="L2288" t="str">
        <f>TEXT(Table1[[#This Row],[Purchase_Date]],"mmm")</f>
        <v>Oct</v>
      </c>
      <c r="M2288">
        <f>YEAR(Table1[[#This Row],[Purchase_Date]])</f>
        <v>2024</v>
      </c>
      <c r="N2288" t="str">
        <f t="shared" si="71"/>
        <v>Q4</v>
      </c>
    </row>
    <row r="2289" spans="1:14" x14ac:dyDescent="0.3">
      <c r="A2289" t="s">
        <v>4520</v>
      </c>
      <c r="B2289" t="s">
        <v>4521</v>
      </c>
      <c r="C2289" t="s">
        <v>25</v>
      </c>
      <c r="D2289">
        <v>368.07</v>
      </c>
      <c r="E2289" s="8">
        <f t="shared" si="70"/>
        <v>0.05</v>
      </c>
      <c r="F2289" s="22">
        <v>5</v>
      </c>
      <c r="G2289" s="21">
        <v>349.67</v>
      </c>
      <c r="H2289" t="s">
        <v>16</v>
      </c>
      <c r="I2289" s="10">
        <v>45318</v>
      </c>
      <c r="J2289">
        <v>2288</v>
      </c>
      <c r="K2289">
        <f>PRODUCT(Table1[[#This Row],[Price (Rs.)]],Table1[[#This Row],[Discount(%)]])</f>
        <v>18.403500000000001</v>
      </c>
      <c r="L2289" t="str">
        <f>TEXT(Table1[[#This Row],[Purchase_Date]],"mmm")</f>
        <v>Jan</v>
      </c>
      <c r="M2289">
        <f>YEAR(Table1[[#This Row],[Purchase_Date]])</f>
        <v>2024</v>
      </c>
      <c r="N2289" t="str">
        <f t="shared" si="71"/>
        <v>Q1</v>
      </c>
    </row>
    <row r="2290" spans="1:14" x14ac:dyDescent="0.3">
      <c r="A2290" t="s">
        <v>4522</v>
      </c>
      <c r="B2290" t="s">
        <v>4523</v>
      </c>
      <c r="C2290" t="s">
        <v>22</v>
      </c>
      <c r="D2290">
        <v>135.49</v>
      </c>
      <c r="E2290" s="8">
        <f t="shared" si="70"/>
        <v>0.25</v>
      </c>
      <c r="F2290" s="22">
        <v>25</v>
      </c>
      <c r="G2290" s="21">
        <v>101.62</v>
      </c>
      <c r="H2290" t="s">
        <v>19</v>
      </c>
      <c r="I2290" s="10">
        <v>45517</v>
      </c>
      <c r="J2290">
        <v>2289</v>
      </c>
      <c r="K2290">
        <f>PRODUCT(Table1[[#This Row],[Price (Rs.)]],Table1[[#This Row],[Discount(%)]])</f>
        <v>33.872500000000002</v>
      </c>
      <c r="L2290" t="str">
        <f>TEXT(Table1[[#This Row],[Purchase_Date]],"mmm")</f>
        <v>Aug</v>
      </c>
      <c r="M2290">
        <f>YEAR(Table1[[#This Row],[Purchase_Date]])</f>
        <v>2024</v>
      </c>
      <c r="N2290" t="str">
        <f t="shared" si="71"/>
        <v>Q3</v>
      </c>
    </row>
    <row r="2291" spans="1:14" x14ac:dyDescent="0.3">
      <c r="A2291" t="s">
        <v>4524</v>
      </c>
      <c r="B2291" t="s">
        <v>4525</v>
      </c>
      <c r="C2291" t="s">
        <v>13</v>
      </c>
      <c r="D2291">
        <v>404.46</v>
      </c>
      <c r="E2291" s="8">
        <f t="shared" si="70"/>
        <v>0.25</v>
      </c>
      <c r="F2291" s="22">
        <v>25</v>
      </c>
      <c r="G2291" s="21">
        <v>303.33999999999997</v>
      </c>
      <c r="H2291" t="s">
        <v>19</v>
      </c>
      <c r="I2291" s="10">
        <v>45552</v>
      </c>
      <c r="J2291">
        <v>2290</v>
      </c>
      <c r="K2291">
        <f>PRODUCT(Table1[[#This Row],[Price (Rs.)]],Table1[[#This Row],[Discount(%)]])</f>
        <v>101.11499999999999</v>
      </c>
      <c r="L2291" t="str">
        <f>TEXT(Table1[[#This Row],[Purchase_Date]],"mmm")</f>
        <v>Sep</v>
      </c>
      <c r="M2291">
        <f>YEAR(Table1[[#This Row],[Purchase_Date]])</f>
        <v>2024</v>
      </c>
      <c r="N2291" t="str">
        <f t="shared" si="71"/>
        <v>Q3</v>
      </c>
    </row>
    <row r="2292" spans="1:14" x14ac:dyDescent="0.3">
      <c r="A2292" t="s">
        <v>4526</v>
      </c>
      <c r="B2292" t="s">
        <v>4527</v>
      </c>
      <c r="C2292" t="s">
        <v>50</v>
      </c>
      <c r="D2292">
        <v>477.36</v>
      </c>
      <c r="E2292" s="8">
        <f t="shared" si="70"/>
        <v>0.25</v>
      </c>
      <c r="F2292" s="22">
        <v>25</v>
      </c>
      <c r="G2292" s="21">
        <v>358.02</v>
      </c>
      <c r="H2292" t="s">
        <v>10</v>
      </c>
      <c r="I2292" s="10">
        <v>45616</v>
      </c>
      <c r="J2292">
        <v>2291</v>
      </c>
      <c r="K2292">
        <f>PRODUCT(Table1[[#This Row],[Price (Rs.)]],Table1[[#This Row],[Discount(%)]])</f>
        <v>119.34</v>
      </c>
      <c r="L2292" t="str">
        <f>TEXT(Table1[[#This Row],[Purchase_Date]],"mmm")</f>
        <v>Nov</v>
      </c>
      <c r="M2292">
        <f>YEAR(Table1[[#This Row],[Purchase_Date]])</f>
        <v>2024</v>
      </c>
      <c r="N2292" t="str">
        <f t="shared" si="71"/>
        <v>Q4</v>
      </c>
    </row>
    <row r="2293" spans="1:14" x14ac:dyDescent="0.3">
      <c r="A2293" t="s">
        <v>4528</v>
      </c>
      <c r="B2293" t="s">
        <v>4529</v>
      </c>
      <c r="C2293" t="s">
        <v>9</v>
      </c>
      <c r="D2293">
        <v>187.4</v>
      </c>
      <c r="E2293" s="8">
        <f t="shared" si="70"/>
        <v>0</v>
      </c>
      <c r="F2293" s="22">
        <v>0</v>
      </c>
      <c r="G2293" s="21">
        <v>187.4</v>
      </c>
      <c r="H2293" t="s">
        <v>16</v>
      </c>
      <c r="I2293" s="10">
        <v>45434</v>
      </c>
      <c r="J2293">
        <v>2292</v>
      </c>
      <c r="K2293">
        <f>PRODUCT(Table1[[#This Row],[Price (Rs.)]],Table1[[#This Row],[Discount(%)]])</f>
        <v>0</v>
      </c>
      <c r="L2293" t="str">
        <f>TEXT(Table1[[#This Row],[Purchase_Date]],"mmm")</f>
        <v>May</v>
      </c>
      <c r="M2293">
        <f>YEAR(Table1[[#This Row],[Purchase_Date]])</f>
        <v>2024</v>
      </c>
      <c r="N2293" t="str">
        <f t="shared" si="71"/>
        <v>Q2</v>
      </c>
    </row>
    <row r="2294" spans="1:14" x14ac:dyDescent="0.3">
      <c r="A2294" t="s">
        <v>4530</v>
      </c>
      <c r="B2294" t="s">
        <v>4531</v>
      </c>
      <c r="C2294" t="s">
        <v>25</v>
      </c>
      <c r="D2294">
        <v>415.48</v>
      </c>
      <c r="E2294" s="8">
        <f t="shared" si="70"/>
        <v>0.15</v>
      </c>
      <c r="F2294" s="22">
        <v>15</v>
      </c>
      <c r="G2294" s="21">
        <v>353.16</v>
      </c>
      <c r="H2294" t="s">
        <v>35</v>
      </c>
      <c r="I2294" s="10">
        <v>45503</v>
      </c>
      <c r="J2294">
        <v>2293</v>
      </c>
      <c r="K2294">
        <f>PRODUCT(Table1[[#This Row],[Price (Rs.)]],Table1[[#This Row],[Discount(%)]])</f>
        <v>62.322000000000003</v>
      </c>
      <c r="L2294" t="str">
        <f>TEXT(Table1[[#This Row],[Purchase_Date]],"mmm")</f>
        <v>Jul</v>
      </c>
      <c r="M2294">
        <f>YEAR(Table1[[#This Row],[Purchase_Date]])</f>
        <v>2024</v>
      </c>
      <c r="N2294" t="str">
        <f t="shared" si="71"/>
        <v>Q3</v>
      </c>
    </row>
    <row r="2295" spans="1:14" x14ac:dyDescent="0.3">
      <c r="A2295" t="s">
        <v>4532</v>
      </c>
      <c r="B2295" t="s">
        <v>4533</v>
      </c>
      <c r="C2295" t="s">
        <v>33</v>
      </c>
      <c r="D2295">
        <v>138.62</v>
      </c>
      <c r="E2295" s="8">
        <f t="shared" si="70"/>
        <v>0.1</v>
      </c>
      <c r="F2295" s="22">
        <v>10</v>
      </c>
      <c r="G2295" s="21">
        <v>124.76</v>
      </c>
      <c r="H2295" t="s">
        <v>10</v>
      </c>
      <c r="I2295" s="10">
        <v>45529</v>
      </c>
      <c r="J2295">
        <v>2294</v>
      </c>
      <c r="K2295">
        <f>PRODUCT(Table1[[#This Row],[Price (Rs.)]],Table1[[#This Row],[Discount(%)]])</f>
        <v>13.862000000000002</v>
      </c>
      <c r="L2295" t="str">
        <f>TEXT(Table1[[#This Row],[Purchase_Date]],"mmm")</f>
        <v>Aug</v>
      </c>
      <c r="M2295">
        <f>YEAR(Table1[[#This Row],[Purchase_Date]])</f>
        <v>2024</v>
      </c>
      <c r="N2295" t="str">
        <f t="shared" si="71"/>
        <v>Q3</v>
      </c>
    </row>
    <row r="2296" spans="1:14" x14ac:dyDescent="0.3">
      <c r="A2296" t="s">
        <v>4534</v>
      </c>
      <c r="B2296" t="s">
        <v>4535</v>
      </c>
      <c r="C2296" t="s">
        <v>9</v>
      </c>
      <c r="D2296">
        <v>10.33</v>
      </c>
      <c r="E2296" s="8">
        <f t="shared" si="70"/>
        <v>0</v>
      </c>
      <c r="F2296" s="22">
        <v>0</v>
      </c>
      <c r="G2296" s="21">
        <v>10.33</v>
      </c>
      <c r="H2296" t="s">
        <v>35</v>
      </c>
      <c r="I2296" s="10">
        <v>45394</v>
      </c>
      <c r="J2296">
        <v>2295</v>
      </c>
      <c r="K2296">
        <f>PRODUCT(Table1[[#This Row],[Price (Rs.)]],Table1[[#This Row],[Discount(%)]])</f>
        <v>0</v>
      </c>
      <c r="L2296" t="str">
        <f>TEXT(Table1[[#This Row],[Purchase_Date]],"mmm")</f>
        <v>Apr</v>
      </c>
      <c r="M2296">
        <f>YEAR(Table1[[#This Row],[Purchase_Date]])</f>
        <v>2024</v>
      </c>
      <c r="N2296" t="str">
        <f t="shared" si="71"/>
        <v>Q2</v>
      </c>
    </row>
    <row r="2297" spans="1:14" x14ac:dyDescent="0.3">
      <c r="A2297" t="s">
        <v>4536</v>
      </c>
      <c r="B2297" t="s">
        <v>4537</v>
      </c>
      <c r="C2297" t="s">
        <v>50</v>
      </c>
      <c r="D2297">
        <v>423.28</v>
      </c>
      <c r="E2297" s="8">
        <f t="shared" si="70"/>
        <v>0</v>
      </c>
      <c r="F2297" s="22">
        <v>0</v>
      </c>
      <c r="G2297" s="21">
        <v>423.28</v>
      </c>
      <c r="H2297" t="s">
        <v>19</v>
      </c>
      <c r="I2297" s="10">
        <v>45347</v>
      </c>
      <c r="J2297">
        <v>2296</v>
      </c>
      <c r="K2297">
        <f>PRODUCT(Table1[[#This Row],[Price (Rs.)]],Table1[[#This Row],[Discount(%)]])</f>
        <v>0</v>
      </c>
      <c r="L2297" t="str">
        <f>TEXT(Table1[[#This Row],[Purchase_Date]],"mmm")</f>
        <v>Feb</v>
      </c>
      <c r="M2297">
        <f>YEAR(Table1[[#This Row],[Purchase_Date]])</f>
        <v>2024</v>
      </c>
      <c r="N2297" t="str">
        <f t="shared" si="71"/>
        <v>Q1</v>
      </c>
    </row>
    <row r="2298" spans="1:14" x14ac:dyDescent="0.3">
      <c r="A2298" t="s">
        <v>4538</v>
      </c>
      <c r="B2298" t="s">
        <v>4539</v>
      </c>
      <c r="C2298" t="s">
        <v>22</v>
      </c>
      <c r="D2298">
        <v>372.63</v>
      </c>
      <c r="E2298" s="8">
        <f t="shared" si="70"/>
        <v>0</v>
      </c>
      <c r="F2298" s="22">
        <v>0</v>
      </c>
      <c r="G2298" s="21">
        <v>372.63</v>
      </c>
      <c r="H2298" t="s">
        <v>35</v>
      </c>
      <c r="I2298" s="10">
        <v>45500</v>
      </c>
      <c r="J2298">
        <v>2297</v>
      </c>
      <c r="K2298">
        <f>PRODUCT(Table1[[#This Row],[Price (Rs.)]],Table1[[#This Row],[Discount(%)]])</f>
        <v>0</v>
      </c>
      <c r="L2298" t="str">
        <f>TEXT(Table1[[#This Row],[Purchase_Date]],"mmm")</f>
        <v>Jul</v>
      </c>
      <c r="M2298">
        <f>YEAR(Table1[[#This Row],[Purchase_Date]])</f>
        <v>2024</v>
      </c>
      <c r="N2298" t="str">
        <f t="shared" si="71"/>
        <v>Q3</v>
      </c>
    </row>
    <row r="2299" spans="1:14" x14ac:dyDescent="0.3">
      <c r="A2299" t="s">
        <v>4540</v>
      </c>
      <c r="B2299" t="s">
        <v>4541</v>
      </c>
      <c r="C2299" t="s">
        <v>13</v>
      </c>
      <c r="D2299">
        <v>441.72</v>
      </c>
      <c r="E2299" s="8">
        <f t="shared" si="70"/>
        <v>0</v>
      </c>
      <c r="F2299" s="22">
        <v>0</v>
      </c>
      <c r="G2299" s="21">
        <v>441.72</v>
      </c>
      <c r="H2299" t="s">
        <v>19</v>
      </c>
      <c r="I2299" s="10">
        <v>45379</v>
      </c>
      <c r="J2299">
        <v>2298</v>
      </c>
      <c r="K2299">
        <f>PRODUCT(Table1[[#This Row],[Price (Rs.)]],Table1[[#This Row],[Discount(%)]])</f>
        <v>0</v>
      </c>
      <c r="L2299" t="str">
        <f>TEXT(Table1[[#This Row],[Purchase_Date]],"mmm")</f>
        <v>Mar</v>
      </c>
      <c r="M2299">
        <f>YEAR(Table1[[#This Row],[Purchase_Date]])</f>
        <v>2024</v>
      </c>
      <c r="N2299" t="str">
        <f t="shared" si="71"/>
        <v>Q1</v>
      </c>
    </row>
    <row r="2300" spans="1:14" x14ac:dyDescent="0.3">
      <c r="A2300" t="s">
        <v>4542</v>
      </c>
      <c r="B2300" t="s">
        <v>4543</v>
      </c>
      <c r="C2300" t="s">
        <v>25</v>
      </c>
      <c r="D2300">
        <v>399.38</v>
      </c>
      <c r="E2300" s="8">
        <f t="shared" si="70"/>
        <v>0.5</v>
      </c>
      <c r="F2300" s="22">
        <v>50</v>
      </c>
      <c r="G2300" s="21">
        <v>199.69</v>
      </c>
      <c r="H2300" t="s">
        <v>16</v>
      </c>
      <c r="I2300" s="10">
        <v>45589</v>
      </c>
      <c r="J2300">
        <v>2299</v>
      </c>
      <c r="K2300">
        <f>PRODUCT(Table1[[#This Row],[Price (Rs.)]],Table1[[#This Row],[Discount(%)]])</f>
        <v>199.69</v>
      </c>
      <c r="L2300" t="str">
        <f>TEXT(Table1[[#This Row],[Purchase_Date]],"mmm")</f>
        <v>Oct</v>
      </c>
      <c r="M2300">
        <f>YEAR(Table1[[#This Row],[Purchase_Date]])</f>
        <v>2024</v>
      </c>
      <c r="N2300" t="str">
        <f t="shared" si="71"/>
        <v>Q4</v>
      </c>
    </row>
    <row r="2301" spans="1:14" x14ac:dyDescent="0.3">
      <c r="A2301" t="s">
        <v>4544</v>
      </c>
      <c r="B2301" t="s">
        <v>4545</v>
      </c>
      <c r="C2301" t="s">
        <v>13</v>
      </c>
      <c r="D2301">
        <v>428.53</v>
      </c>
      <c r="E2301" s="8">
        <f t="shared" si="70"/>
        <v>0.15</v>
      </c>
      <c r="F2301" s="22">
        <v>15</v>
      </c>
      <c r="G2301" s="21">
        <v>364.25</v>
      </c>
      <c r="H2301" t="s">
        <v>10</v>
      </c>
      <c r="I2301" s="10">
        <v>45384</v>
      </c>
      <c r="J2301">
        <v>2300</v>
      </c>
      <c r="K2301">
        <f>PRODUCT(Table1[[#This Row],[Price (Rs.)]],Table1[[#This Row],[Discount(%)]])</f>
        <v>64.279499999999999</v>
      </c>
      <c r="L2301" t="str">
        <f>TEXT(Table1[[#This Row],[Purchase_Date]],"mmm")</f>
        <v>Apr</v>
      </c>
      <c r="M2301">
        <f>YEAR(Table1[[#This Row],[Purchase_Date]])</f>
        <v>2024</v>
      </c>
      <c r="N2301" t="str">
        <f t="shared" si="71"/>
        <v>Q2</v>
      </c>
    </row>
    <row r="2302" spans="1:14" x14ac:dyDescent="0.3">
      <c r="A2302" t="s">
        <v>4546</v>
      </c>
      <c r="B2302" t="s">
        <v>4547</v>
      </c>
      <c r="C2302" t="s">
        <v>13</v>
      </c>
      <c r="D2302">
        <v>308.60000000000002</v>
      </c>
      <c r="E2302" s="8">
        <f t="shared" si="70"/>
        <v>0.1</v>
      </c>
      <c r="F2302" s="22">
        <v>10</v>
      </c>
      <c r="G2302" s="21">
        <v>277.74</v>
      </c>
      <c r="H2302" t="s">
        <v>35</v>
      </c>
      <c r="I2302" s="10">
        <v>45375</v>
      </c>
      <c r="J2302">
        <v>2301</v>
      </c>
      <c r="K2302">
        <f>PRODUCT(Table1[[#This Row],[Price (Rs.)]],Table1[[#This Row],[Discount(%)]])</f>
        <v>30.860000000000003</v>
      </c>
      <c r="L2302" t="str">
        <f>TEXT(Table1[[#This Row],[Purchase_Date]],"mmm")</f>
        <v>Mar</v>
      </c>
      <c r="M2302">
        <f>YEAR(Table1[[#This Row],[Purchase_Date]])</f>
        <v>2024</v>
      </c>
      <c r="N2302" t="str">
        <f t="shared" si="71"/>
        <v>Q1</v>
      </c>
    </row>
    <row r="2303" spans="1:14" x14ac:dyDescent="0.3">
      <c r="A2303" t="s">
        <v>4548</v>
      </c>
      <c r="B2303" t="s">
        <v>4549</v>
      </c>
      <c r="C2303" t="s">
        <v>18</v>
      </c>
      <c r="D2303">
        <v>452</v>
      </c>
      <c r="E2303" s="8">
        <f t="shared" si="70"/>
        <v>0.15</v>
      </c>
      <c r="F2303" s="22">
        <v>15</v>
      </c>
      <c r="G2303" s="21">
        <v>384.2</v>
      </c>
      <c r="H2303" t="s">
        <v>35</v>
      </c>
      <c r="I2303" s="10">
        <v>45435</v>
      </c>
      <c r="J2303">
        <v>2302</v>
      </c>
      <c r="K2303">
        <f>PRODUCT(Table1[[#This Row],[Price (Rs.)]],Table1[[#This Row],[Discount(%)]])</f>
        <v>67.8</v>
      </c>
      <c r="L2303" t="str">
        <f>TEXT(Table1[[#This Row],[Purchase_Date]],"mmm")</f>
        <v>May</v>
      </c>
      <c r="M2303">
        <f>YEAR(Table1[[#This Row],[Purchase_Date]])</f>
        <v>2024</v>
      </c>
      <c r="N2303" t="str">
        <f t="shared" si="71"/>
        <v>Q2</v>
      </c>
    </row>
    <row r="2304" spans="1:14" x14ac:dyDescent="0.3">
      <c r="A2304" t="s">
        <v>4550</v>
      </c>
      <c r="B2304" t="s">
        <v>4551</v>
      </c>
      <c r="C2304" t="s">
        <v>33</v>
      </c>
      <c r="D2304">
        <v>233.42</v>
      </c>
      <c r="E2304" s="8">
        <f t="shared" si="70"/>
        <v>0</v>
      </c>
      <c r="F2304" s="22">
        <v>0</v>
      </c>
      <c r="G2304" s="21">
        <v>233.42</v>
      </c>
      <c r="H2304" t="s">
        <v>16</v>
      </c>
      <c r="I2304" s="10">
        <v>45484</v>
      </c>
      <c r="J2304">
        <v>2303</v>
      </c>
      <c r="K2304">
        <f>PRODUCT(Table1[[#This Row],[Price (Rs.)]],Table1[[#This Row],[Discount(%)]])</f>
        <v>0</v>
      </c>
      <c r="L2304" t="str">
        <f>TEXT(Table1[[#This Row],[Purchase_Date]],"mmm")</f>
        <v>Jul</v>
      </c>
      <c r="M2304">
        <f>YEAR(Table1[[#This Row],[Purchase_Date]])</f>
        <v>2024</v>
      </c>
      <c r="N2304" t="str">
        <f t="shared" si="71"/>
        <v>Q3</v>
      </c>
    </row>
    <row r="2305" spans="1:14" x14ac:dyDescent="0.3">
      <c r="A2305" t="s">
        <v>4552</v>
      </c>
      <c r="B2305" t="s">
        <v>4553</v>
      </c>
      <c r="C2305" t="s">
        <v>13</v>
      </c>
      <c r="D2305">
        <v>24.55</v>
      </c>
      <c r="E2305" s="8">
        <f t="shared" si="70"/>
        <v>0.1</v>
      </c>
      <c r="F2305" s="22">
        <v>10</v>
      </c>
      <c r="G2305" s="21">
        <v>22.1</v>
      </c>
      <c r="H2305" t="s">
        <v>19</v>
      </c>
      <c r="I2305" s="10">
        <v>45328</v>
      </c>
      <c r="J2305">
        <v>2304</v>
      </c>
      <c r="K2305">
        <f>PRODUCT(Table1[[#This Row],[Price (Rs.)]],Table1[[#This Row],[Discount(%)]])</f>
        <v>2.4550000000000001</v>
      </c>
      <c r="L2305" t="str">
        <f>TEXT(Table1[[#This Row],[Purchase_Date]],"mmm")</f>
        <v>Feb</v>
      </c>
      <c r="M2305">
        <f>YEAR(Table1[[#This Row],[Purchase_Date]])</f>
        <v>2024</v>
      </c>
      <c r="N2305" t="str">
        <f t="shared" si="71"/>
        <v>Q1</v>
      </c>
    </row>
    <row r="2306" spans="1:14" x14ac:dyDescent="0.3">
      <c r="A2306" t="s">
        <v>4554</v>
      </c>
      <c r="B2306" t="s">
        <v>4555</v>
      </c>
      <c r="C2306" t="s">
        <v>50</v>
      </c>
      <c r="D2306">
        <v>196.1</v>
      </c>
      <c r="E2306" s="8">
        <f t="shared" ref="E2306:E2369" si="72">F2306/100</f>
        <v>0.15</v>
      </c>
      <c r="F2306" s="22">
        <v>15</v>
      </c>
      <c r="G2306" s="21">
        <v>166.69</v>
      </c>
      <c r="H2306" t="s">
        <v>16</v>
      </c>
      <c r="I2306" s="10">
        <v>45476</v>
      </c>
      <c r="J2306">
        <v>2305</v>
      </c>
      <c r="K2306">
        <f>PRODUCT(Table1[[#This Row],[Price (Rs.)]],Table1[[#This Row],[Discount(%)]])</f>
        <v>29.414999999999999</v>
      </c>
      <c r="L2306" t="str">
        <f>TEXT(Table1[[#This Row],[Purchase_Date]],"mmm")</f>
        <v>Jul</v>
      </c>
      <c r="M2306">
        <f>YEAR(Table1[[#This Row],[Purchase_Date]])</f>
        <v>2024</v>
      </c>
      <c r="N2306" t="str">
        <f t="shared" ref="N2306:N2369" si="73">"Q"&amp;ROUNDUP(MONTH(I2306)/3,0)</f>
        <v>Q3</v>
      </c>
    </row>
    <row r="2307" spans="1:14" x14ac:dyDescent="0.3">
      <c r="A2307" t="s">
        <v>4556</v>
      </c>
      <c r="B2307" t="s">
        <v>4557</v>
      </c>
      <c r="C2307" t="s">
        <v>18</v>
      </c>
      <c r="D2307">
        <v>227.48</v>
      </c>
      <c r="E2307" s="8">
        <f t="shared" si="72"/>
        <v>0</v>
      </c>
      <c r="F2307" s="22">
        <v>0</v>
      </c>
      <c r="G2307" s="21">
        <v>227.48</v>
      </c>
      <c r="H2307" t="s">
        <v>53</v>
      </c>
      <c r="I2307" s="10">
        <v>45390</v>
      </c>
      <c r="J2307">
        <v>2306</v>
      </c>
      <c r="K2307">
        <f>PRODUCT(Table1[[#This Row],[Price (Rs.)]],Table1[[#This Row],[Discount(%)]])</f>
        <v>0</v>
      </c>
      <c r="L2307" t="str">
        <f>TEXT(Table1[[#This Row],[Purchase_Date]],"mmm")</f>
        <v>Apr</v>
      </c>
      <c r="M2307">
        <f>YEAR(Table1[[#This Row],[Purchase_Date]])</f>
        <v>2024</v>
      </c>
      <c r="N2307" t="str">
        <f t="shared" si="73"/>
        <v>Q2</v>
      </c>
    </row>
    <row r="2308" spans="1:14" x14ac:dyDescent="0.3">
      <c r="A2308" t="s">
        <v>4558</v>
      </c>
      <c r="B2308" t="s">
        <v>4559</v>
      </c>
      <c r="C2308" t="s">
        <v>50</v>
      </c>
      <c r="D2308">
        <v>318.83</v>
      </c>
      <c r="E2308" s="8">
        <f t="shared" si="72"/>
        <v>0.2</v>
      </c>
      <c r="F2308" s="22">
        <v>20</v>
      </c>
      <c r="G2308" s="21">
        <v>255.06</v>
      </c>
      <c r="H2308" t="s">
        <v>10</v>
      </c>
      <c r="I2308" s="10">
        <v>45394</v>
      </c>
      <c r="J2308">
        <v>2307</v>
      </c>
      <c r="K2308">
        <f>PRODUCT(Table1[[#This Row],[Price (Rs.)]],Table1[[#This Row],[Discount(%)]])</f>
        <v>63.765999999999998</v>
      </c>
      <c r="L2308" t="str">
        <f>TEXT(Table1[[#This Row],[Purchase_Date]],"mmm")</f>
        <v>Apr</v>
      </c>
      <c r="M2308">
        <f>YEAR(Table1[[#This Row],[Purchase_Date]])</f>
        <v>2024</v>
      </c>
      <c r="N2308" t="str">
        <f t="shared" si="73"/>
        <v>Q2</v>
      </c>
    </row>
    <row r="2309" spans="1:14" x14ac:dyDescent="0.3">
      <c r="A2309" t="s">
        <v>4560</v>
      </c>
      <c r="B2309" t="s">
        <v>4561</v>
      </c>
      <c r="C2309" t="s">
        <v>18</v>
      </c>
      <c r="D2309">
        <v>186.5</v>
      </c>
      <c r="E2309" s="8">
        <f t="shared" si="72"/>
        <v>0.5</v>
      </c>
      <c r="F2309" s="22">
        <v>50</v>
      </c>
      <c r="G2309" s="21">
        <v>93.25</v>
      </c>
      <c r="H2309" t="s">
        <v>16</v>
      </c>
      <c r="I2309" s="10">
        <v>45356</v>
      </c>
      <c r="J2309">
        <v>2308</v>
      </c>
      <c r="K2309">
        <f>PRODUCT(Table1[[#This Row],[Price (Rs.)]],Table1[[#This Row],[Discount(%)]])</f>
        <v>93.25</v>
      </c>
      <c r="L2309" t="str">
        <f>TEXT(Table1[[#This Row],[Purchase_Date]],"mmm")</f>
        <v>Mar</v>
      </c>
      <c r="M2309">
        <f>YEAR(Table1[[#This Row],[Purchase_Date]])</f>
        <v>2024</v>
      </c>
      <c r="N2309" t="str">
        <f t="shared" si="73"/>
        <v>Q1</v>
      </c>
    </row>
    <row r="2310" spans="1:14" x14ac:dyDescent="0.3">
      <c r="A2310" t="s">
        <v>4562</v>
      </c>
      <c r="B2310" t="s">
        <v>4563</v>
      </c>
      <c r="C2310" t="s">
        <v>25</v>
      </c>
      <c r="D2310">
        <v>141.28</v>
      </c>
      <c r="E2310" s="8">
        <f t="shared" si="72"/>
        <v>0.2</v>
      </c>
      <c r="F2310" s="22">
        <v>20</v>
      </c>
      <c r="G2310" s="21">
        <v>113.02</v>
      </c>
      <c r="H2310" t="s">
        <v>35</v>
      </c>
      <c r="I2310" s="10">
        <v>45403</v>
      </c>
      <c r="J2310">
        <v>2309</v>
      </c>
      <c r="K2310">
        <f>PRODUCT(Table1[[#This Row],[Price (Rs.)]],Table1[[#This Row],[Discount(%)]])</f>
        <v>28.256</v>
      </c>
      <c r="L2310" t="str">
        <f>TEXT(Table1[[#This Row],[Purchase_Date]],"mmm")</f>
        <v>Apr</v>
      </c>
      <c r="M2310">
        <f>YEAR(Table1[[#This Row],[Purchase_Date]])</f>
        <v>2024</v>
      </c>
      <c r="N2310" t="str">
        <f t="shared" si="73"/>
        <v>Q2</v>
      </c>
    </row>
    <row r="2311" spans="1:14" x14ac:dyDescent="0.3">
      <c r="A2311" t="s">
        <v>4564</v>
      </c>
      <c r="B2311" t="s">
        <v>4565</v>
      </c>
      <c r="C2311" t="s">
        <v>13</v>
      </c>
      <c r="D2311">
        <v>121.13</v>
      </c>
      <c r="E2311" s="8">
        <f t="shared" si="72"/>
        <v>0</v>
      </c>
      <c r="F2311" s="22">
        <v>0</v>
      </c>
      <c r="G2311" s="21">
        <v>121.13</v>
      </c>
      <c r="H2311" t="s">
        <v>10</v>
      </c>
      <c r="I2311" s="10">
        <v>45434</v>
      </c>
      <c r="J2311">
        <v>2310</v>
      </c>
      <c r="K2311">
        <f>PRODUCT(Table1[[#This Row],[Price (Rs.)]],Table1[[#This Row],[Discount(%)]])</f>
        <v>0</v>
      </c>
      <c r="L2311" t="str">
        <f>TEXT(Table1[[#This Row],[Purchase_Date]],"mmm")</f>
        <v>May</v>
      </c>
      <c r="M2311">
        <f>YEAR(Table1[[#This Row],[Purchase_Date]])</f>
        <v>2024</v>
      </c>
      <c r="N2311" t="str">
        <f t="shared" si="73"/>
        <v>Q2</v>
      </c>
    </row>
    <row r="2312" spans="1:14" x14ac:dyDescent="0.3">
      <c r="A2312" t="s">
        <v>4566</v>
      </c>
      <c r="B2312" t="s">
        <v>4567</v>
      </c>
      <c r="C2312" t="s">
        <v>9</v>
      </c>
      <c r="D2312">
        <v>87.7</v>
      </c>
      <c r="E2312" s="8">
        <f t="shared" si="72"/>
        <v>0</v>
      </c>
      <c r="F2312" s="22">
        <v>0</v>
      </c>
      <c r="G2312" s="21">
        <v>87.7</v>
      </c>
      <c r="H2312" t="s">
        <v>16</v>
      </c>
      <c r="I2312" s="10">
        <v>45480</v>
      </c>
      <c r="J2312">
        <v>2311</v>
      </c>
      <c r="K2312">
        <f>PRODUCT(Table1[[#This Row],[Price (Rs.)]],Table1[[#This Row],[Discount(%)]])</f>
        <v>0</v>
      </c>
      <c r="L2312" t="str">
        <f>TEXT(Table1[[#This Row],[Purchase_Date]],"mmm")</f>
        <v>Jul</v>
      </c>
      <c r="M2312">
        <f>YEAR(Table1[[#This Row],[Purchase_Date]])</f>
        <v>2024</v>
      </c>
      <c r="N2312" t="str">
        <f t="shared" si="73"/>
        <v>Q3</v>
      </c>
    </row>
    <row r="2313" spans="1:14" x14ac:dyDescent="0.3">
      <c r="A2313" t="s">
        <v>4568</v>
      </c>
      <c r="B2313" t="s">
        <v>4569</v>
      </c>
      <c r="C2313" t="s">
        <v>25</v>
      </c>
      <c r="D2313">
        <v>247.3</v>
      </c>
      <c r="E2313" s="8">
        <f t="shared" si="72"/>
        <v>0.25</v>
      </c>
      <c r="F2313" s="22">
        <v>25</v>
      </c>
      <c r="G2313" s="21">
        <v>185.48</v>
      </c>
      <c r="H2313" t="s">
        <v>35</v>
      </c>
      <c r="I2313" s="10">
        <v>45494</v>
      </c>
      <c r="J2313">
        <v>2312</v>
      </c>
      <c r="K2313">
        <f>PRODUCT(Table1[[#This Row],[Price (Rs.)]],Table1[[#This Row],[Discount(%)]])</f>
        <v>61.825000000000003</v>
      </c>
      <c r="L2313" t="str">
        <f>TEXT(Table1[[#This Row],[Purchase_Date]],"mmm")</f>
        <v>Jul</v>
      </c>
      <c r="M2313">
        <f>YEAR(Table1[[#This Row],[Purchase_Date]])</f>
        <v>2024</v>
      </c>
      <c r="N2313" t="str">
        <f t="shared" si="73"/>
        <v>Q3</v>
      </c>
    </row>
    <row r="2314" spans="1:14" x14ac:dyDescent="0.3">
      <c r="A2314" t="s">
        <v>4570</v>
      </c>
      <c r="B2314" t="s">
        <v>4571</v>
      </c>
      <c r="C2314" t="s">
        <v>33</v>
      </c>
      <c r="D2314">
        <v>10.82</v>
      </c>
      <c r="E2314" s="8">
        <f t="shared" si="72"/>
        <v>0.25</v>
      </c>
      <c r="F2314" s="22">
        <v>25</v>
      </c>
      <c r="G2314" s="21">
        <v>8.1199999999999992</v>
      </c>
      <c r="H2314" t="s">
        <v>35</v>
      </c>
      <c r="I2314" s="10">
        <v>45396</v>
      </c>
      <c r="J2314">
        <v>2313</v>
      </c>
      <c r="K2314">
        <f>PRODUCT(Table1[[#This Row],[Price (Rs.)]],Table1[[#This Row],[Discount(%)]])</f>
        <v>2.7050000000000001</v>
      </c>
      <c r="L2314" t="str">
        <f>TEXT(Table1[[#This Row],[Purchase_Date]],"mmm")</f>
        <v>Apr</v>
      </c>
      <c r="M2314">
        <f>YEAR(Table1[[#This Row],[Purchase_Date]])</f>
        <v>2024</v>
      </c>
      <c r="N2314" t="str">
        <f t="shared" si="73"/>
        <v>Q2</v>
      </c>
    </row>
    <row r="2315" spans="1:14" x14ac:dyDescent="0.3">
      <c r="A2315" t="s">
        <v>4572</v>
      </c>
      <c r="B2315" t="s">
        <v>4573</v>
      </c>
      <c r="C2315" t="s">
        <v>50</v>
      </c>
      <c r="D2315">
        <v>200.86</v>
      </c>
      <c r="E2315" s="8">
        <f t="shared" si="72"/>
        <v>0.1</v>
      </c>
      <c r="F2315" s="22">
        <v>10</v>
      </c>
      <c r="G2315" s="21">
        <v>180.77</v>
      </c>
      <c r="H2315" t="s">
        <v>10</v>
      </c>
      <c r="I2315" s="10">
        <v>45309</v>
      </c>
      <c r="J2315">
        <v>2314</v>
      </c>
      <c r="K2315">
        <f>PRODUCT(Table1[[#This Row],[Price (Rs.)]],Table1[[#This Row],[Discount(%)]])</f>
        <v>20.086000000000002</v>
      </c>
      <c r="L2315" t="str">
        <f>TEXT(Table1[[#This Row],[Purchase_Date]],"mmm")</f>
        <v>Jan</v>
      </c>
      <c r="M2315">
        <f>YEAR(Table1[[#This Row],[Purchase_Date]])</f>
        <v>2024</v>
      </c>
      <c r="N2315" t="str">
        <f t="shared" si="73"/>
        <v>Q1</v>
      </c>
    </row>
    <row r="2316" spans="1:14" x14ac:dyDescent="0.3">
      <c r="A2316" s="1">
        <v>178230</v>
      </c>
      <c r="B2316" t="s">
        <v>4574</v>
      </c>
      <c r="C2316" t="s">
        <v>13</v>
      </c>
      <c r="D2316">
        <v>32.659999999999997</v>
      </c>
      <c r="E2316" s="8">
        <f t="shared" si="72"/>
        <v>0.15</v>
      </c>
      <c r="F2316" s="22">
        <v>15</v>
      </c>
      <c r="G2316" s="21">
        <v>27.76</v>
      </c>
      <c r="H2316" t="s">
        <v>35</v>
      </c>
      <c r="I2316" s="10">
        <v>45495</v>
      </c>
      <c r="J2316">
        <v>2315</v>
      </c>
      <c r="K2316">
        <f>PRODUCT(Table1[[#This Row],[Price (Rs.)]],Table1[[#This Row],[Discount(%)]])</f>
        <v>4.8989999999999991</v>
      </c>
      <c r="L2316" t="str">
        <f>TEXT(Table1[[#This Row],[Purchase_Date]],"mmm")</f>
        <v>Jul</v>
      </c>
      <c r="M2316">
        <f>YEAR(Table1[[#This Row],[Purchase_Date]])</f>
        <v>2024</v>
      </c>
      <c r="N2316" t="str">
        <f t="shared" si="73"/>
        <v>Q3</v>
      </c>
    </row>
    <row r="2317" spans="1:14" x14ac:dyDescent="0.3">
      <c r="A2317" t="s">
        <v>4575</v>
      </c>
      <c r="B2317" t="s">
        <v>4576</v>
      </c>
      <c r="C2317" t="s">
        <v>25</v>
      </c>
      <c r="D2317">
        <v>498.59</v>
      </c>
      <c r="E2317" s="8">
        <f t="shared" si="72"/>
        <v>0.1</v>
      </c>
      <c r="F2317" s="22">
        <v>10</v>
      </c>
      <c r="G2317" s="21">
        <v>448.73</v>
      </c>
      <c r="H2317" t="s">
        <v>19</v>
      </c>
      <c r="I2317" s="10">
        <v>45392</v>
      </c>
      <c r="J2317">
        <v>2316</v>
      </c>
      <c r="K2317">
        <f>PRODUCT(Table1[[#This Row],[Price (Rs.)]],Table1[[#This Row],[Discount(%)]])</f>
        <v>49.859000000000002</v>
      </c>
      <c r="L2317" t="str">
        <f>TEXT(Table1[[#This Row],[Purchase_Date]],"mmm")</f>
        <v>Apr</v>
      </c>
      <c r="M2317">
        <f>YEAR(Table1[[#This Row],[Purchase_Date]])</f>
        <v>2024</v>
      </c>
      <c r="N2317" t="str">
        <f t="shared" si="73"/>
        <v>Q2</v>
      </c>
    </row>
    <row r="2318" spans="1:14" x14ac:dyDescent="0.3">
      <c r="A2318" t="s">
        <v>4577</v>
      </c>
      <c r="B2318" t="s">
        <v>4578</v>
      </c>
      <c r="C2318" t="s">
        <v>13</v>
      </c>
      <c r="D2318">
        <v>276.83999999999997</v>
      </c>
      <c r="E2318" s="8">
        <f t="shared" si="72"/>
        <v>0.3</v>
      </c>
      <c r="F2318" s="22">
        <v>30</v>
      </c>
      <c r="G2318" s="21">
        <v>193.79</v>
      </c>
      <c r="H2318" t="s">
        <v>19</v>
      </c>
      <c r="I2318" s="10">
        <v>45388</v>
      </c>
      <c r="J2318">
        <v>2317</v>
      </c>
      <c r="K2318">
        <f>PRODUCT(Table1[[#This Row],[Price (Rs.)]],Table1[[#This Row],[Discount(%)]])</f>
        <v>83.051999999999992</v>
      </c>
      <c r="L2318" t="str">
        <f>TEXT(Table1[[#This Row],[Purchase_Date]],"mmm")</f>
        <v>Apr</v>
      </c>
      <c r="M2318">
        <f>YEAR(Table1[[#This Row],[Purchase_Date]])</f>
        <v>2024</v>
      </c>
      <c r="N2318" t="str">
        <f t="shared" si="73"/>
        <v>Q2</v>
      </c>
    </row>
    <row r="2319" spans="1:14" x14ac:dyDescent="0.3">
      <c r="A2319" t="s">
        <v>4579</v>
      </c>
      <c r="B2319" t="s">
        <v>4580</v>
      </c>
      <c r="C2319" t="s">
        <v>22</v>
      </c>
      <c r="D2319">
        <v>62.2</v>
      </c>
      <c r="E2319" s="8">
        <f t="shared" si="72"/>
        <v>0.05</v>
      </c>
      <c r="F2319" s="22">
        <v>5</v>
      </c>
      <c r="G2319" s="21">
        <v>59.09</v>
      </c>
      <c r="H2319" t="s">
        <v>35</v>
      </c>
      <c r="I2319" s="10">
        <v>45520</v>
      </c>
      <c r="J2319">
        <v>2318</v>
      </c>
      <c r="K2319">
        <f>PRODUCT(Table1[[#This Row],[Price (Rs.)]],Table1[[#This Row],[Discount(%)]])</f>
        <v>3.1100000000000003</v>
      </c>
      <c r="L2319" t="str">
        <f>TEXT(Table1[[#This Row],[Purchase_Date]],"mmm")</f>
        <v>Aug</v>
      </c>
      <c r="M2319">
        <f>YEAR(Table1[[#This Row],[Purchase_Date]])</f>
        <v>2024</v>
      </c>
      <c r="N2319" t="str">
        <f t="shared" si="73"/>
        <v>Q3</v>
      </c>
    </row>
    <row r="2320" spans="1:14" x14ac:dyDescent="0.3">
      <c r="A2320" t="s">
        <v>4581</v>
      </c>
      <c r="B2320" t="s">
        <v>4582</v>
      </c>
      <c r="C2320" t="s">
        <v>50</v>
      </c>
      <c r="D2320">
        <v>75.650000000000006</v>
      </c>
      <c r="E2320" s="8">
        <f t="shared" si="72"/>
        <v>0.15</v>
      </c>
      <c r="F2320" s="22">
        <v>15</v>
      </c>
      <c r="G2320" s="21">
        <v>64.3</v>
      </c>
      <c r="H2320" t="s">
        <v>16</v>
      </c>
      <c r="I2320" s="10">
        <v>45412</v>
      </c>
      <c r="J2320">
        <v>2319</v>
      </c>
      <c r="K2320">
        <f>PRODUCT(Table1[[#This Row],[Price (Rs.)]],Table1[[#This Row],[Discount(%)]])</f>
        <v>11.3475</v>
      </c>
      <c r="L2320" t="str">
        <f>TEXT(Table1[[#This Row],[Purchase_Date]],"mmm")</f>
        <v>Apr</v>
      </c>
      <c r="M2320">
        <f>YEAR(Table1[[#This Row],[Purchase_Date]])</f>
        <v>2024</v>
      </c>
      <c r="N2320" t="str">
        <f t="shared" si="73"/>
        <v>Q2</v>
      </c>
    </row>
    <row r="2321" spans="1:14" x14ac:dyDescent="0.3">
      <c r="A2321" t="s">
        <v>4583</v>
      </c>
      <c r="B2321" t="s">
        <v>4584</v>
      </c>
      <c r="C2321" t="s">
        <v>33</v>
      </c>
      <c r="D2321">
        <v>442.91</v>
      </c>
      <c r="E2321" s="8">
        <f t="shared" si="72"/>
        <v>0</v>
      </c>
      <c r="F2321" s="22">
        <v>0</v>
      </c>
      <c r="G2321" s="21">
        <v>442.91</v>
      </c>
      <c r="H2321" t="s">
        <v>10</v>
      </c>
      <c r="I2321" s="10">
        <v>45586</v>
      </c>
      <c r="J2321">
        <v>2320</v>
      </c>
      <c r="K2321">
        <f>PRODUCT(Table1[[#This Row],[Price (Rs.)]],Table1[[#This Row],[Discount(%)]])</f>
        <v>0</v>
      </c>
      <c r="L2321" t="str">
        <f>TEXT(Table1[[#This Row],[Purchase_Date]],"mmm")</f>
        <v>Oct</v>
      </c>
      <c r="M2321">
        <f>YEAR(Table1[[#This Row],[Purchase_Date]])</f>
        <v>2024</v>
      </c>
      <c r="N2321" t="str">
        <f t="shared" si="73"/>
        <v>Q4</v>
      </c>
    </row>
    <row r="2322" spans="1:14" x14ac:dyDescent="0.3">
      <c r="A2322" t="s">
        <v>4585</v>
      </c>
      <c r="B2322" t="s">
        <v>4586</v>
      </c>
      <c r="C2322" t="s">
        <v>50</v>
      </c>
      <c r="D2322">
        <v>205.35</v>
      </c>
      <c r="E2322" s="8">
        <f t="shared" si="72"/>
        <v>0</v>
      </c>
      <c r="F2322" s="22">
        <v>0</v>
      </c>
      <c r="G2322" s="21">
        <v>205.35</v>
      </c>
      <c r="H2322" t="s">
        <v>19</v>
      </c>
      <c r="I2322" s="10">
        <v>45570</v>
      </c>
      <c r="J2322">
        <v>2321</v>
      </c>
      <c r="K2322">
        <f>PRODUCT(Table1[[#This Row],[Price (Rs.)]],Table1[[#This Row],[Discount(%)]])</f>
        <v>0</v>
      </c>
      <c r="L2322" t="str">
        <f>TEXT(Table1[[#This Row],[Purchase_Date]],"mmm")</f>
        <v>Oct</v>
      </c>
      <c r="M2322">
        <f>YEAR(Table1[[#This Row],[Purchase_Date]])</f>
        <v>2024</v>
      </c>
      <c r="N2322" t="str">
        <f t="shared" si="73"/>
        <v>Q4</v>
      </c>
    </row>
    <row r="2323" spans="1:14" x14ac:dyDescent="0.3">
      <c r="A2323" t="s">
        <v>4587</v>
      </c>
      <c r="B2323" t="s">
        <v>4588</v>
      </c>
      <c r="C2323" t="s">
        <v>50</v>
      </c>
      <c r="D2323">
        <v>370.3</v>
      </c>
      <c r="E2323" s="8">
        <f t="shared" si="72"/>
        <v>0.3</v>
      </c>
      <c r="F2323" s="22">
        <v>30</v>
      </c>
      <c r="G2323" s="21">
        <v>259.20999999999998</v>
      </c>
      <c r="H2323" t="s">
        <v>35</v>
      </c>
      <c r="I2323" s="10">
        <v>45525</v>
      </c>
      <c r="J2323">
        <v>2322</v>
      </c>
      <c r="K2323">
        <f>PRODUCT(Table1[[#This Row],[Price (Rs.)]],Table1[[#This Row],[Discount(%)]])</f>
        <v>111.09</v>
      </c>
      <c r="L2323" t="str">
        <f>TEXT(Table1[[#This Row],[Purchase_Date]],"mmm")</f>
        <v>Aug</v>
      </c>
      <c r="M2323">
        <f>YEAR(Table1[[#This Row],[Purchase_Date]])</f>
        <v>2024</v>
      </c>
      <c r="N2323" t="str">
        <f t="shared" si="73"/>
        <v>Q3</v>
      </c>
    </row>
    <row r="2324" spans="1:14" x14ac:dyDescent="0.3">
      <c r="A2324" t="s">
        <v>4589</v>
      </c>
      <c r="B2324" t="s">
        <v>4590</v>
      </c>
      <c r="C2324" t="s">
        <v>18</v>
      </c>
      <c r="D2324">
        <v>251.66</v>
      </c>
      <c r="E2324" s="8">
        <f t="shared" si="72"/>
        <v>0.15</v>
      </c>
      <c r="F2324" s="22">
        <v>15</v>
      </c>
      <c r="G2324" s="21">
        <v>213.91</v>
      </c>
      <c r="H2324" t="s">
        <v>53</v>
      </c>
      <c r="I2324" s="10">
        <v>45564</v>
      </c>
      <c r="J2324">
        <v>2323</v>
      </c>
      <c r="K2324">
        <f>PRODUCT(Table1[[#This Row],[Price (Rs.)]],Table1[[#This Row],[Discount(%)]])</f>
        <v>37.748999999999995</v>
      </c>
      <c r="L2324" t="str">
        <f>TEXT(Table1[[#This Row],[Purchase_Date]],"mmm")</f>
        <v>Sep</v>
      </c>
      <c r="M2324">
        <f>YEAR(Table1[[#This Row],[Purchase_Date]])</f>
        <v>2024</v>
      </c>
      <c r="N2324" t="str">
        <f t="shared" si="73"/>
        <v>Q3</v>
      </c>
    </row>
    <row r="2325" spans="1:14" x14ac:dyDescent="0.3">
      <c r="A2325" t="s">
        <v>4591</v>
      </c>
      <c r="B2325" t="s">
        <v>4592</v>
      </c>
      <c r="C2325" t="s">
        <v>33</v>
      </c>
      <c r="D2325">
        <v>467.8</v>
      </c>
      <c r="E2325" s="8">
        <f t="shared" si="72"/>
        <v>0</v>
      </c>
      <c r="F2325" s="22">
        <v>0</v>
      </c>
      <c r="G2325" s="21">
        <v>467.8</v>
      </c>
      <c r="H2325" t="s">
        <v>53</v>
      </c>
      <c r="I2325" s="10">
        <v>45402</v>
      </c>
      <c r="J2325">
        <v>2324</v>
      </c>
      <c r="K2325">
        <f>PRODUCT(Table1[[#This Row],[Price (Rs.)]],Table1[[#This Row],[Discount(%)]])</f>
        <v>0</v>
      </c>
      <c r="L2325" t="str">
        <f>TEXT(Table1[[#This Row],[Purchase_Date]],"mmm")</f>
        <v>Apr</v>
      </c>
      <c r="M2325">
        <f>YEAR(Table1[[#This Row],[Purchase_Date]])</f>
        <v>2024</v>
      </c>
      <c r="N2325" t="str">
        <f t="shared" si="73"/>
        <v>Q2</v>
      </c>
    </row>
    <row r="2326" spans="1:14" x14ac:dyDescent="0.3">
      <c r="A2326" t="s">
        <v>4593</v>
      </c>
      <c r="B2326" s="1" t="s">
        <v>4594</v>
      </c>
      <c r="C2326" t="s">
        <v>9</v>
      </c>
      <c r="D2326">
        <v>428.97</v>
      </c>
      <c r="E2326" s="8">
        <f t="shared" si="72"/>
        <v>0.1</v>
      </c>
      <c r="F2326" s="22">
        <v>10</v>
      </c>
      <c r="G2326" s="21">
        <v>386.07</v>
      </c>
      <c r="H2326" t="s">
        <v>19</v>
      </c>
      <c r="I2326" s="10">
        <v>45595</v>
      </c>
      <c r="J2326">
        <v>2325</v>
      </c>
      <c r="K2326">
        <f>PRODUCT(Table1[[#This Row],[Price (Rs.)]],Table1[[#This Row],[Discount(%)]])</f>
        <v>42.897000000000006</v>
      </c>
      <c r="L2326" t="str">
        <f>TEXT(Table1[[#This Row],[Purchase_Date]],"mmm")</f>
        <v>Oct</v>
      </c>
      <c r="M2326">
        <f>YEAR(Table1[[#This Row],[Purchase_Date]])</f>
        <v>2024</v>
      </c>
      <c r="N2326" t="str">
        <f t="shared" si="73"/>
        <v>Q4</v>
      </c>
    </row>
    <row r="2327" spans="1:14" x14ac:dyDescent="0.3">
      <c r="A2327" t="s">
        <v>4595</v>
      </c>
      <c r="B2327" t="s">
        <v>4596</v>
      </c>
      <c r="C2327" t="s">
        <v>9</v>
      </c>
      <c r="D2327">
        <v>479.89</v>
      </c>
      <c r="E2327" s="8">
        <f t="shared" si="72"/>
        <v>0.15</v>
      </c>
      <c r="F2327" s="22">
        <v>15</v>
      </c>
      <c r="G2327" s="21">
        <v>407.91</v>
      </c>
      <c r="H2327" t="s">
        <v>16</v>
      </c>
      <c r="I2327" s="10">
        <v>45468</v>
      </c>
      <c r="J2327">
        <v>2326</v>
      </c>
      <c r="K2327">
        <f>PRODUCT(Table1[[#This Row],[Price (Rs.)]],Table1[[#This Row],[Discount(%)]])</f>
        <v>71.983499999999992</v>
      </c>
      <c r="L2327" t="str">
        <f>TEXT(Table1[[#This Row],[Purchase_Date]],"mmm")</f>
        <v>Jun</v>
      </c>
      <c r="M2327">
        <f>YEAR(Table1[[#This Row],[Purchase_Date]])</f>
        <v>2024</v>
      </c>
      <c r="N2327" t="str">
        <f t="shared" si="73"/>
        <v>Q2</v>
      </c>
    </row>
    <row r="2328" spans="1:14" x14ac:dyDescent="0.3">
      <c r="A2328" t="s">
        <v>4597</v>
      </c>
      <c r="B2328" t="s">
        <v>4598</v>
      </c>
      <c r="C2328" t="s">
        <v>50</v>
      </c>
      <c r="D2328">
        <v>451.74</v>
      </c>
      <c r="E2328" s="8">
        <f t="shared" si="72"/>
        <v>0.2</v>
      </c>
      <c r="F2328" s="22">
        <v>20</v>
      </c>
      <c r="G2328" s="21">
        <v>361.39</v>
      </c>
      <c r="H2328" t="s">
        <v>53</v>
      </c>
      <c r="I2328" s="10">
        <v>45533</v>
      </c>
      <c r="J2328">
        <v>2327</v>
      </c>
      <c r="K2328">
        <f>PRODUCT(Table1[[#This Row],[Price (Rs.)]],Table1[[#This Row],[Discount(%)]])</f>
        <v>90.348000000000013</v>
      </c>
      <c r="L2328" t="str">
        <f>TEXT(Table1[[#This Row],[Purchase_Date]],"mmm")</f>
        <v>Aug</v>
      </c>
      <c r="M2328">
        <f>YEAR(Table1[[#This Row],[Purchase_Date]])</f>
        <v>2024</v>
      </c>
      <c r="N2328" t="str">
        <f t="shared" si="73"/>
        <v>Q3</v>
      </c>
    </row>
    <row r="2329" spans="1:14" x14ac:dyDescent="0.3">
      <c r="A2329" t="s">
        <v>4599</v>
      </c>
      <c r="B2329" t="s">
        <v>4600</v>
      </c>
      <c r="C2329" t="s">
        <v>9</v>
      </c>
      <c r="D2329">
        <v>189.54</v>
      </c>
      <c r="E2329" s="8">
        <f t="shared" si="72"/>
        <v>0.25</v>
      </c>
      <c r="F2329" s="22">
        <v>25</v>
      </c>
      <c r="G2329" s="21">
        <v>142.16</v>
      </c>
      <c r="H2329" t="s">
        <v>53</v>
      </c>
      <c r="I2329" s="10">
        <v>45507</v>
      </c>
      <c r="J2329">
        <v>2328</v>
      </c>
      <c r="K2329">
        <f>PRODUCT(Table1[[#This Row],[Price (Rs.)]],Table1[[#This Row],[Discount(%)]])</f>
        <v>47.384999999999998</v>
      </c>
      <c r="L2329" t="str">
        <f>TEXT(Table1[[#This Row],[Purchase_Date]],"mmm")</f>
        <v>Aug</v>
      </c>
      <c r="M2329">
        <f>YEAR(Table1[[#This Row],[Purchase_Date]])</f>
        <v>2024</v>
      </c>
      <c r="N2329" t="str">
        <f t="shared" si="73"/>
        <v>Q3</v>
      </c>
    </row>
    <row r="2330" spans="1:14" x14ac:dyDescent="0.3">
      <c r="A2330" t="s">
        <v>4601</v>
      </c>
      <c r="B2330" t="s">
        <v>4602</v>
      </c>
      <c r="C2330" t="s">
        <v>22</v>
      </c>
      <c r="D2330">
        <v>61.47</v>
      </c>
      <c r="E2330" s="8">
        <f t="shared" si="72"/>
        <v>0.2</v>
      </c>
      <c r="F2330" s="22">
        <v>20</v>
      </c>
      <c r="G2330" s="21">
        <v>49.18</v>
      </c>
      <c r="H2330" t="s">
        <v>19</v>
      </c>
      <c r="I2330" s="10">
        <v>45590</v>
      </c>
      <c r="J2330">
        <v>2329</v>
      </c>
      <c r="K2330">
        <f>PRODUCT(Table1[[#This Row],[Price (Rs.)]],Table1[[#This Row],[Discount(%)]])</f>
        <v>12.294</v>
      </c>
      <c r="L2330" t="str">
        <f>TEXT(Table1[[#This Row],[Purchase_Date]],"mmm")</f>
        <v>Oct</v>
      </c>
      <c r="M2330">
        <f>YEAR(Table1[[#This Row],[Purchase_Date]])</f>
        <v>2024</v>
      </c>
      <c r="N2330" t="str">
        <f t="shared" si="73"/>
        <v>Q4</v>
      </c>
    </row>
    <row r="2331" spans="1:14" x14ac:dyDescent="0.3">
      <c r="A2331" t="s">
        <v>4603</v>
      </c>
      <c r="B2331" t="s">
        <v>4604</v>
      </c>
      <c r="C2331" t="s">
        <v>33</v>
      </c>
      <c r="D2331">
        <v>406.13</v>
      </c>
      <c r="E2331" s="8">
        <f t="shared" si="72"/>
        <v>0.5</v>
      </c>
      <c r="F2331" s="22">
        <v>50</v>
      </c>
      <c r="G2331" s="21">
        <v>203.06</v>
      </c>
      <c r="H2331" t="s">
        <v>19</v>
      </c>
      <c r="I2331" s="10">
        <v>45312</v>
      </c>
      <c r="J2331">
        <v>2330</v>
      </c>
      <c r="K2331">
        <f>PRODUCT(Table1[[#This Row],[Price (Rs.)]],Table1[[#This Row],[Discount(%)]])</f>
        <v>203.065</v>
      </c>
      <c r="L2331" t="str">
        <f>TEXT(Table1[[#This Row],[Purchase_Date]],"mmm")</f>
        <v>Jan</v>
      </c>
      <c r="M2331">
        <f>YEAR(Table1[[#This Row],[Purchase_Date]])</f>
        <v>2024</v>
      </c>
      <c r="N2331" t="str">
        <f t="shared" si="73"/>
        <v>Q1</v>
      </c>
    </row>
    <row r="2332" spans="1:14" x14ac:dyDescent="0.3">
      <c r="A2332" t="s">
        <v>4605</v>
      </c>
      <c r="B2332" t="s">
        <v>4606</v>
      </c>
      <c r="C2332" t="s">
        <v>22</v>
      </c>
      <c r="D2332">
        <v>233.79</v>
      </c>
      <c r="E2332" s="8">
        <f t="shared" si="72"/>
        <v>0.2</v>
      </c>
      <c r="F2332" s="22">
        <v>20</v>
      </c>
      <c r="G2332" s="21">
        <v>187.03</v>
      </c>
      <c r="H2332" t="s">
        <v>53</v>
      </c>
      <c r="I2332" s="10">
        <v>45565</v>
      </c>
      <c r="J2332">
        <v>2331</v>
      </c>
      <c r="K2332">
        <f>PRODUCT(Table1[[#This Row],[Price (Rs.)]],Table1[[#This Row],[Discount(%)]])</f>
        <v>46.758000000000003</v>
      </c>
      <c r="L2332" t="str">
        <f>TEXT(Table1[[#This Row],[Purchase_Date]],"mmm")</f>
        <v>Sep</v>
      </c>
      <c r="M2332">
        <f>YEAR(Table1[[#This Row],[Purchase_Date]])</f>
        <v>2024</v>
      </c>
      <c r="N2332" t="str">
        <f t="shared" si="73"/>
        <v>Q3</v>
      </c>
    </row>
    <row r="2333" spans="1:14" x14ac:dyDescent="0.3">
      <c r="A2333" t="s">
        <v>4607</v>
      </c>
      <c r="B2333" t="s">
        <v>4608</v>
      </c>
      <c r="C2333" t="s">
        <v>25</v>
      </c>
      <c r="D2333">
        <v>117.37</v>
      </c>
      <c r="E2333" s="8">
        <f t="shared" si="72"/>
        <v>0</v>
      </c>
      <c r="F2333" s="22">
        <v>0</v>
      </c>
      <c r="G2333" s="21">
        <v>117.37</v>
      </c>
      <c r="H2333" t="s">
        <v>10</v>
      </c>
      <c r="I2333" s="10">
        <v>45359</v>
      </c>
      <c r="J2333">
        <v>2332</v>
      </c>
      <c r="K2333">
        <f>PRODUCT(Table1[[#This Row],[Price (Rs.)]],Table1[[#This Row],[Discount(%)]])</f>
        <v>0</v>
      </c>
      <c r="L2333" t="str">
        <f>TEXT(Table1[[#This Row],[Purchase_Date]],"mmm")</f>
        <v>Mar</v>
      </c>
      <c r="M2333">
        <f>YEAR(Table1[[#This Row],[Purchase_Date]])</f>
        <v>2024</v>
      </c>
      <c r="N2333" t="str">
        <f t="shared" si="73"/>
        <v>Q1</v>
      </c>
    </row>
    <row r="2334" spans="1:14" x14ac:dyDescent="0.3">
      <c r="A2334" t="s">
        <v>4609</v>
      </c>
      <c r="B2334" t="s">
        <v>4610</v>
      </c>
      <c r="C2334" t="s">
        <v>13</v>
      </c>
      <c r="D2334">
        <v>146.37</v>
      </c>
      <c r="E2334" s="8">
        <f t="shared" si="72"/>
        <v>0.25</v>
      </c>
      <c r="F2334" s="22">
        <v>25</v>
      </c>
      <c r="G2334" s="21">
        <v>109.78</v>
      </c>
      <c r="H2334" t="s">
        <v>35</v>
      </c>
      <c r="I2334" s="10">
        <v>45323</v>
      </c>
      <c r="J2334">
        <v>2333</v>
      </c>
      <c r="K2334">
        <f>PRODUCT(Table1[[#This Row],[Price (Rs.)]],Table1[[#This Row],[Discount(%)]])</f>
        <v>36.592500000000001</v>
      </c>
      <c r="L2334" t="str">
        <f>TEXT(Table1[[#This Row],[Purchase_Date]],"mmm")</f>
        <v>Feb</v>
      </c>
      <c r="M2334">
        <f>YEAR(Table1[[#This Row],[Purchase_Date]])</f>
        <v>2024</v>
      </c>
      <c r="N2334" t="str">
        <f t="shared" si="73"/>
        <v>Q1</v>
      </c>
    </row>
    <row r="2335" spans="1:14" x14ac:dyDescent="0.3">
      <c r="A2335" t="s">
        <v>4611</v>
      </c>
      <c r="B2335" t="s">
        <v>4612</v>
      </c>
      <c r="C2335" t="s">
        <v>13</v>
      </c>
      <c r="D2335">
        <v>262.70999999999998</v>
      </c>
      <c r="E2335" s="8">
        <f t="shared" si="72"/>
        <v>0.1</v>
      </c>
      <c r="F2335" s="22">
        <v>10</v>
      </c>
      <c r="G2335" s="21">
        <v>236.44</v>
      </c>
      <c r="H2335" t="s">
        <v>10</v>
      </c>
      <c r="I2335" s="10">
        <v>45432</v>
      </c>
      <c r="J2335">
        <v>2334</v>
      </c>
      <c r="K2335">
        <f>PRODUCT(Table1[[#This Row],[Price (Rs.)]],Table1[[#This Row],[Discount(%)]])</f>
        <v>26.271000000000001</v>
      </c>
      <c r="L2335" t="str">
        <f>TEXT(Table1[[#This Row],[Purchase_Date]],"mmm")</f>
        <v>May</v>
      </c>
      <c r="M2335">
        <f>YEAR(Table1[[#This Row],[Purchase_Date]])</f>
        <v>2024</v>
      </c>
      <c r="N2335" t="str">
        <f t="shared" si="73"/>
        <v>Q2</v>
      </c>
    </row>
    <row r="2336" spans="1:14" x14ac:dyDescent="0.3">
      <c r="A2336" t="s">
        <v>4613</v>
      </c>
      <c r="B2336" t="s">
        <v>4614</v>
      </c>
      <c r="C2336" t="s">
        <v>50</v>
      </c>
      <c r="D2336">
        <v>374.98</v>
      </c>
      <c r="E2336" s="8">
        <f t="shared" si="72"/>
        <v>0.3</v>
      </c>
      <c r="F2336" s="22">
        <v>30</v>
      </c>
      <c r="G2336" s="21">
        <v>262.49</v>
      </c>
      <c r="H2336" t="s">
        <v>16</v>
      </c>
      <c r="I2336" s="10">
        <v>45320</v>
      </c>
      <c r="J2336">
        <v>2335</v>
      </c>
      <c r="K2336">
        <f>PRODUCT(Table1[[#This Row],[Price (Rs.)]],Table1[[#This Row],[Discount(%)]])</f>
        <v>112.494</v>
      </c>
      <c r="L2336" t="str">
        <f>TEXT(Table1[[#This Row],[Purchase_Date]],"mmm")</f>
        <v>Jan</v>
      </c>
      <c r="M2336">
        <f>YEAR(Table1[[#This Row],[Purchase_Date]])</f>
        <v>2024</v>
      </c>
      <c r="N2336" t="str">
        <f t="shared" si="73"/>
        <v>Q1</v>
      </c>
    </row>
    <row r="2337" spans="1:14" x14ac:dyDescent="0.3">
      <c r="A2337" t="s">
        <v>4615</v>
      </c>
      <c r="B2337" t="s">
        <v>4616</v>
      </c>
      <c r="C2337" t="s">
        <v>18</v>
      </c>
      <c r="D2337">
        <v>206.92</v>
      </c>
      <c r="E2337" s="8">
        <f t="shared" si="72"/>
        <v>0.25</v>
      </c>
      <c r="F2337" s="22">
        <v>25</v>
      </c>
      <c r="G2337" s="21">
        <v>155.19</v>
      </c>
      <c r="H2337" t="s">
        <v>53</v>
      </c>
      <c r="I2337" s="10">
        <v>45518</v>
      </c>
      <c r="J2337">
        <v>2336</v>
      </c>
      <c r="K2337">
        <f>PRODUCT(Table1[[#This Row],[Price (Rs.)]],Table1[[#This Row],[Discount(%)]])</f>
        <v>51.73</v>
      </c>
      <c r="L2337" t="str">
        <f>TEXT(Table1[[#This Row],[Purchase_Date]],"mmm")</f>
        <v>Aug</v>
      </c>
      <c r="M2337">
        <f>YEAR(Table1[[#This Row],[Purchase_Date]])</f>
        <v>2024</v>
      </c>
      <c r="N2337" t="str">
        <f t="shared" si="73"/>
        <v>Q3</v>
      </c>
    </row>
    <row r="2338" spans="1:14" x14ac:dyDescent="0.3">
      <c r="A2338" t="s">
        <v>4617</v>
      </c>
      <c r="B2338" t="s">
        <v>4618</v>
      </c>
      <c r="C2338" t="s">
        <v>22</v>
      </c>
      <c r="D2338">
        <v>126.06</v>
      </c>
      <c r="E2338" s="8">
        <f t="shared" si="72"/>
        <v>0</v>
      </c>
      <c r="F2338" s="22">
        <v>0</v>
      </c>
      <c r="G2338" s="21">
        <v>126.06</v>
      </c>
      <c r="H2338" t="s">
        <v>19</v>
      </c>
      <c r="I2338" s="10">
        <v>45576</v>
      </c>
      <c r="J2338">
        <v>2337</v>
      </c>
      <c r="K2338">
        <f>PRODUCT(Table1[[#This Row],[Price (Rs.)]],Table1[[#This Row],[Discount(%)]])</f>
        <v>0</v>
      </c>
      <c r="L2338" t="str">
        <f>TEXT(Table1[[#This Row],[Purchase_Date]],"mmm")</f>
        <v>Oct</v>
      </c>
      <c r="M2338">
        <f>YEAR(Table1[[#This Row],[Purchase_Date]])</f>
        <v>2024</v>
      </c>
      <c r="N2338" t="str">
        <f t="shared" si="73"/>
        <v>Q4</v>
      </c>
    </row>
    <row r="2339" spans="1:14" x14ac:dyDescent="0.3">
      <c r="A2339" t="s">
        <v>4619</v>
      </c>
      <c r="B2339" t="s">
        <v>4620</v>
      </c>
      <c r="C2339" t="s">
        <v>18</v>
      </c>
      <c r="D2339">
        <v>216.8</v>
      </c>
      <c r="E2339" s="8">
        <f t="shared" si="72"/>
        <v>0.3</v>
      </c>
      <c r="F2339" s="22">
        <v>30</v>
      </c>
      <c r="G2339" s="21">
        <v>151.76</v>
      </c>
      <c r="H2339" t="s">
        <v>35</v>
      </c>
      <c r="I2339" s="10">
        <v>45508</v>
      </c>
      <c r="J2339">
        <v>2338</v>
      </c>
      <c r="K2339">
        <f>PRODUCT(Table1[[#This Row],[Price (Rs.)]],Table1[[#This Row],[Discount(%)]])</f>
        <v>65.040000000000006</v>
      </c>
      <c r="L2339" t="str">
        <f>TEXT(Table1[[#This Row],[Purchase_Date]],"mmm")</f>
        <v>Aug</v>
      </c>
      <c r="M2339">
        <f>YEAR(Table1[[#This Row],[Purchase_Date]])</f>
        <v>2024</v>
      </c>
      <c r="N2339" t="str">
        <f t="shared" si="73"/>
        <v>Q3</v>
      </c>
    </row>
    <row r="2340" spans="1:14" x14ac:dyDescent="0.3">
      <c r="A2340" t="s">
        <v>4621</v>
      </c>
      <c r="B2340" t="s">
        <v>4622</v>
      </c>
      <c r="C2340" t="s">
        <v>25</v>
      </c>
      <c r="D2340">
        <v>48.15</v>
      </c>
      <c r="E2340" s="8">
        <f t="shared" si="72"/>
        <v>0.1</v>
      </c>
      <c r="F2340" s="22">
        <v>10</v>
      </c>
      <c r="G2340" s="21">
        <v>43.34</v>
      </c>
      <c r="H2340" t="s">
        <v>10</v>
      </c>
      <c r="I2340" s="10">
        <v>45400</v>
      </c>
      <c r="J2340">
        <v>2339</v>
      </c>
      <c r="K2340">
        <f>PRODUCT(Table1[[#This Row],[Price (Rs.)]],Table1[[#This Row],[Discount(%)]])</f>
        <v>4.8150000000000004</v>
      </c>
      <c r="L2340" t="str">
        <f>TEXT(Table1[[#This Row],[Purchase_Date]],"mmm")</f>
        <v>Apr</v>
      </c>
      <c r="M2340">
        <f>YEAR(Table1[[#This Row],[Purchase_Date]])</f>
        <v>2024</v>
      </c>
      <c r="N2340" t="str">
        <f t="shared" si="73"/>
        <v>Q2</v>
      </c>
    </row>
    <row r="2341" spans="1:14" x14ac:dyDescent="0.3">
      <c r="A2341" t="s">
        <v>4623</v>
      </c>
      <c r="B2341" t="s">
        <v>4624</v>
      </c>
      <c r="C2341" t="s">
        <v>22</v>
      </c>
      <c r="D2341">
        <v>339.34</v>
      </c>
      <c r="E2341" s="8">
        <f t="shared" si="72"/>
        <v>0</v>
      </c>
      <c r="F2341" s="22">
        <v>0</v>
      </c>
      <c r="G2341" s="21">
        <v>339.34</v>
      </c>
      <c r="H2341" t="s">
        <v>19</v>
      </c>
      <c r="I2341" s="10">
        <v>45379</v>
      </c>
      <c r="J2341">
        <v>2340</v>
      </c>
      <c r="K2341">
        <f>PRODUCT(Table1[[#This Row],[Price (Rs.)]],Table1[[#This Row],[Discount(%)]])</f>
        <v>0</v>
      </c>
      <c r="L2341" t="str">
        <f>TEXT(Table1[[#This Row],[Purchase_Date]],"mmm")</f>
        <v>Mar</v>
      </c>
      <c r="M2341">
        <f>YEAR(Table1[[#This Row],[Purchase_Date]])</f>
        <v>2024</v>
      </c>
      <c r="N2341" t="str">
        <f t="shared" si="73"/>
        <v>Q1</v>
      </c>
    </row>
    <row r="2342" spans="1:14" x14ac:dyDescent="0.3">
      <c r="A2342" t="s">
        <v>4625</v>
      </c>
      <c r="B2342" t="s">
        <v>4626</v>
      </c>
      <c r="C2342" t="s">
        <v>9</v>
      </c>
      <c r="D2342">
        <v>130.51</v>
      </c>
      <c r="E2342" s="8">
        <f t="shared" si="72"/>
        <v>0.3</v>
      </c>
      <c r="F2342" s="22">
        <v>30</v>
      </c>
      <c r="G2342" s="21">
        <v>91.36</v>
      </c>
      <c r="H2342" t="s">
        <v>35</v>
      </c>
      <c r="I2342" s="10">
        <v>45466</v>
      </c>
      <c r="J2342">
        <v>2341</v>
      </c>
      <c r="K2342">
        <f>PRODUCT(Table1[[#This Row],[Price (Rs.)]],Table1[[#This Row],[Discount(%)]])</f>
        <v>39.152999999999999</v>
      </c>
      <c r="L2342" t="str">
        <f>TEXT(Table1[[#This Row],[Purchase_Date]],"mmm")</f>
        <v>Jun</v>
      </c>
      <c r="M2342">
        <f>YEAR(Table1[[#This Row],[Purchase_Date]])</f>
        <v>2024</v>
      </c>
      <c r="N2342" t="str">
        <f t="shared" si="73"/>
        <v>Q2</v>
      </c>
    </row>
    <row r="2343" spans="1:14" x14ac:dyDescent="0.3">
      <c r="A2343" t="s">
        <v>4627</v>
      </c>
      <c r="B2343" t="s">
        <v>4628</v>
      </c>
      <c r="C2343" t="s">
        <v>25</v>
      </c>
      <c r="D2343">
        <v>58.82</v>
      </c>
      <c r="E2343" s="8">
        <f t="shared" si="72"/>
        <v>0.05</v>
      </c>
      <c r="F2343" s="22">
        <v>5</v>
      </c>
      <c r="G2343" s="21">
        <v>55.88</v>
      </c>
      <c r="H2343" t="s">
        <v>10</v>
      </c>
      <c r="I2343" s="10">
        <v>45354</v>
      </c>
      <c r="J2343">
        <v>2342</v>
      </c>
      <c r="K2343">
        <f>PRODUCT(Table1[[#This Row],[Price (Rs.)]],Table1[[#This Row],[Discount(%)]])</f>
        <v>2.9410000000000003</v>
      </c>
      <c r="L2343" t="str">
        <f>TEXT(Table1[[#This Row],[Purchase_Date]],"mmm")</f>
        <v>Mar</v>
      </c>
      <c r="M2343">
        <f>YEAR(Table1[[#This Row],[Purchase_Date]])</f>
        <v>2024</v>
      </c>
      <c r="N2343" t="str">
        <f t="shared" si="73"/>
        <v>Q1</v>
      </c>
    </row>
    <row r="2344" spans="1:14" x14ac:dyDescent="0.3">
      <c r="A2344" t="s">
        <v>4629</v>
      </c>
      <c r="B2344" t="s">
        <v>4630</v>
      </c>
      <c r="C2344" t="s">
        <v>18</v>
      </c>
      <c r="D2344">
        <v>440.49</v>
      </c>
      <c r="E2344" s="8">
        <f t="shared" si="72"/>
        <v>0.05</v>
      </c>
      <c r="F2344" s="22">
        <v>5</v>
      </c>
      <c r="G2344" s="21">
        <v>418.47</v>
      </c>
      <c r="H2344" t="s">
        <v>35</v>
      </c>
      <c r="I2344" s="10">
        <v>45461</v>
      </c>
      <c r="J2344">
        <v>2343</v>
      </c>
      <c r="K2344">
        <f>PRODUCT(Table1[[#This Row],[Price (Rs.)]],Table1[[#This Row],[Discount(%)]])</f>
        <v>22.024500000000003</v>
      </c>
      <c r="L2344" t="str">
        <f>TEXT(Table1[[#This Row],[Purchase_Date]],"mmm")</f>
        <v>Jun</v>
      </c>
      <c r="M2344">
        <f>YEAR(Table1[[#This Row],[Purchase_Date]])</f>
        <v>2024</v>
      </c>
      <c r="N2344" t="str">
        <f t="shared" si="73"/>
        <v>Q2</v>
      </c>
    </row>
    <row r="2345" spans="1:14" x14ac:dyDescent="0.3">
      <c r="A2345" t="s">
        <v>4631</v>
      </c>
      <c r="B2345" t="s">
        <v>4632</v>
      </c>
      <c r="C2345" t="s">
        <v>13</v>
      </c>
      <c r="D2345">
        <v>216.4</v>
      </c>
      <c r="E2345" s="8">
        <f t="shared" si="72"/>
        <v>0</v>
      </c>
      <c r="F2345" s="22">
        <v>0</v>
      </c>
      <c r="G2345" s="21">
        <v>216.4</v>
      </c>
      <c r="H2345" t="s">
        <v>19</v>
      </c>
      <c r="I2345" s="10">
        <v>45419</v>
      </c>
      <c r="J2345">
        <v>2344</v>
      </c>
      <c r="K2345">
        <f>PRODUCT(Table1[[#This Row],[Price (Rs.)]],Table1[[#This Row],[Discount(%)]])</f>
        <v>0</v>
      </c>
      <c r="L2345" t="str">
        <f>TEXT(Table1[[#This Row],[Purchase_Date]],"mmm")</f>
        <v>May</v>
      </c>
      <c r="M2345">
        <f>YEAR(Table1[[#This Row],[Purchase_Date]])</f>
        <v>2024</v>
      </c>
      <c r="N2345" t="str">
        <f t="shared" si="73"/>
        <v>Q2</v>
      </c>
    </row>
    <row r="2346" spans="1:14" x14ac:dyDescent="0.3">
      <c r="A2346" t="s">
        <v>4633</v>
      </c>
      <c r="B2346" t="s">
        <v>4634</v>
      </c>
      <c r="C2346" t="s">
        <v>13</v>
      </c>
      <c r="D2346">
        <v>44.95</v>
      </c>
      <c r="E2346" s="8">
        <f t="shared" si="72"/>
        <v>0.05</v>
      </c>
      <c r="F2346" s="22">
        <v>5</v>
      </c>
      <c r="G2346" s="21">
        <v>42.7</v>
      </c>
      <c r="H2346" t="s">
        <v>19</v>
      </c>
      <c r="I2346" s="10">
        <v>45518</v>
      </c>
      <c r="J2346">
        <v>2345</v>
      </c>
      <c r="K2346">
        <f>PRODUCT(Table1[[#This Row],[Price (Rs.)]],Table1[[#This Row],[Discount(%)]])</f>
        <v>2.2475000000000001</v>
      </c>
      <c r="L2346" t="str">
        <f>TEXT(Table1[[#This Row],[Purchase_Date]],"mmm")</f>
        <v>Aug</v>
      </c>
      <c r="M2346">
        <f>YEAR(Table1[[#This Row],[Purchase_Date]])</f>
        <v>2024</v>
      </c>
      <c r="N2346" t="str">
        <f t="shared" si="73"/>
        <v>Q3</v>
      </c>
    </row>
    <row r="2347" spans="1:14" x14ac:dyDescent="0.3">
      <c r="A2347" t="s">
        <v>4635</v>
      </c>
      <c r="B2347" t="s">
        <v>4636</v>
      </c>
      <c r="C2347" t="s">
        <v>50</v>
      </c>
      <c r="D2347">
        <v>284.89999999999998</v>
      </c>
      <c r="E2347" s="8">
        <f t="shared" si="72"/>
        <v>0</v>
      </c>
      <c r="F2347" s="22">
        <v>0</v>
      </c>
      <c r="G2347" s="21">
        <v>284.89999999999998</v>
      </c>
      <c r="H2347" t="s">
        <v>19</v>
      </c>
      <c r="I2347" s="10">
        <v>45501</v>
      </c>
      <c r="J2347">
        <v>2346</v>
      </c>
      <c r="K2347">
        <f>PRODUCT(Table1[[#This Row],[Price (Rs.)]],Table1[[#This Row],[Discount(%)]])</f>
        <v>0</v>
      </c>
      <c r="L2347" t="str">
        <f>TEXT(Table1[[#This Row],[Purchase_Date]],"mmm")</f>
        <v>Jul</v>
      </c>
      <c r="M2347">
        <f>YEAR(Table1[[#This Row],[Purchase_Date]])</f>
        <v>2024</v>
      </c>
      <c r="N2347" t="str">
        <f t="shared" si="73"/>
        <v>Q3</v>
      </c>
    </row>
    <row r="2348" spans="1:14" x14ac:dyDescent="0.3">
      <c r="A2348" t="s">
        <v>4637</v>
      </c>
      <c r="B2348" t="s">
        <v>4638</v>
      </c>
      <c r="C2348" t="s">
        <v>22</v>
      </c>
      <c r="D2348">
        <v>407.75</v>
      </c>
      <c r="E2348" s="8">
        <f t="shared" si="72"/>
        <v>0.25</v>
      </c>
      <c r="F2348" s="22">
        <v>25</v>
      </c>
      <c r="G2348" s="21">
        <v>305.81</v>
      </c>
      <c r="H2348" t="s">
        <v>10</v>
      </c>
      <c r="I2348" s="10">
        <v>45381</v>
      </c>
      <c r="J2348">
        <v>2347</v>
      </c>
      <c r="K2348">
        <f>PRODUCT(Table1[[#This Row],[Price (Rs.)]],Table1[[#This Row],[Discount(%)]])</f>
        <v>101.9375</v>
      </c>
      <c r="L2348" t="str">
        <f>TEXT(Table1[[#This Row],[Purchase_Date]],"mmm")</f>
        <v>Mar</v>
      </c>
      <c r="M2348">
        <f>YEAR(Table1[[#This Row],[Purchase_Date]])</f>
        <v>2024</v>
      </c>
      <c r="N2348" t="str">
        <f t="shared" si="73"/>
        <v>Q1</v>
      </c>
    </row>
    <row r="2349" spans="1:14" x14ac:dyDescent="0.3">
      <c r="A2349" t="s">
        <v>4639</v>
      </c>
      <c r="B2349" t="s">
        <v>4640</v>
      </c>
      <c r="C2349" t="s">
        <v>33</v>
      </c>
      <c r="D2349">
        <v>28.94</v>
      </c>
      <c r="E2349" s="8">
        <f t="shared" si="72"/>
        <v>0.1</v>
      </c>
      <c r="F2349" s="22">
        <v>10</v>
      </c>
      <c r="G2349" s="21">
        <v>26.05</v>
      </c>
      <c r="H2349" t="s">
        <v>53</v>
      </c>
      <c r="I2349" s="10">
        <v>45494</v>
      </c>
      <c r="J2349">
        <v>2348</v>
      </c>
      <c r="K2349">
        <f>PRODUCT(Table1[[#This Row],[Price (Rs.)]],Table1[[#This Row],[Discount(%)]])</f>
        <v>2.8940000000000001</v>
      </c>
      <c r="L2349" t="str">
        <f>TEXT(Table1[[#This Row],[Purchase_Date]],"mmm")</f>
        <v>Jul</v>
      </c>
      <c r="M2349">
        <f>YEAR(Table1[[#This Row],[Purchase_Date]])</f>
        <v>2024</v>
      </c>
      <c r="N2349" t="str">
        <f t="shared" si="73"/>
        <v>Q3</v>
      </c>
    </row>
    <row r="2350" spans="1:14" x14ac:dyDescent="0.3">
      <c r="A2350">
        <v>90491250</v>
      </c>
      <c r="B2350" t="s">
        <v>4641</v>
      </c>
      <c r="C2350" t="s">
        <v>22</v>
      </c>
      <c r="D2350">
        <v>279.33999999999997</v>
      </c>
      <c r="E2350" s="8">
        <f t="shared" si="72"/>
        <v>0.05</v>
      </c>
      <c r="F2350" s="22">
        <v>5</v>
      </c>
      <c r="G2350" s="21">
        <v>265.37</v>
      </c>
      <c r="H2350" t="s">
        <v>19</v>
      </c>
      <c r="I2350" s="10">
        <v>45540</v>
      </c>
      <c r="J2350">
        <v>2349</v>
      </c>
      <c r="K2350">
        <f>PRODUCT(Table1[[#This Row],[Price (Rs.)]],Table1[[#This Row],[Discount(%)]])</f>
        <v>13.966999999999999</v>
      </c>
      <c r="L2350" t="str">
        <f>TEXT(Table1[[#This Row],[Purchase_Date]],"mmm")</f>
        <v>Sep</v>
      </c>
      <c r="M2350">
        <f>YEAR(Table1[[#This Row],[Purchase_Date]])</f>
        <v>2024</v>
      </c>
      <c r="N2350" t="str">
        <f t="shared" si="73"/>
        <v>Q3</v>
      </c>
    </row>
    <row r="2351" spans="1:14" x14ac:dyDescent="0.3">
      <c r="A2351" t="s">
        <v>4642</v>
      </c>
      <c r="B2351" s="1" t="s">
        <v>4643</v>
      </c>
      <c r="C2351" t="s">
        <v>9</v>
      </c>
      <c r="D2351">
        <v>403.49</v>
      </c>
      <c r="E2351" s="8">
        <f t="shared" si="72"/>
        <v>0.1</v>
      </c>
      <c r="F2351" s="22">
        <v>10</v>
      </c>
      <c r="G2351" s="21">
        <v>363.14</v>
      </c>
      <c r="H2351" t="s">
        <v>16</v>
      </c>
      <c r="I2351" s="10">
        <v>45293</v>
      </c>
      <c r="J2351">
        <v>2350</v>
      </c>
      <c r="K2351">
        <f>PRODUCT(Table1[[#This Row],[Price (Rs.)]],Table1[[#This Row],[Discount(%)]])</f>
        <v>40.349000000000004</v>
      </c>
      <c r="L2351" t="str">
        <f>TEXT(Table1[[#This Row],[Purchase_Date]],"mmm")</f>
        <v>Jan</v>
      </c>
      <c r="M2351">
        <f>YEAR(Table1[[#This Row],[Purchase_Date]])</f>
        <v>2024</v>
      </c>
      <c r="N2351" t="str">
        <f t="shared" si="73"/>
        <v>Q1</v>
      </c>
    </row>
    <row r="2352" spans="1:14" x14ac:dyDescent="0.3">
      <c r="A2352" t="s">
        <v>4644</v>
      </c>
      <c r="B2352" t="s">
        <v>4645</v>
      </c>
      <c r="C2352" t="s">
        <v>50</v>
      </c>
      <c r="D2352">
        <v>266.16000000000003</v>
      </c>
      <c r="E2352" s="8">
        <f t="shared" si="72"/>
        <v>0.05</v>
      </c>
      <c r="F2352" s="22">
        <v>5</v>
      </c>
      <c r="G2352" s="21">
        <v>252.85</v>
      </c>
      <c r="H2352" t="s">
        <v>35</v>
      </c>
      <c r="I2352" s="10">
        <v>45517</v>
      </c>
      <c r="J2352">
        <v>2351</v>
      </c>
      <c r="K2352">
        <f>PRODUCT(Table1[[#This Row],[Price (Rs.)]],Table1[[#This Row],[Discount(%)]])</f>
        <v>13.308000000000002</v>
      </c>
      <c r="L2352" t="str">
        <f>TEXT(Table1[[#This Row],[Purchase_Date]],"mmm")</f>
        <v>Aug</v>
      </c>
      <c r="M2352">
        <f>YEAR(Table1[[#This Row],[Purchase_Date]])</f>
        <v>2024</v>
      </c>
      <c r="N2352" t="str">
        <f t="shared" si="73"/>
        <v>Q3</v>
      </c>
    </row>
    <row r="2353" spans="1:14" x14ac:dyDescent="0.3">
      <c r="A2353" t="s">
        <v>4646</v>
      </c>
      <c r="B2353" t="s">
        <v>4647</v>
      </c>
      <c r="C2353" t="s">
        <v>18</v>
      </c>
      <c r="D2353">
        <v>59.11</v>
      </c>
      <c r="E2353" s="8">
        <f t="shared" si="72"/>
        <v>0.25</v>
      </c>
      <c r="F2353" s="22">
        <v>25</v>
      </c>
      <c r="G2353" s="21">
        <v>44.33</v>
      </c>
      <c r="H2353" t="s">
        <v>19</v>
      </c>
      <c r="I2353" s="10">
        <v>45438</v>
      </c>
      <c r="J2353">
        <v>2352</v>
      </c>
      <c r="K2353">
        <f>PRODUCT(Table1[[#This Row],[Price (Rs.)]],Table1[[#This Row],[Discount(%)]])</f>
        <v>14.7775</v>
      </c>
      <c r="L2353" t="str">
        <f>TEXT(Table1[[#This Row],[Purchase_Date]],"mmm")</f>
        <v>May</v>
      </c>
      <c r="M2353">
        <f>YEAR(Table1[[#This Row],[Purchase_Date]])</f>
        <v>2024</v>
      </c>
      <c r="N2353" t="str">
        <f t="shared" si="73"/>
        <v>Q2</v>
      </c>
    </row>
    <row r="2354" spans="1:14" x14ac:dyDescent="0.3">
      <c r="A2354" s="1" t="s">
        <v>4648</v>
      </c>
      <c r="B2354" t="s">
        <v>4649</v>
      </c>
      <c r="C2354" t="s">
        <v>13</v>
      </c>
      <c r="D2354">
        <v>492.24</v>
      </c>
      <c r="E2354" s="8">
        <f t="shared" si="72"/>
        <v>0.3</v>
      </c>
      <c r="F2354" s="22">
        <v>30</v>
      </c>
      <c r="G2354" s="21">
        <v>344.57</v>
      </c>
      <c r="H2354" t="s">
        <v>16</v>
      </c>
      <c r="I2354" s="10">
        <v>45539</v>
      </c>
      <c r="J2354">
        <v>2353</v>
      </c>
      <c r="K2354">
        <f>PRODUCT(Table1[[#This Row],[Price (Rs.)]],Table1[[#This Row],[Discount(%)]])</f>
        <v>147.672</v>
      </c>
      <c r="L2354" t="str">
        <f>TEXT(Table1[[#This Row],[Purchase_Date]],"mmm")</f>
        <v>Sep</v>
      </c>
      <c r="M2354">
        <f>YEAR(Table1[[#This Row],[Purchase_Date]])</f>
        <v>2024</v>
      </c>
      <c r="N2354" t="str">
        <f t="shared" si="73"/>
        <v>Q3</v>
      </c>
    </row>
    <row r="2355" spans="1:14" x14ac:dyDescent="0.3">
      <c r="A2355" t="s">
        <v>4650</v>
      </c>
      <c r="B2355" t="s">
        <v>4651</v>
      </c>
      <c r="C2355" t="s">
        <v>18</v>
      </c>
      <c r="D2355">
        <v>181.73</v>
      </c>
      <c r="E2355" s="8">
        <f t="shared" si="72"/>
        <v>0.15</v>
      </c>
      <c r="F2355" s="22">
        <v>15</v>
      </c>
      <c r="G2355" s="21">
        <v>154.47</v>
      </c>
      <c r="H2355" t="s">
        <v>10</v>
      </c>
      <c r="I2355" s="10">
        <v>45447</v>
      </c>
      <c r="J2355">
        <v>2354</v>
      </c>
      <c r="K2355">
        <f>PRODUCT(Table1[[#This Row],[Price (Rs.)]],Table1[[#This Row],[Discount(%)]])</f>
        <v>27.259499999999999</v>
      </c>
      <c r="L2355" t="str">
        <f>TEXT(Table1[[#This Row],[Purchase_Date]],"mmm")</f>
        <v>Jun</v>
      </c>
      <c r="M2355">
        <f>YEAR(Table1[[#This Row],[Purchase_Date]])</f>
        <v>2024</v>
      </c>
      <c r="N2355" t="str">
        <f t="shared" si="73"/>
        <v>Q2</v>
      </c>
    </row>
    <row r="2356" spans="1:14" x14ac:dyDescent="0.3">
      <c r="A2356" t="s">
        <v>4652</v>
      </c>
      <c r="B2356" t="s">
        <v>4653</v>
      </c>
      <c r="C2356" t="s">
        <v>50</v>
      </c>
      <c r="D2356">
        <v>362.98</v>
      </c>
      <c r="E2356" s="8">
        <f t="shared" si="72"/>
        <v>0</v>
      </c>
      <c r="F2356" s="22">
        <v>0</v>
      </c>
      <c r="G2356" s="21">
        <v>362.98</v>
      </c>
      <c r="H2356" t="s">
        <v>19</v>
      </c>
      <c r="I2356" s="10">
        <v>45489</v>
      </c>
      <c r="J2356">
        <v>2355</v>
      </c>
      <c r="K2356">
        <f>PRODUCT(Table1[[#This Row],[Price (Rs.)]],Table1[[#This Row],[Discount(%)]])</f>
        <v>0</v>
      </c>
      <c r="L2356" t="str">
        <f>TEXT(Table1[[#This Row],[Purchase_Date]],"mmm")</f>
        <v>Jul</v>
      </c>
      <c r="M2356">
        <f>YEAR(Table1[[#This Row],[Purchase_Date]])</f>
        <v>2024</v>
      </c>
      <c r="N2356" t="str">
        <f t="shared" si="73"/>
        <v>Q3</v>
      </c>
    </row>
    <row r="2357" spans="1:14" x14ac:dyDescent="0.3">
      <c r="A2357" t="s">
        <v>4654</v>
      </c>
      <c r="B2357" t="s">
        <v>4655</v>
      </c>
      <c r="C2357" t="s">
        <v>33</v>
      </c>
      <c r="D2357">
        <v>164.7</v>
      </c>
      <c r="E2357" s="8">
        <f t="shared" si="72"/>
        <v>0.1</v>
      </c>
      <c r="F2357" s="22">
        <v>10</v>
      </c>
      <c r="G2357" s="21">
        <v>148.22999999999999</v>
      </c>
      <c r="H2357" t="s">
        <v>16</v>
      </c>
      <c r="I2357" s="10">
        <v>45361</v>
      </c>
      <c r="J2357">
        <v>2356</v>
      </c>
      <c r="K2357">
        <f>PRODUCT(Table1[[#This Row],[Price (Rs.)]],Table1[[#This Row],[Discount(%)]])</f>
        <v>16.47</v>
      </c>
      <c r="L2357" t="str">
        <f>TEXT(Table1[[#This Row],[Purchase_Date]],"mmm")</f>
        <v>Mar</v>
      </c>
      <c r="M2357">
        <f>YEAR(Table1[[#This Row],[Purchase_Date]])</f>
        <v>2024</v>
      </c>
      <c r="N2357" t="str">
        <f t="shared" si="73"/>
        <v>Q1</v>
      </c>
    </row>
    <row r="2358" spans="1:14" x14ac:dyDescent="0.3">
      <c r="A2358" t="s">
        <v>4656</v>
      </c>
      <c r="B2358" t="s">
        <v>4657</v>
      </c>
      <c r="C2358" t="s">
        <v>18</v>
      </c>
      <c r="D2358">
        <v>469.41</v>
      </c>
      <c r="E2358" s="8">
        <f t="shared" si="72"/>
        <v>0.05</v>
      </c>
      <c r="F2358" s="22">
        <v>5</v>
      </c>
      <c r="G2358" s="21">
        <v>445.94</v>
      </c>
      <c r="H2358" t="s">
        <v>35</v>
      </c>
      <c r="I2358" s="10">
        <v>45584</v>
      </c>
      <c r="J2358">
        <v>2357</v>
      </c>
      <c r="K2358">
        <f>PRODUCT(Table1[[#This Row],[Price (Rs.)]],Table1[[#This Row],[Discount(%)]])</f>
        <v>23.470500000000001</v>
      </c>
      <c r="L2358" t="str">
        <f>TEXT(Table1[[#This Row],[Purchase_Date]],"mmm")</f>
        <v>Oct</v>
      </c>
      <c r="M2358">
        <f>YEAR(Table1[[#This Row],[Purchase_Date]])</f>
        <v>2024</v>
      </c>
      <c r="N2358" t="str">
        <f t="shared" si="73"/>
        <v>Q4</v>
      </c>
    </row>
    <row r="2359" spans="1:14" x14ac:dyDescent="0.3">
      <c r="A2359" t="s">
        <v>4658</v>
      </c>
      <c r="B2359" t="s">
        <v>4659</v>
      </c>
      <c r="C2359" t="s">
        <v>33</v>
      </c>
      <c r="D2359">
        <v>357.41</v>
      </c>
      <c r="E2359" s="8">
        <f t="shared" si="72"/>
        <v>0.25</v>
      </c>
      <c r="F2359" s="22">
        <v>25</v>
      </c>
      <c r="G2359" s="21">
        <v>268.06</v>
      </c>
      <c r="H2359" t="s">
        <v>16</v>
      </c>
      <c r="I2359" s="10">
        <v>45359</v>
      </c>
      <c r="J2359">
        <v>2358</v>
      </c>
      <c r="K2359">
        <f>PRODUCT(Table1[[#This Row],[Price (Rs.)]],Table1[[#This Row],[Discount(%)]])</f>
        <v>89.352500000000006</v>
      </c>
      <c r="L2359" t="str">
        <f>TEXT(Table1[[#This Row],[Purchase_Date]],"mmm")</f>
        <v>Mar</v>
      </c>
      <c r="M2359">
        <f>YEAR(Table1[[#This Row],[Purchase_Date]])</f>
        <v>2024</v>
      </c>
      <c r="N2359" t="str">
        <f t="shared" si="73"/>
        <v>Q1</v>
      </c>
    </row>
    <row r="2360" spans="1:14" x14ac:dyDescent="0.3">
      <c r="A2360" t="s">
        <v>4660</v>
      </c>
      <c r="B2360" t="s">
        <v>4661</v>
      </c>
      <c r="C2360" t="s">
        <v>33</v>
      </c>
      <c r="D2360">
        <v>446.21</v>
      </c>
      <c r="E2360" s="8">
        <f t="shared" si="72"/>
        <v>0.3</v>
      </c>
      <c r="F2360" s="22">
        <v>30</v>
      </c>
      <c r="G2360" s="21">
        <v>312.35000000000002</v>
      </c>
      <c r="H2360" t="s">
        <v>19</v>
      </c>
      <c r="I2360" s="10">
        <v>45442</v>
      </c>
      <c r="J2360">
        <v>2359</v>
      </c>
      <c r="K2360">
        <f>PRODUCT(Table1[[#This Row],[Price (Rs.)]],Table1[[#This Row],[Discount(%)]])</f>
        <v>133.863</v>
      </c>
      <c r="L2360" t="str">
        <f>TEXT(Table1[[#This Row],[Purchase_Date]],"mmm")</f>
        <v>May</v>
      </c>
      <c r="M2360">
        <f>YEAR(Table1[[#This Row],[Purchase_Date]])</f>
        <v>2024</v>
      </c>
      <c r="N2360" t="str">
        <f t="shared" si="73"/>
        <v>Q2</v>
      </c>
    </row>
    <row r="2361" spans="1:14" x14ac:dyDescent="0.3">
      <c r="A2361" t="s">
        <v>4662</v>
      </c>
      <c r="B2361" t="s">
        <v>4663</v>
      </c>
      <c r="C2361" t="s">
        <v>13</v>
      </c>
      <c r="D2361">
        <v>170.8</v>
      </c>
      <c r="E2361" s="8">
        <f t="shared" si="72"/>
        <v>0.2</v>
      </c>
      <c r="F2361" s="22">
        <v>20</v>
      </c>
      <c r="G2361" s="21">
        <v>136.63999999999999</v>
      </c>
      <c r="H2361" t="s">
        <v>35</v>
      </c>
      <c r="I2361" s="10">
        <v>45527</v>
      </c>
      <c r="J2361">
        <v>2360</v>
      </c>
      <c r="K2361">
        <f>PRODUCT(Table1[[#This Row],[Price (Rs.)]],Table1[[#This Row],[Discount(%)]])</f>
        <v>34.160000000000004</v>
      </c>
      <c r="L2361" t="str">
        <f>TEXT(Table1[[#This Row],[Purchase_Date]],"mmm")</f>
        <v>Aug</v>
      </c>
      <c r="M2361">
        <f>YEAR(Table1[[#This Row],[Purchase_Date]])</f>
        <v>2024</v>
      </c>
      <c r="N2361" t="str">
        <f t="shared" si="73"/>
        <v>Q3</v>
      </c>
    </row>
    <row r="2362" spans="1:14" x14ac:dyDescent="0.3">
      <c r="A2362" t="s">
        <v>4664</v>
      </c>
      <c r="B2362" t="s">
        <v>4665</v>
      </c>
      <c r="C2362" t="s">
        <v>9</v>
      </c>
      <c r="D2362">
        <v>122.58</v>
      </c>
      <c r="E2362" s="8">
        <f t="shared" si="72"/>
        <v>0.2</v>
      </c>
      <c r="F2362" s="22">
        <v>20</v>
      </c>
      <c r="G2362" s="21">
        <v>98.06</v>
      </c>
      <c r="H2362" t="s">
        <v>35</v>
      </c>
      <c r="I2362" s="10">
        <v>45393</v>
      </c>
      <c r="J2362">
        <v>2361</v>
      </c>
      <c r="K2362">
        <f>PRODUCT(Table1[[#This Row],[Price (Rs.)]],Table1[[#This Row],[Discount(%)]])</f>
        <v>24.516000000000002</v>
      </c>
      <c r="L2362" t="str">
        <f>TEXT(Table1[[#This Row],[Purchase_Date]],"mmm")</f>
        <v>Apr</v>
      </c>
      <c r="M2362">
        <f>YEAR(Table1[[#This Row],[Purchase_Date]])</f>
        <v>2024</v>
      </c>
      <c r="N2362" t="str">
        <f t="shared" si="73"/>
        <v>Q2</v>
      </c>
    </row>
    <row r="2363" spans="1:14" x14ac:dyDescent="0.3">
      <c r="A2363" t="s">
        <v>4666</v>
      </c>
      <c r="B2363" t="s">
        <v>4667</v>
      </c>
      <c r="C2363" t="s">
        <v>33</v>
      </c>
      <c r="D2363">
        <v>493.51</v>
      </c>
      <c r="E2363" s="8">
        <f t="shared" si="72"/>
        <v>0.1</v>
      </c>
      <c r="F2363" s="22">
        <v>10</v>
      </c>
      <c r="G2363" s="21">
        <v>444.16</v>
      </c>
      <c r="H2363" t="s">
        <v>35</v>
      </c>
      <c r="I2363" s="10">
        <v>45559</v>
      </c>
      <c r="J2363">
        <v>2362</v>
      </c>
      <c r="K2363">
        <f>PRODUCT(Table1[[#This Row],[Price (Rs.)]],Table1[[#This Row],[Discount(%)]])</f>
        <v>49.350999999999999</v>
      </c>
      <c r="L2363" t="str">
        <f>TEXT(Table1[[#This Row],[Purchase_Date]],"mmm")</f>
        <v>Sep</v>
      </c>
      <c r="M2363">
        <f>YEAR(Table1[[#This Row],[Purchase_Date]])</f>
        <v>2024</v>
      </c>
      <c r="N2363" t="str">
        <f t="shared" si="73"/>
        <v>Q3</v>
      </c>
    </row>
    <row r="2364" spans="1:14" x14ac:dyDescent="0.3">
      <c r="A2364" t="s">
        <v>4668</v>
      </c>
      <c r="B2364" t="s">
        <v>4669</v>
      </c>
      <c r="C2364" t="s">
        <v>33</v>
      </c>
      <c r="D2364">
        <v>278.5</v>
      </c>
      <c r="E2364" s="8">
        <f t="shared" si="72"/>
        <v>0.5</v>
      </c>
      <c r="F2364" s="22">
        <v>50</v>
      </c>
      <c r="G2364" s="21">
        <v>139.25</v>
      </c>
      <c r="H2364" t="s">
        <v>19</v>
      </c>
      <c r="I2364" s="10">
        <v>45536</v>
      </c>
      <c r="J2364">
        <v>2363</v>
      </c>
      <c r="K2364">
        <f>PRODUCT(Table1[[#This Row],[Price (Rs.)]],Table1[[#This Row],[Discount(%)]])</f>
        <v>139.25</v>
      </c>
      <c r="L2364" t="str">
        <f>TEXT(Table1[[#This Row],[Purchase_Date]],"mmm")</f>
        <v>Sep</v>
      </c>
      <c r="M2364">
        <f>YEAR(Table1[[#This Row],[Purchase_Date]])</f>
        <v>2024</v>
      </c>
      <c r="N2364" t="str">
        <f t="shared" si="73"/>
        <v>Q3</v>
      </c>
    </row>
    <row r="2365" spans="1:14" x14ac:dyDescent="0.3">
      <c r="A2365" t="s">
        <v>4670</v>
      </c>
      <c r="B2365" t="s">
        <v>4671</v>
      </c>
      <c r="C2365" t="s">
        <v>33</v>
      </c>
      <c r="D2365">
        <v>176.59</v>
      </c>
      <c r="E2365" s="8">
        <f t="shared" si="72"/>
        <v>0.5</v>
      </c>
      <c r="F2365" s="22">
        <v>50</v>
      </c>
      <c r="G2365" s="21">
        <v>88.3</v>
      </c>
      <c r="H2365" t="s">
        <v>10</v>
      </c>
      <c r="I2365" s="10">
        <v>45497</v>
      </c>
      <c r="J2365">
        <v>2364</v>
      </c>
      <c r="K2365">
        <f>PRODUCT(Table1[[#This Row],[Price (Rs.)]],Table1[[#This Row],[Discount(%)]])</f>
        <v>88.295000000000002</v>
      </c>
      <c r="L2365" t="str">
        <f>TEXT(Table1[[#This Row],[Purchase_Date]],"mmm")</f>
        <v>Jul</v>
      </c>
      <c r="M2365">
        <f>YEAR(Table1[[#This Row],[Purchase_Date]])</f>
        <v>2024</v>
      </c>
      <c r="N2365" t="str">
        <f t="shared" si="73"/>
        <v>Q3</v>
      </c>
    </row>
    <row r="2366" spans="1:14" x14ac:dyDescent="0.3">
      <c r="A2366" t="s">
        <v>4672</v>
      </c>
      <c r="B2366" t="s">
        <v>4673</v>
      </c>
      <c r="C2366" t="s">
        <v>22</v>
      </c>
      <c r="D2366">
        <v>72.08</v>
      </c>
      <c r="E2366" s="8">
        <f t="shared" si="72"/>
        <v>0.15</v>
      </c>
      <c r="F2366" s="22">
        <v>15</v>
      </c>
      <c r="G2366" s="21">
        <v>61.27</v>
      </c>
      <c r="H2366" t="s">
        <v>19</v>
      </c>
      <c r="I2366" s="10">
        <v>45488</v>
      </c>
      <c r="J2366">
        <v>2365</v>
      </c>
      <c r="K2366">
        <f>PRODUCT(Table1[[#This Row],[Price (Rs.)]],Table1[[#This Row],[Discount(%)]])</f>
        <v>10.811999999999999</v>
      </c>
      <c r="L2366" t="str">
        <f>TEXT(Table1[[#This Row],[Purchase_Date]],"mmm")</f>
        <v>Jul</v>
      </c>
      <c r="M2366">
        <f>YEAR(Table1[[#This Row],[Purchase_Date]])</f>
        <v>2024</v>
      </c>
      <c r="N2366" t="str">
        <f t="shared" si="73"/>
        <v>Q3</v>
      </c>
    </row>
    <row r="2367" spans="1:14" x14ac:dyDescent="0.3">
      <c r="A2367" t="s">
        <v>4674</v>
      </c>
      <c r="B2367" t="s">
        <v>4675</v>
      </c>
      <c r="C2367" t="s">
        <v>22</v>
      </c>
      <c r="D2367">
        <v>497.92</v>
      </c>
      <c r="E2367" s="8">
        <f t="shared" si="72"/>
        <v>0.25</v>
      </c>
      <c r="F2367" s="22">
        <v>25</v>
      </c>
      <c r="G2367" s="21">
        <v>373.44</v>
      </c>
      <c r="H2367" t="s">
        <v>53</v>
      </c>
      <c r="I2367" s="10">
        <v>45298</v>
      </c>
      <c r="J2367">
        <v>2366</v>
      </c>
      <c r="K2367">
        <f>PRODUCT(Table1[[#This Row],[Price (Rs.)]],Table1[[#This Row],[Discount(%)]])</f>
        <v>124.48</v>
      </c>
      <c r="L2367" t="str">
        <f>TEXT(Table1[[#This Row],[Purchase_Date]],"mmm")</f>
        <v>Jan</v>
      </c>
      <c r="M2367">
        <f>YEAR(Table1[[#This Row],[Purchase_Date]])</f>
        <v>2024</v>
      </c>
      <c r="N2367" t="str">
        <f t="shared" si="73"/>
        <v>Q1</v>
      </c>
    </row>
    <row r="2368" spans="1:14" x14ac:dyDescent="0.3">
      <c r="A2368" t="s">
        <v>4676</v>
      </c>
      <c r="B2368" t="s">
        <v>4677</v>
      </c>
      <c r="C2368" t="s">
        <v>22</v>
      </c>
      <c r="D2368">
        <v>333.66</v>
      </c>
      <c r="E2368" s="8">
        <f t="shared" si="72"/>
        <v>0.05</v>
      </c>
      <c r="F2368" s="22">
        <v>5</v>
      </c>
      <c r="G2368" s="21">
        <v>316.98</v>
      </c>
      <c r="H2368" t="s">
        <v>10</v>
      </c>
      <c r="I2368" s="10">
        <v>45523</v>
      </c>
      <c r="J2368">
        <v>2367</v>
      </c>
      <c r="K2368">
        <f>PRODUCT(Table1[[#This Row],[Price (Rs.)]],Table1[[#This Row],[Discount(%)]])</f>
        <v>16.683000000000003</v>
      </c>
      <c r="L2368" t="str">
        <f>TEXT(Table1[[#This Row],[Purchase_Date]],"mmm")</f>
        <v>Aug</v>
      </c>
      <c r="M2368">
        <f>YEAR(Table1[[#This Row],[Purchase_Date]])</f>
        <v>2024</v>
      </c>
      <c r="N2368" t="str">
        <f t="shared" si="73"/>
        <v>Q3</v>
      </c>
    </row>
    <row r="2369" spans="1:14" x14ac:dyDescent="0.3">
      <c r="A2369" t="s">
        <v>4678</v>
      </c>
      <c r="B2369" t="s">
        <v>4679</v>
      </c>
      <c r="C2369" t="s">
        <v>22</v>
      </c>
      <c r="D2369">
        <v>416.11</v>
      </c>
      <c r="E2369" s="8">
        <f t="shared" si="72"/>
        <v>0</v>
      </c>
      <c r="F2369" s="22">
        <v>0</v>
      </c>
      <c r="G2369" s="21">
        <v>416.11</v>
      </c>
      <c r="H2369" t="s">
        <v>16</v>
      </c>
      <c r="I2369" s="10">
        <v>45399</v>
      </c>
      <c r="J2369">
        <v>2368</v>
      </c>
      <c r="K2369">
        <f>PRODUCT(Table1[[#This Row],[Price (Rs.)]],Table1[[#This Row],[Discount(%)]])</f>
        <v>0</v>
      </c>
      <c r="L2369" t="str">
        <f>TEXT(Table1[[#This Row],[Purchase_Date]],"mmm")</f>
        <v>Apr</v>
      </c>
      <c r="M2369">
        <f>YEAR(Table1[[#This Row],[Purchase_Date]])</f>
        <v>2024</v>
      </c>
      <c r="N2369" t="str">
        <f t="shared" si="73"/>
        <v>Q2</v>
      </c>
    </row>
    <row r="2370" spans="1:14" x14ac:dyDescent="0.3">
      <c r="A2370" t="s">
        <v>4680</v>
      </c>
      <c r="B2370" t="s">
        <v>4681</v>
      </c>
      <c r="C2370" t="s">
        <v>13</v>
      </c>
      <c r="D2370">
        <v>494.49</v>
      </c>
      <c r="E2370" s="8">
        <f t="shared" ref="E2370:E2433" si="74">F2370/100</f>
        <v>0.3</v>
      </c>
      <c r="F2370" s="22">
        <v>30</v>
      </c>
      <c r="G2370" s="21">
        <v>346.14</v>
      </c>
      <c r="H2370" t="s">
        <v>53</v>
      </c>
      <c r="I2370" s="10">
        <v>45320</v>
      </c>
      <c r="J2370">
        <v>2369</v>
      </c>
      <c r="K2370">
        <f>PRODUCT(Table1[[#This Row],[Price (Rs.)]],Table1[[#This Row],[Discount(%)]])</f>
        <v>148.34700000000001</v>
      </c>
      <c r="L2370" t="str">
        <f>TEXT(Table1[[#This Row],[Purchase_Date]],"mmm")</f>
        <v>Jan</v>
      </c>
      <c r="M2370">
        <f>YEAR(Table1[[#This Row],[Purchase_Date]])</f>
        <v>2024</v>
      </c>
      <c r="N2370" t="str">
        <f t="shared" ref="N2370:N2433" si="75">"Q"&amp;ROUNDUP(MONTH(I2370)/3,0)</f>
        <v>Q1</v>
      </c>
    </row>
    <row r="2371" spans="1:14" x14ac:dyDescent="0.3">
      <c r="A2371" t="s">
        <v>4682</v>
      </c>
      <c r="B2371" t="s">
        <v>4683</v>
      </c>
      <c r="C2371" t="s">
        <v>13</v>
      </c>
      <c r="D2371">
        <v>22.12</v>
      </c>
      <c r="E2371" s="8">
        <f t="shared" si="74"/>
        <v>0.5</v>
      </c>
      <c r="F2371" s="22">
        <v>50</v>
      </c>
      <c r="G2371" s="21">
        <v>11.06</v>
      </c>
      <c r="H2371" t="s">
        <v>53</v>
      </c>
      <c r="I2371" s="10">
        <v>45366</v>
      </c>
      <c r="J2371">
        <v>2370</v>
      </c>
      <c r="K2371">
        <f>PRODUCT(Table1[[#This Row],[Price (Rs.)]],Table1[[#This Row],[Discount(%)]])</f>
        <v>11.06</v>
      </c>
      <c r="L2371" t="str">
        <f>TEXT(Table1[[#This Row],[Purchase_Date]],"mmm")</f>
        <v>Mar</v>
      </c>
      <c r="M2371">
        <f>YEAR(Table1[[#This Row],[Purchase_Date]])</f>
        <v>2024</v>
      </c>
      <c r="N2371" t="str">
        <f t="shared" si="75"/>
        <v>Q1</v>
      </c>
    </row>
    <row r="2372" spans="1:14" x14ac:dyDescent="0.3">
      <c r="A2372" t="s">
        <v>4684</v>
      </c>
      <c r="B2372" t="s">
        <v>4685</v>
      </c>
      <c r="C2372" t="s">
        <v>18</v>
      </c>
      <c r="D2372">
        <v>178.5</v>
      </c>
      <c r="E2372" s="8">
        <f t="shared" si="74"/>
        <v>0.25</v>
      </c>
      <c r="F2372" s="22">
        <v>25</v>
      </c>
      <c r="G2372" s="21">
        <v>133.88</v>
      </c>
      <c r="H2372" t="s">
        <v>35</v>
      </c>
      <c r="I2372" s="10">
        <v>45611</v>
      </c>
      <c r="J2372">
        <v>2371</v>
      </c>
      <c r="K2372">
        <f>PRODUCT(Table1[[#This Row],[Price (Rs.)]],Table1[[#This Row],[Discount(%)]])</f>
        <v>44.625</v>
      </c>
      <c r="L2372" t="str">
        <f>TEXT(Table1[[#This Row],[Purchase_Date]],"mmm")</f>
        <v>Nov</v>
      </c>
      <c r="M2372">
        <f>YEAR(Table1[[#This Row],[Purchase_Date]])</f>
        <v>2024</v>
      </c>
      <c r="N2372" t="str">
        <f t="shared" si="75"/>
        <v>Q4</v>
      </c>
    </row>
    <row r="2373" spans="1:14" x14ac:dyDescent="0.3">
      <c r="A2373" t="s">
        <v>4686</v>
      </c>
      <c r="B2373" t="s">
        <v>4687</v>
      </c>
      <c r="C2373" t="s">
        <v>25</v>
      </c>
      <c r="D2373">
        <v>219.2</v>
      </c>
      <c r="E2373" s="8">
        <f t="shared" si="74"/>
        <v>0.3</v>
      </c>
      <c r="F2373" s="22">
        <v>30</v>
      </c>
      <c r="G2373" s="21">
        <v>153.44</v>
      </c>
      <c r="H2373" t="s">
        <v>53</v>
      </c>
      <c r="I2373" s="10">
        <v>45409</v>
      </c>
      <c r="J2373">
        <v>2372</v>
      </c>
      <c r="K2373">
        <f>PRODUCT(Table1[[#This Row],[Price (Rs.)]],Table1[[#This Row],[Discount(%)]])</f>
        <v>65.759999999999991</v>
      </c>
      <c r="L2373" t="str">
        <f>TEXT(Table1[[#This Row],[Purchase_Date]],"mmm")</f>
        <v>Apr</v>
      </c>
      <c r="M2373">
        <f>YEAR(Table1[[#This Row],[Purchase_Date]])</f>
        <v>2024</v>
      </c>
      <c r="N2373" t="str">
        <f t="shared" si="75"/>
        <v>Q2</v>
      </c>
    </row>
    <row r="2374" spans="1:14" x14ac:dyDescent="0.3">
      <c r="A2374" t="s">
        <v>4688</v>
      </c>
      <c r="B2374" t="s">
        <v>4689</v>
      </c>
      <c r="C2374" t="s">
        <v>50</v>
      </c>
      <c r="D2374">
        <v>310.01</v>
      </c>
      <c r="E2374" s="8">
        <f t="shared" si="74"/>
        <v>0.1</v>
      </c>
      <c r="F2374" s="22">
        <v>10</v>
      </c>
      <c r="G2374" s="21">
        <v>279.01</v>
      </c>
      <c r="H2374" t="s">
        <v>53</v>
      </c>
      <c r="I2374" s="10">
        <v>45498</v>
      </c>
      <c r="J2374">
        <v>2373</v>
      </c>
      <c r="K2374">
        <f>PRODUCT(Table1[[#This Row],[Price (Rs.)]],Table1[[#This Row],[Discount(%)]])</f>
        <v>31.001000000000001</v>
      </c>
      <c r="L2374" t="str">
        <f>TEXT(Table1[[#This Row],[Purchase_Date]],"mmm")</f>
        <v>Jul</v>
      </c>
      <c r="M2374">
        <f>YEAR(Table1[[#This Row],[Purchase_Date]])</f>
        <v>2024</v>
      </c>
      <c r="N2374" t="str">
        <f t="shared" si="75"/>
        <v>Q3</v>
      </c>
    </row>
    <row r="2375" spans="1:14" x14ac:dyDescent="0.3">
      <c r="A2375" t="s">
        <v>4690</v>
      </c>
      <c r="B2375" t="s">
        <v>4691</v>
      </c>
      <c r="C2375" t="s">
        <v>18</v>
      </c>
      <c r="D2375">
        <v>175.18</v>
      </c>
      <c r="E2375" s="8">
        <f t="shared" si="74"/>
        <v>0.1</v>
      </c>
      <c r="F2375" s="22">
        <v>10</v>
      </c>
      <c r="G2375" s="21">
        <v>157.66</v>
      </c>
      <c r="H2375" t="s">
        <v>53</v>
      </c>
      <c r="I2375" s="10">
        <v>45462</v>
      </c>
      <c r="J2375">
        <v>2374</v>
      </c>
      <c r="K2375">
        <f>PRODUCT(Table1[[#This Row],[Price (Rs.)]],Table1[[#This Row],[Discount(%)]])</f>
        <v>17.518000000000001</v>
      </c>
      <c r="L2375" t="str">
        <f>TEXT(Table1[[#This Row],[Purchase_Date]],"mmm")</f>
        <v>Jun</v>
      </c>
      <c r="M2375">
        <f>YEAR(Table1[[#This Row],[Purchase_Date]])</f>
        <v>2024</v>
      </c>
      <c r="N2375" t="str">
        <f t="shared" si="75"/>
        <v>Q2</v>
      </c>
    </row>
    <row r="2376" spans="1:14" x14ac:dyDescent="0.3">
      <c r="A2376" t="s">
        <v>4692</v>
      </c>
      <c r="B2376" t="s">
        <v>4693</v>
      </c>
      <c r="C2376" t="s">
        <v>22</v>
      </c>
      <c r="D2376">
        <v>464.54</v>
      </c>
      <c r="E2376" s="8">
        <f t="shared" si="74"/>
        <v>0.1</v>
      </c>
      <c r="F2376" s="22">
        <v>10</v>
      </c>
      <c r="G2376" s="21">
        <v>418.09</v>
      </c>
      <c r="H2376" t="s">
        <v>35</v>
      </c>
      <c r="I2376" s="10">
        <v>45379</v>
      </c>
      <c r="J2376">
        <v>2375</v>
      </c>
      <c r="K2376">
        <f>PRODUCT(Table1[[#This Row],[Price (Rs.)]],Table1[[#This Row],[Discount(%)]])</f>
        <v>46.454000000000008</v>
      </c>
      <c r="L2376" t="str">
        <f>TEXT(Table1[[#This Row],[Purchase_Date]],"mmm")</f>
        <v>Mar</v>
      </c>
      <c r="M2376">
        <f>YEAR(Table1[[#This Row],[Purchase_Date]])</f>
        <v>2024</v>
      </c>
      <c r="N2376" t="str">
        <f t="shared" si="75"/>
        <v>Q1</v>
      </c>
    </row>
    <row r="2377" spans="1:14" x14ac:dyDescent="0.3">
      <c r="A2377" t="s">
        <v>4694</v>
      </c>
      <c r="B2377" t="s">
        <v>4695</v>
      </c>
      <c r="C2377" t="s">
        <v>9</v>
      </c>
      <c r="D2377">
        <v>345.03</v>
      </c>
      <c r="E2377" s="8">
        <f t="shared" si="74"/>
        <v>0.25</v>
      </c>
      <c r="F2377" s="22">
        <v>25</v>
      </c>
      <c r="G2377" s="21">
        <v>258.77</v>
      </c>
      <c r="H2377" t="s">
        <v>16</v>
      </c>
      <c r="I2377" s="10">
        <v>45436</v>
      </c>
      <c r="J2377">
        <v>2376</v>
      </c>
      <c r="K2377">
        <f>PRODUCT(Table1[[#This Row],[Price (Rs.)]],Table1[[#This Row],[Discount(%)]])</f>
        <v>86.257499999999993</v>
      </c>
      <c r="L2377" t="str">
        <f>TEXT(Table1[[#This Row],[Purchase_Date]],"mmm")</f>
        <v>May</v>
      </c>
      <c r="M2377">
        <f>YEAR(Table1[[#This Row],[Purchase_Date]])</f>
        <v>2024</v>
      </c>
      <c r="N2377" t="str">
        <f t="shared" si="75"/>
        <v>Q2</v>
      </c>
    </row>
    <row r="2378" spans="1:14" x14ac:dyDescent="0.3">
      <c r="A2378" t="s">
        <v>4696</v>
      </c>
      <c r="B2378" t="s">
        <v>4697</v>
      </c>
      <c r="C2378" t="s">
        <v>50</v>
      </c>
      <c r="D2378">
        <v>269.89</v>
      </c>
      <c r="E2378" s="8">
        <f t="shared" si="74"/>
        <v>0.05</v>
      </c>
      <c r="F2378" s="22">
        <v>5</v>
      </c>
      <c r="G2378" s="21">
        <v>256.39999999999998</v>
      </c>
      <c r="H2378" t="s">
        <v>16</v>
      </c>
      <c r="I2378" s="10">
        <v>45507</v>
      </c>
      <c r="J2378">
        <v>2377</v>
      </c>
      <c r="K2378">
        <f>PRODUCT(Table1[[#This Row],[Price (Rs.)]],Table1[[#This Row],[Discount(%)]])</f>
        <v>13.4945</v>
      </c>
      <c r="L2378" t="str">
        <f>TEXT(Table1[[#This Row],[Purchase_Date]],"mmm")</f>
        <v>Aug</v>
      </c>
      <c r="M2378">
        <f>YEAR(Table1[[#This Row],[Purchase_Date]])</f>
        <v>2024</v>
      </c>
      <c r="N2378" t="str">
        <f t="shared" si="75"/>
        <v>Q3</v>
      </c>
    </row>
    <row r="2379" spans="1:14" x14ac:dyDescent="0.3">
      <c r="A2379" t="s">
        <v>4698</v>
      </c>
      <c r="B2379" t="s">
        <v>4699</v>
      </c>
      <c r="C2379" t="s">
        <v>50</v>
      </c>
      <c r="D2379">
        <v>443.26</v>
      </c>
      <c r="E2379" s="8">
        <f t="shared" si="74"/>
        <v>0.1</v>
      </c>
      <c r="F2379" s="22">
        <v>10</v>
      </c>
      <c r="G2379" s="21">
        <v>398.93</v>
      </c>
      <c r="H2379" t="s">
        <v>16</v>
      </c>
      <c r="I2379" s="10">
        <v>45307</v>
      </c>
      <c r="J2379">
        <v>2378</v>
      </c>
      <c r="K2379">
        <f>PRODUCT(Table1[[#This Row],[Price (Rs.)]],Table1[[#This Row],[Discount(%)]])</f>
        <v>44.326000000000001</v>
      </c>
      <c r="L2379" t="str">
        <f>TEXT(Table1[[#This Row],[Purchase_Date]],"mmm")</f>
        <v>Jan</v>
      </c>
      <c r="M2379">
        <f>YEAR(Table1[[#This Row],[Purchase_Date]])</f>
        <v>2024</v>
      </c>
      <c r="N2379" t="str">
        <f t="shared" si="75"/>
        <v>Q1</v>
      </c>
    </row>
    <row r="2380" spans="1:14" x14ac:dyDescent="0.3">
      <c r="A2380" t="s">
        <v>4700</v>
      </c>
      <c r="B2380" t="s">
        <v>4701</v>
      </c>
      <c r="C2380" t="s">
        <v>50</v>
      </c>
      <c r="D2380">
        <v>421.99</v>
      </c>
      <c r="E2380" s="8">
        <f t="shared" si="74"/>
        <v>0</v>
      </c>
      <c r="F2380" s="22">
        <v>0</v>
      </c>
      <c r="G2380" s="21">
        <v>421.99</v>
      </c>
      <c r="H2380" t="s">
        <v>10</v>
      </c>
      <c r="I2380" s="10">
        <v>45551</v>
      </c>
      <c r="J2380">
        <v>2379</v>
      </c>
      <c r="K2380">
        <f>PRODUCT(Table1[[#This Row],[Price (Rs.)]],Table1[[#This Row],[Discount(%)]])</f>
        <v>0</v>
      </c>
      <c r="L2380" t="str">
        <f>TEXT(Table1[[#This Row],[Purchase_Date]],"mmm")</f>
        <v>Sep</v>
      </c>
      <c r="M2380">
        <f>YEAR(Table1[[#This Row],[Purchase_Date]])</f>
        <v>2024</v>
      </c>
      <c r="N2380" t="str">
        <f t="shared" si="75"/>
        <v>Q3</v>
      </c>
    </row>
    <row r="2381" spans="1:14" x14ac:dyDescent="0.3">
      <c r="A2381" t="s">
        <v>4702</v>
      </c>
      <c r="B2381" t="s">
        <v>4703</v>
      </c>
      <c r="C2381" t="s">
        <v>25</v>
      </c>
      <c r="D2381">
        <v>270.41000000000003</v>
      </c>
      <c r="E2381" s="8">
        <f t="shared" si="74"/>
        <v>0.05</v>
      </c>
      <c r="F2381" s="22">
        <v>5</v>
      </c>
      <c r="G2381" s="21">
        <v>256.89</v>
      </c>
      <c r="H2381" t="s">
        <v>19</v>
      </c>
      <c r="I2381" s="10">
        <v>45494</v>
      </c>
      <c r="J2381">
        <v>2380</v>
      </c>
      <c r="K2381">
        <f>PRODUCT(Table1[[#This Row],[Price (Rs.)]],Table1[[#This Row],[Discount(%)]])</f>
        <v>13.520500000000002</v>
      </c>
      <c r="L2381" t="str">
        <f>TEXT(Table1[[#This Row],[Purchase_Date]],"mmm")</f>
        <v>Jul</v>
      </c>
      <c r="M2381">
        <f>YEAR(Table1[[#This Row],[Purchase_Date]])</f>
        <v>2024</v>
      </c>
      <c r="N2381" t="str">
        <f t="shared" si="75"/>
        <v>Q3</v>
      </c>
    </row>
    <row r="2382" spans="1:14" x14ac:dyDescent="0.3">
      <c r="A2382" t="s">
        <v>4704</v>
      </c>
      <c r="B2382" t="s">
        <v>4705</v>
      </c>
      <c r="C2382" t="s">
        <v>13</v>
      </c>
      <c r="D2382">
        <v>245.22</v>
      </c>
      <c r="E2382" s="8">
        <f t="shared" si="74"/>
        <v>0.5</v>
      </c>
      <c r="F2382" s="22">
        <v>50</v>
      </c>
      <c r="G2382" s="21">
        <v>122.61</v>
      </c>
      <c r="H2382" t="s">
        <v>10</v>
      </c>
      <c r="I2382" s="10">
        <v>45368</v>
      </c>
      <c r="J2382">
        <v>2381</v>
      </c>
      <c r="K2382">
        <f>PRODUCT(Table1[[#This Row],[Price (Rs.)]],Table1[[#This Row],[Discount(%)]])</f>
        <v>122.61</v>
      </c>
      <c r="L2382" t="str">
        <f>TEXT(Table1[[#This Row],[Purchase_Date]],"mmm")</f>
        <v>Mar</v>
      </c>
      <c r="M2382">
        <f>YEAR(Table1[[#This Row],[Purchase_Date]])</f>
        <v>2024</v>
      </c>
      <c r="N2382" t="str">
        <f t="shared" si="75"/>
        <v>Q1</v>
      </c>
    </row>
    <row r="2383" spans="1:14" x14ac:dyDescent="0.3">
      <c r="A2383" t="s">
        <v>4706</v>
      </c>
      <c r="B2383" t="s">
        <v>4707</v>
      </c>
      <c r="C2383" t="s">
        <v>9</v>
      </c>
      <c r="D2383">
        <v>258.5</v>
      </c>
      <c r="E2383" s="8">
        <f t="shared" si="74"/>
        <v>0.2</v>
      </c>
      <c r="F2383" s="22">
        <v>20</v>
      </c>
      <c r="G2383" s="21">
        <v>206.8</v>
      </c>
      <c r="H2383" t="s">
        <v>10</v>
      </c>
      <c r="I2383" s="10">
        <v>45408</v>
      </c>
      <c r="J2383">
        <v>2382</v>
      </c>
      <c r="K2383">
        <f>PRODUCT(Table1[[#This Row],[Price (Rs.)]],Table1[[#This Row],[Discount(%)]])</f>
        <v>51.7</v>
      </c>
      <c r="L2383" t="str">
        <f>TEXT(Table1[[#This Row],[Purchase_Date]],"mmm")</f>
        <v>Apr</v>
      </c>
      <c r="M2383">
        <f>YEAR(Table1[[#This Row],[Purchase_Date]])</f>
        <v>2024</v>
      </c>
      <c r="N2383" t="str">
        <f t="shared" si="75"/>
        <v>Q2</v>
      </c>
    </row>
    <row r="2384" spans="1:14" x14ac:dyDescent="0.3">
      <c r="A2384" t="s">
        <v>4708</v>
      </c>
      <c r="B2384" t="s">
        <v>4709</v>
      </c>
      <c r="C2384" t="s">
        <v>25</v>
      </c>
      <c r="D2384">
        <v>409.67</v>
      </c>
      <c r="E2384" s="8">
        <f t="shared" si="74"/>
        <v>0.2</v>
      </c>
      <c r="F2384" s="22">
        <v>20</v>
      </c>
      <c r="G2384" s="21">
        <v>327.74</v>
      </c>
      <c r="H2384" t="s">
        <v>19</v>
      </c>
      <c r="I2384" s="10">
        <v>45574</v>
      </c>
      <c r="J2384">
        <v>2383</v>
      </c>
      <c r="K2384">
        <f>PRODUCT(Table1[[#This Row],[Price (Rs.)]],Table1[[#This Row],[Discount(%)]])</f>
        <v>81.934000000000012</v>
      </c>
      <c r="L2384" t="str">
        <f>TEXT(Table1[[#This Row],[Purchase_Date]],"mmm")</f>
        <v>Oct</v>
      </c>
      <c r="M2384">
        <f>YEAR(Table1[[#This Row],[Purchase_Date]])</f>
        <v>2024</v>
      </c>
      <c r="N2384" t="str">
        <f t="shared" si="75"/>
        <v>Q4</v>
      </c>
    </row>
    <row r="2385" spans="1:14" x14ac:dyDescent="0.3">
      <c r="A2385" t="s">
        <v>4710</v>
      </c>
      <c r="B2385" t="s">
        <v>4711</v>
      </c>
      <c r="C2385" t="s">
        <v>25</v>
      </c>
      <c r="D2385">
        <v>135.25</v>
      </c>
      <c r="E2385" s="8">
        <f t="shared" si="74"/>
        <v>0.25</v>
      </c>
      <c r="F2385" s="22">
        <v>25</v>
      </c>
      <c r="G2385" s="21">
        <v>101.44</v>
      </c>
      <c r="H2385" t="s">
        <v>16</v>
      </c>
      <c r="I2385" s="10">
        <v>45557</v>
      </c>
      <c r="J2385">
        <v>2384</v>
      </c>
      <c r="K2385">
        <f>PRODUCT(Table1[[#This Row],[Price (Rs.)]],Table1[[#This Row],[Discount(%)]])</f>
        <v>33.8125</v>
      </c>
      <c r="L2385" t="str">
        <f>TEXT(Table1[[#This Row],[Purchase_Date]],"mmm")</f>
        <v>Sep</v>
      </c>
      <c r="M2385">
        <f>YEAR(Table1[[#This Row],[Purchase_Date]])</f>
        <v>2024</v>
      </c>
      <c r="N2385" t="str">
        <f t="shared" si="75"/>
        <v>Q3</v>
      </c>
    </row>
    <row r="2386" spans="1:14" x14ac:dyDescent="0.3">
      <c r="A2386" t="s">
        <v>4712</v>
      </c>
      <c r="B2386" t="s">
        <v>4713</v>
      </c>
      <c r="C2386" t="s">
        <v>18</v>
      </c>
      <c r="D2386">
        <v>323.14</v>
      </c>
      <c r="E2386" s="8">
        <f t="shared" si="74"/>
        <v>0.25</v>
      </c>
      <c r="F2386" s="22">
        <v>25</v>
      </c>
      <c r="G2386" s="21">
        <v>242.35</v>
      </c>
      <c r="H2386" t="s">
        <v>19</v>
      </c>
      <c r="I2386" s="10">
        <v>45333</v>
      </c>
      <c r="J2386">
        <v>2385</v>
      </c>
      <c r="K2386">
        <f>PRODUCT(Table1[[#This Row],[Price (Rs.)]],Table1[[#This Row],[Discount(%)]])</f>
        <v>80.784999999999997</v>
      </c>
      <c r="L2386" t="str">
        <f>TEXT(Table1[[#This Row],[Purchase_Date]],"mmm")</f>
        <v>Feb</v>
      </c>
      <c r="M2386">
        <f>YEAR(Table1[[#This Row],[Purchase_Date]])</f>
        <v>2024</v>
      </c>
      <c r="N2386" t="str">
        <f t="shared" si="75"/>
        <v>Q1</v>
      </c>
    </row>
    <row r="2387" spans="1:14" x14ac:dyDescent="0.3">
      <c r="A2387" t="s">
        <v>4714</v>
      </c>
      <c r="B2387" t="s">
        <v>4715</v>
      </c>
      <c r="C2387" t="s">
        <v>33</v>
      </c>
      <c r="D2387">
        <v>56.46</v>
      </c>
      <c r="E2387" s="8">
        <f t="shared" si="74"/>
        <v>0.3</v>
      </c>
      <c r="F2387" s="22">
        <v>30</v>
      </c>
      <c r="G2387" s="21">
        <v>39.520000000000003</v>
      </c>
      <c r="H2387" t="s">
        <v>53</v>
      </c>
      <c r="I2387" s="10">
        <v>45434</v>
      </c>
      <c r="J2387">
        <v>2386</v>
      </c>
      <c r="K2387">
        <f>PRODUCT(Table1[[#This Row],[Price (Rs.)]],Table1[[#This Row],[Discount(%)]])</f>
        <v>16.937999999999999</v>
      </c>
      <c r="L2387" t="str">
        <f>TEXT(Table1[[#This Row],[Purchase_Date]],"mmm")</f>
        <v>May</v>
      </c>
      <c r="M2387">
        <f>YEAR(Table1[[#This Row],[Purchase_Date]])</f>
        <v>2024</v>
      </c>
      <c r="N2387" t="str">
        <f t="shared" si="75"/>
        <v>Q2</v>
      </c>
    </row>
    <row r="2388" spans="1:14" x14ac:dyDescent="0.3">
      <c r="A2388" t="s">
        <v>4716</v>
      </c>
      <c r="B2388" t="s">
        <v>4717</v>
      </c>
      <c r="C2388" t="s">
        <v>13</v>
      </c>
      <c r="D2388">
        <v>338.11</v>
      </c>
      <c r="E2388" s="8">
        <f t="shared" si="74"/>
        <v>0</v>
      </c>
      <c r="F2388" s="22">
        <v>0</v>
      </c>
      <c r="G2388" s="21">
        <v>338.11</v>
      </c>
      <c r="H2388" t="s">
        <v>35</v>
      </c>
      <c r="I2388" s="10">
        <v>45564</v>
      </c>
      <c r="J2388">
        <v>2387</v>
      </c>
      <c r="K2388">
        <f>PRODUCT(Table1[[#This Row],[Price (Rs.)]],Table1[[#This Row],[Discount(%)]])</f>
        <v>0</v>
      </c>
      <c r="L2388" t="str">
        <f>TEXT(Table1[[#This Row],[Purchase_Date]],"mmm")</f>
        <v>Sep</v>
      </c>
      <c r="M2388">
        <f>YEAR(Table1[[#This Row],[Purchase_Date]])</f>
        <v>2024</v>
      </c>
      <c r="N2388" t="str">
        <f t="shared" si="75"/>
        <v>Q3</v>
      </c>
    </row>
    <row r="2389" spans="1:14" x14ac:dyDescent="0.3">
      <c r="A2389" t="s">
        <v>4718</v>
      </c>
      <c r="B2389" t="s">
        <v>4719</v>
      </c>
      <c r="C2389" t="s">
        <v>13</v>
      </c>
      <c r="D2389">
        <v>496.13</v>
      </c>
      <c r="E2389" s="8">
        <f t="shared" si="74"/>
        <v>0.15</v>
      </c>
      <c r="F2389" s="22">
        <v>15</v>
      </c>
      <c r="G2389" s="21">
        <v>421.71</v>
      </c>
      <c r="H2389" t="s">
        <v>53</v>
      </c>
      <c r="I2389" s="10">
        <v>45454</v>
      </c>
      <c r="J2389">
        <v>2388</v>
      </c>
      <c r="K2389">
        <f>PRODUCT(Table1[[#This Row],[Price (Rs.)]],Table1[[#This Row],[Discount(%)]])</f>
        <v>74.419499999999999</v>
      </c>
      <c r="L2389" t="str">
        <f>TEXT(Table1[[#This Row],[Purchase_Date]],"mmm")</f>
        <v>Jun</v>
      </c>
      <c r="M2389">
        <f>YEAR(Table1[[#This Row],[Purchase_Date]])</f>
        <v>2024</v>
      </c>
      <c r="N2389" t="str">
        <f t="shared" si="75"/>
        <v>Q2</v>
      </c>
    </row>
    <row r="2390" spans="1:14" x14ac:dyDescent="0.3">
      <c r="A2390" t="s">
        <v>4720</v>
      </c>
      <c r="B2390" t="s">
        <v>4721</v>
      </c>
      <c r="C2390" t="s">
        <v>25</v>
      </c>
      <c r="D2390">
        <v>476.97</v>
      </c>
      <c r="E2390" s="8">
        <f t="shared" si="74"/>
        <v>0.1</v>
      </c>
      <c r="F2390" s="22">
        <v>10</v>
      </c>
      <c r="G2390" s="21">
        <v>429.27</v>
      </c>
      <c r="H2390" t="s">
        <v>16</v>
      </c>
      <c r="I2390" s="10">
        <v>45426</v>
      </c>
      <c r="J2390">
        <v>2389</v>
      </c>
      <c r="K2390">
        <f>PRODUCT(Table1[[#This Row],[Price (Rs.)]],Table1[[#This Row],[Discount(%)]])</f>
        <v>47.697000000000003</v>
      </c>
      <c r="L2390" t="str">
        <f>TEXT(Table1[[#This Row],[Purchase_Date]],"mmm")</f>
        <v>May</v>
      </c>
      <c r="M2390">
        <f>YEAR(Table1[[#This Row],[Purchase_Date]])</f>
        <v>2024</v>
      </c>
      <c r="N2390" t="str">
        <f t="shared" si="75"/>
        <v>Q2</v>
      </c>
    </row>
    <row r="2391" spans="1:14" x14ac:dyDescent="0.3">
      <c r="A2391" t="s">
        <v>4722</v>
      </c>
      <c r="B2391" t="s">
        <v>4723</v>
      </c>
      <c r="C2391" t="s">
        <v>13</v>
      </c>
      <c r="D2391">
        <v>195.46</v>
      </c>
      <c r="E2391" s="8">
        <f t="shared" si="74"/>
        <v>0.2</v>
      </c>
      <c r="F2391" s="22">
        <v>20</v>
      </c>
      <c r="G2391" s="21">
        <v>156.37</v>
      </c>
      <c r="H2391" t="s">
        <v>19</v>
      </c>
      <c r="I2391" s="10">
        <v>45463</v>
      </c>
      <c r="J2391">
        <v>2390</v>
      </c>
      <c r="K2391">
        <f>PRODUCT(Table1[[#This Row],[Price (Rs.)]],Table1[[#This Row],[Discount(%)]])</f>
        <v>39.092000000000006</v>
      </c>
      <c r="L2391" t="str">
        <f>TEXT(Table1[[#This Row],[Purchase_Date]],"mmm")</f>
        <v>Jun</v>
      </c>
      <c r="M2391">
        <f>YEAR(Table1[[#This Row],[Purchase_Date]])</f>
        <v>2024</v>
      </c>
      <c r="N2391" t="str">
        <f t="shared" si="75"/>
        <v>Q2</v>
      </c>
    </row>
    <row r="2392" spans="1:14" x14ac:dyDescent="0.3">
      <c r="A2392" t="s">
        <v>4724</v>
      </c>
      <c r="B2392" t="s">
        <v>4725</v>
      </c>
      <c r="C2392" t="s">
        <v>18</v>
      </c>
      <c r="D2392">
        <v>200.87</v>
      </c>
      <c r="E2392" s="8">
        <f t="shared" si="74"/>
        <v>0</v>
      </c>
      <c r="F2392" s="22">
        <v>0</v>
      </c>
      <c r="G2392" s="21">
        <v>200.87</v>
      </c>
      <c r="H2392" t="s">
        <v>16</v>
      </c>
      <c r="I2392" s="10">
        <v>45450</v>
      </c>
      <c r="J2392">
        <v>2391</v>
      </c>
      <c r="K2392">
        <f>PRODUCT(Table1[[#This Row],[Price (Rs.)]],Table1[[#This Row],[Discount(%)]])</f>
        <v>0</v>
      </c>
      <c r="L2392" t="str">
        <f>TEXT(Table1[[#This Row],[Purchase_Date]],"mmm")</f>
        <v>Jun</v>
      </c>
      <c r="M2392">
        <f>YEAR(Table1[[#This Row],[Purchase_Date]])</f>
        <v>2024</v>
      </c>
      <c r="N2392" t="str">
        <f t="shared" si="75"/>
        <v>Q2</v>
      </c>
    </row>
    <row r="2393" spans="1:14" x14ac:dyDescent="0.3">
      <c r="A2393" t="s">
        <v>4726</v>
      </c>
      <c r="B2393" t="s">
        <v>4727</v>
      </c>
      <c r="C2393" t="s">
        <v>9</v>
      </c>
      <c r="D2393">
        <v>12.7</v>
      </c>
      <c r="E2393" s="8">
        <f t="shared" si="74"/>
        <v>0.5</v>
      </c>
      <c r="F2393" s="22">
        <v>50</v>
      </c>
      <c r="G2393" s="21">
        <v>6.35</v>
      </c>
      <c r="H2393" t="s">
        <v>10</v>
      </c>
      <c r="I2393" s="10">
        <v>45330</v>
      </c>
      <c r="J2393">
        <v>2392</v>
      </c>
      <c r="K2393">
        <f>PRODUCT(Table1[[#This Row],[Price (Rs.)]],Table1[[#This Row],[Discount(%)]])</f>
        <v>6.35</v>
      </c>
      <c r="L2393" t="str">
        <f>TEXT(Table1[[#This Row],[Purchase_Date]],"mmm")</f>
        <v>Feb</v>
      </c>
      <c r="M2393">
        <f>YEAR(Table1[[#This Row],[Purchase_Date]])</f>
        <v>2024</v>
      </c>
      <c r="N2393" t="str">
        <f t="shared" si="75"/>
        <v>Q1</v>
      </c>
    </row>
    <row r="2394" spans="1:14" x14ac:dyDescent="0.3">
      <c r="A2394" t="s">
        <v>4728</v>
      </c>
      <c r="B2394" t="s">
        <v>4729</v>
      </c>
      <c r="C2394" t="s">
        <v>25</v>
      </c>
      <c r="D2394">
        <v>46.81</v>
      </c>
      <c r="E2394" s="8">
        <f t="shared" si="74"/>
        <v>0.2</v>
      </c>
      <c r="F2394" s="22">
        <v>20</v>
      </c>
      <c r="G2394" s="21">
        <v>37.450000000000003</v>
      </c>
      <c r="H2394" t="s">
        <v>35</v>
      </c>
      <c r="I2394" s="10">
        <v>45351</v>
      </c>
      <c r="J2394">
        <v>2393</v>
      </c>
      <c r="K2394">
        <f>PRODUCT(Table1[[#This Row],[Price (Rs.)]],Table1[[#This Row],[Discount(%)]])</f>
        <v>9.3620000000000001</v>
      </c>
      <c r="L2394" t="str">
        <f>TEXT(Table1[[#This Row],[Purchase_Date]],"mmm")</f>
        <v>Feb</v>
      </c>
      <c r="M2394">
        <f>YEAR(Table1[[#This Row],[Purchase_Date]])</f>
        <v>2024</v>
      </c>
      <c r="N2394" t="str">
        <f t="shared" si="75"/>
        <v>Q1</v>
      </c>
    </row>
    <row r="2395" spans="1:14" x14ac:dyDescent="0.3">
      <c r="A2395" t="s">
        <v>4730</v>
      </c>
      <c r="B2395" t="s">
        <v>4731</v>
      </c>
      <c r="C2395" t="s">
        <v>33</v>
      </c>
      <c r="D2395">
        <v>447.61</v>
      </c>
      <c r="E2395" s="8">
        <f t="shared" si="74"/>
        <v>0.1</v>
      </c>
      <c r="F2395" s="22">
        <v>10</v>
      </c>
      <c r="G2395" s="21">
        <v>402.85</v>
      </c>
      <c r="H2395" t="s">
        <v>16</v>
      </c>
      <c r="I2395" s="10">
        <v>45452</v>
      </c>
      <c r="J2395">
        <v>2394</v>
      </c>
      <c r="K2395">
        <f>PRODUCT(Table1[[#This Row],[Price (Rs.)]],Table1[[#This Row],[Discount(%)]])</f>
        <v>44.761000000000003</v>
      </c>
      <c r="L2395" t="str">
        <f>TEXT(Table1[[#This Row],[Purchase_Date]],"mmm")</f>
        <v>Jun</v>
      </c>
      <c r="M2395">
        <f>YEAR(Table1[[#This Row],[Purchase_Date]])</f>
        <v>2024</v>
      </c>
      <c r="N2395" t="str">
        <f t="shared" si="75"/>
        <v>Q2</v>
      </c>
    </row>
    <row r="2396" spans="1:14" x14ac:dyDescent="0.3">
      <c r="A2396" t="s">
        <v>4732</v>
      </c>
      <c r="B2396" t="s">
        <v>4733</v>
      </c>
      <c r="C2396" t="s">
        <v>25</v>
      </c>
      <c r="D2396">
        <v>236.71</v>
      </c>
      <c r="E2396" s="8">
        <f t="shared" si="74"/>
        <v>0.25</v>
      </c>
      <c r="F2396" s="22">
        <v>25</v>
      </c>
      <c r="G2396" s="21">
        <v>177.53</v>
      </c>
      <c r="H2396" t="s">
        <v>19</v>
      </c>
      <c r="I2396" s="10">
        <v>45337</v>
      </c>
      <c r="J2396">
        <v>2395</v>
      </c>
      <c r="K2396">
        <f>PRODUCT(Table1[[#This Row],[Price (Rs.)]],Table1[[#This Row],[Discount(%)]])</f>
        <v>59.177500000000002</v>
      </c>
      <c r="L2396" t="str">
        <f>TEXT(Table1[[#This Row],[Purchase_Date]],"mmm")</f>
        <v>Feb</v>
      </c>
      <c r="M2396">
        <f>YEAR(Table1[[#This Row],[Purchase_Date]])</f>
        <v>2024</v>
      </c>
      <c r="N2396" t="str">
        <f t="shared" si="75"/>
        <v>Q1</v>
      </c>
    </row>
    <row r="2397" spans="1:14" x14ac:dyDescent="0.3">
      <c r="A2397" t="s">
        <v>4734</v>
      </c>
      <c r="B2397" t="s">
        <v>4735</v>
      </c>
      <c r="C2397" t="s">
        <v>13</v>
      </c>
      <c r="D2397">
        <v>30.85</v>
      </c>
      <c r="E2397" s="8">
        <f t="shared" si="74"/>
        <v>0.15</v>
      </c>
      <c r="F2397" s="22">
        <v>15</v>
      </c>
      <c r="G2397" s="21">
        <v>26.22</v>
      </c>
      <c r="H2397" t="s">
        <v>53</v>
      </c>
      <c r="I2397" s="10">
        <v>45611</v>
      </c>
      <c r="J2397">
        <v>2396</v>
      </c>
      <c r="K2397">
        <f>PRODUCT(Table1[[#This Row],[Price (Rs.)]],Table1[[#This Row],[Discount(%)]])</f>
        <v>4.6275000000000004</v>
      </c>
      <c r="L2397" t="str">
        <f>TEXT(Table1[[#This Row],[Purchase_Date]],"mmm")</f>
        <v>Nov</v>
      </c>
      <c r="M2397">
        <f>YEAR(Table1[[#This Row],[Purchase_Date]])</f>
        <v>2024</v>
      </c>
      <c r="N2397" t="str">
        <f t="shared" si="75"/>
        <v>Q4</v>
      </c>
    </row>
    <row r="2398" spans="1:14" x14ac:dyDescent="0.3">
      <c r="A2398" t="s">
        <v>4736</v>
      </c>
      <c r="B2398" t="s">
        <v>4737</v>
      </c>
      <c r="C2398" t="s">
        <v>33</v>
      </c>
      <c r="D2398">
        <v>254.08</v>
      </c>
      <c r="E2398" s="8">
        <f t="shared" si="74"/>
        <v>0.15</v>
      </c>
      <c r="F2398" s="22">
        <v>15</v>
      </c>
      <c r="G2398" s="21">
        <v>215.97</v>
      </c>
      <c r="H2398" t="s">
        <v>16</v>
      </c>
      <c r="I2398" s="10">
        <v>45570</v>
      </c>
      <c r="J2398">
        <v>2397</v>
      </c>
      <c r="K2398">
        <f>PRODUCT(Table1[[#This Row],[Price (Rs.)]],Table1[[#This Row],[Discount(%)]])</f>
        <v>38.112000000000002</v>
      </c>
      <c r="L2398" t="str">
        <f>TEXT(Table1[[#This Row],[Purchase_Date]],"mmm")</f>
        <v>Oct</v>
      </c>
      <c r="M2398">
        <f>YEAR(Table1[[#This Row],[Purchase_Date]])</f>
        <v>2024</v>
      </c>
      <c r="N2398" t="str">
        <f t="shared" si="75"/>
        <v>Q4</v>
      </c>
    </row>
    <row r="2399" spans="1:14" x14ac:dyDescent="0.3">
      <c r="A2399" t="s">
        <v>4738</v>
      </c>
      <c r="B2399" t="s">
        <v>4739</v>
      </c>
      <c r="C2399" t="s">
        <v>13</v>
      </c>
      <c r="D2399">
        <v>234.28</v>
      </c>
      <c r="E2399" s="8">
        <f t="shared" si="74"/>
        <v>0.25</v>
      </c>
      <c r="F2399" s="22">
        <v>25</v>
      </c>
      <c r="G2399" s="21">
        <v>175.71</v>
      </c>
      <c r="H2399" t="s">
        <v>35</v>
      </c>
      <c r="I2399" s="10">
        <v>45402</v>
      </c>
      <c r="J2399">
        <v>2398</v>
      </c>
      <c r="K2399">
        <f>PRODUCT(Table1[[#This Row],[Price (Rs.)]],Table1[[#This Row],[Discount(%)]])</f>
        <v>58.57</v>
      </c>
      <c r="L2399" t="str">
        <f>TEXT(Table1[[#This Row],[Purchase_Date]],"mmm")</f>
        <v>Apr</v>
      </c>
      <c r="M2399">
        <f>YEAR(Table1[[#This Row],[Purchase_Date]])</f>
        <v>2024</v>
      </c>
      <c r="N2399" t="str">
        <f t="shared" si="75"/>
        <v>Q2</v>
      </c>
    </row>
    <row r="2400" spans="1:14" x14ac:dyDescent="0.3">
      <c r="A2400" t="s">
        <v>4740</v>
      </c>
      <c r="B2400" t="s">
        <v>4741</v>
      </c>
      <c r="C2400" t="s">
        <v>18</v>
      </c>
      <c r="D2400">
        <v>286.83</v>
      </c>
      <c r="E2400" s="8">
        <f t="shared" si="74"/>
        <v>0.2</v>
      </c>
      <c r="F2400" s="22">
        <v>20</v>
      </c>
      <c r="G2400" s="21">
        <v>229.46</v>
      </c>
      <c r="H2400" t="s">
        <v>10</v>
      </c>
      <c r="I2400" s="10">
        <v>45491</v>
      </c>
      <c r="J2400">
        <v>2399</v>
      </c>
      <c r="K2400">
        <f>PRODUCT(Table1[[#This Row],[Price (Rs.)]],Table1[[#This Row],[Discount(%)]])</f>
        <v>57.366</v>
      </c>
      <c r="L2400" t="str">
        <f>TEXT(Table1[[#This Row],[Purchase_Date]],"mmm")</f>
        <v>Jul</v>
      </c>
      <c r="M2400">
        <f>YEAR(Table1[[#This Row],[Purchase_Date]])</f>
        <v>2024</v>
      </c>
      <c r="N2400" t="str">
        <f t="shared" si="75"/>
        <v>Q3</v>
      </c>
    </row>
    <row r="2401" spans="1:14" x14ac:dyDescent="0.3">
      <c r="A2401" t="s">
        <v>4742</v>
      </c>
      <c r="B2401" t="s">
        <v>4743</v>
      </c>
      <c r="C2401" t="s">
        <v>22</v>
      </c>
      <c r="D2401">
        <v>266.23</v>
      </c>
      <c r="E2401" s="8">
        <f t="shared" si="74"/>
        <v>0.3</v>
      </c>
      <c r="F2401" s="22">
        <v>30</v>
      </c>
      <c r="G2401" s="21">
        <v>186.36</v>
      </c>
      <c r="H2401" t="s">
        <v>19</v>
      </c>
      <c r="I2401" s="10">
        <v>45397</v>
      </c>
      <c r="J2401">
        <v>2400</v>
      </c>
      <c r="K2401">
        <f>PRODUCT(Table1[[#This Row],[Price (Rs.)]],Table1[[#This Row],[Discount(%)]])</f>
        <v>79.869</v>
      </c>
      <c r="L2401" t="str">
        <f>TEXT(Table1[[#This Row],[Purchase_Date]],"mmm")</f>
        <v>Apr</v>
      </c>
      <c r="M2401">
        <f>YEAR(Table1[[#This Row],[Purchase_Date]])</f>
        <v>2024</v>
      </c>
      <c r="N2401" t="str">
        <f t="shared" si="75"/>
        <v>Q2</v>
      </c>
    </row>
    <row r="2402" spans="1:14" x14ac:dyDescent="0.3">
      <c r="A2402" t="s">
        <v>4744</v>
      </c>
      <c r="B2402" t="s">
        <v>4745</v>
      </c>
      <c r="C2402" t="s">
        <v>25</v>
      </c>
      <c r="D2402">
        <v>97.64</v>
      </c>
      <c r="E2402" s="8">
        <f t="shared" si="74"/>
        <v>0.1</v>
      </c>
      <c r="F2402" s="22">
        <v>10</v>
      </c>
      <c r="G2402" s="21">
        <v>87.88</v>
      </c>
      <c r="H2402" t="s">
        <v>10</v>
      </c>
      <c r="I2402" s="10">
        <v>45601</v>
      </c>
      <c r="J2402">
        <v>2401</v>
      </c>
      <c r="K2402">
        <f>PRODUCT(Table1[[#This Row],[Price (Rs.)]],Table1[[#This Row],[Discount(%)]])</f>
        <v>9.7640000000000011</v>
      </c>
      <c r="L2402" t="str">
        <f>TEXT(Table1[[#This Row],[Purchase_Date]],"mmm")</f>
        <v>Nov</v>
      </c>
      <c r="M2402">
        <f>YEAR(Table1[[#This Row],[Purchase_Date]])</f>
        <v>2024</v>
      </c>
      <c r="N2402" t="str">
        <f t="shared" si="75"/>
        <v>Q4</v>
      </c>
    </row>
    <row r="2403" spans="1:14" x14ac:dyDescent="0.3">
      <c r="A2403" t="s">
        <v>4746</v>
      </c>
      <c r="B2403" t="s">
        <v>4747</v>
      </c>
      <c r="C2403" t="s">
        <v>13</v>
      </c>
      <c r="D2403">
        <v>113.41</v>
      </c>
      <c r="E2403" s="8">
        <f t="shared" si="74"/>
        <v>0</v>
      </c>
      <c r="F2403" s="22">
        <v>0</v>
      </c>
      <c r="G2403" s="21">
        <v>113.41</v>
      </c>
      <c r="H2403" t="s">
        <v>19</v>
      </c>
      <c r="I2403" s="10">
        <v>45445</v>
      </c>
      <c r="J2403">
        <v>2402</v>
      </c>
      <c r="K2403">
        <f>PRODUCT(Table1[[#This Row],[Price (Rs.)]],Table1[[#This Row],[Discount(%)]])</f>
        <v>0</v>
      </c>
      <c r="L2403" t="str">
        <f>TEXT(Table1[[#This Row],[Purchase_Date]],"mmm")</f>
        <v>Jun</v>
      </c>
      <c r="M2403">
        <f>YEAR(Table1[[#This Row],[Purchase_Date]])</f>
        <v>2024</v>
      </c>
      <c r="N2403" t="str">
        <f t="shared" si="75"/>
        <v>Q2</v>
      </c>
    </row>
    <row r="2404" spans="1:14" x14ac:dyDescent="0.3">
      <c r="A2404" t="s">
        <v>4748</v>
      </c>
      <c r="B2404" t="s">
        <v>4749</v>
      </c>
      <c r="C2404" t="s">
        <v>9</v>
      </c>
      <c r="D2404">
        <v>495.55</v>
      </c>
      <c r="E2404" s="8">
        <f t="shared" si="74"/>
        <v>0.05</v>
      </c>
      <c r="F2404" s="22">
        <v>5</v>
      </c>
      <c r="G2404" s="21">
        <v>470.77</v>
      </c>
      <c r="H2404" t="s">
        <v>19</v>
      </c>
      <c r="I2404" s="10">
        <v>45368</v>
      </c>
      <c r="J2404">
        <v>2403</v>
      </c>
      <c r="K2404">
        <f>PRODUCT(Table1[[#This Row],[Price (Rs.)]],Table1[[#This Row],[Discount(%)]])</f>
        <v>24.777500000000003</v>
      </c>
      <c r="L2404" t="str">
        <f>TEXT(Table1[[#This Row],[Purchase_Date]],"mmm")</f>
        <v>Mar</v>
      </c>
      <c r="M2404">
        <f>YEAR(Table1[[#This Row],[Purchase_Date]])</f>
        <v>2024</v>
      </c>
      <c r="N2404" t="str">
        <f t="shared" si="75"/>
        <v>Q1</v>
      </c>
    </row>
    <row r="2405" spans="1:14" x14ac:dyDescent="0.3">
      <c r="A2405" t="s">
        <v>4750</v>
      </c>
      <c r="B2405" t="s">
        <v>4751</v>
      </c>
      <c r="C2405" t="s">
        <v>33</v>
      </c>
      <c r="D2405">
        <v>222.65</v>
      </c>
      <c r="E2405" s="8">
        <f t="shared" si="74"/>
        <v>0.15</v>
      </c>
      <c r="F2405" s="22">
        <v>15</v>
      </c>
      <c r="G2405" s="21">
        <v>189.25</v>
      </c>
      <c r="H2405" t="s">
        <v>53</v>
      </c>
      <c r="I2405" s="10">
        <v>45398</v>
      </c>
      <c r="J2405">
        <v>2404</v>
      </c>
      <c r="K2405">
        <f>PRODUCT(Table1[[#This Row],[Price (Rs.)]],Table1[[#This Row],[Discount(%)]])</f>
        <v>33.397500000000001</v>
      </c>
      <c r="L2405" t="str">
        <f>TEXT(Table1[[#This Row],[Purchase_Date]],"mmm")</f>
        <v>Apr</v>
      </c>
      <c r="M2405">
        <f>YEAR(Table1[[#This Row],[Purchase_Date]])</f>
        <v>2024</v>
      </c>
      <c r="N2405" t="str">
        <f t="shared" si="75"/>
        <v>Q2</v>
      </c>
    </row>
    <row r="2406" spans="1:14" x14ac:dyDescent="0.3">
      <c r="A2406" t="s">
        <v>4752</v>
      </c>
      <c r="B2406" t="s">
        <v>4753</v>
      </c>
      <c r="C2406" t="s">
        <v>9</v>
      </c>
      <c r="D2406">
        <v>393.04</v>
      </c>
      <c r="E2406" s="8">
        <f t="shared" si="74"/>
        <v>0.05</v>
      </c>
      <c r="F2406" s="22">
        <v>5</v>
      </c>
      <c r="G2406" s="21">
        <v>373.39</v>
      </c>
      <c r="H2406" t="s">
        <v>16</v>
      </c>
      <c r="I2406" s="10">
        <v>45528</v>
      </c>
      <c r="J2406">
        <v>2405</v>
      </c>
      <c r="K2406">
        <f>PRODUCT(Table1[[#This Row],[Price (Rs.)]],Table1[[#This Row],[Discount(%)]])</f>
        <v>19.652000000000001</v>
      </c>
      <c r="L2406" t="str">
        <f>TEXT(Table1[[#This Row],[Purchase_Date]],"mmm")</f>
        <v>Aug</v>
      </c>
      <c r="M2406">
        <f>YEAR(Table1[[#This Row],[Purchase_Date]])</f>
        <v>2024</v>
      </c>
      <c r="N2406" t="str">
        <f t="shared" si="75"/>
        <v>Q3</v>
      </c>
    </row>
    <row r="2407" spans="1:14" x14ac:dyDescent="0.3">
      <c r="A2407" t="s">
        <v>4754</v>
      </c>
      <c r="B2407" t="s">
        <v>4755</v>
      </c>
      <c r="C2407" t="s">
        <v>22</v>
      </c>
      <c r="D2407">
        <v>196.56</v>
      </c>
      <c r="E2407" s="8">
        <f t="shared" si="74"/>
        <v>0.3</v>
      </c>
      <c r="F2407" s="22">
        <v>30</v>
      </c>
      <c r="G2407" s="21">
        <v>137.59</v>
      </c>
      <c r="H2407" t="s">
        <v>19</v>
      </c>
      <c r="I2407" s="10">
        <v>45465</v>
      </c>
      <c r="J2407">
        <v>2406</v>
      </c>
      <c r="K2407">
        <f>PRODUCT(Table1[[#This Row],[Price (Rs.)]],Table1[[#This Row],[Discount(%)]])</f>
        <v>58.967999999999996</v>
      </c>
      <c r="L2407" t="str">
        <f>TEXT(Table1[[#This Row],[Purchase_Date]],"mmm")</f>
        <v>Jun</v>
      </c>
      <c r="M2407">
        <f>YEAR(Table1[[#This Row],[Purchase_Date]])</f>
        <v>2024</v>
      </c>
      <c r="N2407" t="str">
        <f t="shared" si="75"/>
        <v>Q2</v>
      </c>
    </row>
    <row r="2408" spans="1:14" x14ac:dyDescent="0.3">
      <c r="A2408" t="s">
        <v>4756</v>
      </c>
      <c r="B2408" t="s">
        <v>4757</v>
      </c>
      <c r="C2408" t="s">
        <v>9</v>
      </c>
      <c r="D2408">
        <v>290.25</v>
      </c>
      <c r="E2408" s="8">
        <f t="shared" si="74"/>
        <v>0</v>
      </c>
      <c r="F2408" s="22">
        <v>0</v>
      </c>
      <c r="G2408" s="21">
        <v>290.25</v>
      </c>
      <c r="H2408" t="s">
        <v>19</v>
      </c>
      <c r="I2408" s="10">
        <v>45414</v>
      </c>
      <c r="J2408">
        <v>2407</v>
      </c>
      <c r="K2408">
        <f>PRODUCT(Table1[[#This Row],[Price (Rs.)]],Table1[[#This Row],[Discount(%)]])</f>
        <v>0</v>
      </c>
      <c r="L2408" t="str">
        <f>TEXT(Table1[[#This Row],[Purchase_Date]],"mmm")</f>
        <v>May</v>
      </c>
      <c r="M2408">
        <f>YEAR(Table1[[#This Row],[Purchase_Date]])</f>
        <v>2024</v>
      </c>
      <c r="N2408" t="str">
        <f t="shared" si="75"/>
        <v>Q2</v>
      </c>
    </row>
    <row r="2409" spans="1:14" x14ac:dyDescent="0.3">
      <c r="A2409" t="s">
        <v>4758</v>
      </c>
      <c r="B2409" t="s">
        <v>4759</v>
      </c>
      <c r="C2409" t="s">
        <v>9</v>
      </c>
      <c r="D2409">
        <v>379.93</v>
      </c>
      <c r="E2409" s="8">
        <f t="shared" si="74"/>
        <v>0.3</v>
      </c>
      <c r="F2409" s="22">
        <v>30</v>
      </c>
      <c r="G2409" s="21">
        <v>265.95</v>
      </c>
      <c r="H2409" t="s">
        <v>53</v>
      </c>
      <c r="I2409" s="10">
        <v>45591</v>
      </c>
      <c r="J2409">
        <v>2408</v>
      </c>
      <c r="K2409">
        <f>PRODUCT(Table1[[#This Row],[Price (Rs.)]],Table1[[#This Row],[Discount(%)]])</f>
        <v>113.979</v>
      </c>
      <c r="L2409" t="str">
        <f>TEXT(Table1[[#This Row],[Purchase_Date]],"mmm")</f>
        <v>Oct</v>
      </c>
      <c r="M2409">
        <f>YEAR(Table1[[#This Row],[Purchase_Date]])</f>
        <v>2024</v>
      </c>
      <c r="N2409" t="str">
        <f t="shared" si="75"/>
        <v>Q4</v>
      </c>
    </row>
    <row r="2410" spans="1:14" x14ac:dyDescent="0.3">
      <c r="A2410" t="s">
        <v>4760</v>
      </c>
      <c r="B2410" t="s">
        <v>4761</v>
      </c>
      <c r="C2410" t="s">
        <v>50</v>
      </c>
      <c r="D2410">
        <v>171.18</v>
      </c>
      <c r="E2410" s="8">
        <f t="shared" si="74"/>
        <v>0.25</v>
      </c>
      <c r="F2410" s="22">
        <v>25</v>
      </c>
      <c r="G2410" s="21">
        <v>128.38</v>
      </c>
      <c r="H2410" t="s">
        <v>16</v>
      </c>
      <c r="I2410" s="10">
        <v>45599</v>
      </c>
      <c r="J2410">
        <v>2409</v>
      </c>
      <c r="K2410">
        <f>PRODUCT(Table1[[#This Row],[Price (Rs.)]],Table1[[#This Row],[Discount(%)]])</f>
        <v>42.795000000000002</v>
      </c>
      <c r="L2410" t="str">
        <f>TEXT(Table1[[#This Row],[Purchase_Date]],"mmm")</f>
        <v>Nov</v>
      </c>
      <c r="M2410">
        <f>YEAR(Table1[[#This Row],[Purchase_Date]])</f>
        <v>2024</v>
      </c>
      <c r="N2410" t="str">
        <f t="shared" si="75"/>
        <v>Q4</v>
      </c>
    </row>
    <row r="2411" spans="1:14" x14ac:dyDescent="0.3">
      <c r="A2411" t="s">
        <v>4762</v>
      </c>
      <c r="B2411" t="s">
        <v>4763</v>
      </c>
      <c r="C2411" t="s">
        <v>33</v>
      </c>
      <c r="D2411">
        <v>149.30000000000001</v>
      </c>
      <c r="E2411" s="8">
        <f t="shared" si="74"/>
        <v>0.05</v>
      </c>
      <c r="F2411" s="22">
        <v>5</v>
      </c>
      <c r="G2411" s="21">
        <v>141.84</v>
      </c>
      <c r="H2411" t="s">
        <v>19</v>
      </c>
      <c r="I2411" s="10">
        <v>45581</v>
      </c>
      <c r="J2411">
        <v>2410</v>
      </c>
      <c r="K2411">
        <f>PRODUCT(Table1[[#This Row],[Price (Rs.)]],Table1[[#This Row],[Discount(%)]])</f>
        <v>7.4650000000000007</v>
      </c>
      <c r="L2411" t="str">
        <f>TEXT(Table1[[#This Row],[Purchase_Date]],"mmm")</f>
        <v>Oct</v>
      </c>
      <c r="M2411">
        <f>YEAR(Table1[[#This Row],[Purchase_Date]])</f>
        <v>2024</v>
      </c>
      <c r="N2411" t="str">
        <f t="shared" si="75"/>
        <v>Q4</v>
      </c>
    </row>
    <row r="2412" spans="1:14" x14ac:dyDescent="0.3">
      <c r="A2412" t="s">
        <v>4764</v>
      </c>
      <c r="B2412" t="s">
        <v>4765</v>
      </c>
      <c r="C2412" t="s">
        <v>13</v>
      </c>
      <c r="D2412">
        <v>222.07</v>
      </c>
      <c r="E2412" s="8">
        <f t="shared" si="74"/>
        <v>0.25</v>
      </c>
      <c r="F2412" s="22">
        <v>25</v>
      </c>
      <c r="G2412" s="21">
        <v>166.55</v>
      </c>
      <c r="H2412" t="s">
        <v>35</v>
      </c>
      <c r="I2412" s="10">
        <v>45437</v>
      </c>
      <c r="J2412">
        <v>2411</v>
      </c>
      <c r="K2412">
        <f>PRODUCT(Table1[[#This Row],[Price (Rs.)]],Table1[[#This Row],[Discount(%)]])</f>
        <v>55.517499999999998</v>
      </c>
      <c r="L2412" t="str">
        <f>TEXT(Table1[[#This Row],[Purchase_Date]],"mmm")</f>
        <v>May</v>
      </c>
      <c r="M2412">
        <f>YEAR(Table1[[#This Row],[Purchase_Date]])</f>
        <v>2024</v>
      </c>
      <c r="N2412" t="str">
        <f t="shared" si="75"/>
        <v>Q2</v>
      </c>
    </row>
    <row r="2413" spans="1:14" x14ac:dyDescent="0.3">
      <c r="A2413" t="s">
        <v>4766</v>
      </c>
      <c r="B2413" t="s">
        <v>4767</v>
      </c>
      <c r="C2413" t="s">
        <v>22</v>
      </c>
      <c r="D2413">
        <v>52.29</v>
      </c>
      <c r="E2413" s="8">
        <f t="shared" si="74"/>
        <v>0</v>
      </c>
      <c r="F2413" s="22">
        <v>0</v>
      </c>
      <c r="G2413" s="21">
        <v>52.29</v>
      </c>
      <c r="H2413" t="s">
        <v>19</v>
      </c>
      <c r="I2413" s="10">
        <v>45558</v>
      </c>
      <c r="J2413">
        <v>2412</v>
      </c>
      <c r="K2413">
        <f>PRODUCT(Table1[[#This Row],[Price (Rs.)]],Table1[[#This Row],[Discount(%)]])</f>
        <v>0</v>
      </c>
      <c r="L2413" t="str">
        <f>TEXT(Table1[[#This Row],[Purchase_Date]],"mmm")</f>
        <v>Sep</v>
      </c>
      <c r="M2413">
        <f>YEAR(Table1[[#This Row],[Purchase_Date]])</f>
        <v>2024</v>
      </c>
      <c r="N2413" t="str">
        <f t="shared" si="75"/>
        <v>Q3</v>
      </c>
    </row>
    <row r="2414" spans="1:14" x14ac:dyDescent="0.3">
      <c r="A2414" t="s">
        <v>4768</v>
      </c>
      <c r="B2414" t="s">
        <v>4769</v>
      </c>
      <c r="C2414" t="s">
        <v>25</v>
      </c>
      <c r="D2414">
        <v>58.85</v>
      </c>
      <c r="E2414" s="8">
        <f t="shared" si="74"/>
        <v>0.5</v>
      </c>
      <c r="F2414" s="22">
        <v>50</v>
      </c>
      <c r="G2414" s="21">
        <v>29.43</v>
      </c>
      <c r="H2414" t="s">
        <v>53</v>
      </c>
      <c r="I2414" s="10">
        <v>45577</v>
      </c>
      <c r="J2414">
        <v>2413</v>
      </c>
      <c r="K2414">
        <f>PRODUCT(Table1[[#This Row],[Price (Rs.)]],Table1[[#This Row],[Discount(%)]])</f>
        <v>29.425000000000001</v>
      </c>
      <c r="L2414" t="str">
        <f>TEXT(Table1[[#This Row],[Purchase_Date]],"mmm")</f>
        <v>Oct</v>
      </c>
      <c r="M2414">
        <f>YEAR(Table1[[#This Row],[Purchase_Date]])</f>
        <v>2024</v>
      </c>
      <c r="N2414" t="str">
        <f t="shared" si="75"/>
        <v>Q4</v>
      </c>
    </row>
    <row r="2415" spans="1:14" x14ac:dyDescent="0.3">
      <c r="A2415" t="s">
        <v>4770</v>
      </c>
      <c r="B2415" t="s">
        <v>4771</v>
      </c>
      <c r="C2415" t="s">
        <v>33</v>
      </c>
      <c r="D2415">
        <v>273.13</v>
      </c>
      <c r="E2415" s="8">
        <f t="shared" si="74"/>
        <v>0.2</v>
      </c>
      <c r="F2415" s="22">
        <v>20</v>
      </c>
      <c r="G2415" s="21">
        <v>218.5</v>
      </c>
      <c r="H2415" t="s">
        <v>53</v>
      </c>
      <c r="I2415" s="10">
        <v>45529</v>
      </c>
      <c r="J2415">
        <v>2414</v>
      </c>
      <c r="K2415">
        <f>PRODUCT(Table1[[#This Row],[Price (Rs.)]],Table1[[#This Row],[Discount(%)]])</f>
        <v>54.626000000000005</v>
      </c>
      <c r="L2415" t="str">
        <f>TEXT(Table1[[#This Row],[Purchase_Date]],"mmm")</f>
        <v>Aug</v>
      </c>
      <c r="M2415">
        <f>YEAR(Table1[[#This Row],[Purchase_Date]])</f>
        <v>2024</v>
      </c>
      <c r="N2415" t="str">
        <f t="shared" si="75"/>
        <v>Q3</v>
      </c>
    </row>
    <row r="2416" spans="1:14" x14ac:dyDescent="0.3">
      <c r="A2416" t="s">
        <v>4772</v>
      </c>
      <c r="B2416" t="s">
        <v>4773</v>
      </c>
      <c r="C2416" t="s">
        <v>25</v>
      </c>
      <c r="D2416">
        <v>127.6</v>
      </c>
      <c r="E2416" s="8">
        <f t="shared" si="74"/>
        <v>0.3</v>
      </c>
      <c r="F2416" s="22">
        <v>30</v>
      </c>
      <c r="G2416" s="21">
        <v>89.32</v>
      </c>
      <c r="H2416" t="s">
        <v>35</v>
      </c>
      <c r="I2416" s="10">
        <v>45422</v>
      </c>
      <c r="J2416">
        <v>2415</v>
      </c>
      <c r="K2416">
        <f>PRODUCT(Table1[[#This Row],[Price (Rs.)]],Table1[[#This Row],[Discount(%)]])</f>
        <v>38.279999999999994</v>
      </c>
      <c r="L2416" t="str">
        <f>TEXT(Table1[[#This Row],[Purchase_Date]],"mmm")</f>
        <v>May</v>
      </c>
      <c r="M2416">
        <f>YEAR(Table1[[#This Row],[Purchase_Date]])</f>
        <v>2024</v>
      </c>
      <c r="N2416" t="str">
        <f t="shared" si="75"/>
        <v>Q2</v>
      </c>
    </row>
    <row r="2417" spans="1:14" x14ac:dyDescent="0.3">
      <c r="A2417" t="s">
        <v>4774</v>
      </c>
      <c r="B2417" t="s">
        <v>4775</v>
      </c>
      <c r="C2417" t="s">
        <v>13</v>
      </c>
      <c r="D2417">
        <v>82.43</v>
      </c>
      <c r="E2417" s="8">
        <f t="shared" si="74"/>
        <v>0.2</v>
      </c>
      <c r="F2417" s="22">
        <v>20</v>
      </c>
      <c r="G2417" s="21">
        <v>65.94</v>
      </c>
      <c r="H2417" t="s">
        <v>35</v>
      </c>
      <c r="I2417" s="10">
        <v>45591</v>
      </c>
      <c r="J2417">
        <v>2416</v>
      </c>
      <c r="K2417">
        <f>PRODUCT(Table1[[#This Row],[Price (Rs.)]],Table1[[#This Row],[Discount(%)]])</f>
        <v>16.486000000000001</v>
      </c>
      <c r="L2417" t="str">
        <f>TEXT(Table1[[#This Row],[Purchase_Date]],"mmm")</f>
        <v>Oct</v>
      </c>
      <c r="M2417">
        <f>YEAR(Table1[[#This Row],[Purchase_Date]])</f>
        <v>2024</v>
      </c>
      <c r="N2417" t="str">
        <f t="shared" si="75"/>
        <v>Q4</v>
      </c>
    </row>
    <row r="2418" spans="1:14" x14ac:dyDescent="0.3">
      <c r="A2418" t="s">
        <v>4776</v>
      </c>
      <c r="B2418" t="s">
        <v>4777</v>
      </c>
      <c r="C2418" t="s">
        <v>25</v>
      </c>
      <c r="D2418">
        <v>269.76</v>
      </c>
      <c r="E2418" s="8">
        <f t="shared" si="74"/>
        <v>0.2</v>
      </c>
      <c r="F2418" s="22">
        <v>20</v>
      </c>
      <c r="G2418" s="21">
        <v>215.81</v>
      </c>
      <c r="H2418" t="s">
        <v>16</v>
      </c>
      <c r="I2418" s="10">
        <v>45435</v>
      </c>
      <c r="J2418">
        <v>2417</v>
      </c>
      <c r="K2418">
        <f>PRODUCT(Table1[[#This Row],[Price (Rs.)]],Table1[[#This Row],[Discount(%)]])</f>
        <v>53.951999999999998</v>
      </c>
      <c r="L2418" t="str">
        <f>TEXT(Table1[[#This Row],[Purchase_Date]],"mmm")</f>
        <v>May</v>
      </c>
      <c r="M2418">
        <f>YEAR(Table1[[#This Row],[Purchase_Date]])</f>
        <v>2024</v>
      </c>
      <c r="N2418" t="str">
        <f t="shared" si="75"/>
        <v>Q2</v>
      </c>
    </row>
    <row r="2419" spans="1:14" x14ac:dyDescent="0.3">
      <c r="A2419" t="s">
        <v>4778</v>
      </c>
      <c r="B2419" t="s">
        <v>4779</v>
      </c>
      <c r="C2419" t="s">
        <v>9</v>
      </c>
      <c r="D2419">
        <v>337.7</v>
      </c>
      <c r="E2419" s="8">
        <f t="shared" si="74"/>
        <v>0.1</v>
      </c>
      <c r="F2419" s="22">
        <v>10</v>
      </c>
      <c r="G2419" s="21">
        <v>303.93</v>
      </c>
      <c r="H2419" t="s">
        <v>19</v>
      </c>
      <c r="I2419" s="10">
        <v>45381</v>
      </c>
      <c r="J2419">
        <v>2418</v>
      </c>
      <c r="K2419">
        <f>PRODUCT(Table1[[#This Row],[Price (Rs.)]],Table1[[#This Row],[Discount(%)]])</f>
        <v>33.770000000000003</v>
      </c>
      <c r="L2419" t="str">
        <f>TEXT(Table1[[#This Row],[Purchase_Date]],"mmm")</f>
        <v>Mar</v>
      </c>
      <c r="M2419">
        <f>YEAR(Table1[[#This Row],[Purchase_Date]])</f>
        <v>2024</v>
      </c>
      <c r="N2419" t="str">
        <f t="shared" si="75"/>
        <v>Q1</v>
      </c>
    </row>
    <row r="2420" spans="1:14" x14ac:dyDescent="0.3">
      <c r="A2420" t="s">
        <v>4780</v>
      </c>
      <c r="B2420" t="s">
        <v>4781</v>
      </c>
      <c r="C2420" t="s">
        <v>33</v>
      </c>
      <c r="D2420">
        <v>353.08</v>
      </c>
      <c r="E2420" s="8">
        <f t="shared" si="74"/>
        <v>0</v>
      </c>
      <c r="F2420" s="22">
        <v>0</v>
      </c>
      <c r="G2420" s="21">
        <v>353.08</v>
      </c>
      <c r="H2420" t="s">
        <v>53</v>
      </c>
      <c r="I2420" s="10">
        <v>45296</v>
      </c>
      <c r="J2420">
        <v>2419</v>
      </c>
      <c r="K2420">
        <f>PRODUCT(Table1[[#This Row],[Price (Rs.)]],Table1[[#This Row],[Discount(%)]])</f>
        <v>0</v>
      </c>
      <c r="L2420" t="str">
        <f>TEXT(Table1[[#This Row],[Purchase_Date]],"mmm")</f>
        <v>Jan</v>
      </c>
      <c r="M2420">
        <f>YEAR(Table1[[#This Row],[Purchase_Date]])</f>
        <v>2024</v>
      </c>
      <c r="N2420" t="str">
        <f t="shared" si="75"/>
        <v>Q1</v>
      </c>
    </row>
    <row r="2421" spans="1:14" x14ac:dyDescent="0.3">
      <c r="A2421" t="s">
        <v>4782</v>
      </c>
      <c r="B2421" t="s">
        <v>4783</v>
      </c>
      <c r="C2421" t="s">
        <v>9</v>
      </c>
      <c r="D2421">
        <v>436.99</v>
      </c>
      <c r="E2421" s="8">
        <f t="shared" si="74"/>
        <v>0.2</v>
      </c>
      <c r="F2421" s="22">
        <v>20</v>
      </c>
      <c r="G2421" s="21">
        <v>349.59</v>
      </c>
      <c r="H2421" t="s">
        <v>53</v>
      </c>
      <c r="I2421" s="10">
        <v>45400</v>
      </c>
      <c r="J2421">
        <v>2420</v>
      </c>
      <c r="K2421">
        <f>PRODUCT(Table1[[#This Row],[Price (Rs.)]],Table1[[#This Row],[Discount(%)]])</f>
        <v>87.39800000000001</v>
      </c>
      <c r="L2421" t="str">
        <f>TEXT(Table1[[#This Row],[Purchase_Date]],"mmm")</f>
        <v>Apr</v>
      </c>
      <c r="M2421">
        <f>YEAR(Table1[[#This Row],[Purchase_Date]])</f>
        <v>2024</v>
      </c>
      <c r="N2421" t="str">
        <f t="shared" si="75"/>
        <v>Q2</v>
      </c>
    </row>
    <row r="2422" spans="1:14" x14ac:dyDescent="0.3">
      <c r="A2422" t="s">
        <v>4784</v>
      </c>
      <c r="B2422" t="s">
        <v>4785</v>
      </c>
      <c r="C2422" t="s">
        <v>25</v>
      </c>
      <c r="D2422">
        <v>384.23</v>
      </c>
      <c r="E2422" s="8">
        <f t="shared" si="74"/>
        <v>0.15</v>
      </c>
      <c r="F2422" s="22">
        <v>15</v>
      </c>
      <c r="G2422" s="21">
        <v>326.60000000000002</v>
      </c>
      <c r="H2422" t="s">
        <v>53</v>
      </c>
      <c r="I2422" s="10">
        <v>45617</v>
      </c>
      <c r="J2422">
        <v>2421</v>
      </c>
      <c r="K2422">
        <f>PRODUCT(Table1[[#This Row],[Price (Rs.)]],Table1[[#This Row],[Discount(%)]])</f>
        <v>57.634500000000003</v>
      </c>
      <c r="L2422" t="str">
        <f>TEXT(Table1[[#This Row],[Purchase_Date]],"mmm")</f>
        <v>Nov</v>
      </c>
      <c r="M2422">
        <f>YEAR(Table1[[#This Row],[Purchase_Date]])</f>
        <v>2024</v>
      </c>
      <c r="N2422" t="str">
        <f t="shared" si="75"/>
        <v>Q4</v>
      </c>
    </row>
    <row r="2423" spans="1:14" x14ac:dyDescent="0.3">
      <c r="A2423" t="s">
        <v>4786</v>
      </c>
      <c r="B2423" t="s">
        <v>4787</v>
      </c>
      <c r="C2423" t="s">
        <v>13</v>
      </c>
      <c r="D2423">
        <v>243.88</v>
      </c>
      <c r="E2423" s="8">
        <f t="shared" si="74"/>
        <v>0.2</v>
      </c>
      <c r="F2423" s="22">
        <v>20</v>
      </c>
      <c r="G2423" s="21">
        <v>195.1</v>
      </c>
      <c r="H2423" t="s">
        <v>16</v>
      </c>
      <c r="I2423" s="10">
        <v>45297</v>
      </c>
      <c r="J2423">
        <v>2422</v>
      </c>
      <c r="K2423">
        <f>PRODUCT(Table1[[#This Row],[Price (Rs.)]],Table1[[#This Row],[Discount(%)]])</f>
        <v>48.776000000000003</v>
      </c>
      <c r="L2423" t="str">
        <f>TEXT(Table1[[#This Row],[Purchase_Date]],"mmm")</f>
        <v>Jan</v>
      </c>
      <c r="M2423">
        <f>YEAR(Table1[[#This Row],[Purchase_Date]])</f>
        <v>2024</v>
      </c>
      <c r="N2423" t="str">
        <f t="shared" si="75"/>
        <v>Q1</v>
      </c>
    </row>
    <row r="2424" spans="1:14" x14ac:dyDescent="0.3">
      <c r="A2424" t="s">
        <v>4788</v>
      </c>
      <c r="B2424" t="s">
        <v>4789</v>
      </c>
      <c r="C2424" t="s">
        <v>33</v>
      </c>
      <c r="D2424">
        <v>261.8</v>
      </c>
      <c r="E2424" s="8">
        <f t="shared" si="74"/>
        <v>0.5</v>
      </c>
      <c r="F2424" s="22">
        <v>50</v>
      </c>
      <c r="G2424" s="21">
        <v>130.9</v>
      </c>
      <c r="H2424" t="s">
        <v>10</v>
      </c>
      <c r="I2424" s="10">
        <v>45425</v>
      </c>
      <c r="J2424">
        <v>2423</v>
      </c>
      <c r="K2424">
        <f>PRODUCT(Table1[[#This Row],[Price (Rs.)]],Table1[[#This Row],[Discount(%)]])</f>
        <v>130.9</v>
      </c>
      <c r="L2424" t="str">
        <f>TEXT(Table1[[#This Row],[Purchase_Date]],"mmm")</f>
        <v>May</v>
      </c>
      <c r="M2424">
        <f>YEAR(Table1[[#This Row],[Purchase_Date]])</f>
        <v>2024</v>
      </c>
      <c r="N2424" t="str">
        <f t="shared" si="75"/>
        <v>Q2</v>
      </c>
    </row>
    <row r="2425" spans="1:14" x14ac:dyDescent="0.3">
      <c r="A2425" t="s">
        <v>4790</v>
      </c>
      <c r="B2425" t="s">
        <v>4791</v>
      </c>
      <c r="C2425" t="s">
        <v>25</v>
      </c>
      <c r="D2425">
        <v>471.02</v>
      </c>
      <c r="E2425" s="8">
        <f t="shared" si="74"/>
        <v>0.2</v>
      </c>
      <c r="F2425" s="22">
        <v>20</v>
      </c>
      <c r="G2425" s="21">
        <v>376.82</v>
      </c>
      <c r="H2425" t="s">
        <v>10</v>
      </c>
      <c r="I2425" s="10">
        <v>45333</v>
      </c>
      <c r="J2425">
        <v>2424</v>
      </c>
      <c r="K2425">
        <f>PRODUCT(Table1[[#This Row],[Price (Rs.)]],Table1[[#This Row],[Discount(%)]])</f>
        <v>94.204000000000008</v>
      </c>
      <c r="L2425" t="str">
        <f>TEXT(Table1[[#This Row],[Purchase_Date]],"mmm")</f>
        <v>Feb</v>
      </c>
      <c r="M2425">
        <f>YEAR(Table1[[#This Row],[Purchase_Date]])</f>
        <v>2024</v>
      </c>
      <c r="N2425" t="str">
        <f t="shared" si="75"/>
        <v>Q1</v>
      </c>
    </row>
    <row r="2426" spans="1:14" x14ac:dyDescent="0.3">
      <c r="A2426" t="s">
        <v>4792</v>
      </c>
      <c r="B2426" t="s">
        <v>4793</v>
      </c>
      <c r="C2426" t="s">
        <v>50</v>
      </c>
      <c r="D2426">
        <v>437.56</v>
      </c>
      <c r="E2426" s="8">
        <f t="shared" si="74"/>
        <v>0.25</v>
      </c>
      <c r="F2426" s="22">
        <v>25</v>
      </c>
      <c r="G2426" s="21">
        <v>328.17</v>
      </c>
      <c r="H2426" t="s">
        <v>53</v>
      </c>
      <c r="I2426" s="10">
        <v>45532</v>
      </c>
      <c r="J2426">
        <v>2425</v>
      </c>
      <c r="K2426">
        <f>PRODUCT(Table1[[#This Row],[Price (Rs.)]],Table1[[#This Row],[Discount(%)]])</f>
        <v>109.39</v>
      </c>
      <c r="L2426" t="str">
        <f>TEXT(Table1[[#This Row],[Purchase_Date]],"mmm")</f>
        <v>Aug</v>
      </c>
      <c r="M2426">
        <f>YEAR(Table1[[#This Row],[Purchase_Date]])</f>
        <v>2024</v>
      </c>
      <c r="N2426" t="str">
        <f t="shared" si="75"/>
        <v>Q3</v>
      </c>
    </row>
    <row r="2427" spans="1:14" x14ac:dyDescent="0.3">
      <c r="A2427" t="s">
        <v>4794</v>
      </c>
      <c r="B2427" t="s">
        <v>4795</v>
      </c>
      <c r="C2427" t="s">
        <v>18</v>
      </c>
      <c r="D2427">
        <v>433.53</v>
      </c>
      <c r="E2427" s="8">
        <f t="shared" si="74"/>
        <v>0.1</v>
      </c>
      <c r="F2427" s="22">
        <v>10</v>
      </c>
      <c r="G2427" s="21">
        <v>390.18</v>
      </c>
      <c r="H2427" t="s">
        <v>35</v>
      </c>
      <c r="I2427" s="10">
        <v>45566</v>
      </c>
      <c r="J2427">
        <v>2426</v>
      </c>
      <c r="K2427">
        <f>PRODUCT(Table1[[#This Row],[Price (Rs.)]],Table1[[#This Row],[Discount(%)]])</f>
        <v>43.353000000000002</v>
      </c>
      <c r="L2427" t="str">
        <f>TEXT(Table1[[#This Row],[Purchase_Date]],"mmm")</f>
        <v>Oct</v>
      </c>
      <c r="M2427">
        <f>YEAR(Table1[[#This Row],[Purchase_Date]])</f>
        <v>2024</v>
      </c>
      <c r="N2427" t="str">
        <f t="shared" si="75"/>
        <v>Q4</v>
      </c>
    </row>
    <row r="2428" spans="1:14" x14ac:dyDescent="0.3">
      <c r="A2428" t="s">
        <v>4796</v>
      </c>
      <c r="B2428" t="s">
        <v>4797</v>
      </c>
      <c r="C2428" t="s">
        <v>33</v>
      </c>
      <c r="D2428">
        <v>414.73</v>
      </c>
      <c r="E2428" s="8">
        <f t="shared" si="74"/>
        <v>0.2</v>
      </c>
      <c r="F2428" s="22">
        <v>20</v>
      </c>
      <c r="G2428" s="21">
        <v>331.78</v>
      </c>
      <c r="H2428" t="s">
        <v>10</v>
      </c>
      <c r="I2428" s="10">
        <v>45537</v>
      </c>
      <c r="J2428">
        <v>2427</v>
      </c>
      <c r="K2428">
        <f>PRODUCT(Table1[[#This Row],[Price (Rs.)]],Table1[[#This Row],[Discount(%)]])</f>
        <v>82.946000000000012</v>
      </c>
      <c r="L2428" t="str">
        <f>TEXT(Table1[[#This Row],[Purchase_Date]],"mmm")</f>
        <v>Sep</v>
      </c>
      <c r="M2428">
        <f>YEAR(Table1[[#This Row],[Purchase_Date]])</f>
        <v>2024</v>
      </c>
      <c r="N2428" t="str">
        <f t="shared" si="75"/>
        <v>Q3</v>
      </c>
    </row>
    <row r="2429" spans="1:14" x14ac:dyDescent="0.3">
      <c r="A2429" t="s">
        <v>4798</v>
      </c>
      <c r="B2429" t="s">
        <v>4799</v>
      </c>
      <c r="C2429" t="s">
        <v>33</v>
      </c>
      <c r="D2429">
        <v>121.2</v>
      </c>
      <c r="E2429" s="8">
        <f t="shared" si="74"/>
        <v>0.2</v>
      </c>
      <c r="F2429" s="22">
        <v>20</v>
      </c>
      <c r="G2429" s="21">
        <v>96.96</v>
      </c>
      <c r="H2429" t="s">
        <v>16</v>
      </c>
      <c r="I2429" s="10">
        <v>45325</v>
      </c>
      <c r="J2429">
        <v>2428</v>
      </c>
      <c r="K2429">
        <f>PRODUCT(Table1[[#This Row],[Price (Rs.)]],Table1[[#This Row],[Discount(%)]])</f>
        <v>24.240000000000002</v>
      </c>
      <c r="L2429" t="str">
        <f>TEXT(Table1[[#This Row],[Purchase_Date]],"mmm")</f>
        <v>Feb</v>
      </c>
      <c r="M2429">
        <f>YEAR(Table1[[#This Row],[Purchase_Date]])</f>
        <v>2024</v>
      </c>
      <c r="N2429" t="str">
        <f t="shared" si="75"/>
        <v>Q1</v>
      </c>
    </row>
    <row r="2430" spans="1:14" x14ac:dyDescent="0.3">
      <c r="A2430" t="s">
        <v>4800</v>
      </c>
      <c r="B2430" t="s">
        <v>4801</v>
      </c>
      <c r="C2430" t="s">
        <v>33</v>
      </c>
      <c r="D2430">
        <v>479.54</v>
      </c>
      <c r="E2430" s="8">
        <f t="shared" si="74"/>
        <v>0</v>
      </c>
      <c r="F2430" s="22">
        <v>0</v>
      </c>
      <c r="G2430" s="21">
        <v>479.54</v>
      </c>
      <c r="H2430" t="s">
        <v>19</v>
      </c>
      <c r="I2430" s="10">
        <v>45300</v>
      </c>
      <c r="J2430">
        <v>2429</v>
      </c>
      <c r="K2430">
        <f>PRODUCT(Table1[[#This Row],[Price (Rs.)]],Table1[[#This Row],[Discount(%)]])</f>
        <v>0</v>
      </c>
      <c r="L2430" t="str">
        <f>TEXT(Table1[[#This Row],[Purchase_Date]],"mmm")</f>
        <v>Jan</v>
      </c>
      <c r="M2430">
        <f>YEAR(Table1[[#This Row],[Purchase_Date]])</f>
        <v>2024</v>
      </c>
      <c r="N2430" t="str">
        <f t="shared" si="75"/>
        <v>Q1</v>
      </c>
    </row>
    <row r="2431" spans="1:14" x14ac:dyDescent="0.3">
      <c r="A2431" t="s">
        <v>4802</v>
      </c>
      <c r="B2431" t="s">
        <v>4803</v>
      </c>
      <c r="C2431" t="s">
        <v>33</v>
      </c>
      <c r="D2431">
        <v>296.45</v>
      </c>
      <c r="E2431" s="8">
        <f t="shared" si="74"/>
        <v>0.05</v>
      </c>
      <c r="F2431" s="22">
        <v>5</v>
      </c>
      <c r="G2431" s="21">
        <v>281.63</v>
      </c>
      <c r="H2431" t="s">
        <v>53</v>
      </c>
      <c r="I2431" s="10">
        <v>45575</v>
      </c>
      <c r="J2431">
        <v>2430</v>
      </c>
      <c r="K2431">
        <f>PRODUCT(Table1[[#This Row],[Price (Rs.)]],Table1[[#This Row],[Discount(%)]])</f>
        <v>14.8225</v>
      </c>
      <c r="L2431" t="str">
        <f>TEXT(Table1[[#This Row],[Purchase_Date]],"mmm")</f>
        <v>Oct</v>
      </c>
      <c r="M2431">
        <f>YEAR(Table1[[#This Row],[Purchase_Date]])</f>
        <v>2024</v>
      </c>
      <c r="N2431" t="str">
        <f t="shared" si="75"/>
        <v>Q4</v>
      </c>
    </row>
    <row r="2432" spans="1:14" x14ac:dyDescent="0.3">
      <c r="A2432" s="1" t="s">
        <v>4804</v>
      </c>
      <c r="B2432" t="s">
        <v>4805</v>
      </c>
      <c r="C2432" t="s">
        <v>22</v>
      </c>
      <c r="D2432">
        <v>286.43</v>
      </c>
      <c r="E2432" s="8">
        <f t="shared" si="74"/>
        <v>0.15</v>
      </c>
      <c r="F2432" s="22">
        <v>15</v>
      </c>
      <c r="G2432" s="21">
        <v>243.47</v>
      </c>
      <c r="H2432" t="s">
        <v>35</v>
      </c>
      <c r="I2432" s="10">
        <v>45331</v>
      </c>
      <c r="J2432">
        <v>2431</v>
      </c>
      <c r="K2432">
        <f>PRODUCT(Table1[[#This Row],[Price (Rs.)]],Table1[[#This Row],[Discount(%)]])</f>
        <v>42.964500000000001</v>
      </c>
      <c r="L2432" t="str">
        <f>TEXT(Table1[[#This Row],[Purchase_Date]],"mmm")</f>
        <v>Feb</v>
      </c>
      <c r="M2432">
        <f>YEAR(Table1[[#This Row],[Purchase_Date]])</f>
        <v>2024</v>
      </c>
      <c r="N2432" t="str">
        <f t="shared" si="75"/>
        <v>Q1</v>
      </c>
    </row>
    <row r="2433" spans="1:14" x14ac:dyDescent="0.3">
      <c r="A2433" t="s">
        <v>4806</v>
      </c>
      <c r="B2433" t="s">
        <v>4807</v>
      </c>
      <c r="C2433" t="s">
        <v>33</v>
      </c>
      <c r="D2433">
        <v>143.24</v>
      </c>
      <c r="E2433" s="8">
        <f t="shared" si="74"/>
        <v>0.05</v>
      </c>
      <c r="F2433" s="22">
        <v>5</v>
      </c>
      <c r="G2433" s="21">
        <v>136.08000000000001</v>
      </c>
      <c r="H2433" t="s">
        <v>16</v>
      </c>
      <c r="I2433" s="10">
        <v>45545</v>
      </c>
      <c r="J2433">
        <v>2432</v>
      </c>
      <c r="K2433">
        <f>PRODUCT(Table1[[#This Row],[Price (Rs.)]],Table1[[#This Row],[Discount(%)]])</f>
        <v>7.1620000000000008</v>
      </c>
      <c r="L2433" t="str">
        <f>TEXT(Table1[[#This Row],[Purchase_Date]],"mmm")</f>
        <v>Sep</v>
      </c>
      <c r="M2433">
        <f>YEAR(Table1[[#This Row],[Purchase_Date]])</f>
        <v>2024</v>
      </c>
      <c r="N2433" t="str">
        <f t="shared" si="75"/>
        <v>Q3</v>
      </c>
    </row>
    <row r="2434" spans="1:14" x14ac:dyDescent="0.3">
      <c r="A2434" t="s">
        <v>4808</v>
      </c>
      <c r="B2434" t="s">
        <v>4809</v>
      </c>
      <c r="C2434" t="s">
        <v>18</v>
      </c>
      <c r="D2434">
        <v>313.68</v>
      </c>
      <c r="E2434" s="8">
        <f t="shared" ref="E2434:E2497" si="76">F2434/100</f>
        <v>0</v>
      </c>
      <c r="F2434" s="22">
        <v>0</v>
      </c>
      <c r="G2434" s="21">
        <v>313.68</v>
      </c>
      <c r="H2434" t="s">
        <v>53</v>
      </c>
      <c r="I2434" s="10">
        <v>45317</v>
      </c>
      <c r="J2434">
        <v>2433</v>
      </c>
      <c r="K2434">
        <f>PRODUCT(Table1[[#This Row],[Price (Rs.)]],Table1[[#This Row],[Discount(%)]])</f>
        <v>0</v>
      </c>
      <c r="L2434" t="str">
        <f>TEXT(Table1[[#This Row],[Purchase_Date]],"mmm")</f>
        <v>Jan</v>
      </c>
      <c r="M2434">
        <f>YEAR(Table1[[#This Row],[Purchase_Date]])</f>
        <v>2024</v>
      </c>
      <c r="N2434" t="str">
        <f t="shared" ref="N2434:N2497" si="77">"Q"&amp;ROUNDUP(MONTH(I2434)/3,0)</f>
        <v>Q1</v>
      </c>
    </row>
    <row r="2435" spans="1:14" x14ac:dyDescent="0.3">
      <c r="A2435" t="s">
        <v>4810</v>
      </c>
      <c r="B2435" t="s">
        <v>4811</v>
      </c>
      <c r="C2435" t="s">
        <v>33</v>
      </c>
      <c r="D2435">
        <v>224.68</v>
      </c>
      <c r="E2435" s="8">
        <f t="shared" si="76"/>
        <v>0.3</v>
      </c>
      <c r="F2435" s="22">
        <v>30</v>
      </c>
      <c r="G2435" s="21">
        <v>157.28</v>
      </c>
      <c r="H2435" t="s">
        <v>10</v>
      </c>
      <c r="I2435" s="10">
        <v>45319</v>
      </c>
      <c r="J2435">
        <v>2434</v>
      </c>
      <c r="K2435">
        <f>PRODUCT(Table1[[#This Row],[Price (Rs.)]],Table1[[#This Row],[Discount(%)]])</f>
        <v>67.403999999999996</v>
      </c>
      <c r="L2435" t="str">
        <f>TEXT(Table1[[#This Row],[Purchase_Date]],"mmm")</f>
        <v>Jan</v>
      </c>
      <c r="M2435">
        <f>YEAR(Table1[[#This Row],[Purchase_Date]])</f>
        <v>2024</v>
      </c>
      <c r="N2435" t="str">
        <f t="shared" si="77"/>
        <v>Q1</v>
      </c>
    </row>
    <row r="2436" spans="1:14" x14ac:dyDescent="0.3">
      <c r="A2436" t="s">
        <v>4812</v>
      </c>
      <c r="B2436" t="s">
        <v>4813</v>
      </c>
      <c r="C2436" t="s">
        <v>18</v>
      </c>
      <c r="D2436">
        <v>232.86</v>
      </c>
      <c r="E2436" s="8">
        <f t="shared" si="76"/>
        <v>0.2</v>
      </c>
      <c r="F2436" s="22">
        <v>20</v>
      </c>
      <c r="G2436" s="21">
        <v>186.29</v>
      </c>
      <c r="H2436" t="s">
        <v>35</v>
      </c>
      <c r="I2436" s="10">
        <v>45508</v>
      </c>
      <c r="J2436">
        <v>2435</v>
      </c>
      <c r="K2436">
        <f>PRODUCT(Table1[[#This Row],[Price (Rs.)]],Table1[[#This Row],[Discount(%)]])</f>
        <v>46.572000000000003</v>
      </c>
      <c r="L2436" t="str">
        <f>TEXT(Table1[[#This Row],[Purchase_Date]],"mmm")</f>
        <v>Aug</v>
      </c>
      <c r="M2436">
        <f>YEAR(Table1[[#This Row],[Purchase_Date]])</f>
        <v>2024</v>
      </c>
      <c r="N2436" t="str">
        <f t="shared" si="77"/>
        <v>Q3</v>
      </c>
    </row>
    <row r="2437" spans="1:14" x14ac:dyDescent="0.3">
      <c r="A2437" t="s">
        <v>4814</v>
      </c>
      <c r="B2437" t="s">
        <v>4815</v>
      </c>
      <c r="C2437" t="s">
        <v>18</v>
      </c>
      <c r="D2437">
        <v>63.37</v>
      </c>
      <c r="E2437" s="8">
        <f t="shared" si="76"/>
        <v>0.2</v>
      </c>
      <c r="F2437" s="22">
        <v>20</v>
      </c>
      <c r="G2437" s="21">
        <v>50.7</v>
      </c>
      <c r="H2437" t="s">
        <v>19</v>
      </c>
      <c r="I2437" s="10">
        <v>45405</v>
      </c>
      <c r="J2437">
        <v>2436</v>
      </c>
      <c r="K2437">
        <f>PRODUCT(Table1[[#This Row],[Price (Rs.)]],Table1[[#This Row],[Discount(%)]])</f>
        <v>12.673999999999999</v>
      </c>
      <c r="L2437" t="str">
        <f>TEXT(Table1[[#This Row],[Purchase_Date]],"mmm")</f>
        <v>Apr</v>
      </c>
      <c r="M2437">
        <f>YEAR(Table1[[#This Row],[Purchase_Date]])</f>
        <v>2024</v>
      </c>
      <c r="N2437" t="str">
        <f t="shared" si="77"/>
        <v>Q2</v>
      </c>
    </row>
    <row r="2438" spans="1:14" x14ac:dyDescent="0.3">
      <c r="A2438" t="s">
        <v>4816</v>
      </c>
      <c r="B2438" t="s">
        <v>4817</v>
      </c>
      <c r="C2438" t="s">
        <v>13</v>
      </c>
      <c r="D2438">
        <v>103.44</v>
      </c>
      <c r="E2438" s="8">
        <f t="shared" si="76"/>
        <v>0.3</v>
      </c>
      <c r="F2438" s="22">
        <v>30</v>
      </c>
      <c r="G2438" s="21">
        <v>72.41</v>
      </c>
      <c r="H2438" t="s">
        <v>53</v>
      </c>
      <c r="I2438" s="10">
        <v>45556</v>
      </c>
      <c r="J2438">
        <v>2437</v>
      </c>
      <c r="K2438">
        <f>PRODUCT(Table1[[#This Row],[Price (Rs.)]],Table1[[#This Row],[Discount(%)]])</f>
        <v>31.031999999999996</v>
      </c>
      <c r="L2438" t="str">
        <f>TEXT(Table1[[#This Row],[Purchase_Date]],"mmm")</f>
        <v>Sep</v>
      </c>
      <c r="M2438">
        <f>YEAR(Table1[[#This Row],[Purchase_Date]])</f>
        <v>2024</v>
      </c>
      <c r="N2438" t="str">
        <f t="shared" si="77"/>
        <v>Q3</v>
      </c>
    </row>
    <row r="2439" spans="1:14" x14ac:dyDescent="0.3">
      <c r="A2439" s="1" t="s">
        <v>4818</v>
      </c>
      <c r="B2439" t="s">
        <v>4819</v>
      </c>
      <c r="C2439" t="s">
        <v>13</v>
      </c>
      <c r="D2439">
        <v>488.6</v>
      </c>
      <c r="E2439" s="8">
        <f t="shared" si="76"/>
        <v>0.25</v>
      </c>
      <c r="F2439" s="22">
        <v>25</v>
      </c>
      <c r="G2439" s="21">
        <v>366.45</v>
      </c>
      <c r="H2439" t="s">
        <v>35</v>
      </c>
      <c r="I2439" s="10">
        <v>45395</v>
      </c>
      <c r="J2439">
        <v>2438</v>
      </c>
      <c r="K2439">
        <f>PRODUCT(Table1[[#This Row],[Price (Rs.)]],Table1[[#This Row],[Discount(%)]])</f>
        <v>122.15</v>
      </c>
      <c r="L2439" t="str">
        <f>TEXT(Table1[[#This Row],[Purchase_Date]],"mmm")</f>
        <v>Apr</v>
      </c>
      <c r="M2439">
        <f>YEAR(Table1[[#This Row],[Purchase_Date]])</f>
        <v>2024</v>
      </c>
      <c r="N2439" t="str">
        <f t="shared" si="77"/>
        <v>Q2</v>
      </c>
    </row>
    <row r="2440" spans="1:14" x14ac:dyDescent="0.3">
      <c r="A2440" t="s">
        <v>4820</v>
      </c>
      <c r="B2440" t="s">
        <v>4821</v>
      </c>
      <c r="C2440" t="s">
        <v>33</v>
      </c>
      <c r="D2440">
        <v>371.23</v>
      </c>
      <c r="E2440" s="8">
        <f t="shared" si="76"/>
        <v>0.05</v>
      </c>
      <c r="F2440" s="22">
        <v>5</v>
      </c>
      <c r="G2440" s="21">
        <v>352.67</v>
      </c>
      <c r="H2440" t="s">
        <v>53</v>
      </c>
      <c r="I2440" s="10">
        <v>45413</v>
      </c>
      <c r="J2440">
        <v>2439</v>
      </c>
      <c r="K2440">
        <f>PRODUCT(Table1[[#This Row],[Price (Rs.)]],Table1[[#This Row],[Discount(%)]])</f>
        <v>18.561500000000002</v>
      </c>
      <c r="L2440" t="str">
        <f>TEXT(Table1[[#This Row],[Purchase_Date]],"mmm")</f>
        <v>May</v>
      </c>
      <c r="M2440">
        <f>YEAR(Table1[[#This Row],[Purchase_Date]])</f>
        <v>2024</v>
      </c>
      <c r="N2440" t="str">
        <f t="shared" si="77"/>
        <v>Q2</v>
      </c>
    </row>
    <row r="2441" spans="1:14" x14ac:dyDescent="0.3">
      <c r="A2441" t="s">
        <v>4822</v>
      </c>
      <c r="B2441" t="s">
        <v>4823</v>
      </c>
      <c r="C2441" t="s">
        <v>18</v>
      </c>
      <c r="D2441">
        <v>386.7</v>
      </c>
      <c r="E2441" s="8">
        <f t="shared" si="76"/>
        <v>0.2</v>
      </c>
      <c r="F2441" s="22">
        <v>20</v>
      </c>
      <c r="G2441" s="21">
        <v>309.36</v>
      </c>
      <c r="H2441" t="s">
        <v>19</v>
      </c>
      <c r="I2441" s="10">
        <v>45542</v>
      </c>
      <c r="J2441">
        <v>2440</v>
      </c>
      <c r="K2441">
        <f>PRODUCT(Table1[[#This Row],[Price (Rs.)]],Table1[[#This Row],[Discount(%)]])</f>
        <v>77.34</v>
      </c>
      <c r="L2441" t="str">
        <f>TEXT(Table1[[#This Row],[Purchase_Date]],"mmm")</f>
        <v>Sep</v>
      </c>
      <c r="M2441">
        <f>YEAR(Table1[[#This Row],[Purchase_Date]])</f>
        <v>2024</v>
      </c>
      <c r="N2441" t="str">
        <f t="shared" si="77"/>
        <v>Q3</v>
      </c>
    </row>
    <row r="2442" spans="1:14" x14ac:dyDescent="0.3">
      <c r="A2442" t="s">
        <v>4824</v>
      </c>
      <c r="B2442" t="s">
        <v>4825</v>
      </c>
      <c r="C2442" t="s">
        <v>50</v>
      </c>
      <c r="D2442">
        <v>370.53</v>
      </c>
      <c r="E2442" s="8">
        <f t="shared" si="76"/>
        <v>0</v>
      </c>
      <c r="F2442" s="22">
        <v>0</v>
      </c>
      <c r="G2442" s="21">
        <v>370.53</v>
      </c>
      <c r="H2442" t="s">
        <v>19</v>
      </c>
      <c r="I2442" s="10">
        <v>45481</v>
      </c>
      <c r="J2442">
        <v>2441</v>
      </c>
      <c r="K2442">
        <f>PRODUCT(Table1[[#This Row],[Price (Rs.)]],Table1[[#This Row],[Discount(%)]])</f>
        <v>0</v>
      </c>
      <c r="L2442" t="str">
        <f>TEXT(Table1[[#This Row],[Purchase_Date]],"mmm")</f>
        <v>Jul</v>
      </c>
      <c r="M2442">
        <f>YEAR(Table1[[#This Row],[Purchase_Date]])</f>
        <v>2024</v>
      </c>
      <c r="N2442" t="str">
        <f t="shared" si="77"/>
        <v>Q3</v>
      </c>
    </row>
    <row r="2443" spans="1:14" x14ac:dyDescent="0.3">
      <c r="A2443" t="s">
        <v>4826</v>
      </c>
      <c r="B2443" t="s">
        <v>4827</v>
      </c>
      <c r="C2443" t="s">
        <v>50</v>
      </c>
      <c r="D2443">
        <v>135.13</v>
      </c>
      <c r="E2443" s="8">
        <f t="shared" si="76"/>
        <v>0.05</v>
      </c>
      <c r="F2443" s="22">
        <v>5</v>
      </c>
      <c r="G2443" s="21">
        <v>128.37</v>
      </c>
      <c r="H2443" t="s">
        <v>19</v>
      </c>
      <c r="I2443" s="10">
        <v>45305</v>
      </c>
      <c r="J2443">
        <v>2442</v>
      </c>
      <c r="K2443">
        <f>PRODUCT(Table1[[#This Row],[Price (Rs.)]],Table1[[#This Row],[Discount(%)]])</f>
        <v>6.7565</v>
      </c>
      <c r="L2443" t="str">
        <f>TEXT(Table1[[#This Row],[Purchase_Date]],"mmm")</f>
        <v>Jan</v>
      </c>
      <c r="M2443">
        <f>YEAR(Table1[[#This Row],[Purchase_Date]])</f>
        <v>2024</v>
      </c>
      <c r="N2443" t="str">
        <f t="shared" si="77"/>
        <v>Q1</v>
      </c>
    </row>
    <row r="2444" spans="1:14" x14ac:dyDescent="0.3">
      <c r="A2444" t="s">
        <v>4828</v>
      </c>
      <c r="B2444" t="s">
        <v>4829</v>
      </c>
      <c r="C2444" t="s">
        <v>50</v>
      </c>
      <c r="D2444">
        <v>448.19</v>
      </c>
      <c r="E2444" s="8">
        <f t="shared" si="76"/>
        <v>0.05</v>
      </c>
      <c r="F2444" s="22">
        <v>5</v>
      </c>
      <c r="G2444" s="21">
        <v>425.78</v>
      </c>
      <c r="H2444" t="s">
        <v>16</v>
      </c>
      <c r="I2444" s="10">
        <v>45492</v>
      </c>
      <c r="J2444">
        <v>2443</v>
      </c>
      <c r="K2444">
        <f>PRODUCT(Table1[[#This Row],[Price (Rs.)]],Table1[[#This Row],[Discount(%)]])</f>
        <v>22.409500000000001</v>
      </c>
      <c r="L2444" t="str">
        <f>TEXT(Table1[[#This Row],[Purchase_Date]],"mmm")</f>
        <v>Jul</v>
      </c>
      <c r="M2444">
        <f>YEAR(Table1[[#This Row],[Purchase_Date]])</f>
        <v>2024</v>
      </c>
      <c r="N2444" t="str">
        <f t="shared" si="77"/>
        <v>Q3</v>
      </c>
    </row>
    <row r="2445" spans="1:14" x14ac:dyDescent="0.3">
      <c r="A2445" t="s">
        <v>4830</v>
      </c>
      <c r="B2445" t="s">
        <v>4831</v>
      </c>
      <c r="C2445" t="s">
        <v>33</v>
      </c>
      <c r="D2445">
        <v>140</v>
      </c>
      <c r="E2445" s="8">
        <f t="shared" si="76"/>
        <v>0.05</v>
      </c>
      <c r="F2445" s="22">
        <v>5</v>
      </c>
      <c r="G2445" s="21">
        <v>133</v>
      </c>
      <c r="H2445" t="s">
        <v>19</v>
      </c>
      <c r="I2445" s="10">
        <v>45359</v>
      </c>
      <c r="J2445">
        <v>2444</v>
      </c>
      <c r="K2445">
        <f>PRODUCT(Table1[[#This Row],[Price (Rs.)]],Table1[[#This Row],[Discount(%)]])</f>
        <v>7</v>
      </c>
      <c r="L2445" t="str">
        <f>TEXT(Table1[[#This Row],[Purchase_Date]],"mmm")</f>
        <v>Mar</v>
      </c>
      <c r="M2445">
        <f>YEAR(Table1[[#This Row],[Purchase_Date]])</f>
        <v>2024</v>
      </c>
      <c r="N2445" t="str">
        <f t="shared" si="77"/>
        <v>Q1</v>
      </c>
    </row>
    <row r="2446" spans="1:14" x14ac:dyDescent="0.3">
      <c r="A2446" t="s">
        <v>4832</v>
      </c>
      <c r="B2446" t="s">
        <v>4833</v>
      </c>
      <c r="C2446" t="s">
        <v>33</v>
      </c>
      <c r="D2446">
        <v>430.03</v>
      </c>
      <c r="E2446" s="8">
        <f t="shared" si="76"/>
        <v>0.3</v>
      </c>
      <c r="F2446" s="22">
        <v>30</v>
      </c>
      <c r="G2446" s="21">
        <v>301.02</v>
      </c>
      <c r="H2446" t="s">
        <v>19</v>
      </c>
      <c r="I2446" s="10">
        <v>45529</v>
      </c>
      <c r="J2446">
        <v>2445</v>
      </c>
      <c r="K2446">
        <f>PRODUCT(Table1[[#This Row],[Price (Rs.)]],Table1[[#This Row],[Discount(%)]])</f>
        <v>129.00899999999999</v>
      </c>
      <c r="L2446" t="str">
        <f>TEXT(Table1[[#This Row],[Purchase_Date]],"mmm")</f>
        <v>Aug</v>
      </c>
      <c r="M2446">
        <f>YEAR(Table1[[#This Row],[Purchase_Date]])</f>
        <v>2024</v>
      </c>
      <c r="N2446" t="str">
        <f t="shared" si="77"/>
        <v>Q3</v>
      </c>
    </row>
    <row r="2447" spans="1:14" x14ac:dyDescent="0.3">
      <c r="A2447">
        <v>36056157</v>
      </c>
      <c r="B2447" t="s">
        <v>4834</v>
      </c>
      <c r="C2447" t="s">
        <v>13</v>
      </c>
      <c r="D2447">
        <v>478.79</v>
      </c>
      <c r="E2447" s="8">
        <f t="shared" si="76"/>
        <v>0.05</v>
      </c>
      <c r="F2447" s="22">
        <v>5</v>
      </c>
      <c r="G2447" s="21">
        <v>454.85</v>
      </c>
      <c r="H2447" t="s">
        <v>16</v>
      </c>
      <c r="I2447" s="10">
        <v>45531</v>
      </c>
      <c r="J2447">
        <v>2446</v>
      </c>
      <c r="K2447">
        <f>PRODUCT(Table1[[#This Row],[Price (Rs.)]],Table1[[#This Row],[Discount(%)]])</f>
        <v>23.939500000000002</v>
      </c>
      <c r="L2447" t="str">
        <f>TEXT(Table1[[#This Row],[Purchase_Date]],"mmm")</f>
        <v>Aug</v>
      </c>
      <c r="M2447">
        <f>YEAR(Table1[[#This Row],[Purchase_Date]])</f>
        <v>2024</v>
      </c>
      <c r="N2447" t="str">
        <f t="shared" si="77"/>
        <v>Q3</v>
      </c>
    </row>
    <row r="2448" spans="1:14" x14ac:dyDescent="0.3">
      <c r="A2448" t="s">
        <v>4835</v>
      </c>
      <c r="B2448" t="s">
        <v>4836</v>
      </c>
      <c r="C2448" t="s">
        <v>18</v>
      </c>
      <c r="D2448">
        <v>261.25</v>
      </c>
      <c r="E2448" s="8">
        <f t="shared" si="76"/>
        <v>0.3</v>
      </c>
      <c r="F2448" s="22">
        <v>30</v>
      </c>
      <c r="G2448" s="21">
        <v>182.88</v>
      </c>
      <c r="H2448" t="s">
        <v>10</v>
      </c>
      <c r="I2448" s="10">
        <v>45579</v>
      </c>
      <c r="J2448">
        <v>2447</v>
      </c>
      <c r="K2448">
        <f>PRODUCT(Table1[[#This Row],[Price (Rs.)]],Table1[[#This Row],[Discount(%)]])</f>
        <v>78.375</v>
      </c>
      <c r="L2448" t="str">
        <f>TEXT(Table1[[#This Row],[Purchase_Date]],"mmm")</f>
        <v>Oct</v>
      </c>
      <c r="M2448">
        <f>YEAR(Table1[[#This Row],[Purchase_Date]])</f>
        <v>2024</v>
      </c>
      <c r="N2448" t="str">
        <f t="shared" si="77"/>
        <v>Q4</v>
      </c>
    </row>
    <row r="2449" spans="1:14" x14ac:dyDescent="0.3">
      <c r="A2449" t="s">
        <v>4837</v>
      </c>
      <c r="B2449" t="s">
        <v>4838</v>
      </c>
      <c r="C2449" t="s">
        <v>25</v>
      </c>
      <c r="D2449">
        <v>444.77</v>
      </c>
      <c r="E2449" s="8">
        <f t="shared" si="76"/>
        <v>0.25</v>
      </c>
      <c r="F2449" s="22">
        <v>25</v>
      </c>
      <c r="G2449" s="21">
        <v>333.58</v>
      </c>
      <c r="H2449" t="s">
        <v>35</v>
      </c>
      <c r="I2449" s="10">
        <v>45599</v>
      </c>
      <c r="J2449">
        <v>2448</v>
      </c>
      <c r="K2449">
        <f>PRODUCT(Table1[[#This Row],[Price (Rs.)]],Table1[[#This Row],[Discount(%)]])</f>
        <v>111.1925</v>
      </c>
      <c r="L2449" t="str">
        <f>TEXT(Table1[[#This Row],[Purchase_Date]],"mmm")</f>
        <v>Nov</v>
      </c>
      <c r="M2449">
        <f>YEAR(Table1[[#This Row],[Purchase_Date]])</f>
        <v>2024</v>
      </c>
      <c r="N2449" t="str">
        <f t="shared" si="77"/>
        <v>Q4</v>
      </c>
    </row>
    <row r="2450" spans="1:14" x14ac:dyDescent="0.3">
      <c r="A2450" t="s">
        <v>4839</v>
      </c>
      <c r="B2450" t="s">
        <v>4840</v>
      </c>
      <c r="C2450" t="s">
        <v>13</v>
      </c>
      <c r="D2450">
        <v>102.54</v>
      </c>
      <c r="E2450" s="8">
        <f t="shared" si="76"/>
        <v>0.3</v>
      </c>
      <c r="F2450" s="22">
        <v>30</v>
      </c>
      <c r="G2450" s="21">
        <v>71.78</v>
      </c>
      <c r="H2450" t="s">
        <v>53</v>
      </c>
      <c r="I2450" s="10">
        <v>45508</v>
      </c>
      <c r="J2450">
        <v>2449</v>
      </c>
      <c r="K2450">
        <f>PRODUCT(Table1[[#This Row],[Price (Rs.)]],Table1[[#This Row],[Discount(%)]])</f>
        <v>30.762</v>
      </c>
      <c r="L2450" t="str">
        <f>TEXT(Table1[[#This Row],[Purchase_Date]],"mmm")</f>
        <v>Aug</v>
      </c>
      <c r="M2450">
        <f>YEAR(Table1[[#This Row],[Purchase_Date]])</f>
        <v>2024</v>
      </c>
      <c r="N2450" t="str">
        <f t="shared" si="77"/>
        <v>Q3</v>
      </c>
    </row>
    <row r="2451" spans="1:14" x14ac:dyDescent="0.3">
      <c r="A2451" t="s">
        <v>4841</v>
      </c>
      <c r="B2451" t="s">
        <v>4842</v>
      </c>
      <c r="C2451" t="s">
        <v>25</v>
      </c>
      <c r="D2451">
        <v>52.51</v>
      </c>
      <c r="E2451" s="8">
        <f t="shared" si="76"/>
        <v>0.25</v>
      </c>
      <c r="F2451" s="22">
        <v>25</v>
      </c>
      <c r="G2451" s="21">
        <v>39.380000000000003</v>
      </c>
      <c r="H2451" t="s">
        <v>16</v>
      </c>
      <c r="I2451" s="10">
        <v>45510</v>
      </c>
      <c r="J2451">
        <v>2450</v>
      </c>
      <c r="K2451">
        <f>PRODUCT(Table1[[#This Row],[Price (Rs.)]],Table1[[#This Row],[Discount(%)]])</f>
        <v>13.1275</v>
      </c>
      <c r="L2451" t="str">
        <f>TEXT(Table1[[#This Row],[Purchase_Date]],"mmm")</f>
        <v>Aug</v>
      </c>
      <c r="M2451">
        <f>YEAR(Table1[[#This Row],[Purchase_Date]])</f>
        <v>2024</v>
      </c>
      <c r="N2451" t="str">
        <f t="shared" si="77"/>
        <v>Q3</v>
      </c>
    </row>
    <row r="2452" spans="1:14" x14ac:dyDescent="0.3">
      <c r="A2452" t="s">
        <v>4843</v>
      </c>
      <c r="B2452" t="s">
        <v>4844</v>
      </c>
      <c r="C2452" t="s">
        <v>13</v>
      </c>
      <c r="D2452">
        <v>425.83</v>
      </c>
      <c r="E2452" s="8">
        <f t="shared" si="76"/>
        <v>0.1</v>
      </c>
      <c r="F2452" s="22">
        <v>10</v>
      </c>
      <c r="G2452" s="21">
        <v>383.25</v>
      </c>
      <c r="H2452" t="s">
        <v>10</v>
      </c>
      <c r="I2452" s="10">
        <v>45370</v>
      </c>
      <c r="J2452">
        <v>2451</v>
      </c>
      <c r="K2452">
        <f>PRODUCT(Table1[[#This Row],[Price (Rs.)]],Table1[[#This Row],[Discount(%)]])</f>
        <v>42.582999999999998</v>
      </c>
      <c r="L2452" t="str">
        <f>TEXT(Table1[[#This Row],[Purchase_Date]],"mmm")</f>
        <v>Mar</v>
      </c>
      <c r="M2452">
        <f>YEAR(Table1[[#This Row],[Purchase_Date]])</f>
        <v>2024</v>
      </c>
      <c r="N2452" t="str">
        <f t="shared" si="77"/>
        <v>Q1</v>
      </c>
    </row>
    <row r="2453" spans="1:14" x14ac:dyDescent="0.3">
      <c r="A2453" t="s">
        <v>4845</v>
      </c>
      <c r="B2453" t="s">
        <v>4846</v>
      </c>
      <c r="C2453" t="s">
        <v>50</v>
      </c>
      <c r="D2453">
        <v>455.26</v>
      </c>
      <c r="E2453" s="8">
        <f t="shared" si="76"/>
        <v>0.15</v>
      </c>
      <c r="F2453" s="22">
        <v>15</v>
      </c>
      <c r="G2453" s="21">
        <v>386.97</v>
      </c>
      <c r="H2453" t="s">
        <v>10</v>
      </c>
      <c r="I2453" s="10">
        <v>45309</v>
      </c>
      <c r="J2453">
        <v>2452</v>
      </c>
      <c r="K2453">
        <f>PRODUCT(Table1[[#This Row],[Price (Rs.)]],Table1[[#This Row],[Discount(%)]])</f>
        <v>68.289000000000001</v>
      </c>
      <c r="L2453" t="str">
        <f>TEXT(Table1[[#This Row],[Purchase_Date]],"mmm")</f>
        <v>Jan</v>
      </c>
      <c r="M2453">
        <f>YEAR(Table1[[#This Row],[Purchase_Date]])</f>
        <v>2024</v>
      </c>
      <c r="N2453" t="str">
        <f t="shared" si="77"/>
        <v>Q1</v>
      </c>
    </row>
    <row r="2454" spans="1:14" x14ac:dyDescent="0.3">
      <c r="A2454" t="s">
        <v>4847</v>
      </c>
      <c r="B2454" t="s">
        <v>4848</v>
      </c>
      <c r="C2454" t="s">
        <v>50</v>
      </c>
      <c r="D2454">
        <v>199.44</v>
      </c>
      <c r="E2454" s="8">
        <f t="shared" si="76"/>
        <v>0.15</v>
      </c>
      <c r="F2454" s="22">
        <v>15</v>
      </c>
      <c r="G2454" s="21">
        <v>169.52</v>
      </c>
      <c r="H2454" t="s">
        <v>16</v>
      </c>
      <c r="I2454" s="10">
        <v>45465</v>
      </c>
      <c r="J2454">
        <v>2453</v>
      </c>
      <c r="K2454">
        <f>PRODUCT(Table1[[#This Row],[Price (Rs.)]],Table1[[#This Row],[Discount(%)]])</f>
        <v>29.915999999999997</v>
      </c>
      <c r="L2454" t="str">
        <f>TEXT(Table1[[#This Row],[Purchase_Date]],"mmm")</f>
        <v>Jun</v>
      </c>
      <c r="M2454">
        <f>YEAR(Table1[[#This Row],[Purchase_Date]])</f>
        <v>2024</v>
      </c>
      <c r="N2454" t="str">
        <f t="shared" si="77"/>
        <v>Q2</v>
      </c>
    </row>
    <row r="2455" spans="1:14" x14ac:dyDescent="0.3">
      <c r="A2455" t="s">
        <v>4849</v>
      </c>
      <c r="B2455" t="s">
        <v>4850</v>
      </c>
      <c r="C2455" t="s">
        <v>22</v>
      </c>
      <c r="D2455">
        <v>96.61</v>
      </c>
      <c r="E2455" s="8">
        <f t="shared" si="76"/>
        <v>0.05</v>
      </c>
      <c r="F2455" s="22">
        <v>5</v>
      </c>
      <c r="G2455" s="21">
        <v>91.78</v>
      </c>
      <c r="H2455" t="s">
        <v>19</v>
      </c>
      <c r="I2455" s="10">
        <v>45542</v>
      </c>
      <c r="J2455">
        <v>2454</v>
      </c>
      <c r="K2455">
        <f>PRODUCT(Table1[[#This Row],[Price (Rs.)]],Table1[[#This Row],[Discount(%)]])</f>
        <v>4.8305000000000007</v>
      </c>
      <c r="L2455" t="str">
        <f>TEXT(Table1[[#This Row],[Purchase_Date]],"mmm")</f>
        <v>Sep</v>
      </c>
      <c r="M2455">
        <f>YEAR(Table1[[#This Row],[Purchase_Date]])</f>
        <v>2024</v>
      </c>
      <c r="N2455" t="str">
        <f t="shared" si="77"/>
        <v>Q3</v>
      </c>
    </row>
    <row r="2456" spans="1:14" x14ac:dyDescent="0.3">
      <c r="A2456" t="s">
        <v>4851</v>
      </c>
      <c r="B2456" t="s">
        <v>4852</v>
      </c>
      <c r="C2456" t="s">
        <v>33</v>
      </c>
      <c r="D2456">
        <v>265.18</v>
      </c>
      <c r="E2456" s="8">
        <f t="shared" si="76"/>
        <v>0.05</v>
      </c>
      <c r="F2456" s="22">
        <v>5</v>
      </c>
      <c r="G2456" s="21">
        <v>251.92</v>
      </c>
      <c r="H2456" t="s">
        <v>19</v>
      </c>
      <c r="I2456" s="10">
        <v>45503</v>
      </c>
      <c r="J2456">
        <v>2455</v>
      </c>
      <c r="K2456">
        <f>PRODUCT(Table1[[#This Row],[Price (Rs.)]],Table1[[#This Row],[Discount(%)]])</f>
        <v>13.259</v>
      </c>
      <c r="L2456" t="str">
        <f>TEXT(Table1[[#This Row],[Purchase_Date]],"mmm")</f>
        <v>Jul</v>
      </c>
      <c r="M2456">
        <f>YEAR(Table1[[#This Row],[Purchase_Date]])</f>
        <v>2024</v>
      </c>
      <c r="N2456" t="str">
        <f t="shared" si="77"/>
        <v>Q3</v>
      </c>
    </row>
    <row r="2457" spans="1:14" x14ac:dyDescent="0.3">
      <c r="A2457" t="s">
        <v>4853</v>
      </c>
      <c r="B2457" t="s">
        <v>4854</v>
      </c>
      <c r="C2457" t="s">
        <v>13</v>
      </c>
      <c r="D2457">
        <v>241.58</v>
      </c>
      <c r="E2457" s="8">
        <f t="shared" si="76"/>
        <v>0.3</v>
      </c>
      <c r="F2457" s="22">
        <v>30</v>
      </c>
      <c r="G2457" s="21">
        <v>169.11</v>
      </c>
      <c r="H2457" t="s">
        <v>19</v>
      </c>
      <c r="I2457" s="10">
        <v>45392</v>
      </c>
      <c r="J2457">
        <v>2456</v>
      </c>
      <c r="K2457">
        <f>PRODUCT(Table1[[#This Row],[Price (Rs.)]],Table1[[#This Row],[Discount(%)]])</f>
        <v>72.474000000000004</v>
      </c>
      <c r="L2457" t="str">
        <f>TEXT(Table1[[#This Row],[Purchase_Date]],"mmm")</f>
        <v>Apr</v>
      </c>
      <c r="M2457">
        <f>YEAR(Table1[[#This Row],[Purchase_Date]])</f>
        <v>2024</v>
      </c>
      <c r="N2457" t="str">
        <f t="shared" si="77"/>
        <v>Q2</v>
      </c>
    </row>
    <row r="2458" spans="1:14" x14ac:dyDescent="0.3">
      <c r="A2458" t="s">
        <v>4855</v>
      </c>
      <c r="B2458" t="s">
        <v>4856</v>
      </c>
      <c r="C2458" t="s">
        <v>13</v>
      </c>
      <c r="D2458">
        <v>20.79</v>
      </c>
      <c r="E2458" s="8">
        <f t="shared" si="76"/>
        <v>0.5</v>
      </c>
      <c r="F2458" s="22">
        <v>50</v>
      </c>
      <c r="G2458" s="21">
        <v>10.39</v>
      </c>
      <c r="H2458" t="s">
        <v>10</v>
      </c>
      <c r="I2458" s="10">
        <v>45328</v>
      </c>
      <c r="J2458">
        <v>2457</v>
      </c>
      <c r="K2458">
        <f>PRODUCT(Table1[[#This Row],[Price (Rs.)]],Table1[[#This Row],[Discount(%)]])</f>
        <v>10.395</v>
      </c>
      <c r="L2458" t="str">
        <f>TEXT(Table1[[#This Row],[Purchase_Date]],"mmm")</f>
        <v>Feb</v>
      </c>
      <c r="M2458">
        <f>YEAR(Table1[[#This Row],[Purchase_Date]])</f>
        <v>2024</v>
      </c>
      <c r="N2458" t="str">
        <f t="shared" si="77"/>
        <v>Q1</v>
      </c>
    </row>
    <row r="2459" spans="1:14" x14ac:dyDescent="0.3">
      <c r="A2459" t="s">
        <v>4857</v>
      </c>
      <c r="B2459" t="s">
        <v>4858</v>
      </c>
      <c r="C2459" t="s">
        <v>13</v>
      </c>
      <c r="D2459">
        <v>52.46</v>
      </c>
      <c r="E2459" s="8">
        <f t="shared" si="76"/>
        <v>0</v>
      </c>
      <c r="F2459" s="22">
        <v>0</v>
      </c>
      <c r="G2459" s="21">
        <v>52.46</v>
      </c>
      <c r="H2459" t="s">
        <v>19</v>
      </c>
      <c r="I2459" s="10">
        <v>45575</v>
      </c>
      <c r="J2459">
        <v>2458</v>
      </c>
      <c r="K2459">
        <f>PRODUCT(Table1[[#This Row],[Price (Rs.)]],Table1[[#This Row],[Discount(%)]])</f>
        <v>0</v>
      </c>
      <c r="L2459" t="str">
        <f>TEXT(Table1[[#This Row],[Purchase_Date]],"mmm")</f>
        <v>Oct</v>
      </c>
      <c r="M2459">
        <f>YEAR(Table1[[#This Row],[Purchase_Date]])</f>
        <v>2024</v>
      </c>
      <c r="N2459" t="str">
        <f t="shared" si="77"/>
        <v>Q4</v>
      </c>
    </row>
    <row r="2460" spans="1:14" x14ac:dyDescent="0.3">
      <c r="A2460" t="s">
        <v>4859</v>
      </c>
      <c r="B2460" t="s">
        <v>4860</v>
      </c>
      <c r="C2460" t="s">
        <v>18</v>
      </c>
      <c r="D2460">
        <v>264.94</v>
      </c>
      <c r="E2460" s="8">
        <f t="shared" si="76"/>
        <v>0.15</v>
      </c>
      <c r="F2460" s="22">
        <v>15</v>
      </c>
      <c r="G2460" s="21">
        <v>225.2</v>
      </c>
      <c r="H2460" t="s">
        <v>35</v>
      </c>
      <c r="I2460" s="10">
        <v>45444</v>
      </c>
      <c r="J2460">
        <v>2459</v>
      </c>
      <c r="K2460">
        <f>PRODUCT(Table1[[#This Row],[Price (Rs.)]],Table1[[#This Row],[Discount(%)]])</f>
        <v>39.741</v>
      </c>
      <c r="L2460" t="str">
        <f>TEXT(Table1[[#This Row],[Purchase_Date]],"mmm")</f>
        <v>Jun</v>
      </c>
      <c r="M2460">
        <f>YEAR(Table1[[#This Row],[Purchase_Date]])</f>
        <v>2024</v>
      </c>
      <c r="N2460" t="str">
        <f t="shared" si="77"/>
        <v>Q2</v>
      </c>
    </row>
    <row r="2461" spans="1:14" x14ac:dyDescent="0.3">
      <c r="A2461" t="s">
        <v>4861</v>
      </c>
      <c r="B2461" t="s">
        <v>4862</v>
      </c>
      <c r="C2461" t="s">
        <v>9</v>
      </c>
      <c r="D2461">
        <v>190.85</v>
      </c>
      <c r="E2461" s="8">
        <f t="shared" si="76"/>
        <v>0.15</v>
      </c>
      <c r="F2461" s="22">
        <v>15</v>
      </c>
      <c r="G2461" s="21">
        <v>162.22</v>
      </c>
      <c r="H2461" t="s">
        <v>10</v>
      </c>
      <c r="I2461" s="10">
        <v>45292</v>
      </c>
      <c r="J2461">
        <v>2460</v>
      </c>
      <c r="K2461">
        <f>PRODUCT(Table1[[#This Row],[Price (Rs.)]],Table1[[#This Row],[Discount(%)]])</f>
        <v>28.627499999999998</v>
      </c>
      <c r="L2461" t="str">
        <f>TEXT(Table1[[#This Row],[Purchase_Date]],"mmm")</f>
        <v>Jan</v>
      </c>
      <c r="M2461">
        <f>YEAR(Table1[[#This Row],[Purchase_Date]])</f>
        <v>2024</v>
      </c>
      <c r="N2461" t="str">
        <f t="shared" si="77"/>
        <v>Q1</v>
      </c>
    </row>
    <row r="2462" spans="1:14" x14ac:dyDescent="0.3">
      <c r="A2462" t="s">
        <v>4863</v>
      </c>
      <c r="B2462" t="s">
        <v>4864</v>
      </c>
      <c r="C2462" t="s">
        <v>18</v>
      </c>
      <c r="D2462">
        <v>307.02999999999997</v>
      </c>
      <c r="E2462" s="8">
        <f t="shared" si="76"/>
        <v>0.3</v>
      </c>
      <c r="F2462" s="22">
        <v>30</v>
      </c>
      <c r="G2462" s="21">
        <v>214.92</v>
      </c>
      <c r="H2462" t="s">
        <v>10</v>
      </c>
      <c r="I2462" s="10">
        <v>45498</v>
      </c>
      <c r="J2462">
        <v>2461</v>
      </c>
      <c r="K2462">
        <f>PRODUCT(Table1[[#This Row],[Price (Rs.)]],Table1[[#This Row],[Discount(%)]])</f>
        <v>92.108999999999995</v>
      </c>
      <c r="L2462" t="str">
        <f>TEXT(Table1[[#This Row],[Purchase_Date]],"mmm")</f>
        <v>Jul</v>
      </c>
      <c r="M2462">
        <f>YEAR(Table1[[#This Row],[Purchase_Date]])</f>
        <v>2024</v>
      </c>
      <c r="N2462" t="str">
        <f t="shared" si="77"/>
        <v>Q3</v>
      </c>
    </row>
    <row r="2463" spans="1:14" x14ac:dyDescent="0.3">
      <c r="A2463">
        <v>72567069</v>
      </c>
      <c r="B2463" t="s">
        <v>4865</v>
      </c>
      <c r="C2463" t="s">
        <v>22</v>
      </c>
      <c r="D2463">
        <v>271.29000000000002</v>
      </c>
      <c r="E2463" s="8">
        <f t="shared" si="76"/>
        <v>0</v>
      </c>
      <c r="F2463" s="22">
        <v>0</v>
      </c>
      <c r="G2463" s="21">
        <v>271.29000000000002</v>
      </c>
      <c r="H2463" t="s">
        <v>16</v>
      </c>
      <c r="I2463" s="10">
        <v>45488</v>
      </c>
      <c r="J2463">
        <v>2462</v>
      </c>
      <c r="K2463">
        <f>PRODUCT(Table1[[#This Row],[Price (Rs.)]],Table1[[#This Row],[Discount(%)]])</f>
        <v>0</v>
      </c>
      <c r="L2463" t="str">
        <f>TEXT(Table1[[#This Row],[Purchase_Date]],"mmm")</f>
        <v>Jul</v>
      </c>
      <c r="M2463">
        <f>YEAR(Table1[[#This Row],[Purchase_Date]])</f>
        <v>2024</v>
      </c>
      <c r="N2463" t="str">
        <f t="shared" si="77"/>
        <v>Q3</v>
      </c>
    </row>
    <row r="2464" spans="1:14" x14ac:dyDescent="0.3">
      <c r="A2464" t="s">
        <v>4866</v>
      </c>
      <c r="B2464" t="s">
        <v>4867</v>
      </c>
      <c r="C2464" t="s">
        <v>13</v>
      </c>
      <c r="D2464">
        <v>394.16</v>
      </c>
      <c r="E2464" s="8">
        <f t="shared" si="76"/>
        <v>0</v>
      </c>
      <c r="F2464" s="22">
        <v>0</v>
      </c>
      <c r="G2464" s="21">
        <v>394.16</v>
      </c>
      <c r="H2464" t="s">
        <v>19</v>
      </c>
      <c r="I2464" s="10">
        <v>45384</v>
      </c>
      <c r="J2464">
        <v>2463</v>
      </c>
      <c r="K2464">
        <f>PRODUCT(Table1[[#This Row],[Price (Rs.)]],Table1[[#This Row],[Discount(%)]])</f>
        <v>0</v>
      </c>
      <c r="L2464" t="str">
        <f>TEXT(Table1[[#This Row],[Purchase_Date]],"mmm")</f>
        <v>Apr</v>
      </c>
      <c r="M2464">
        <f>YEAR(Table1[[#This Row],[Purchase_Date]])</f>
        <v>2024</v>
      </c>
      <c r="N2464" t="str">
        <f t="shared" si="77"/>
        <v>Q2</v>
      </c>
    </row>
    <row r="2465" spans="1:14" x14ac:dyDescent="0.3">
      <c r="A2465" t="s">
        <v>4868</v>
      </c>
      <c r="B2465" t="s">
        <v>4869</v>
      </c>
      <c r="C2465" t="s">
        <v>25</v>
      </c>
      <c r="D2465">
        <v>152.41</v>
      </c>
      <c r="E2465" s="8">
        <f t="shared" si="76"/>
        <v>0.5</v>
      </c>
      <c r="F2465" s="22">
        <v>50</v>
      </c>
      <c r="G2465" s="21">
        <v>76.2</v>
      </c>
      <c r="H2465" t="s">
        <v>19</v>
      </c>
      <c r="I2465" s="10">
        <v>45604</v>
      </c>
      <c r="J2465">
        <v>2464</v>
      </c>
      <c r="K2465">
        <f>PRODUCT(Table1[[#This Row],[Price (Rs.)]],Table1[[#This Row],[Discount(%)]])</f>
        <v>76.204999999999998</v>
      </c>
      <c r="L2465" t="str">
        <f>TEXT(Table1[[#This Row],[Purchase_Date]],"mmm")</f>
        <v>Nov</v>
      </c>
      <c r="M2465">
        <f>YEAR(Table1[[#This Row],[Purchase_Date]])</f>
        <v>2024</v>
      </c>
      <c r="N2465" t="str">
        <f t="shared" si="77"/>
        <v>Q4</v>
      </c>
    </row>
    <row r="2466" spans="1:14" x14ac:dyDescent="0.3">
      <c r="A2466" s="1" t="s">
        <v>4870</v>
      </c>
      <c r="B2466" t="s">
        <v>4871</v>
      </c>
      <c r="C2466" t="s">
        <v>13</v>
      </c>
      <c r="D2466">
        <v>197.51</v>
      </c>
      <c r="E2466" s="8">
        <f t="shared" si="76"/>
        <v>0.2</v>
      </c>
      <c r="F2466" s="22">
        <v>20</v>
      </c>
      <c r="G2466" s="21">
        <v>158.01</v>
      </c>
      <c r="H2466" t="s">
        <v>53</v>
      </c>
      <c r="I2466" s="10">
        <v>45604</v>
      </c>
      <c r="J2466">
        <v>2465</v>
      </c>
      <c r="K2466">
        <f>PRODUCT(Table1[[#This Row],[Price (Rs.)]],Table1[[#This Row],[Discount(%)]])</f>
        <v>39.502000000000002</v>
      </c>
      <c r="L2466" t="str">
        <f>TEXT(Table1[[#This Row],[Purchase_Date]],"mmm")</f>
        <v>Nov</v>
      </c>
      <c r="M2466">
        <f>YEAR(Table1[[#This Row],[Purchase_Date]])</f>
        <v>2024</v>
      </c>
      <c r="N2466" t="str">
        <f t="shared" si="77"/>
        <v>Q4</v>
      </c>
    </row>
    <row r="2467" spans="1:14" x14ac:dyDescent="0.3">
      <c r="A2467" t="s">
        <v>4872</v>
      </c>
      <c r="B2467" t="s">
        <v>4873</v>
      </c>
      <c r="C2467" t="s">
        <v>9</v>
      </c>
      <c r="D2467">
        <v>412.15</v>
      </c>
      <c r="E2467" s="8">
        <f t="shared" si="76"/>
        <v>0.2</v>
      </c>
      <c r="F2467" s="22">
        <v>20</v>
      </c>
      <c r="G2467" s="21">
        <v>329.72</v>
      </c>
      <c r="H2467" t="s">
        <v>53</v>
      </c>
      <c r="I2467" s="10">
        <v>45329</v>
      </c>
      <c r="J2467">
        <v>2466</v>
      </c>
      <c r="K2467">
        <f>PRODUCT(Table1[[#This Row],[Price (Rs.)]],Table1[[#This Row],[Discount(%)]])</f>
        <v>82.43</v>
      </c>
      <c r="L2467" t="str">
        <f>TEXT(Table1[[#This Row],[Purchase_Date]],"mmm")</f>
        <v>Feb</v>
      </c>
      <c r="M2467">
        <f>YEAR(Table1[[#This Row],[Purchase_Date]])</f>
        <v>2024</v>
      </c>
      <c r="N2467" t="str">
        <f t="shared" si="77"/>
        <v>Q1</v>
      </c>
    </row>
    <row r="2468" spans="1:14" x14ac:dyDescent="0.3">
      <c r="A2468" t="s">
        <v>4874</v>
      </c>
      <c r="B2468" t="s">
        <v>4875</v>
      </c>
      <c r="C2468" t="s">
        <v>50</v>
      </c>
      <c r="D2468">
        <v>389.86</v>
      </c>
      <c r="E2468" s="8">
        <f t="shared" si="76"/>
        <v>0.1</v>
      </c>
      <c r="F2468" s="22">
        <v>10</v>
      </c>
      <c r="G2468" s="21">
        <v>350.87</v>
      </c>
      <c r="H2468" t="s">
        <v>10</v>
      </c>
      <c r="I2468" s="10">
        <v>45484</v>
      </c>
      <c r="J2468">
        <v>2467</v>
      </c>
      <c r="K2468">
        <f>PRODUCT(Table1[[#This Row],[Price (Rs.)]],Table1[[#This Row],[Discount(%)]])</f>
        <v>38.986000000000004</v>
      </c>
      <c r="L2468" t="str">
        <f>TEXT(Table1[[#This Row],[Purchase_Date]],"mmm")</f>
        <v>Jul</v>
      </c>
      <c r="M2468">
        <f>YEAR(Table1[[#This Row],[Purchase_Date]])</f>
        <v>2024</v>
      </c>
      <c r="N2468" t="str">
        <f t="shared" si="77"/>
        <v>Q3</v>
      </c>
    </row>
    <row r="2469" spans="1:14" x14ac:dyDescent="0.3">
      <c r="A2469" t="s">
        <v>4876</v>
      </c>
      <c r="B2469" t="s">
        <v>4877</v>
      </c>
      <c r="C2469" t="s">
        <v>13</v>
      </c>
      <c r="D2469">
        <v>235.54</v>
      </c>
      <c r="E2469" s="8">
        <f t="shared" si="76"/>
        <v>0.3</v>
      </c>
      <c r="F2469" s="22">
        <v>30</v>
      </c>
      <c r="G2469" s="21">
        <v>164.88</v>
      </c>
      <c r="H2469" t="s">
        <v>10</v>
      </c>
      <c r="I2469" s="10">
        <v>45332</v>
      </c>
      <c r="J2469">
        <v>2468</v>
      </c>
      <c r="K2469">
        <f>PRODUCT(Table1[[#This Row],[Price (Rs.)]],Table1[[#This Row],[Discount(%)]])</f>
        <v>70.661999999999992</v>
      </c>
      <c r="L2469" t="str">
        <f>TEXT(Table1[[#This Row],[Purchase_Date]],"mmm")</f>
        <v>Feb</v>
      </c>
      <c r="M2469">
        <f>YEAR(Table1[[#This Row],[Purchase_Date]])</f>
        <v>2024</v>
      </c>
      <c r="N2469" t="str">
        <f t="shared" si="77"/>
        <v>Q1</v>
      </c>
    </row>
    <row r="2470" spans="1:14" x14ac:dyDescent="0.3">
      <c r="A2470" t="s">
        <v>4878</v>
      </c>
      <c r="B2470" t="s">
        <v>4879</v>
      </c>
      <c r="C2470" t="s">
        <v>22</v>
      </c>
      <c r="D2470">
        <v>227.56</v>
      </c>
      <c r="E2470" s="8">
        <f t="shared" si="76"/>
        <v>0.05</v>
      </c>
      <c r="F2470" s="22">
        <v>5</v>
      </c>
      <c r="G2470" s="21">
        <v>216.18</v>
      </c>
      <c r="H2470" t="s">
        <v>10</v>
      </c>
      <c r="I2470" s="10">
        <v>45567</v>
      </c>
      <c r="J2470">
        <v>2469</v>
      </c>
      <c r="K2470">
        <f>PRODUCT(Table1[[#This Row],[Price (Rs.)]],Table1[[#This Row],[Discount(%)]])</f>
        <v>11.378</v>
      </c>
      <c r="L2470" t="str">
        <f>TEXT(Table1[[#This Row],[Purchase_Date]],"mmm")</f>
        <v>Oct</v>
      </c>
      <c r="M2470">
        <f>YEAR(Table1[[#This Row],[Purchase_Date]])</f>
        <v>2024</v>
      </c>
      <c r="N2470" t="str">
        <f t="shared" si="77"/>
        <v>Q4</v>
      </c>
    </row>
    <row r="2471" spans="1:14" x14ac:dyDescent="0.3">
      <c r="A2471" t="s">
        <v>4880</v>
      </c>
      <c r="B2471" t="s">
        <v>4881</v>
      </c>
      <c r="C2471" t="s">
        <v>50</v>
      </c>
      <c r="D2471">
        <v>484.75</v>
      </c>
      <c r="E2471" s="8">
        <f t="shared" si="76"/>
        <v>0.1</v>
      </c>
      <c r="F2471" s="22">
        <v>10</v>
      </c>
      <c r="G2471" s="21">
        <v>436.28</v>
      </c>
      <c r="H2471" t="s">
        <v>10</v>
      </c>
      <c r="I2471" s="10">
        <v>45567</v>
      </c>
      <c r="J2471">
        <v>2470</v>
      </c>
      <c r="K2471">
        <f>PRODUCT(Table1[[#This Row],[Price (Rs.)]],Table1[[#This Row],[Discount(%)]])</f>
        <v>48.475000000000001</v>
      </c>
      <c r="L2471" t="str">
        <f>TEXT(Table1[[#This Row],[Purchase_Date]],"mmm")</f>
        <v>Oct</v>
      </c>
      <c r="M2471">
        <f>YEAR(Table1[[#This Row],[Purchase_Date]])</f>
        <v>2024</v>
      </c>
      <c r="N2471" t="str">
        <f t="shared" si="77"/>
        <v>Q4</v>
      </c>
    </row>
    <row r="2472" spans="1:14" x14ac:dyDescent="0.3">
      <c r="A2472" t="s">
        <v>4882</v>
      </c>
      <c r="B2472" t="s">
        <v>4883</v>
      </c>
      <c r="C2472" t="s">
        <v>22</v>
      </c>
      <c r="D2472">
        <v>82.9</v>
      </c>
      <c r="E2472" s="8">
        <f t="shared" si="76"/>
        <v>0.2</v>
      </c>
      <c r="F2472" s="22">
        <v>20</v>
      </c>
      <c r="G2472" s="21">
        <v>66.319999999999993</v>
      </c>
      <c r="H2472" t="s">
        <v>16</v>
      </c>
      <c r="I2472" s="10">
        <v>45606</v>
      </c>
      <c r="J2472">
        <v>2471</v>
      </c>
      <c r="K2472">
        <f>PRODUCT(Table1[[#This Row],[Price (Rs.)]],Table1[[#This Row],[Discount(%)]])</f>
        <v>16.580000000000002</v>
      </c>
      <c r="L2472" t="str">
        <f>TEXT(Table1[[#This Row],[Purchase_Date]],"mmm")</f>
        <v>Nov</v>
      </c>
      <c r="M2472">
        <f>YEAR(Table1[[#This Row],[Purchase_Date]])</f>
        <v>2024</v>
      </c>
      <c r="N2472" t="str">
        <f t="shared" si="77"/>
        <v>Q4</v>
      </c>
    </row>
    <row r="2473" spans="1:14" x14ac:dyDescent="0.3">
      <c r="A2473" t="s">
        <v>4884</v>
      </c>
      <c r="B2473" t="s">
        <v>4885</v>
      </c>
      <c r="C2473" t="s">
        <v>9</v>
      </c>
      <c r="D2473">
        <v>17.03</v>
      </c>
      <c r="E2473" s="8">
        <f t="shared" si="76"/>
        <v>0.25</v>
      </c>
      <c r="F2473" s="22">
        <v>25</v>
      </c>
      <c r="G2473" s="21">
        <v>12.77</v>
      </c>
      <c r="H2473" t="s">
        <v>53</v>
      </c>
      <c r="I2473" s="10">
        <v>45365</v>
      </c>
      <c r="J2473">
        <v>2472</v>
      </c>
      <c r="K2473">
        <f>PRODUCT(Table1[[#This Row],[Price (Rs.)]],Table1[[#This Row],[Discount(%)]])</f>
        <v>4.2575000000000003</v>
      </c>
      <c r="L2473" t="str">
        <f>TEXT(Table1[[#This Row],[Purchase_Date]],"mmm")</f>
        <v>Mar</v>
      </c>
      <c r="M2473">
        <f>YEAR(Table1[[#This Row],[Purchase_Date]])</f>
        <v>2024</v>
      </c>
      <c r="N2473" t="str">
        <f t="shared" si="77"/>
        <v>Q1</v>
      </c>
    </row>
    <row r="2474" spans="1:14" x14ac:dyDescent="0.3">
      <c r="A2474" t="s">
        <v>4886</v>
      </c>
      <c r="B2474" t="s">
        <v>4887</v>
      </c>
      <c r="C2474" t="s">
        <v>9</v>
      </c>
      <c r="D2474">
        <v>290.57</v>
      </c>
      <c r="E2474" s="8">
        <f t="shared" si="76"/>
        <v>0.25</v>
      </c>
      <c r="F2474" s="22">
        <v>25</v>
      </c>
      <c r="G2474" s="21">
        <v>217.93</v>
      </c>
      <c r="H2474" t="s">
        <v>10</v>
      </c>
      <c r="I2474" s="10">
        <v>45403</v>
      </c>
      <c r="J2474">
        <v>2473</v>
      </c>
      <c r="K2474">
        <f>PRODUCT(Table1[[#This Row],[Price (Rs.)]],Table1[[#This Row],[Discount(%)]])</f>
        <v>72.642499999999998</v>
      </c>
      <c r="L2474" t="str">
        <f>TEXT(Table1[[#This Row],[Purchase_Date]],"mmm")</f>
        <v>Apr</v>
      </c>
      <c r="M2474">
        <f>YEAR(Table1[[#This Row],[Purchase_Date]])</f>
        <v>2024</v>
      </c>
      <c r="N2474" t="str">
        <f t="shared" si="77"/>
        <v>Q2</v>
      </c>
    </row>
    <row r="2475" spans="1:14" x14ac:dyDescent="0.3">
      <c r="A2475" t="s">
        <v>4888</v>
      </c>
      <c r="B2475" t="s">
        <v>4889</v>
      </c>
      <c r="C2475" t="s">
        <v>13</v>
      </c>
      <c r="D2475">
        <v>147.97</v>
      </c>
      <c r="E2475" s="8">
        <f t="shared" si="76"/>
        <v>0.05</v>
      </c>
      <c r="F2475" s="22">
        <v>5</v>
      </c>
      <c r="G2475" s="21">
        <v>140.57</v>
      </c>
      <c r="H2475" t="s">
        <v>53</v>
      </c>
      <c r="I2475" s="10">
        <v>45544</v>
      </c>
      <c r="J2475">
        <v>2474</v>
      </c>
      <c r="K2475">
        <f>PRODUCT(Table1[[#This Row],[Price (Rs.)]],Table1[[#This Row],[Discount(%)]])</f>
        <v>7.3985000000000003</v>
      </c>
      <c r="L2475" t="str">
        <f>TEXT(Table1[[#This Row],[Purchase_Date]],"mmm")</f>
        <v>Sep</v>
      </c>
      <c r="M2475">
        <f>YEAR(Table1[[#This Row],[Purchase_Date]])</f>
        <v>2024</v>
      </c>
      <c r="N2475" t="str">
        <f t="shared" si="77"/>
        <v>Q3</v>
      </c>
    </row>
    <row r="2476" spans="1:14" x14ac:dyDescent="0.3">
      <c r="A2476" t="s">
        <v>4890</v>
      </c>
      <c r="B2476" t="s">
        <v>4891</v>
      </c>
      <c r="C2476" t="s">
        <v>33</v>
      </c>
      <c r="D2476">
        <v>350.82</v>
      </c>
      <c r="E2476" s="8">
        <f t="shared" si="76"/>
        <v>0.3</v>
      </c>
      <c r="F2476" s="22">
        <v>30</v>
      </c>
      <c r="G2476" s="21">
        <v>245.57</v>
      </c>
      <c r="H2476" t="s">
        <v>53</v>
      </c>
      <c r="I2476" s="10">
        <v>45612</v>
      </c>
      <c r="J2476">
        <v>2475</v>
      </c>
      <c r="K2476">
        <f>PRODUCT(Table1[[#This Row],[Price (Rs.)]],Table1[[#This Row],[Discount(%)]])</f>
        <v>105.246</v>
      </c>
      <c r="L2476" t="str">
        <f>TEXT(Table1[[#This Row],[Purchase_Date]],"mmm")</f>
        <v>Nov</v>
      </c>
      <c r="M2476">
        <f>YEAR(Table1[[#This Row],[Purchase_Date]])</f>
        <v>2024</v>
      </c>
      <c r="N2476" t="str">
        <f t="shared" si="77"/>
        <v>Q4</v>
      </c>
    </row>
    <row r="2477" spans="1:14" x14ac:dyDescent="0.3">
      <c r="A2477" t="s">
        <v>4892</v>
      </c>
      <c r="B2477" t="s">
        <v>4893</v>
      </c>
      <c r="C2477" t="s">
        <v>18</v>
      </c>
      <c r="D2477">
        <v>315.16000000000003</v>
      </c>
      <c r="E2477" s="8">
        <f t="shared" si="76"/>
        <v>0.1</v>
      </c>
      <c r="F2477" s="22">
        <v>10</v>
      </c>
      <c r="G2477" s="21">
        <v>283.64</v>
      </c>
      <c r="H2477" t="s">
        <v>16</v>
      </c>
      <c r="I2477" s="10">
        <v>45582</v>
      </c>
      <c r="J2477">
        <v>2476</v>
      </c>
      <c r="K2477">
        <f>PRODUCT(Table1[[#This Row],[Price (Rs.)]],Table1[[#This Row],[Discount(%)]])</f>
        <v>31.516000000000005</v>
      </c>
      <c r="L2477" t="str">
        <f>TEXT(Table1[[#This Row],[Purchase_Date]],"mmm")</f>
        <v>Oct</v>
      </c>
      <c r="M2477">
        <f>YEAR(Table1[[#This Row],[Purchase_Date]])</f>
        <v>2024</v>
      </c>
      <c r="N2477" t="str">
        <f t="shared" si="77"/>
        <v>Q4</v>
      </c>
    </row>
    <row r="2478" spans="1:14" x14ac:dyDescent="0.3">
      <c r="A2478">
        <v>17579278</v>
      </c>
      <c r="B2478" t="s">
        <v>4894</v>
      </c>
      <c r="C2478" t="s">
        <v>13</v>
      </c>
      <c r="D2478">
        <v>332.54</v>
      </c>
      <c r="E2478" s="8">
        <f t="shared" si="76"/>
        <v>0.3</v>
      </c>
      <c r="F2478" s="22">
        <v>30</v>
      </c>
      <c r="G2478" s="21">
        <v>232.78</v>
      </c>
      <c r="H2478" t="s">
        <v>16</v>
      </c>
      <c r="I2478" s="10">
        <v>45308</v>
      </c>
      <c r="J2478">
        <v>2477</v>
      </c>
      <c r="K2478">
        <f>PRODUCT(Table1[[#This Row],[Price (Rs.)]],Table1[[#This Row],[Discount(%)]])</f>
        <v>99.762</v>
      </c>
      <c r="L2478" t="str">
        <f>TEXT(Table1[[#This Row],[Purchase_Date]],"mmm")</f>
        <v>Jan</v>
      </c>
      <c r="M2478">
        <f>YEAR(Table1[[#This Row],[Purchase_Date]])</f>
        <v>2024</v>
      </c>
      <c r="N2478" t="str">
        <f t="shared" si="77"/>
        <v>Q1</v>
      </c>
    </row>
    <row r="2479" spans="1:14" x14ac:dyDescent="0.3">
      <c r="A2479" t="s">
        <v>4895</v>
      </c>
      <c r="B2479" t="s">
        <v>4896</v>
      </c>
      <c r="C2479" t="s">
        <v>22</v>
      </c>
      <c r="D2479">
        <v>249.14</v>
      </c>
      <c r="E2479" s="8">
        <f t="shared" si="76"/>
        <v>0.15</v>
      </c>
      <c r="F2479" s="22">
        <v>15</v>
      </c>
      <c r="G2479" s="21">
        <v>211.77</v>
      </c>
      <c r="H2479" t="s">
        <v>53</v>
      </c>
      <c r="I2479" s="10">
        <v>45420</v>
      </c>
      <c r="J2479">
        <v>2478</v>
      </c>
      <c r="K2479">
        <f>PRODUCT(Table1[[#This Row],[Price (Rs.)]],Table1[[#This Row],[Discount(%)]])</f>
        <v>37.370999999999995</v>
      </c>
      <c r="L2479" t="str">
        <f>TEXT(Table1[[#This Row],[Purchase_Date]],"mmm")</f>
        <v>May</v>
      </c>
      <c r="M2479">
        <f>YEAR(Table1[[#This Row],[Purchase_Date]])</f>
        <v>2024</v>
      </c>
      <c r="N2479" t="str">
        <f t="shared" si="77"/>
        <v>Q2</v>
      </c>
    </row>
    <row r="2480" spans="1:14" x14ac:dyDescent="0.3">
      <c r="A2480">
        <v>46788479</v>
      </c>
      <c r="B2480" t="s">
        <v>4897</v>
      </c>
      <c r="C2480" t="s">
        <v>22</v>
      </c>
      <c r="D2480">
        <v>438.9</v>
      </c>
      <c r="E2480" s="8">
        <f t="shared" si="76"/>
        <v>0.3</v>
      </c>
      <c r="F2480" s="22">
        <v>30</v>
      </c>
      <c r="G2480" s="21">
        <v>307.23</v>
      </c>
      <c r="H2480" t="s">
        <v>35</v>
      </c>
      <c r="I2480" s="10">
        <v>45293</v>
      </c>
      <c r="J2480">
        <v>2479</v>
      </c>
      <c r="K2480">
        <f>PRODUCT(Table1[[#This Row],[Price (Rs.)]],Table1[[#This Row],[Discount(%)]])</f>
        <v>131.66999999999999</v>
      </c>
      <c r="L2480" t="str">
        <f>TEXT(Table1[[#This Row],[Purchase_Date]],"mmm")</f>
        <v>Jan</v>
      </c>
      <c r="M2480">
        <f>YEAR(Table1[[#This Row],[Purchase_Date]])</f>
        <v>2024</v>
      </c>
      <c r="N2480" t="str">
        <f t="shared" si="77"/>
        <v>Q1</v>
      </c>
    </row>
    <row r="2481" spans="1:14" x14ac:dyDescent="0.3">
      <c r="A2481" t="s">
        <v>4898</v>
      </c>
      <c r="B2481" t="s">
        <v>4899</v>
      </c>
      <c r="C2481" t="s">
        <v>22</v>
      </c>
      <c r="D2481">
        <v>260.01</v>
      </c>
      <c r="E2481" s="8">
        <f t="shared" si="76"/>
        <v>0.15</v>
      </c>
      <c r="F2481" s="22">
        <v>15</v>
      </c>
      <c r="G2481" s="21">
        <v>221.01</v>
      </c>
      <c r="H2481" t="s">
        <v>19</v>
      </c>
      <c r="I2481" s="10">
        <v>45592</v>
      </c>
      <c r="J2481">
        <v>2480</v>
      </c>
      <c r="K2481">
        <f>PRODUCT(Table1[[#This Row],[Price (Rs.)]],Table1[[#This Row],[Discount(%)]])</f>
        <v>39.0015</v>
      </c>
      <c r="L2481" t="str">
        <f>TEXT(Table1[[#This Row],[Purchase_Date]],"mmm")</f>
        <v>Oct</v>
      </c>
      <c r="M2481">
        <f>YEAR(Table1[[#This Row],[Purchase_Date]])</f>
        <v>2024</v>
      </c>
      <c r="N2481" t="str">
        <f t="shared" si="77"/>
        <v>Q4</v>
      </c>
    </row>
    <row r="2482" spans="1:14" x14ac:dyDescent="0.3">
      <c r="A2482" t="s">
        <v>4900</v>
      </c>
      <c r="B2482" t="s">
        <v>4901</v>
      </c>
      <c r="C2482" t="s">
        <v>22</v>
      </c>
      <c r="D2482">
        <v>427.72</v>
      </c>
      <c r="E2482" s="8">
        <f t="shared" si="76"/>
        <v>0.3</v>
      </c>
      <c r="F2482" s="22">
        <v>30</v>
      </c>
      <c r="G2482" s="21">
        <v>299.39999999999998</v>
      </c>
      <c r="H2482" t="s">
        <v>19</v>
      </c>
      <c r="I2482" s="10">
        <v>45476</v>
      </c>
      <c r="J2482">
        <v>2481</v>
      </c>
      <c r="K2482">
        <f>PRODUCT(Table1[[#This Row],[Price (Rs.)]],Table1[[#This Row],[Discount(%)]])</f>
        <v>128.316</v>
      </c>
      <c r="L2482" t="str">
        <f>TEXT(Table1[[#This Row],[Purchase_Date]],"mmm")</f>
        <v>Jul</v>
      </c>
      <c r="M2482">
        <f>YEAR(Table1[[#This Row],[Purchase_Date]])</f>
        <v>2024</v>
      </c>
      <c r="N2482" t="str">
        <f t="shared" si="77"/>
        <v>Q3</v>
      </c>
    </row>
    <row r="2483" spans="1:14" x14ac:dyDescent="0.3">
      <c r="A2483" t="s">
        <v>4902</v>
      </c>
      <c r="B2483" t="s">
        <v>4903</v>
      </c>
      <c r="C2483" t="s">
        <v>50</v>
      </c>
      <c r="D2483">
        <v>243.29</v>
      </c>
      <c r="E2483" s="8">
        <f t="shared" si="76"/>
        <v>0.25</v>
      </c>
      <c r="F2483" s="22">
        <v>25</v>
      </c>
      <c r="G2483" s="21">
        <v>182.47</v>
      </c>
      <c r="H2483" t="s">
        <v>10</v>
      </c>
      <c r="I2483" s="10">
        <v>45582</v>
      </c>
      <c r="J2483">
        <v>2482</v>
      </c>
      <c r="K2483">
        <f>PRODUCT(Table1[[#This Row],[Price (Rs.)]],Table1[[#This Row],[Discount(%)]])</f>
        <v>60.822499999999998</v>
      </c>
      <c r="L2483" t="str">
        <f>TEXT(Table1[[#This Row],[Purchase_Date]],"mmm")</f>
        <v>Oct</v>
      </c>
      <c r="M2483">
        <f>YEAR(Table1[[#This Row],[Purchase_Date]])</f>
        <v>2024</v>
      </c>
      <c r="N2483" t="str">
        <f t="shared" si="77"/>
        <v>Q4</v>
      </c>
    </row>
    <row r="2484" spans="1:14" x14ac:dyDescent="0.3">
      <c r="A2484" t="s">
        <v>4904</v>
      </c>
      <c r="B2484" t="s">
        <v>4905</v>
      </c>
      <c r="C2484" t="s">
        <v>50</v>
      </c>
      <c r="D2484">
        <v>360.82</v>
      </c>
      <c r="E2484" s="8">
        <f t="shared" si="76"/>
        <v>0.05</v>
      </c>
      <c r="F2484" s="22">
        <v>5</v>
      </c>
      <c r="G2484" s="21">
        <v>342.78</v>
      </c>
      <c r="H2484" t="s">
        <v>19</v>
      </c>
      <c r="I2484" s="10">
        <v>45460</v>
      </c>
      <c r="J2484">
        <v>2483</v>
      </c>
      <c r="K2484">
        <f>PRODUCT(Table1[[#This Row],[Price (Rs.)]],Table1[[#This Row],[Discount(%)]])</f>
        <v>18.041</v>
      </c>
      <c r="L2484" t="str">
        <f>TEXT(Table1[[#This Row],[Purchase_Date]],"mmm")</f>
        <v>Jun</v>
      </c>
      <c r="M2484">
        <f>YEAR(Table1[[#This Row],[Purchase_Date]])</f>
        <v>2024</v>
      </c>
      <c r="N2484" t="str">
        <f t="shared" si="77"/>
        <v>Q2</v>
      </c>
    </row>
    <row r="2485" spans="1:14" x14ac:dyDescent="0.3">
      <c r="A2485" t="s">
        <v>4906</v>
      </c>
      <c r="B2485" t="s">
        <v>4907</v>
      </c>
      <c r="C2485" t="s">
        <v>33</v>
      </c>
      <c r="D2485">
        <v>426.84</v>
      </c>
      <c r="E2485" s="8">
        <f t="shared" si="76"/>
        <v>0.15</v>
      </c>
      <c r="F2485" s="22">
        <v>15</v>
      </c>
      <c r="G2485" s="21">
        <v>362.81</v>
      </c>
      <c r="H2485" t="s">
        <v>10</v>
      </c>
      <c r="I2485" s="10">
        <v>45302</v>
      </c>
      <c r="J2485">
        <v>2484</v>
      </c>
      <c r="K2485">
        <f>PRODUCT(Table1[[#This Row],[Price (Rs.)]],Table1[[#This Row],[Discount(%)]])</f>
        <v>64.025999999999996</v>
      </c>
      <c r="L2485" t="str">
        <f>TEXT(Table1[[#This Row],[Purchase_Date]],"mmm")</f>
        <v>Jan</v>
      </c>
      <c r="M2485">
        <f>YEAR(Table1[[#This Row],[Purchase_Date]])</f>
        <v>2024</v>
      </c>
      <c r="N2485" t="str">
        <f t="shared" si="77"/>
        <v>Q1</v>
      </c>
    </row>
    <row r="2486" spans="1:14" x14ac:dyDescent="0.3">
      <c r="A2486" t="s">
        <v>4908</v>
      </c>
      <c r="B2486" t="s">
        <v>4909</v>
      </c>
      <c r="C2486" t="s">
        <v>22</v>
      </c>
      <c r="D2486">
        <v>25.36</v>
      </c>
      <c r="E2486" s="8">
        <f t="shared" si="76"/>
        <v>0.25</v>
      </c>
      <c r="F2486" s="22">
        <v>25</v>
      </c>
      <c r="G2486" s="21">
        <v>19.02</v>
      </c>
      <c r="H2486" t="s">
        <v>53</v>
      </c>
      <c r="I2486" s="10">
        <v>45391</v>
      </c>
      <c r="J2486">
        <v>2485</v>
      </c>
      <c r="K2486">
        <f>PRODUCT(Table1[[#This Row],[Price (Rs.)]],Table1[[#This Row],[Discount(%)]])</f>
        <v>6.34</v>
      </c>
      <c r="L2486" t="str">
        <f>TEXT(Table1[[#This Row],[Purchase_Date]],"mmm")</f>
        <v>Apr</v>
      </c>
      <c r="M2486">
        <f>YEAR(Table1[[#This Row],[Purchase_Date]])</f>
        <v>2024</v>
      </c>
      <c r="N2486" t="str">
        <f t="shared" si="77"/>
        <v>Q2</v>
      </c>
    </row>
    <row r="2487" spans="1:14" x14ac:dyDescent="0.3">
      <c r="A2487" t="s">
        <v>4910</v>
      </c>
      <c r="B2487" t="s">
        <v>4911</v>
      </c>
      <c r="C2487" t="s">
        <v>13</v>
      </c>
      <c r="D2487">
        <v>219.93</v>
      </c>
      <c r="E2487" s="8">
        <f t="shared" si="76"/>
        <v>0.25</v>
      </c>
      <c r="F2487" s="22">
        <v>25</v>
      </c>
      <c r="G2487" s="21">
        <v>164.95</v>
      </c>
      <c r="H2487" t="s">
        <v>16</v>
      </c>
      <c r="I2487" s="10">
        <v>45555</v>
      </c>
      <c r="J2487">
        <v>2486</v>
      </c>
      <c r="K2487">
        <f>PRODUCT(Table1[[#This Row],[Price (Rs.)]],Table1[[#This Row],[Discount(%)]])</f>
        <v>54.982500000000002</v>
      </c>
      <c r="L2487" t="str">
        <f>TEXT(Table1[[#This Row],[Purchase_Date]],"mmm")</f>
        <v>Sep</v>
      </c>
      <c r="M2487">
        <f>YEAR(Table1[[#This Row],[Purchase_Date]])</f>
        <v>2024</v>
      </c>
      <c r="N2487" t="str">
        <f t="shared" si="77"/>
        <v>Q3</v>
      </c>
    </row>
    <row r="2488" spans="1:14" x14ac:dyDescent="0.3">
      <c r="A2488" t="s">
        <v>4912</v>
      </c>
      <c r="B2488" t="s">
        <v>4913</v>
      </c>
      <c r="C2488" t="s">
        <v>50</v>
      </c>
      <c r="D2488">
        <v>104.5</v>
      </c>
      <c r="E2488" s="8">
        <f t="shared" si="76"/>
        <v>0.2</v>
      </c>
      <c r="F2488" s="22">
        <v>20</v>
      </c>
      <c r="G2488" s="21">
        <v>83.6</v>
      </c>
      <c r="H2488" t="s">
        <v>10</v>
      </c>
      <c r="I2488" s="10">
        <v>45482</v>
      </c>
      <c r="J2488">
        <v>2487</v>
      </c>
      <c r="K2488">
        <f>PRODUCT(Table1[[#This Row],[Price (Rs.)]],Table1[[#This Row],[Discount(%)]])</f>
        <v>20.900000000000002</v>
      </c>
      <c r="L2488" t="str">
        <f>TEXT(Table1[[#This Row],[Purchase_Date]],"mmm")</f>
        <v>Jul</v>
      </c>
      <c r="M2488">
        <f>YEAR(Table1[[#This Row],[Purchase_Date]])</f>
        <v>2024</v>
      </c>
      <c r="N2488" t="str">
        <f t="shared" si="77"/>
        <v>Q3</v>
      </c>
    </row>
    <row r="2489" spans="1:14" x14ac:dyDescent="0.3">
      <c r="A2489" t="s">
        <v>4914</v>
      </c>
      <c r="B2489" t="s">
        <v>4915</v>
      </c>
      <c r="C2489" t="s">
        <v>33</v>
      </c>
      <c r="D2489">
        <v>28.34</v>
      </c>
      <c r="E2489" s="8">
        <f t="shared" si="76"/>
        <v>0.25</v>
      </c>
      <c r="F2489" s="22">
        <v>25</v>
      </c>
      <c r="G2489" s="21">
        <v>21.25</v>
      </c>
      <c r="H2489" t="s">
        <v>19</v>
      </c>
      <c r="I2489" s="10">
        <v>45554</v>
      </c>
      <c r="J2489">
        <v>2488</v>
      </c>
      <c r="K2489">
        <f>PRODUCT(Table1[[#This Row],[Price (Rs.)]],Table1[[#This Row],[Discount(%)]])</f>
        <v>7.085</v>
      </c>
      <c r="L2489" t="str">
        <f>TEXT(Table1[[#This Row],[Purchase_Date]],"mmm")</f>
        <v>Sep</v>
      </c>
      <c r="M2489">
        <f>YEAR(Table1[[#This Row],[Purchase_Date]])</f>
        <v>2024</v>
      </c>
      <c r="N2489" t="str">
        <f t="shared" si="77"/>
        <v>Q3</v>
      </c>
    </row>
    <row r="2490" spans="1:14" x14ac:dyDescent="0.3">
      <c r="A2490" t="s">
        <v>4916</v>
      </c>
      <c r="B2490" t="s">
        <v>4917</v>
      </c>
      <c r="C2490" t="s">
        <v>22</v>
      </c>
      <c r="D2490">
        <v>301.06</v>
      </c>
      <c r="E2490" s="8">
        <f t="shared" si="76"/>
        <v>0.05</v>
      </c>
      <c r="F2490" s="22">
        <v>5</v>
      </c>
      <c r="G2490" s="21">
        <v>286.01</v>
      </c>
      <c r="H2490" t="s">
        <v>10</v>
      </c>
      <c r="I2490" s="10">
        <v>45546</v>
      </c>
      <c r="J2490">
        <v>2489</v>
      </c>
      <c r="K2490">
        <f>PRODUCT(Table1[[#This Row],[Price (Rs.)]],Table1[[#This Row],[Discount(%)]])</f>
        <v>15.053000000000001</v>
      </c>
      <c r="L2490" t="str">
        <f>TEXT(Table1[[#This Row],[Purchase_Date]],"mmm")</f>
        <v>Sep</v>
      </c>
      <c r="M2490">
        <f>YEAR(Table1[[#This Row],[Purchase_Date]])</f>
        <v>2024</v>
      </c>
      <c r="N2490" t="str">
        <f t="shared" si="77"/>
        <v>Q3</v>
      </c>
    </row>
    <row r="2491" spans="1:14" x14ac:dyDescent="0.3">
      <c r="A2491" t="s">
        <v>4918</v>
      </c>
      <c r="B2491" t="s">
        <v>4919</v>
      </c>
      <c r="C2491" t="s">
        <v>25</v>
      </c>
      <c r="D2491">
        <v>74.900000000000006</v>
      </c>
      <c r="E2491" s="8">
        <f t="shared" si="76"/>
        <v>0.05</v>
      </c>
      <c r="F2491" s="22">
        <v>5</v>
      </c>
      <c r="G2491" s="21">
        <v>71.16</v>
      </c>
      <c r="H2491" t="s">
        <v>19</v>
      </c>
      <c r="I2491" s="10">
        <v>45565</v>
      </c>
      <c r="J2491">
        <v>2490</v>
      </c>
      <c r="K2491">
        <f>PRODUCT(Table1[[#This Row],[Price (Rs.)]],Table1[[#This Row],[Discount(%)]])</f>
        <v>3.7450000000000006</v>
      </c>
      <c r="L2491" t="str">
        <f>TEXT(Table1[[#This Row],[Purchase_Date]],"mmm")</f>
        <v>Sep</v>
      </c>
      <c r="M2491">
        <f>YEAR(Table1[[#This Row],[Purchase_Date]])</f>
        <v>2024</v>
      </c>
      <c r="N2491" t="str">
        <f t="shared" si="77"/>
        <v>Q3</v>
      </c>
    </row>
    <row r="2492" spans="1:14" x14ac:dyDescent="0.3">
      <c r="A2492" t="s">
        <v>4920</v>
      </c>
      <c r="B2492" t="s">
        <v>4921</v>
      </c>
      <c r="C2492" t="s">
        <v>25</v>
      </c>
      <c r="D2492">
        <v>350.21</v>
      </c>
      <c r="E2492" s="8">
        <f t="shared" si="76"/>
        <v>0.2</v>
      </c>
      <c r="F2492" s="22">
        <v>20</v>
      </c>
      <c r="G2492" s="21">
        <v>280.17</v>
      </c>
      <c r="H2492" t="s">
        <v>53</v>
      </c>
      <c r="I2492" s="10">
        <v>45492</v>
      </c>
      <c r="J2492">
        <v>2491</v>
      </c>
      <c r="K2492">
        <f>PRODUCT(Table1[[#This Row],[Price (Rs.)]],Table1[[#This Row],[Discount(%)]])</f>
        <v>70.042000000000002</v>
      </c>
      <c r="L2492" t="str">
        <f>TEXT(Table1[[#This Row],[Purchase_Date]],"mmm")</f>
        <v>Jul</v>
      </c>
      <c r="M2492">
        <f>YEAR(Table1[[#This Row],[Purchase_Date]])</f>
        <v>2024</v>
      </c>
      <c r="N2492" t="str">
        <f t="shared" si="77"/>
        <v>Q3</v>
      </c>
    </row>
    <row r="2493" spans="1:14" x14ac:dyDescent="0.3">
      <c r="A2493" s="1" t="s">
        <v>4922</v>
      </c>
      <c r="B2493" t="s">
        <v>4923</v>
      </c>
      <c r="C2493" t="s">
        <v>18</v>
      </c>
      <c r="D2493">
        <v>43.23</v>
      </c>
      <c r="E2493" s="8">
        <f t="shared" si="76"/>
        <v>0.3</v>
      </c>
      <c r="F2493" s="22">
        <v>30</v>
      </c>
      <c r="G2493" s="21">
        <v>30.26</v>
      </c>
      <c r="H2493" t="s">
        <v>16</v>
      </c>
      <c r="I2493" s="10">
        <v>45476</v>
      </c>
      <c r="J2493">
        <v>2492</v>
      </c>
      <c r="K2493">
        <f>PRODUCT(Table1[[#This Row],[Price (Rs.)]],Table1[[#This Row],[Discount(%)]])</f>
        <v>12.968999999999999</v>
      </c>
      <c r="L2493" t="str">
        <f>TEXT(Table1[[#This Row],[Purchase_Date]],"mmm")</f>
        <v>Jul</v>
      </c>
      <c r="M2493">
        <f>YEAR(Table1[[#This Row],[Purchase_Date]])</f>
        <v>2024</v>
      </c>
      <c r="N2493" t="str">
        <f t="shared" si="77"/>
        <v>Q3</v>
      </c>
    </row>
    <row r="2494" spans="1:14" x14ac:dyDescent="0.3">
      <c r="A2494" t="s">
        <v>4924</v>
      </c>
      <c r="B2494" t="s">
        <v>4925</v>
      </c>
      <c r="C2494" t="s">
        <v>18</v>
      </c>
      <c r="D2494">
        <v>386.36</v>
      </c>
      <c r="E2494" s="8">
        <f t="shared" si="76"/>
        <v>0.2</v>
      </c>
      <c r="F2494" s="22">
        <v>20</v>
      </c>
      <c r="G2494" s="21">
        <v>309.08999999999997</v>
      </c>
      <c r="H2494" t="s">
        <v>35</v>
      </c>
      <c r="I2494" s="10">
        <v>45323</v>
      </c>
      <c r="J2494">
        <v>2493</v>
      </c>
      <c r="K2494">
        <f>PRODUCT(Table1[[#This Row],[Price (Rs.)]],Table1[[#This Row],[Discount(%)]])</f>
        <v>77.272000000000006</v>
      </c>
      <c r="L2494" t="str">
        <f>TEXT(Table1[[#This Row],[Purchase_Date]],"mmm")</f>
        <v>Feb</v>
      </c>
      <c r="M2494">
        <f>YEAR(Table1[[#This Row],[Purchase_Date]])</f>
        <v>2024</v>
      </c>
      <c r="N2494" t="str">
        <f t="shared" si="77"/>
        <v>Q1</v>
      </c>
    </row>
    <row r="2495" spans="1:14" x14ac:dyDescent="0.3">
      <c r="A2495" t="s">
        <v>4926</v>
      </c>
      <c r="B2495" t="s">
        <v>4927</v>
      </c>
      <c r="C2495" t="s">
        <v>13</v>
      </c>
      <c r="D2495">
        <v>172.92</v>
      </c>
      <c r="E2495" s="8">
        <f t="shared" si="76"/>
        <v>0.5</v>
      </c>
      <c r="F2495" s="22">
        <v>50</v>
      </c>
      <c r="G2495" s="21">
        <v>86.46</v>
      </c>
      <c r="H2495" t="s">
        <v>53</v>
      </c>
      <c r="I2495" s="10">
        <v>45415</v>
      </c>
      <c r="J2495">
        <v>2494</v>
      </c>
      <c r="K2495">
        <f>PRODUCT(Table1[[#This Row],[Price (Rs.)]],Table1[[#This Row],[Discount(%)]])</f>
        <v>86.46</v>
      </c>
      <c r="L2495" t="str">
        <f>TEXT(Table1[[#This Row],[Purchase_Date]],"mmm")</f>
        <v>May</v>
      </c>
      <c r="M2495">
        <f>YEAR(Table1[[#This Row],[Purchase_Date]])</f>
        <v>2024</v>
      </c>
      <c r="N2495" t="str">
        <f t="shared" si="77"/>
        <v>Q2</v>
      </c>
    </row>
    <row r="2496" spans="1:14" x14ac:dyDescent="0.3">
      <c r="A2496" t="s">
        <v>4928</v>
      </c>
      <c r="B2496" t="s">
        <v>4929</v>
      </c>
      <c r="C2496" t="s">
        <v>25</v>
      </c>
      <c r="D2496">
        <v>25.98</v>
      </c>
      <c r="E2496" s="8">
        <f t="shared" si="76"/>
        <v>0.15</v>
      </c>
      <c r="F2496" s="22">
        <v>15</v>
      </c>
      <c r="G2496" s="21">
        <v>22.08</v>
      </c>
      <c r="H2496" t="s">
        <v>10</v>
      </c>
      <c r="I2496" s="10">
        <v>45552</v>
      </c>
      <c r="J2496">
        <v>2495</v>
      </c>
      <c r="K2496">
        <f>PRODUCT(Table1[[#This Row],[Price (Rs.)]],Table1[[#This Row],[Discount(%)]])</f>
        <v>3.8969999999999998</v>
      </c>
      <c r="L2496" t="str">
        <f>TEXT(Table1[[#This Row],[Purchase_Date]],"mmm")</f>
        <v>Sep</v>
      </c>
      <c r="M2496">
        <f>YEAR(Table1[[#This Row],[Purchase_Date]])</f>
        <v>2024</v>
      </c>
      <c r="N2496" t="str">
        <f t="shared" si="77"/>
        <v>Q3</v>
      </c>
    </row>
    <row r="2497" spans="1:14" x14ac:dyDescent="0.3">
      <c r="A2497" t="s">
        <v>4930</v>
      </c>
      <c r="B2497" t="s">
        <v>4931</v>
      </c>
      <c r="C2497" t="s">
        <v>13</v>
      </c>
      <c r="D2497">
        <v>435.14</v>
      </c>
      <c r="E2497" s="8">
        <f t="shared" si="76"/>
        <v>0.15</v>
      </c>
      <c r="F2497" s="22">
        <v>15</v>
      </c>
      <c r="G2497" s="21">
        <v>369.87</v>
      </c>
      <c r="H2497" t="s">
        <v>53</v>
      </c>
      <c r="I2497" s="10">
        <v>45592</v>
      </c>
      <c r="J2497">
        <v>2496</v>
      </c>
      <c r="K2497">
        <f>PRODUCT(Table1[[#This Row],[Price (Rs.)]],Table1[[#This Row],[Discount(%)]])</f>
        <v>65.271000000000001</v>
      </c>
      <c r="L2497" t="str">
        <f>TEXT(Table1[[#This Row],[Purchase_Date]],"mmm")</f>
        <v>Oct</v>
      </c>
      <c r="M2497">
        <f>YEAR(Table1[[#This Row],[Purchase_Date]])</f>
        <v>2024</v>
      </c>
      <c r="N2497" t="str">
        <f t="shared" si="77"/>
        <v>Q4</v>
      </c>
    </row>
    <row r="2498" spans="1:14" x14ac:dyDescent="0.3">
      <c r="A2498" t="s">
        <v>4932</v>
      </c>
      <c r="B2498" t="s">
        <v>4933</v>
      </c>
      <c r="C2498" t="s">
        <v>25</v>
      </c>
      <c r="D2498">
        <v>134.41999999999999</v>
      </c>
      <c r="E2498" s="8">
        <f t="shared" ref="E2498:E2561" si="78">F2498/100</f>
        <v>0.25</v>
      </c>
      <c r="F2498" s="22">
        <v>25</v>
      </c>
      <c r="G2498" s="21">
        <v>100.81</v>
      </c>
      <c r="H2498" t="s">
        <v>53</v>
      </c>
      <c r="I2498" s="10">
        <v>45447</v>
      </c>
      <c r="J2498">
        <v>2497</v>
      </c>
      <c r="K2498">
        <f>PRODUCT(Table1[[#This Row],[Price (Rs.)]],Table1[[#This Row],[Discount(%)]])</f>
        <v>33.604999999999997</v>
      </c>
      <c r="L2498" t="str">
        <f>TEXT(Table1[[#This Row],[Purchase_Date]],"mmm")</f>
        <v>Jun</v>
      </c>
      <c r="M2498">
        <f>YEAR(Table1[[#This Row],[Purchase_Date]])</f>
        <v>2024</v>
      </c>
      <c r="N2498" t="str">
        <f t="shared" ref="N2498:N2561" si="79">"Q"&amp;ROUNDUP(MONTH(I2498)/3,0)</f>
        <v>Q2</v>
      </c>
    </row>
    <row r="2499" spans="1:14" x14ac:dyDescent="0.3">
      <c r="A2499" t="s">
        <v>4934</v>
      </c>
      <c r="B2499" t="s">
        <v>4935</v>
      </c>
      <c r="C2499" t="s">
        <v>9</v>
      </c>
      <c r="D2499">
        <v>296.55</v>
      </c>
      <c r="E2499" s="8">
        <f t="shared" si="78"/>
        <v>0.05</v>
      </c>
      <c r="F2499" s="22">
        <v>5</v>
      </c>
      <c r="G2499" s="21">
        <v>281.72000000000003</v>
      </c>
      <c r="H2499" t="s">
        <v>16</v>
      </c>
      <c r="I2499" s="10">
        <v>45481</v>
      </c>
      <c r="J2499">
        <v>2498</v>
      </c>
      <c r="K2499">
        <f>PRODUCT(Table1[[#This Row],[Price (Rs.)]],Table1[[#This Row],[Discount(%)]])</f>
        <v>14.827500000000001</v>
      </c>
      <c r="L2499" t="str">
        <f>TEXT(Table1[[#This Row],[Purchase_Date]],"mmm")</f>
        <v>Jul</v>
      </c>
      <c r="M2499">
        <f>YEAR(Table1[[#This Row],[Purchase_Date]])</f>
        <v>2024</v>
      </c>
      <c r="N2499" t="str">
        <f t="shared" si="79"/>
        <v>Q3</v>
      </c>
    </row>
    <row r="2500" spans="1:14" x14ac:dyDescent="0.3">
      <c r="A2500" t="s">
        <v>4936</v>
      </c>
      <c r="B2500" t="s">
        <v>4937</v>
      </c>
      <c r="C2500" t="s">
        <v>33</v>
      </c>
      <c r="D2500">
        <v>105.52</v>
      </c>
      <c r="E2500" s="8">
        <f t="shared" si="78"/>
        <v>0</v>
      </c>
      <c r="F2500" s="22">
        <v>0</v>
      </c>
      <c r="G2500" s="21">
        <v>105.52</v>
      </c>
      <c r="H2500" t="s">
        <v>10</v>
      </c>
      <c r="I2500" s="10">
        <v>45437</v>
      </c>
      <c r="J2500">
        <v>2499</v>
      </c>
      <c r="K2500">
        <f>PRODUCT(Table1[[#This Row],[Price (Rs.)]],Table1[[#This Row],[Discount(%)]])</f>
        <v>0</v>
      </c>
      <c r="L2500" t="str">
        <f>TEXT(Table1[[#This Row],[Purchase_Date]],"mmm")</f>
        <v>May</v>
      </c>
      <c r="M2500">
        <f>YEAR(Table1[[#This Row],[Purchase_Date]])</f>
        <v>2024</v>
      </c>
      <c r="N2500" t="str">
        <f t="shared" si="79"/>
        <v>Q2</v>
      </c>
    </row>
    <row r="2501" spans="1:14" x14ac:dyDescent="0.3">
      <c r="A2501" t="s">
        <v>4938</v>
      </c>
      <c r="B2501" t="s">
        <v>4939</v>
      </c>
      <c r="C2501" t="s">
        <v>18</v>
      </c>
      <c r="D2501">
        <v>338.82</v>
      </c>
      <c r="E2501" s="8">
        <f t="shared" si="78"/>
        <v>0.5</v>
      </c>
      <c r="F2501" s="22">
        <v>50</v>
      </c>
      <c r="G2501" s="21">
        <v>169.41</v>
      </c>
      <c r="H2501" t="s">
        <v>10</v>
      </c>
      <c r="I2501" s="10">
        <v>45431</v>
      </c>
      <c r="J2501">
        <v>2500</v>
      </c>
      <c r="K2501">
        <f>PRODUCT(Table1[[#This Row],[Price (Rs.)]],Table1[[#This Row],[Discount(%)]])</f>
        <v>169.41</v>
      </c>
      <c r="L2501" t="str">
        <f>TEXT(Table1[[#This Row],[Purchase_Date]],"mmm")</f>
        <v>May</v>
      </c>
      <c r="M2501">
        <f>YEAR(Table1[[#This Row],[Purchase_Date]])</f>
        <v>2024</v>
      </c>
      <c r="N2501" t="str">
        <f t="shared" si="79"/>
        <v>Q2</v>
      </c>
    </row>
    <row r="2502" spans="1:14" x14ac:dyDescent="0.3">
      <c r="A2502" t="s">
        <v>4940</v>
      </c>
      <c r="B2502" t="s">
        <v>4941</v>
      </c>
      <c r="C2502" t="s">
        <v>50</v>
      </c>
      <c r="D2502">
        <v>165.23</v>
      </c>
      <c r="E2502" s="8">
        <f t="shared" si="78"/>
        <v>0.15</v>
      </c>
      <c r="F2502" s="22">
        <v>15</v>
      </c>
      <c r="G2502" s="21">
        <v>140.44999999999999</v>
      </c>
      <c r="H2502" t="s">
        <v>53</v>
      </c>
      <c r="I2502" s="10">
        <v>45326</v>
      </c>
      <c r="J2502">
        <v>2501</v>
      </c>
      <c r="K2502">
        <f>PRODUCT(Table1[[#This Row],[Price (Rs.)]],Table1[[#This Row],[Discount(%)]])</f>
        <v>24.784499999999998</v>
      </c>
      <c r="L2502" t="str">
        <f>TEXT(Table1[[#This Row],[Purchase_Date]],"mmm")</f>
        <v>Feb</v>
      </c>
      <c r="M2502">
        <f>YEAR(Table1[[#This Row],[Purchase_Date]])</f>
        <v>2024</v>
      </c>
      <c r="N2502" t="str">
        <f t="shared" si="79"/>
        <v>Q1</v>
      </c>
    </row>
    <row r="2503" spans="1:14" x14ac:dyDescent="0.3">
      <c r="A2503" t="s">
        <v>4942</v>
      </c>
      <c r="B2503" t="s">
        <v>4943</v>
      </c>
      <c r="C2503" t="s">
        <v>50</v>
      </c>
      <c r="D2503">
        <v>384.9</v>
      </c>
      <c r="E2503" s="8">
        <f t="shared" si="78"/>
        <v>0.2</v>
      </c>
      <c r="F2503" s="22">
        <v>20</v>
      </c>
      <c r="G2503" s="21">
        <v>307.92</v>
      </c>
      <c r="H2503" t="s">
        <v>19</v>
      </c>
      <c r="I2503" s="10">
        <v>45511</v>
      </c>
      <c r="J2503">
        <v>2502</v>
      </c>
      <c r="K2503">
        <f>PRODUCT(Table1[[#This Row],[Price (Rs.)]],Table1[[#This Row],[Discount(%)]])</f>
        <v>76.98</v>
      </c>
      <c r="L2503" t="str">
        <f>TEXT(Table1[[#This Row],[Purchase_Date]],"mmm")</f>
        <v>Aug</v>
      </c>
      <c r="M2503">
        <f>YEAR(Table1[[#This Row],[Purchase_Date]])</f>
        <v>2024</v>
      </c>
      <c r="N2503" t="str">
        <f t="shared" si="79"/>
        <v>Q3</v>
      </c>
    </row>
    <row r="2504" spans="1:14" x14ac:dyDescent="0.3">
      <c r="A2504" s="1" t="s">
        <v>4944</v>
      </c>
      <c r="B2504" t="s">
        <v>4945</v>
      </c>
      <c r="C2504" t="s">
        <v>33</v>
      </c>
      <c r="D2504">
        <v>423.56</v>
      </c>
      <c r="E2504" s="8">
        <f t="shared" si="78"/>
        <v>0.05</v>
      </c>
      <c r="F2504" s="22">
        <v>5</v>
      </c>
      <c r="G2504" s="21">
        <v>402.38</v>
      </c>
      <c r="H2504" t="s">
        <v>10</v>
      </c>
      <c r="I2504" s="10">
        <v>45451</v>
      </c>
      <c r="J2504">
        <v>2503</v>
      </c>
      <c r="K2504">
        <f>PRODUCT(Table1[[#This Row],[Price (Rs.)]],Table1[[#This Row],[Discount(%)]])</f>
        <v>21.178000000000001</v>
      </c>
      <c r="L2504" t="str">
        <f>TEXT(Table1[[#This Row],[Purchase_Date]],"mmm")</f>
        <v>Jun</v>
      </c>
      <c r="M2504">
        <f>YEAR(Table1[[#This Row],[Purchase_Date]])</f>
        <v>2024</v>
      </c>
      <c r="N2504" t="str">
        <f t="shared" si="79"/>
        <v>Q2</v>
      </c>
    </row>
    <row r="2505" spans="1:14" x14ac:dyDescent="0.3">
      <c r="A2505">
        <v>52345814</v>
      </c>
      <c r="B2505" t="s">
        <v>4946</v>
      </c>
      <c r="C2505" t="s">
        <v>22</v>
      </c>
      <c r="D2505">
        <v>139.84</v>
      </c>
      <c r="E2505" s="8">
        <f t="shared" si="78"/>
        <v>0</v>
      </c>
      <c r="F2505" s="22">
        <v>0</v>
      </c>
      <c r="G2505" s="21">
        <v>139.84</v>
      </c>
      <c r="H2505" t="s">
        <v>19</v>
      </c>
      <c r="I2505" s="10">
        <v>45348</v>
      </c>
      <c r="J2505">
        <v>2504</v>
      </c>
      <c r="K2505">
        <f>PRODUCT(Table1[[#This Row],[Price (Rs.)]],Table1[[#This Row],[Discount(%)]])</f>
        <v>0</v>
      </c>
      <c r="L2505" t="str">
        <f>TEXT(Table1[[#This Row],[Purchase_Date]],"mmm")</f>
        <v>Feb</v>
      </c>
      <c r="M2505">
        <f>YEAR(Table1[[#This Row],[Purchase_Date]])</f>
        <v>2024</v>
      </c>
      <c r="N2505" t="str">
        <f t="shared" si="79"/>
        <v>Q1</v>
      </c>
    </row>
    <row r="2506" spans="1:14" x14ac:dyDescent="0.3">
      <c r="A2506" t="s">
        <v>4947</v>
      </c>
      <c r="B2506" t="s">
        <v>4948</v>
      </c>
      <c r="C2506" t="s">
        <v>25</v>
      </c>
      <c r="D2506">
        <v>492.78</v>
      </c>
      <c r="E2506" s="8">
        <f t="shared" si="78"/>
        <v>0.05</v>
      </c>
      <c r="F2506" s="22">
        <v>5</v>
      </c>
      <c r="G2506" s="21">
        <v>468.14</v>
      </c>
      <c r="H2506" t="s">
        <v>53</v>
      </c>
      <c r="I2506" s="10">
        <v>45530</v>
      </c>
      <c r="J2506">
        <v>2505</v>
      </c>
      <c r="K2506">
        <f>PRODUCT(Table1[[#This Row],[Price (Rs.)]],Table1[[#This Row],[Discount(%)]])</f>
        <v>24.638999999999999</v>
      </c>
      <c r="L2506" t="str">
        <f>TEXT(Table1[[#This Row],[Purchase_Date]],"mmm")</f>
        <v>Aug</v>
      </c>
      <c r="M2506">
        <f>YEAR(Table1[[#This Row],[Purchase_Date]])</f>
        <v>2024</v>
      </c>
      <c r="N2506" t="str">
        <f t="shared" si="79"/>
        <v>Q3</v>
      </c>
    </row>
    <row r="2507" spans="1:14" x14ac:dyDescent="0.3">
      <c r="A2507" t="s">
        <v>4949</v>
      </c>
      <c r="B2507" t="s">
        <v>4950</v>
      </c>
      <c r="C2507" t="s">
        <v>33</v>
      </c>
      <c r="D2507">
        <v>220.92</v>
      </c>
      <c r="E2507" s="8">
        <f t="shared" si="78"/>
        <v>0.05</v>
      </c>
      <c r="F2507" s="22">
        <v>5</v>
      </c>
      <c r="G2507" s="21">
        <v>209.87</v>
      </c>
      <c r="H2507" t="s">
        <v>19</v>
      </c>
      <c r="I2507" s="10">
        <v>45379</v>
      </c>
      <c r="J2507">
        <v>2506</v>
      </c>
      <c r="K2507">
        <f>PRODUCT(Table1[[#This Row],[Price (Rs.)]],Table1[[#This Row],[Discount(%)]])</f>
        <v>11.045999999999999</v>
      </c>
      <c r="L2507" t="str">
        <f>TEXT(Table1[[#This Row],[Purchase_Date]],"mmm")</f>
        <v>Mar</v>
      </c>
      <c r="M2507">
        <f>YEAR(Table1[[#This Row],[Purchase_Date]])</f>
        <v>2024</v>
      </c>
      <c r="N2507" t="str">
        <f t="shared" si="79"/>
        <v>Q1</v>
      </c>
    </row>
    <row r="2508" spans="1:14" x14ac:dyDescent="0.3">
      <c r="A2508" t="s">
        <v>4951</v>
      </c>
      <c r="B2508" t="s">
        <v>4952</v>
      </c>
      <c r="C2508" t="s">
        <v>33</v>
      </c>
      <c r="D2508">
        <v>365.04</v>
      </c>
      <c r="E2508" s="8">
        <f t="shared" si="78"/>
        <v>0.3</v>
      </c>
      <c r="F2508" s="22">
        <v>30</v>
      </c>
      <c r="G2508" s="21">
        <v>255.53</v>
      </c>
      <c r="H2508" t="s">
        <v>19</v>
      </c>
      <c r="I2508" s="10">
        <v>45323</v>
      </c>
      <c r="J2508">
        <v>2507</v>
      </c>
      <c r="K2508">
        <f>PRODUCT(Table1[[#This Row],[Price (Rs.)]],Table1[[#This Row],[Discount(%)]])</f>
        <v>109.512</v>
      </c>
      <c r="L2508" t="str">
        <f>TEXT(Table1[[#This Row],[Purchase_Date]],"mmm")</f>
        <v>Feb</v>
      </c>
      <c r="M2508">
        <f>YEAR(Table1[[#This Row],[Purchase_Date]])</f>
        <v>2024</v>
      </c>
      <c r="N2508" t="str">
        <f t="shared" si="79"/>
        <v>Q1</v>
      </c>
    </row>
    <row r="2509" spans="1:14" x14ac:dyDescent="0.3">
      <c r="A2509" t="s">
        <v>4953</v>
      </c>
      <c r="B2509" t="s">
        <v>4954</v>
      </c>
      <c r="C2509" t="s">
        <v>9</v>
      </c>
      <c r="D2509">
        <v>385.34</v>
      </c>
      <c r="E2509" s="8">
        <f t="shared" si="78"/>
        <v>0.2</v>
      </c>
      <c r="F2509" s="22">
        <v>20</v>
      </c>
      <c r="G2509" s="21">
        <v>308.27</v>
      </c>
      <c r="H2509" t="s">
        <v>19</v>
      </c>
      <c r="I2509" s="10">
        <v>45365</v>
      </c>
      <c r="J2509">
        <v>2508</v>
      </c>
      <c r="K2509">
        <f>PRODUCT(Table1[[#This Row],[Price (Rs.)]],Table1[[#This Row],[Discount(%)]])</f>
        <v>77.067999999999998</v>
      </c>
      <c r="L2509" t="str">
        <f>TEXT(Table1[[#This Row],[Purchase_Date]],"mmm")</f>
        <v>Mar</v>
      </c>
      <c r="M2509">
        <f>YEAR(Table1[[#This Row],[Purchase_Date]])</f>
        <v>2024</v>
      </c>
      <c r="N2509" t="str">
        <f t="shared" si="79"/>
        <v>Q1</v>
      </c>
    </row>
    <row r="2510" spans="1:14" x14ac:dyDescent="0.3">
      <c r="A2510" t="s">
        <v>4955</v>
      </c>
      <c r="B2510" t="s">
        <v>4956</v>
      </c>
      <c r="C2510" t="s">
        <v>25</v>
      </c>
      <c r="D2510">
        <v>458.94</v>
      </c>
      <c r="E2510" s="8">
        <f t="shared" si="78"/>
        <v>0</v>
      </c>
      <c r="F2510" s="22">
        <v>0</v>
      </c>
      <c r="G2510" s="21">
        <v>458.94</v>
      </c>
      <c r="H2510" t="s">
        <v>19</v>
      </c>
      <c r="I2510" s="10">
        <v>45593</v>
      </c>
      <c r="J2510">
        <v>2509</v>
      </c>
      <c r="K2510">
        <f>PRODUCT(Table1[[#This Row],[Price (Rs.)]],Table1[[#This Row],[Discount(%)]])</f>
        <v>0</v>
      </c>
      <c r="L2510" t="str">
        <f>TEXT(Table1[[#This Row],[Purchase_Date]],"mmm")</f>
        <v>Oct</v>
      </c>
      <c r="M2510">
        <f>YEAR(Table1[[#This Row],[Purchase_Date]])</f>
        <v>2024</v>
      </c>
      <c r="N2510" t="str">
        <f t="shared" si="79"/>
        <v>Q4</v>
      </c>
    </row>
    <row r="2511" spans="1:14" x14ac:dyDescent="0.3">
      <c r="A2511" t="s">
        <v>4957</v>
      </c>
      <c r="B2511" t="s">
        <v>4958</v>
      </c>
      <c r="C2511" t="s">
        <v>25</v>
      </c>
      <c r="D2511">
        <v>287.43</v>
      </c>
      <c r="E2511" s="8">
        <f t="shared" si="78"/>
        <v>0.5</v>
      </c>
      <c r="F2511" s="22">
        <v>50</v>
      </c>
      <c r="G2511" s="21">
        <v>143.72</v>
      </c>
      <c r="H2511" t="s">
        <v>10</v>
      </c>
      <c r="I2511" s="10">
        <v>45426</v>
      </c>
      <c r="J2511">
        <v>2510</v>
      </c>
      <c r="K2511">
        <f>PRODUCT(Table1[[#This Row],[Price (Rs.)]],Table1[[#This Row],[Discount(%)]])</f>
        <v>143.715</v>
      </c>
      <c r="L2511" t="str">
        <f>TEXT(Table1[[#This Row],[Purchase_Date]],"mmm")</f>
        <v>May</v>
      </c>
      <c r="M2511">
        <f>YEAR(Table1[[#This Row],[Purchase_Date]])</f>
        <v>2024</v>
      </c>
      <c r="N2511" t="str">
        <f t="shared" si="79"/>
        <v>Q2</v>
      </c>
    </row>
    <row r="2512" spans="1:14" x14ac:dyDescent="0.3">
      <c r="A2512" t="s">
        <v>4959</v>
      </c>
      <c r="B2512" t="s">
        <v>4960</v>
      </c>
      <c r="C2512" t="s">
        <v>33</v>
      </c>
      <c r="D2512">
        <v>383.01</v>
      </c>
      <c r="E2512" s="8">
        <f t="shared" si="78"/>
        <v>0</v>
      </c>
      <c r="F2512" s="22">
        <v>0</v>
      </c>
      <c r="G2512" s="21">
        <v>383.01</v>
      </c>
      <c r="H2512" t="s">
        <v>53</v>
      </c>
      <c r="I2512" s="10">
        <v>45303</v>
      </c>
      <c r="J2512">
        <v>2511</v>
      </c>
      <c r="K2512">
        <f>PRODUCT(Table1[[#This Row],[Price (Rs.)]],Table1[[#This Row],[Discount(%)]])</f>
        <v>0</v>
      </c>
      <c r="L2512" t="str">
        <f>TEXT(Table1[[#This Row],[Purchase_Date]],"mmm")</f>
        <v>Jan</v>
      </c>
      <c r="M2512">
        <f>YEAR(Table1[[#This Row],[Purchase_Date]])</f>
        <v>2024</v>
      </c>
      <c r="N2512" t="str">
        <f t="shared" si="79"/>
        <v>Q1</v>
      </c>
    </row>
    <row r="2513" spans="1:14" x14ac:dyDescent="0.3">
      <c r="A2513">
        <v>85817290</v>
      </c>
      <c r="B2513" t="s">
        <v>4961</v>
      </c>
      <c r="C2513" t="s">
        <v>22</v>
      </c>
      <c r="D2513">
        <v>62.51</v>
      </c>
      <c r="E2513" s="8">
        <f t="shared" si="78"/>
        <v>0.3</v>
      </c>
      <c r="F2513" s="22">
        <v>30</v>
      </c>
      <c r="G2513" s="21">
        <v>43.76</v>
      </c>
      <c r="H2513" t="s">
        <v>10</v>
      </c>
      <c r="I2513" s="10">
        <v>45571</v>
      </c>
      <c r="J2513">
        <v>2512</v>
      </c>
      <c r="K2513">
        <f>PRODUCT(Table1[[#This Row],[Price (Rs.)]],Table1[[#This Row],[Discount(%)]])</f>
        <v>18.753</v>
      </c>
      <c r="L2513" t="str">
        <f>TEXT(Table1[[#This Row],[Purchase_Date]],"mmm")</f>
        <v>Oct</v>
      </c>
      <c r="M2513">
        <f>YEAR(Table1[[#This Row],[Purchase_Date]])</f>
        <v>2024</v>
      </c>
      <c r="N2513" t="str">
        <f t="shared" si="79"/>
        <v>Q4</v>
      </c>
    </row>
    <row r="2514" spans="1:14" x14ac:dyDescent="0.3">
      <c r="A2514" t="s">
        <v>4962</v>
      </c>
      <c r="B2514" t="s">
        <v>4963</v>
      </c>
      <c r="C2514" t="s">
        <v>22</v>
      </c>
      <c r="D2514">
        <v>210.68</v>
      </c>
      <c r="E2514" s="8">
        <f t="shared" si="78"/>
        <v>0.3</v>
      </c>
      <c r="F2514" s="22">
        <v>30</v>
      </c>
      <c r="G2514" s="21">
        <v>147.47999999999999</v>
      </c>
      <c r="H2514" t="s">
        <v>19</v>
      </c>
      <c r="I2514" s="10">
        <v>45388</v>
      </c>
      <c r="J2514">
        <v>2513</v>
      </c>
      <c r="K2514">
        <f>PRODUCT(Table1[[#This Row],[Price (Rs.)]],Table1[[#This Row],[Discount(%)]])</f>
        <v>63.204000000000001</v>
      </c>
      <c r="L2514" t="str">
        <f>TEXT(Table1[[#This Row],[Purchase_Date]],"mmm")</f>
        <v>Apr</v>
      </c>
      <c r="M2514">
        <f>YEAR(Table1[[#This Row],[Purchase_Date]])</f>
        <v>2024</v>
      </c>
      <c r="N2514" t="str">
        <f t="shared" si="79"/>
        <v>Q2</v>
      </c>
    </row>
    <row r="2515" spans="1:14" x14ac:dyDescent="0.3">
      <c r="A2515" t="s">
        <v>4964</v>
      </c>
      <c r="B2515" t="s">
        <v>4965</v>
      </c>
      <c r="C2515" t="s">
        <v>50</v>
      </c>
      <c r="D2515">
        <v>59.48</v>
      </c>
      <c r="E2515" s="8">
        <f t="shared" si="78"/>
        <v>0.5</v>
      </c>
      <c r="F2515" s="22">
        <v>50</v>
      </c>
      <c r="G2515" s="21">
        <v>29.74</v>
      </c>
      <c r="H2515" t="s">
        <v>16</v>
      </c>
      <c r="I2515" s="10">
        <v>45483</v>
      </c>
      <c r="J2515">
        <v>2514</v>
      </c>
      <c r="K2515">
        <f>PRODUCT(Table1[[#This Row],[Price (Rs.)]],Table1[[#This Row],[Discount(%)]])</f>
        <v>29.74</v>
      </c>
      <c r="L2515" t="str">
        <f>TEXT(Table1[[#This Row],[Purchase_Date]],"mmm")</f>
        <v>Jul</v>
      </c>
      <c r="M2515">
        <f>YEAR(Table1[[#This Row],[Purchase_Date]])</f>
        <v>2024</v>
      </c>
      <c r="N2515" t="str">
        <f t="shared" si="79"/>
        <v>Q3</v>
      </c>
    </row>
    <row r="2516" spans="1:14" x14ac:dyDescent="0.3">
      <c r="A2516" t="s">
        <v>4966</v>
      </c>
      <c r="B2516" t="s">
        <v>4967</v>
      </c>
      <c r="C2516" t="s">
        <v>9</v>
      </c>
      <c r="D2516">
        <v>415.39</v>
      </c>
      <c r="E2516" s="8">
        <f t="shared" si="78"/>
        <v>0.15</v>
      </c>
      <c r="F2516" s="22">
        <v>15</v>
      </c>
      <c r="G2516" s="21">
        <v>353.08</v>
      </c>
      <c r="H2516" t="s">
        <v>35</v>
      </c>
      <c r="I2516" s="10">
        <v>45455</v>
      </c>
      <c r="J2516">
        <v>2515</v>
      </c>
      <c r="K2516">
        <f>PRODUCT(Table1[[#This Row],[Price (Rs.)]],Table1[[#This Row],[Discount(%)]])</f>
        <v>62.308499999999995</v>
      </c>
      <c r="L2516" t="str">
        <f>TEXT(Table1[[#This Row],[Purchase_Date]],"mmm")</f>
        <v>Jun</v>
      </c>
      <c r="M2516">
        <f>YEAR(Table1[[#This Row],[Purchase_Date]])</f>
        <v>2024</v>
      </c>
      <c r="N2516" t="str">
        <f t="shared" si="79"/>
        <v>Q2</v>
      </c>
    </row>
    <row r="2517" spans="1:14" x14ac:dyDescent="0.3">
      <c r="A2517" t="s">
        <v>4968</v>
      </c>
      <c r="B2517" t="s">
        <v>4969</v>
      </c>
      <c r="C2517" t="s">
        <v>18</v>
      </c>
      <c r="D2517">
        <v>323.5</v>
      </c>
      <c r="E2517" s="8">
        <f t="shared" si="78"/>
        <v>0.05</v>
      </c>
      <c r="F2517" s="22">
        <v>5</v>
      </c>
      <c r="G2517" s="21">
        <v>307.32</v>
      </c>
      <c r="H2517" t="s">
        <v>35</v>
      </c>
      <c r="I2517" s="10">
        <v>45436</v>
      </c>
      <c r="J2517">
        <v>2516</v>
      </c>
      <c r="K2517">
        <f>PRODUCT(Table1[[#This Row],[Price (Rs.)]],Table1[[#This Row],[Discount(%)]])</f>
        <v>16.175000000000001</v>
      </c>
      <c r="L2517" t="str">
        <f>TEXT(Table1[[#This Row],[Purchase_Date]],"mmm")</f>
        <v>May</v>
      </c>
      <c r="M2517">
        <f>YEAR(Table1[[#This Row],[Purchase_Date]])</f>
        <v>2024</v>
      </c>
      <c r="N2517" t="str">
        <f t="shared" si="79"/>
        <v>Q2</v>
      </c>
    </row>
    <row r="2518" spans="1:14" x14ac:dyDescent="0.3">
      <c r="A2518" t="s">
        <v>4970</v>
      </c>
      <c r="B2518" t="s">
        <v>4971</v>
      </c>
      <c r="C2518" t="s">
        <v>33</v>
      </c>
      <c r="D2518">
        <v>268.81</v>
      </c>
      <c r="E2518" s="8">
        <f t="shared" si="78"/>
        <v>0</v>
      </c>
      <c r="F2518" s="22">
        <v>0</v>
      </c>
      <c r="G2518" s="21">
        <v>268.81</v>
      </c>
      <c r="H2518" t="s">
        <v>19</v>
      </c>
      <c r="I2518" s="10">
        <v>45523</v>
      </c>
      <c r="J2518">
        <v>2517</v>
      </c>
      <c r="K2518">
        <f>PRODUCT(Table1[[#This Row],[Price (Rs.)]],Table1[[#This Row],[Discount(%)]])</f>
        <v>0</v>
      </c>
      <c r="L2518" t="str">
        <f>TEXT(Table1[[#This Row],[Purchase_Date]],"mmm")</f>
        <v>Aug</v>
      </c>
      <c r="M2518">
        <f>YEAR(Table1[[#This Row],[Purchase_Date]])</f>
        <v>2024</v>
      </c>
      <c r="N2518" t="str">
        <f t="shared" si="79"/>
        <v>Q3</v>
      </c>
    </row>
    <row r="2519" spans="1:14" x14ac:dyDescent="0.3">
      <c r="A2519" t="s">
        <v>4972</v>
      </c>
      <c r="B2519" t="s">
        <v>4973</v>
      </c>
      <c r="C2519" t="s">
        <v>50</v>
      </c>
      <c r="D2519">
        <v>247.41</v>
      </c>
      <c r="E2519" s="8">
        <f t="shared" si="78"/>
        <v>0.05</v>
      </c>
      <c r="F2519" s="22">
        <v>5</v>
      </c>
      <c r="G2519" s="21">
        <v>235.04</v>
      </c>
      <c r="H2519" t="s">
        <v>16</v>
      </c>
      <c r="I2519" s="10">
        <v>45582</v>
      </c>
      <c r="J2519">
        <v>2518</v>
      </c>
      <c r="K2519">
        <f>PRODUCT(Table1[[#This Row],[Price (Rs.)]],Table1[[#This Row],[Discount(%)]])</f>
        <v>12.3705</v>
      </c>
      <c r="L2519" t="str">
        <f>TEXT(Table1[[#This Row],[Purchase_Date]],"mmm")</f>
        <v>Oct</v>
      </c>
      <c r="M2519">
        <f>YEAR(Table1[[#This Row],[Purchase_Date]])</f>
        <v>2024</v>
      </c>
      <c r="N2519" t="str">
        <f t="shared" si="79"/>
        <v>Q4</v>
      </c>
    </row>
    <row r="2520" spans="1:14" x14ac:dyDescent="0.3">
      <c r="A2520" t="s">
        <v>4974</v>
      </c>
      <c r="B2520" t="s">
        <v>4975</v>
      </c>
      <c r="C2520" t="s">
        <v>9</v>
      </c>
      <c r="D2520">
        <v>142.35</v>
      </c>
      <c r="E2520" s="8">
        <f t="shared" si="78"/>
        <v>0.05</v>
      </c>
      <c r="F2520" s="22">
        <v>5</v>
      </c>
      <c r="G2520" s="21">
        <v>135.22999999999999</v>
      </c>
      <c r="H2520" t="s">
        <v>10</v>
      </c>
      <c r="I2520" s="10">
        <v>45399</v>
      </c>
      <c r="J2520">
        <v>2519</v>
      </c>
      <c r="K2520">
        <f>PRODUCT(Table1[[#This Row],[Price (Rs.)]],Table1[[#This Row],[Discount(%)]])</f>
        <v>7.1174999999999997</v>
      </c>
      <c r="L2520" t="str">
        <f>TEXT(Table1[[#This Row],[Purchase_Date]],"mmm")</f>
        <v>Apr</v>
      </c>
      <c r="M2520">
        <f>YEAR(Table1[[#This Row],[Purchase_Date]])</f>
        <v>2024</v>
      </c>
      <c r="N2520" t="str">
        <f t="shared" si="79"/>
        <v>Q2</v>
      </c>
    </row>
    <row r="2521" spans="1:14" x14ac:dyDescent="0.3">
      <c r="A2521" t="s">
        <v>4976</v>
      </c>
      <c r="B2521" t="s">
        <v>4977</v>
      </c>
      <c r="C2521" t="s">
        <v>18</v>
      </c>
      <c r="D2521">
        <v>228.46</v>
      </c>
      <c r="E2521" s="8">
        <f t="shared" si="78"/>
        <v>0.05</v>
      </c>
      <c r="F2521" s="22">
        <v>5</v>
      </c>
      <c r="G2521" s="21">
        <v>217.04</v>
      </c>
      <c r="H2521" t="s">
        <v>53</v>
      </c>
      <c r="I2521" s="10">
        <v>45370</v>
      </c>
      <c r="J2521">
        <v>2520</v>
      </c>
      <c r="K2521">
        <f>PRODUCT(Table1[[#This Row],[Price (Rs.)]],Table1[[#This Row],[Discount(%)]])</f>
        <v>11.423000000000002</v>
      </c>
      <c r="L2521" t="str">
        <f>TEXT(Table1[[#This Row],[Purchase_Date]],"mmm")</f>
        <v>Mar</v>
      </c>
      <c r="M2521">
        <f>YEAR(Table1[[#This Row],[Purchase_Date]])</f>
        <v>2024</v>
      </c>
      <c r="N2521" t="str">
        <f t="shared" si="79"/>
        <v>Q1</v>
      </c>
    </row>
    <row r="2522" spans="1:14" x14ac:dyDescent="0.3">
      <c r="A2522" t="s">
        <v>4978</v>
      </c>
      <c r="B2522" t="s">
        <v>4979</v>
      </c>
      <c r="C2522" t="s">
        <v>50</v>
      </c>
      <c r="D2522">
        <v>390.22</v>
      </c>
      <c r="E2522" s="8">
        <f t="shared" si="78"/>
        <v>0.1</v>
      </c>
      <c r="F2522" s="22">
        <v>10</v>
      </c>
      <c r="G2522" s="21">
        <v>351.2</v>
      </c>
      <c r="H2522" t="s">
        <v>16</v>
      </c>
      <c r="I2522" s="10">
        <v>45370</v>
      </c>
      <c r="J2522">
        <v>2521</v>
      </c>
      <c r="K2522">
        <f>PRODUCT(Table1[[#This Row],[Price (Rs.)]],Table1[[#This Row],[Discount(%)]])</f>
        <v>39.022000000000006</v>
      </c>
      <c r="L2522" t="str">
        <f>TEXT(Table1[[#This Row],[Purchase_Date]],"mmm")</f>
        <v>Mar</v>
      </c>
      <c r="M2522">
        <f>YEAR(Table1[[#This Row],[Purchase_Date]])</f>
        <v>2024</v>
      </c>
      <c r="N2522" t="str">
        <f t="shared" si="79"/>
        <v>Q1</v>
      </c>
    </row>
    <row r="2523" spans="1:14" x14ac:dyDescent="0.3">
      <c r="A2523" t="s">
        <v>4980</v>
      </c>
      <c r="B2523" t="s">
        <v>4981</v>
      </c>
      <c r="C2523" t="s">
        <v>50</v>
      </c>
      <c r="D2523">
        <v>98.89</v>
      </c>
      <c r="E2523" s="8">
        <f t="shared" si="78"/>
        <v>0.15</v>
      </c>
      <c r="F2523" s="22">
        <v>15</v>
      </c>
      <c r="G2523" s="21">
        <v>84.06</v>
      </c>
      <c r="H2523" t="s">
        <v>53</v>
      </c>
      <c r="I2523" s="10">
        <v>45404</v>
      </c>
      <c r="J2523">
        <v>2522</v>
      </c>
      <c r="K2523">
        <f>PRODUCT(Table1[[#This Row],[Price (Rs.)]],Table1[[#This Row],[Discount(%)]])</f>
        <v>14.833499999999999</v>
      </c>
      <c r="L2523" t="str">
        <f>TEXT(Table1[[#This Row],[Purchase_Date]],"mmm")</f>
        <v>Apr</v>
      </c>
      <c r="M2523">
        <f>YEAR(Table1[[#This Row],[Purchase_Date]])</f>
        <v>2024</v>
      </c>
      <c r="N2523" t="str">
        <f t="shared" si="79"/>
        <v>Q2</v>
      </c>
    </row>
    <row r="2524" spans="1:14" x14ac:dyDescent="0.3">
      <c r="A2524" t="s">
        <v>4982</v>
      </c>
      <c r="B2524" t="s">
        <v>4983</v>
      </c>
      <c r="C2524" t="s">
        <v>9</v>
      </c>
      <c r="D2524">
        <v>475.72</v>
      </c>
      <c r="E2524" s="8">
        <f t="shared" si="78"/>
        <v>0.1</v>
      </c>
      <c r="F2524" s="22">
        <v>10</v>
      </c>
      <c r="G2524" s="21">
        <v>428.15</v>
      </c>
      <c r="H2524" t="s">
        <v>35</v>
      </c>
      <c r="I2524" s="10">
        <v>45446</v>
      </c>
      <c r="J2524">
        <v>2523</v>
      </c>
      <c r="K2524">
        <f>PRODUCT(Table1[[#This Row],[Price (Rs.)]],Table1[[#This Row],[Discount(%)]])</f>
        <v>47.572000000000003</v>
      </c>
      <c r="L2524" t="str">
        <f>TEXT(Table1[[#This Row],[Purchase_Date]],"mmm")</f>
        <v>Jun</v>
      </c>
      <c r="M2524">
        <f>YEAR(Table1[[#This Row],[Purchase_Date]])</f>
        <v>2024</v>
      </c>
      <c r="N2524" t="str">
        <f t="shared" si="79"/>
        <v>Q2</v>
      </c>
    </row>
    <row r="2525" spans="1:14" x14ac:dyDescent="0.3">
      <c r="A2525" t="s">
        <v>4984</v>
      </c>
      <c r="B2525" t="s">
        <v>4985</v>
      </c>
      <c r="C2525" t="s">
        <v>13</v>
      </c>
      <c r="D2525">
        <v>312.27999999999997</v>
      </c>
      <c r="E2525" s="8">
        <f t="shared" si="78"/>
        <v>0.15</v>
      </c>
      <c r="F2525" s="22">
        <v>15</v>
      </c>
      <c r="G2525" s="21">
        <v>265.44</v>
      </c>
      <c r="H2525" t="s">
        <v>10</v>
      </c>
      <c r="I2525" s="10">
        <v>45352</v>
      </c>
      <c r="J2525">
        <v>2524</v>
      </c>
      <c r="K2525">
        <f>PRODUCT(Table1[[#This Row],[Price (Rs.)]],Table1[[#This Row],[Discount(%)]])</f>
        <v>46.841999999999992</v>
      </c>
      <c r="L2525" t="str">
        <f>TEXT(Table1[[#This Row],[Purchase_Date]],"mmm")</f>
        <v>Mar</v>
      </c>
      <c r="M2525">
        <f>YEAR(Table1[[#This Row],[Purchase_Date]])</f>
        <v>2024</v>
      </c>
      <c r="N2525" t="str">
        <f t="shared" si="79"/>
        <v>Q1</v>
      </c>
    </row>
    <row r="2526" spans="1:14" x14ac:dyDescent="0.3">
      <c r="A2526" t="s">
        <v>4986</v>
      </c>
      <c r="B2526" t="s">
        <v>4987</v>
      </c>
      <c r="C2526" t="s">
        <v>13</v>
      </c>
      <c r="D2526">
        <v>365.44</v>
      </c>
      <c r="E2526" s="8">
        <f t="shared" si="78"/>
        <v>0.2</v>
      </c>
      <c r="F2526" s="22">
        <v>20</v>
      </c>
      <c r="G2526" s="21">
        <v>292.35000000000002</v>
      </c>
      <c r="H2526" t="s">
        <v>53</v>
      </c>
      <c r="I2526" s="10">
        <v>45404</v>
      </c>
      <c r="J2526">
        <v>2525</v>
      </c>
      <c r="K2526">
        <f>PRODUCT(Table1[[#This Row],[Price (Rs.)]],Table1[[#This Row],[Discount(%)]])</f>
        <v>73.088000000000008</v>
      </c>
      <c r="L2526" t="str">
        <f>TEXT(Table1[[#This Row],[Purchase_Date]],"mmm")</f>
        <v>Apr</v>
      </c>
      <c r="M2526">
        <f>YEAR(Table1[[#This Row],[Purchase_Date]])</f>
        <v>2024</v>
      </c>
      <c r="N2526" t="str">
        <f t="shared" si="79"/>
        <v>Q2</v>
      </c>
    </row>
    <row r="2527" spans="1:14" x14ac:dyDescent="0.3">
      <c r="A2527" t="s">
        <v>4988</v>
      </c>
      <c r="B2527" t="s">
        <v>4989</v>
      </c>
      <c r="C2527" t="s">
        <v>25</v>
      </c>
      <c r="D2527">
        <v>209.3</v>
      </c>
      <c r="E2527" s="8">
        <f t="shared" si="78"/>
        <v>0.05</v>
      </c>
      <c r="F2527" s="22">
        <v>5</v>
      </c>
      <c r="G2527" s="21">
        <v>198.84</v>
      </c>
      <c r="H2527" t="s">
        <v>16</v>
      </c>
      <c r="I2527" s="10">
        <v>45309</v>
      </c>
      <c r="J2527">
        <v>2526</v>
      </c>
      <c r="K2527">
        <f>PRODUCT(Table1[[#This Row],[Price (Rs.)]],Table1[[#This Row],[Discount(%)]])</f>
        <v>10.465000000000002</v>
      </c>
      <c r="L2527" t="str">
        <f>TEXT(Table1[[#This Row],[Purchase_Date]],"mmm")</f>
        <v>Jan</v>
      </c>
      <c r="M2527">
        <f>YEAR(Table1[[#This Row],[Purchase_Date]])</f>
        <v>2024</v>
      </c>
      <c r="N2527" t="str">
        <f t="shared" si="79"/>
        <v>Q1</v>
      </c>
    </row>
    <row r="2528" spans="1:14" x14ac:dyDescent="0.3">
      <c r="A2528" t="s">
        <v>4990</v>
      </c>
      <c r="B2528" t="s">
        <v>4991</v>
      </c>
      <c r="C2528" t="s">
        <v>18</v>
      </c>
      <c r="D2528">
        <v>484.65</v>
      </c>
      <c r="E2528" s="8">
        <f t="shared" si="78"/>
        <v>0.5</v>
      </c>
      <c r="F2528" s="22">
        <v>50</v>
      </c>
      <c r="G2528" s="21">
        <v>242.32</v>
      </c>
      <c r="H2528" t="s">
        <v>16</v>
      </c>
      <c r="I2528" s="10">
        <v>45567</v>
      </c>
      <c r="J2528">
        <v>2527</v>
      </c>
      <c r="K2528">
        <f>PRODUCT(Table1[[#This Row],[Price (Rs.)]],Table1[[#This Row],[Discount(%)]])</f>
        <v>242.32499999999999</v>
      </c>
      <c r="L2528" t="str">
        <f>TEXT(Table1[[#This Row],[Purchase_Date]],"mmm")</f>
        <v>Oct</v>
      </c>
      <c r="M2528">
        <f>YEAR(Table1[[#This Row],[Purchase_Date]])</f>
        <v>2024</v>
      </c>
      <c r="N2528" t="str">
        <f t="shared" si="79"/>
        <v>Q4</v>
      </c>
    </row>
    <row r="2529" spans="1:14" x14ac:dyDescent="0.3">
      <c r="A2529" t="s">
        <v>4992</v>
      </c>
      <c r="B2529" t="s">
        <v>4993</v>
      </c>
      <c r="C2529" t="s">
        <v>13</v>
      </c>
      <c r="D2529">
        <v>217.91</v>
      </c>
      <c r="E2529" s="8">
        <f t="shared" si="78"/>
        <v>0.1</v>
      </c>
      <c r="F2529" s="22">
        <v>10</v>
      </c>
      <c r="G2529" s="21">
        <v>196.12</v>
      </c>
      <c r="H2529" t="s">
        <v>16</v>
      </c>
      <c r="I2529" s="10">
        <v>45376</v>
      </c>
      <c r="J2529">
        <v>2528</v>
      </c>
      <c r="K2529">
        <f>PRODUCT(Table1[[#This Row],[Price (Rs.)]],Table1[[#This Row],[Discount(%)]])</f>
        <v>21.791</v>
      </c>
      <c r="L2529" t="str">
        <f>TEXT(Table1[[#This Row],[Purchase_Date]],"mmm")</f>
        <v>Mar</v>
      </c>
      <c r="M2529">
        <f>YEAR(Table1[[#This Row],[Purchase_Date]])</f>
        <v>2024</v>
      </c>
      <c r="N2529" t="str">
        <f t="shared" si="79"/>
        <v>Q1</v>
      </c>
    </row>
    <row r="2530" spans="1:14" x14ac:dyDescent="0.3">
      <c r="A2530" t="s">
        <v>4994</v>
      </c>
      <c r="B2530" t="s">
        <v>4995</v>
      </c>
      <c r="C2530" t="s">
        <v>33</v>
      </c>
      <c r="D2530">
        <v>427.63</v>
      </c>
      <c r="E2530" s="8">
        <f t="shared" si="78"/>
        <v>0.25</v>
      </c>
      <c r="F2530" s="22">
        <v>25</v>
      </c>
      <c r="G2530" s="21">
        <v>320.72000000000003</v>
      </c>
      <c r="H2530" t="s">
        <v>53</v>
      </c>
      <c r="I2530" s="10">
        <v>45604</v>
      </c>
      <c r="J2530">
        <v>2529</v>
      </c>
      <c r="K2530">
        <f>PRODUCT(Table1[[#This Row],[Price (Rs.)]],Table1[[#This Row],[Discount(%)]])</f>
        <v>106.9075</v>
      </c>
      <c r="L2530" t="str">
        <f>TEXT(Table1[[#This Row],[Purchase_Date]],"mmm")</f>
        <v>Nov</v>
      </c>
      <c r="M2530">
        <f>YEAR(Table1[[#This Row],[Purchase_Date]])</f>
        <v>2024</v>
      </c>
      <c r="N2530" t="str">
        <f t="shared" si="79"/>
        <v>Q4</v>
      </c>
    </row>
    <row r="2531" spans="1:14" x14ac:dyDescent="0.3">
      <c r="A2531">
        <v>82732895</v>
      </c>
      <c r="B2531" t="s">
        <v>4996</v>
      </c>
      <c r="C2531" t="s">
        <v>25</v>
      </c>
      <c r="D2531">
        <v>390.58</v>
      </c>
      <c r="E2531" s="8">
        <f t="shared" si="78"/>
        <v>0.05</v>
      </c>
      <c r="F2531" s="22">
        <v>5</v>
      </c>
      <c r="G2531" s="21">
        <v>371.05</v>
      </c>
      <c r="H2531" t="s">
        <v>53</v>
      </c>
      <c r="I2531" s="10">
        <v>45374</v>
      </c>
      <c r="J2531">
        <v>2530</v>
      </c>
      <c r="K2531">
        <f>PRODUCT(Table1[[#This Row],[Price (Rs.)]],Table1[[#This Row],[Discount(%)]])</f>
        <v>19.529</v>
      </c>
      <c r="L2531" t="str">
        <f>TEXT(Table1[[#This Row],[Purchase_Date]],"mmm")</f>
        <v>Mar</v>
      </c>
      <c r="M2531">
        <f>YEAR(Table1[[#This Row],[Purchase_Date]])</f>
        <v>2024</v>
      </c>
      <c r="N2531" t="str">
        <f t="shared" si="79"/>
        <v>Q1</v>
      </c>
    </row>
    <row r="2532" spans="1:14" x14ac:dyDescent="0.3">
      <c r="A2532" t="s">
        <v>4997</v>
      </c>
      <c r="B2532" t="s">
        <v>4998</v>
      </c>
      <c r="C2532" t="s">
        <v>13</v>
      </c>
      <c r="D2532">
        <v>90.01</v>
      </c>
      <c r="E2532" s="8">
        <f t="shared" si="78"/>
        <v>0.3</v>
      </c>
      <c r="F2532" s="22">
        <v>30</v>
      </c>
      <c r="G2532" s="21">
        <v>63.01</v>
      </c>
      <c r="H2532" t="s">
        <v>19</v>
      </c>
      <c r="I2532" s="10">
        <v>45488</v>
      </c>
      <c r="J2532">
        <v>2531</v>
      </c>
      <c r="K2532">
        <f>PRODUCT(Table1[[#This Row],[Price (Rs.)]],Table1[[#This Row],[Discount(%)]])</f>
        <v>27.003</v>
      </c>
      <c r="L2532" t="str">
        <f>TEXT(Table1[[#This Row],[Purchase_Date]],"mmm")</f>
        <v>Jul</v>
      </c>
      <c r="M2532">
        <f>YEAR(Table1[[#This Row],[Purchase_Date]])</f>
        <v>2024</v>
      </c>
      <c r="N2532" t="str">
        <f t="shared" si="79"/>
        <v>Q3</v>
      </c>
    </row>
    <row r="2533" spans="1:14" x14ac:dyDescent="0.3">
      <c r="A2533" t="s">
        <v>4999</v>
      </c>
      <c r="B2533" t="s">
        <v>5000</v>
      </c>
      <c r="C2533" t="s">
        <v>33</v>
      </c>
      <c r="D2533">
        <v>388.41</v>
      </c>
      <c r="E2533" s="8">
        <f t="shared" si="78"/>
        <v>0.25</v>
      </c>
      <c r="F2533" s="22">
        <v>25</v>
      </c>
      <c r="G2533" s="21">
        <v>291.31</v>
      </c>
      <c r="H2533" t="s">
        <v>35</v>
      </c>
      <c r="I2533" s="10">
        <v>45495</v>
      </c>
      <c r="J2533">
        <v>2532</v>
      </c>
      <c r="K2533">
        <f>PRODUCT(Table1[[#This Row],[Price (Rs.)]],Table1[[#This Row],[Discount(%)]])</f>
        <v>97.102500000000006</v>
      </c>
      <c r="L2533" t="str">
        <f>TEXT(Table1[[#This Row],[Purchase_Date]],"mmm")</f>
        <v>Jul</v>
      </c>
      <c r="M2533">
        <f>YEAR(Table1[[#This Row],[Purchase_Date]])</f>
        <v>2024</v>
      </c>
      <c r="N2533" t="str">
        <f t="shared" si="79"/>
        <v>Q3</v>
      </c>
    </row>
    <row r="2534" spans="1:14" x14ac:dyDescent="0.3">
      <c r="A2534" t="s">
        <v>5001</v>
      </c>
      <c r="B2534" t="s">
        <v>5002</v>
      </c>
      <c r="C2534" t="s">
        <v>25</v>
      </c>
      <c r="D2534">
        <v>496.31</v>
      </c>
      <c r="E2534" s="8">
        <f t="shared" si="78"/>
        <v>0.25</v>
      </c>
      <c r="F2534" s="22">
        <v>25</v>
      </c>
      <c r="G2534" s="21">
        <v>372.23</v>
      </c>
      <c r="H2534" t="s">
        <v>35</v>
      </c>
      <c r="I2534" s="10">
        <v>45491</v>
      </c>
      <c r="J2534">
        <v>2533</v>
      </c>
      <c r="K2534">
        <f>PRODUCT(Table1[[#This Row],[Price (Rs.)]],Table1[[#This Row],[Discount(%)]])</f>
        <v>124.0775</v>
      </c>
      <c r="L2534" t="str">
        <f>TEXT(Table1[[#This Row],[Purchase_Date]],"mmm")</f>
        <v>Jul</v>
      </c>
      <c r="M2534">
        <f>YEAR(Table1[[#This Row],[Purchase_Date]])</f>
        <v>2024</v>
      </c>
      <c r="N2534" t="str">
        <f t="shared" si="79"/>
        <v>Q3</v>
      </c>
    </row>
    <row r="2535" spans="1:14" x14ac:dyDescent="0.3">
      <c r="A2535" t="s">
        <v>5003</v>
      </c>
      <c r="B2535" t="s">
        <v>5004</v>
      </c>
      <c r="C2535" t="s">
        <v>33</v>
      </c>
      <c r="D2535">
        <v>170.91</v>
      </c>
      <c r="E2535" s="8">
        <f t="shared" si="78"/>
        <v>0.1</v>
      </c>
      <c r="F2535" s="22">
        <v>10</v>
      </c>
      <c r="G2535" s="21">
        <v>153.82</v>
      </c>
      <c r="H2535" t="s">
        <v>53</v>
      </c>
      <c r="I2535" s="10">
        <v>45349</v>
      </c>
      <c r="J2535">
        <v>2534</v>
      </c>
      <c r="K2535">
        <f>PRODUCT(Table1[[#This Row],[Price (Rs.)]],Table1[[#This Row],[Discount(%)]])</f>
        <v>17.091000000000001</v>
      </c>
      <c r="L2535" t="str">
        <f>TEXT(Table1[[#This Row],[Purchase_Date]],"mmm")</f>
        <v>Feb</v>
      </c>
      <c r="M2535">
        <f>YEAR(Table1[[#This Row],[Purchase_Date]])</f>
        <v>2024</v>
      </c>
      <c r="N2535" t="str">
        <f t="shared" si="79"/>
        <v>Q1</v>
      </c>
    </row>
    <row r="2536" spans="1:14" x14ac:dyDescent="0.3">
      <c r="A2536" t="s">
        <v>5005</v>
      </c>
      <c r="B2536" t="s">
        <v>5006</v>
      </c>
      <c r="C2536" t="s">
        <v>25</v>
      </c>
      <c r="D2536">
        <v>497.95</v>
      </c>
      <c r="E2536" s="8">
        <f t="shared" si="78"/>
        <v>0.1</v>
      </c>
      <c r="F2536" s="22">
        <v>10</v>
      </c>
      <c r="G2536" s="21">
        <v>448.15</v>
      </c>
      <c r="H2536" t="s">
        <v>53</v>
      </c>
      <c r="I2536" s="10">
        <v>45522</v>
      </c>
      <c r="J2536">
        <v>2535</v>
      </c>
      <c r="K2536">
        <f>PRODUCT(Table1[[#This Row],[Price (Rs.)]],Table1[[#This Row],[Discount(%)]])</f>
        <v>49.795000000000002</v>
      </c>
      <c r="L2536" t="str">
        <f>TEXT(Table1[[#This Row],[Purchase_Date]],"mmm")</f>
        <v>Aug</v>
      </c>
      <c r="M2536">
        <f>YEAR(Table1[[#This Row],[Purchase_Date]])</f>
        <v>2024</v>
      </c>
      <c r="N2536" t="str">
        <f t="shared" si="79"/>
        <v>Q3</v>
      </c>
    </row>
    <row r="2537" spans="1:14" x14ac:dyDescent="0.3">
      <c r="A2537" t="s">
        <v>5007</v>
      </c>
      <c r="B2537" t="s">
        <v>5008</v>
      </c>
      <c r="C2537" t="s">
        <v>22</v>
      </c>
      <c r="D2537">
        <v>208.23</v>
      </c>
      <c r="E2537" s="8">
        <f t="shared" si="78"/>
        <v>0.5</v>
      </c>
      <c r="F2537" s="22">
        <v>50</v>
      </c>
      <c r="G2537" s="21">
        <v>104.11</v>
      </c>
      <c r="H2537" t="s">
        <v>53</v>
      </c>
      <c r="I2537" s="10">
        <v>45373</v>
      </c>
      <c r="J2537">
        <v>2536</v>
      </c>
      <c r="K2537">
        <f>PRODUCT(Table1[[#This Row],[Price (Rs.)]],Table1[[#This Row],[Discount(%)]])</f>
        <v>104.11499999999999</v>
      </c>
      <c r="L2537" t="str">
        <f>TEXT(Table1[[#This Row],[Purchase_Date]],"mmm")</f>
        <v>Mar</v>
      </c>
      <c r="M2537">
        <f>YEAR(Table1[[#This Row],[Purchase_Date]])</f>
        <v>2024</v>
      </c>
      <c r="N2537" t="str">
        <f t="shared" si="79"/>
        <v>Q1</v>
      </c>
    </row>
    <row r="2538" spans="1:14" x14ac:dyDescent="0.3">
      <c r="A2538" t="s">
        <v>5009</v>
      </c>
      <c r="B2538" t="s">
        <v>5010</v>
      </c>
      <c r="C2538" t="s">
        <v>50</v>
      </c>
      <c r="D2538">
        <v>37.82</v>
      </c>
      <c r="E2538" s="8">
        <f t="shared" si="78"/>
        <v>0.05</v>
      </c>
      <c r="F2538" s="22">
        <v>5</v>
      </c>
      <c r="G2538" s="21">
        <v>35.93</v>
      </c>
      <c r="H2538" t="s">
        <v>53</v>
      </c>
      <c r="I2538" s="10">
        <v>45483</v>
      </c>
      <c r="J2538">
        <v>2537</v>
      </c>
      <c r="K2538">
        <f>PRODUCT(Table1[[#This Row],[Price (Rs.)]],Table1[[#This Row],[Discount(%)]])</f>
        <v>1.891</v>
      </c>
      <c r="L2538" t="str">
        <f>TEXT(Table1[[#This Row],[Purchase_Date]],"mmm")</f>
        <v>Jul</v>
      </c>
      <c r="M2538">
        <f>YEAR(Table1[[#This Row],[Purchase_Date]])</f>
        <v>2024</v>
      </c>
      <c r="N2538" t="str">
        <f t="shared" si="79"/>
        <v>Q3</v>
      </c>
    </row>
    <row r="2539" spans="1:14" x14ac:dyDescent="0.3">
      <c r="A2539" s="1" t="s">
        <v>5011</v>
      </c>
      <c r="B2539" t="s">
        <v>5012</v>
      </c>
      <c r="C2539" t="s">
        <v>22</v>
      </c>
      <c r="D2539">
        <v>365.18</v>
      </c>
      <c r="E2539" s="8">
        <f t="shared" si="78"/>
        <v>0.15</v>
      </c>
      <c r="F2539" s="22">
        <v>15</v>
      </c>
      <c r="G2539" s="21">
        <v>310.39999999999998</v>
      </c>
      <c r="H2539" t="s">
        <v>19</v>
      </c>
      <c r="I2539" s="10">
        <v>45447</v>
      </c>
      <c r="J2539">
        <v>2538</v>
      </c>
      <c r="K2539">
        <f>PRODUCT(Table1[[#This Row],[Price (Rs.)]],Table1[[#This Row],[Discount(%)]])</f>
        <v>54.777000000000001</v>
      </c>
      <c r="L2539" t="str">
        <f>TEXT(Table1[[#This Row],[Purchase_Date]],"mmm")</f>
        <v>Jun</v>
      </c>
      <c r="M2539">
        <f>YEAR(Table1[[#This Row],[Purchase_Date]])</f>
        <v>2024</v>
      </c>
      <c r="N2539" t="str">
        <f t="shared" si="79"/>
        <v>Q2</v>
      </c>
    </row>
    <row r="2540" spans="1:14" x14ac:dyDescent="0.3">
      <c r="A2540" t="s">
        <v>5013</v>
      </c>
      <c r="B2540" t="s">
        <v>5014</v>
      </c>
      <c r="C2540" t="s">
        <v>13</v>
      </c>
      <c r="D2540">
        <v>323.74</v>
      </c>
      <c r="E2540" s="8">
        <f t="shared" si="78"/>
        <v>0.1</v>
      </c>
      <c r="F2540" s="22">
        <v>10</v>
      </c>
      <c r="G2540" s="21">
        <v>291.37</v>
      </c>
      <c r="H2540" t="s">
        <v>53</v>
      </c>
      <c r="I2540" s="10">
        <v>45370</v>
      </c>
      <c r="J2540">
        <v>2539</v>
      </c>
      <c r="K2540">
        <f>PRODUCT(Table1[[#This Row],[Price (Rs.)]],Table1[[#This Row],[Discount(%)]])</f>
        <v>32.374000000000002</v>
      </c>
      <c r="L2540" t="str">
        <f>TEXT(Table1[[#This Row],[Purchase_Date]],"mmm")</f>
        <v>Mar</v>
      </c>
      <c r="M2540">
        <f>YEAR(Table1[[#This Row],[Purchase_Date]])</f>
        <v>2024</v>
      </c>
      <c r="N2540" t="str">
        <f t="shared" si="79"/>
        <v>Q1</v>
      </c>
    </row>
    <row r="2541" spans="1:14" x14ac:dyDescent="0.3">
      <c r="A2541" t="s">
        <v>5015</v>
      </c>
      <c r="B2541" t="s">
        <v>5016</v>
      </c>
      <c r="C2541" t="s">
        <v>25</v>
      </c>
      <c r="D2541">
        <v>61.68</v>
      </c>
      <c r="E2541" s="8">
        <f t="shared" si="78"/>
        <v>0.1</v>
      </c>
      <c r="F2541" s="22">
        <v>10</v>
      </c>
      <c r="G2541" s="21">
        <v>55.51</v>
      </c>
      <c r="H2541" t="s">
        <v>35</v>
      </c>
      <c r="I2541" s="10">
        <v>45347</v>
      </c>
      <c r="J2541">
        <v>2540</v>
      </c>
      <c r="K2541">
        <f>PRODUCT(Table1[[#This Row],[Price (Rs.)]],Table1[[#This Row],[Discount(%)]])</f>
        <v>6.1680000000000001</v>
      </c>
      <c r="L2541" t="str">
        <f>TEXT(Table1[[#This Row],[Purchase_Date]],"mmm")</f>
        <v>Feb</v>
      </c>
      <c r="M2541">
        <f>YEAR(Table1[[#This Row],[Purchase_Date]])</f>
        <v>2024</v>
      </c>
      <c r="N2541" t="str">
        <f t="shared" si="79"/>
        <v>Q1</v>
      </c>
    </row>
    <row r="2542" spans="1:14" x14ac:dyDescent="0.3">
      <c r="A2542" t="s">
        <v>5017</v>
      </c>
      <c r="B2542" t="s">
        <v>5018</v>
      </c>
      <c r="C2542" t="s">
        <v>22</v>
      </c>
      <c r="D2542">
        <v>177.76</v>
      </c>
      <c r="E2542" s="8">
        <f t="shared" si="78"/>
        <v>0.1</v>
      </c>
      <c r="F2542" s="22">
        <v>10</v>
      </c>
      <c r="G2542" s="21">
        <v>159.97999999999999</v>
      </c>
      <c r="H2542" t="s">
        <v>35</v>
      </c>
      <c r="I2542" s="10">
        <v>45491</v>
      </c>
      <c r="J2542">
        <v>2541</v>
      </c>
      <c r="K2542">
        <f>PRODUCT(Table1[[#This Row],[Price (Rs.)]],Table1[[#This Row],[Discount(%)]])</f>
        <v>17.776</v>
      </c>
      <c r="L2542" t="str">
        <f>TEXT(Table1[[#This Row],[Purchase_Date]],"mmm")</f>
        <v>Jul</v>
      </c>
      <c r="M2542">
        <f>YEAR(Table1[[#This Row],[Purchase_Date]])</f>
        <v>2024</v>
      </c>
      <c r="N2542" t="str">
        <f t="shared" si="79"/>
        <v>Q3</v>
      </c>
    </row>
    <row r="2543" spans="1:14" x14ac:dyDescent="0.3">
      <c r="A2543" t="s">
        <v>5019</v>
      </c>
      <c r="B2543" t="s">
        <v>5020</v>
      </c>
      <c r="C2543" t="s">
        <v>50</v>
      </c>
      <c r="D2543">
        <v>132.78</v>
      </c>
      <c r="E2543" s="8">
        <f t="shared" si="78"/>
        <v>0</v>
      </c>
      <c r="F2543" s="22">
        <v>0</v>
      </c>
      <c r="G2543" s="21">
        <v>132.78</v>
      </c>
      <c r="H2543" t="s">
        <v>35</v>
      </c>
      <c r="I2543" s="10">
        <v>45312</v>
      </c>
      <c r="J2543">
        <v>2542</v>
      </c>
      <c r="K2543">
        <f>PRODUCT(Table1[[#This Row],[Price (Rs.)]],Table1[[#This Row],[Discount(%)]])</f>
        <v>0</v>
      </c>
      <c r="L2543" t="str">
        <f>TEXT(Table1[[#This Row],[Purchase_Date]],"mmm")</f>
        <v>Jan</v>
      </c>
      <c r="M2543">
        <f>YEAR(Table1[[#This Row],[Purchase_Date]])</f>
        <v>2024</v>
      </c>
      <c r="N2543" t="str">
        <f t="shared" si="79"/>
        <v>Q1</v>
      </c>
    </row>
    <row r="2544" spans="1:14" x14ac:dyDescent="0.3">
      <c r="A2544" t="s">
        <v>5021</v>
      </c>
      <c r="B2544" t="s">
        <v>5022</v>
      </c>
      <c r="C2544" t="s">
        <v>50</v>
      </c>
      <c r="D2544">
        <v>328.44</v>
      </c>
      <c r="E2544" s="8">
        <f t="shared" si="78"/>
        <v>0</v>
      </c>
      <c r="F2544" s="22">
        <v>0</v>
      </c>
      <c r="G2544" s="21">
        <v>328.44</v>
      </c>
      <c r="H2544" t="s">
        <v>53</v>
      </c>
      <c r="I2544" s="10">
        <v>45520</v>
      </c>
      <c r="J2544">
        <v>2543</v>
      </c>
      <c r="K2544">
        <f>PRODUCT(Table1[[#This Row],[Price (Rs.)]],Table1[[#This Row],[Discount(%)]])</f>
        <v>0</v>
      </c>
      <c r="L2544" t="str">
        <f>TEXT(Table1[[#This Row],[Purchase_Date]],"mmm")</f>
        <v>Aug</v>
      </c>
      <c r="M2544">
        <f>YEAR(Table1[[#This Row],[Purchase_Date]])</f>
        <v>2024</v>
      </c>
      <c r="N2544" t="str">
        <f t="shared" si="79"/>
        <v>Q3</v>
      </c>
    </row>
    <row r="2545" spans="1:14" x14ac:dyDescent="0.3">
      <c r="A2545" t="s">
        <v>5023</v>
      </c>
      <c r="B2545" t="s">
        <v>5024</v>
      </c>
      <c r="C2545" t="s">
        <v>50</v>
      </c>
      <c r="D2545">
        <v>207.86</v>
      </c>
      <c r="E2545" s="8">
        <f t="shared" si="78"/>
        <v>0.1</v>
      </c>
      <c r="F2545" s="22">
        <v>10</v>
      </c>
      <c r="G2545" s="21">
        <v>187.07</v>
      </c>
      <c r="H2545" t="s">
        <v>16</v>
      </c>
      <c r="I2545" s="10">
        <v>45384</v>
      </c>
      <c r="J2545">
        <v>2544</v>
      </c>
      <c r="K2545">
        <f>PRODUCT(Table1[[#This Row],[Price (Rs.)]],Table1[[#This Row],[Discount(%)]])</f>
        <v>20.786000000000001</v>
      </c>
      <c r="L2545" t="str">
        <f>TEXT(Table1[[#This Row],[Purchase_Date]],"mmm")</f>
        <v>Apr</v>
      </c>
      <c r="M2545">
        <f>YEAR(Table1[[#This Row],[Purchase_Date]])</f>
        <v>2024</v>
      </c>
      <c r="N2545" t="str">
        <f t="shared" si="79"/>
        <v>Q2</v>
      </c>
    </row>
    <row r="2546" spans="1:14" x14ac:dyDescent="0.3">
      <c r="A2546" t="s">
        <v>5025</v>
      </c>
      <c r="B2546" t="s">
        <v>5026</v>
      </c>
      <c r="C2546" t="s">
        <v>22</v>
      </c>
      <c r="D2546">
        <v>494.21</v>
      </c>
      <c r="E2546" s="8">
        <f t="shared" si="78"/>
        <v>0.1</v>
      </c>
      <c r="F2546" s="22">
        <v>10</v>
      </c>
      <c r="G2546" s="21">
        <v>444.79</v>
      </c>
      <c r="H2546" t="s">
        <v>19</v>
      </c>
      <c r="I2546" s="10">
        <v>45579</v>
      </c>
      <c r="J2546">
        <v>2545</v>
      </c>
      <c r="K2546">
        <f>PRODUCT(Table1[[#This Row],[Price (Rs.)]],Table1[[#This Row],[Discount(%)]])</f>
        <v>49.420999999999999</v>
      </c>
      <c r="L2546" t="str">
        <f>TEXT(Table1[[#This Row],[Purchase_Date]],"mmm")</f>
        <v>Oct</v>
      </c>
      <c r="M2546">
        <f>YEAR(Table1[[#This Row],[Purchase_Date]])</f>
        <v>2024</v>
      </c>
      <c r="N2546" t="str">
        <f t="shared" si="79"/>
        <v>Q4</v>
      </c>
    </row>
    <row r="2547" spans="1:14" x14ac:dyDescent="0.3">
      <c r="A2547" t="s">
        <v>5027</v>
      </c>
      <c r="B2547" t="s">
        <v>5028</v>
      </c>
      <c r="C2547" t="s">
        <v>22</v>
      </c>
      <c r="D2547">
        <v>356.61</v>
      </c>
      <c r="E2547" s="8">
        <f t="shared" si="78"/>
        <v>0.2</v>
      </c>
      <c r="F2547" s="22">
        <v>20</v>
      </c>
      <c r="G2547" s="21">
        <v>285.29000000000002</v>
      </c>
      <c r="H2547" t="s">
        <v>16</v>
      </c>
      <c r="I2547" s="10">
        <v>45426</v>
      </c>
      <c r="J2547">
        <v>2546</v>
      </c>
      <c r="K2547">
        <f>PRODUCT(Table1[[#This Row],[Price (Rs.)]],Table1[[#This Row],[Discount(%)]])</f>
        <v>71.322000000000003</v>
      </c>
      <c r="L2547" t="str">
        <f>TEXT(Table1[[#This Row],[Purchase_Date]],"mmm")</f>
        <v>May</v>
      </c>
      <c r="M2547">
        <f>YEAR(Table1[[#This Row],[Purchase_Date]])</f>
        <v>2024</v>
      </c>
      <c r="N2547" t="str">
        <f t="shared" si="79"/>
        <v>Q2</v>
      </c>
    </row>
    <row r="2548" spans="1:14" x14ac:dyDescent="0.3">
      <c r="A2548" t="s">
        <v>5029</v>
      </c>
      <c r="B2548" t="s">
        <v>5030</v>
      </c>
      <c r="C2548" t="s">
        <v>22</v>
      </c>
      <c r="D2548">
        <v>308.57</v>
      </c>
      <c r="E2548" s="8">
        <f t="shared" si="78"/>
        <v>0.1</v>
      </c>
      <c r="F2548" s="22">
        <v>10</v>
      </c>
      <c r="G2548" s="21">
        <v>277.70999999999998</v>
      </c>
      <c r="H2548" t="s">
        <v>53</v>
      </c>
      <c r="I2548" s="10">
        <v>45348</v>
      </c>
      <c r="J2548">
        <v>2547</v>
      </c>
      <c r="K2548">
        <f>PRODUCT(Table1[[#This Row],[Price (Rs.)]],Table1[[#This Row],[Discount(%)]])</f>
        <v>30.856999999999999</v>
      </c>
      <c r="L2548" t="str">
        <f>TEXT(Table1[[#This Row],[Purchase_Date]],"mmm")</f>
        <v>Feb</v>
      </c>
      <c r="M2548">
        <f>YEAR(Table1[[#This Row],[Purchase_Date]])</f>
        <v>2024</v>
      </c>
      <c r="N2548" t="str">
        <f t="shared" si="79"/>
        <v>Q1</v>
      </c>
    </row>
    <row r="2549" spans="1:14" x14ac:dyDescent="0.3">
      <c r="A2549" t="s">
        <v>5031</v>
      </c>
      <c r="B2549" t="s">
        <v>5032</v>
      </c>
      <c r="C2549" t="s">
        <v>13</v>
      </c>
      <c r="D2549">
        <v>457.38</v>
      </c>
      <c r="E2549" s="8">
        <f t="shared" si="78"/>
        <v>0.2</v>
      </c>
      <c r="F2549" s="22">
        <v>20</v>
      </c>
      <c r="G2549" s="21">
        <v>365.9</v>
      </c>
      <c r="H2549" t="s">
        <v>35</v>
      </c>
      <c r="I2549" s="10">
        <v>45613</v>
      </c>
      <c r="J2549">
        <v>2548</v>
      </c>
      <c r="K2549">
        <f>PRODUCT(Table1[[#This Row],[Price (Rs.)]],Table1[[#This Row],[Discount(%)]])</f>
        <v>91.475999999999999</v>
      </c>
      <c r="L2549" t="str">
        <f>TEXT(Table1[[#This Row],[Purchase_Date]],"mmm")</f>
        <v>Nov</v>
      </c>
      <c r="M2549">
        <f>YEAR(Table1[[#This Row],[Purchase_Date]])</f>
        <v>2024</v>
      </c>
      <c r="N2549" t="str">
        <f t="shared" si="79"/>
        <v>Q4</v>
      </c>
    </row>
    <row r="2550" spans="1:14" x14ac:dyDescent="0.3">
      <c r="A2550" t="s">
        <v>5033</v>
      </c>
      <c r="B2550" t="s">
        <v>5034</v>
      </c>
      <c r="C2550" t="s">
        <v>22</v>
      </c>
      <c r="D2550">
        <v>376.51</v>
      </c>
      <c r="E2550" s="8">
        <f t="shared" si="78"/>
        <v>0.15</v>
      </c>
      <c r="F2550" s="22">
        <v>15</v>
      </c>
      <c r="G2550" s="21">
        <v>320.02999999999997</v>
      </c>
      <c r="H2550" t="s">
        <v>19</v>
      </c>
      <c r="I2550" s="10">
        <v>45333</v>
      </c>
      <c r="J2550">
        <v>2549</v>
      </c>
      <c r="K2550">
        <f>PRODUCT(Table1[[#This Row],[Price (Rs.)]],Table1[[#This Row],[Discount(%)]])</f>
        <v>56.476499999999994</v>
      </c>
      <c r="L2550" t="str">
        <f>TEXT(Table1[[#This Row],[Purchase_Date]],"mmm")</f>
        <v>Feb</v>
      </c>
      <c r="M2550">
        <f>YEAR(Table1[[#This Row],[Purchase_Date]])</f>
        <v>2024</v>
      </c>
      <c r="N2550" t="str">
        <f t="shared" si="79"/>
        <v>Q1</v>
      </c>
    </row>
    <row r="2551" spans="1:14" x14ac:dyDescent="0.3">
      <c r="A2551" t="s">
        <v>5035</v>
      </c>
      <c r="B2551" t="s">
        <v>5036</v>
      </c>
      <c r="C2551" t="s">
        <v>50</v>
      </c>
      <c r="D2551">
        <v>174.27</v>
      </c>
      <c r="E2551" s="8">
        <f t="shared" si="78"/>
        <v>0</v>
      </c>
      <c r="F2551" s="22">
        <v>0</v>
      </c>
      <c r="G2551" s="21">
        <v>174.27</v>
      </c>
      <c r="H2551" t="s">
        <v>53</v>
      </c>
      <c r="I2551" s="10">
        <v>45522</v>
      </c>
      <c r="J2551">
        <v>2550</v>
      </c>
      <c r="K2551">
        <f>PRODUCT(Table1[[#This Row],[Price (Rs.)]],Table1[[#This Row],[Discount(%)]])</f>
        <v>0</v>
      </c>
      <c r="L2551" t="str">
        <f>TEXT(Table1[[#This Row],[Purchase_Date]],"mmm")</f>
        <v>Aug</v>
      </c>
      <c r="M2551">
        <f>YEAR(Table1[[#This Row],[Purchase_Date]])</f>
        <v>2024</v>
      </c>
      <c r="N2551" t="str">
        <f t="shared" si="79"/>
        <v>Q3</v>
      </c>
    </row>
    <row r="2552" spans="1:14" x14ac:dyDescent="0.3">
      <c r="A2552" t="s">
        <v>5037</v>
      </c>
      <c r="B2552" t="s">
        <v>5038</v>
      </c>
      <c r="C2552" t="s">
        <v>9</v>
      </c>
      <c r="D2552">
        <v>89.61</v>
      </c>
      <c r="E2552" s="8">
        <f t="shared" si="78"/>
        <v>0.2</v>
      </c>
      <c r="F2552" s="22">
        <v>20</v>
      </c>
      <c r="G2552" s="21">
        <v>71.69</v>
      </c>
      <c r="H2552" t="s">
        <v>16</v>
      </c>
      <c r="I2552" s="10">
        <v>45393</v>
      </c>
      <c r="J2552">
        <v>2551</v>
      </c>
      <c r="K2552">
        <f>PRODUCT(Table1[[#This Row],[Price (Rs.)]],Table1[[#This Row],[Discount(%)]])</f>
        <v>17.922000000000001</v>
      </c>
      <c r="L2552" t="str">
        <f>TEXT(Table1[[#This Row],[Purchase_Date]],"mmm")</f>
        <v>Apr</v>
      </c>
      <c r="M2552">
        <f>YEAR(Table1[[#This Row],[Purchase_Date]])</f>
        <v>2024</v>
      </c>
      <c r="N2552" t="str">
        <f t="shared" si="79"/>
        <v>Q2</v>
      </c>
    </row>
    <row r="2553" spans="1:14" x14ac:dyDescent="0.3">
      <c r="A2553" t="s">
        <v>5039</v>
      </c>
      <c r="B2553" t="s">
        <v>5040</v>
      </c>
      <c r="C2553" t="s">
        <v>33</v>
      </c>
      <c r="D2553">
        <v>457.48</v>
      </c>
      <c r="E2553" s="8">
        <f t="shared" si="78"/>
        <v>0.3</v>
      </c>
      <c r="F2553" s="22">
        <v>30</v>
      </c>
      <c r="G2553" s="21">
        <v>320.24</v>
      </c>
      <c r="H2553" t="s">
        <v>35</v>
      </c>
      <c r="I2553" s="10">
        <v>45530</v>
      </c>
      <c r="J2553">
        <v>2552</v>
      </c>
      <c r="K2553">
        <f>PRODUCT(Table1[[#This Row],[Price (Rs.)]],Table1[[#This Row],[Discount(%)]])</f>
        <v>137.244</v>
      </c>
      <c r="L2553" t="str">
        <f>TEXT(Table1[[#This Row],[Purchase_Date]],"mmm")</f>
        <v>Aug</v>
      </c>
      <c r="M2553">
        <f>YEAR(Table1[[#This Row],[Purchase_Date]])</f>
        <v>2024</v>
      </c>
      <c r="N2553" t="str">
        <f t="shared" si="79"/>
        <v>Q3</v>
      </c>
    </row>
    <row r="2554" spans="1:14" x14ac:dyDescent="0.3">
      <c r="A2554" t="s">
        <v>5041</v>
      </c>
      <c r="B2554" t="s">
        <v>5042</v>
      </c>
      <c r="C2554" t="s">
        <v>9</v>
      </c>
      <c r="D2554">
        <v>468.83</v>
      </c>
      <c r="E2554" s="8">
        <f t="shared" si="78"/>
        <v>0.3</v>
      </c>
      <c r="F2554" s="22">
        <v>30</v>
      </c>
      <c r="G2554" s="21">
        <v>328.18</v>
      </c>
      <c r="H2554" t="s">
        <v>53</v>
      </c>
      <c r="I2554" s="10">
        <v>45293</v>
      </c>
      <c r="J2554">
        <v>2553</v>
      </c>
      <c r="K2554">
        <f>PRODUCT(Table1[[#This Row],[Price (Rs.)]],Table1[[#This Row],[Discount(%)]])</f>
        <v>140.649</v>
      </c>
      <c r="L2554" t="str">
        <f>TEXT(Table1[[#This Row],[Purchase_Date]],"mmm")</f>
        <v>Jan</v>
      </c>
      <c r="M2554">
        <f>YEAR(Table1[[#This Row],[Purchase_Date]])</f>
        <v>2024</v>
      </c>
      <c r="N2554" t="str">
        <f t="shared" si="79"/>
        <v>Q1</v>
      </c>
    </row>
    <row r="2555" spans="1:14" x14ac:dyDescent="0.3">
      <c r="A2555" t="s">
        <v>5043</v>
      </c>
      <c r="B2555" t="s">
        <v>5044</v>
      </c>
      <c r="C2555" t="s">
        <v>50</v>
      </c>
      <c r="D2555">
        <v>52.31</v>
      </c>
      <c r="E2555" s="8">
        <f t="shared" si="78"/>
        <v>0.3</v>
      </c>
      <c r="F2555" s="22">
        <v>30</v>
      </c>
      <c r="G2555" s="21">
        <v>36.619999999999997</v>
      </c>
      <c r="H2555" t="s">
        <v>10</v>
      </c>
      <c r="I2555" s="10">
        <v>45347</v>
      </c>
      <c r="J2555">
        <v>2554</v>
      </c>
      <c r="K2555">
        <f>PRODUCT(Table1[[#This Row],[Price (Rs.)]],Table1[[#This Row],[Discount(%)]])</f>
        <v>15.693</v>
      </c>
      <c r="L2555" t="str">
        <f>TEXT(Table1[[#This Row],[Purchase_Date]],"mmm")</f>
        <v>Feb</v>
      </c>
      <c r="M2555">
        <f>YEAR(Table1[[#This Row],[Purchase_Date]])</f>
        <v>2024</v>
      </c>
      <c r="N2555" t="str">
        <f t="shared" si="79"/>
        <v>Q1</v>
      </c>
    </row>
    <row r="2556" spans="1:14" x14ac:dyDescent="0.3">
      <c r="A2556" t="s">
        <v>5045</v>
      </c>
      <c r="B2556" t="s">
        <v>5046</v>
      </c>
      <c r="C2556" t="s">
        <v>9</v>
      </c>
      <c r="D2556">
        <v>22.6</v>
      </c>
      <c r="E2556" s="8">
        <f t="shared" si="78"/>
        <v>0</v>
      </c>
      <c r="F2556" s="22">
        <v>0</v>
      </c>
      <c r="G2556" s="21">
        <v>22.6</v>
      </c>
      <c r="H2556" t="s">
        <v>35</v>
      </c>
      <c r="I2556" s="10">
        <v>45609</v>
      </c>
      <c r="J2556">
        <v>2555</v>
      </c>
      <c r="K2556">
        <f>PRODUCT(Table1[[#This Row],[Price (Rs.)]],Table1[[#This Row],[Discount(%)]])</f>
        <v>0</v>
      </c>
      <c r="L2556" t="str">
        <f>TEXT(Table1[[#This Row],[Purchase_Date]],"mmm")</f>
        <v>Nov</v>
      </c>
      <c r="M2556">
        <f>YEAR(Table1[[#This Row],[Purchase_Date]])</f>
        <v>2024</v>
      </c>
      <c r="N2556" t="str">
        <f t="shared" si="79"/>
        <v>Q4</v>
      </c>
    </row>
    <row r="2557" spans="1:14" x14ac:dyDescent="0.3">
      <c r="A2557" t="s">
        <v>5047</v>
      </c>
      <c r="B2557" t="s">
        <v>5048</v>
      </c>
      <c r="C2557" t="s">
        <v>22</v>
      </c>
      <c r="D2557">
        <v>117.78</v>
      </c>
      <c r="E2557" s="8">
        <f t="shared" si="78"/>
        <v>0.25</v>
      </c>
      <c r="F2557" s="22">
        <v>25</v>
      </c>
      <c r="G2557" s="21">
        <v>88.34</v>
      </c>
      <c r="H2557" t="s">
        <v>53</v>
      </c>
      <c r="I2557" s="10">
        <v>45380</v>
      </c>
      <c r="J2557">
        <v>2556</v>
      </c>
      <c r="K2557">
        <f>PRODUCT(Table1[[#This Row],[Price (Rs.)]],Table1[[#This Row],[Discount(%)]])</f>
        <v>29.445</v>
      </c>
      <c r="L2557" t="str">
        <f>TEXT(Table1[[#This Row],[Purchase_Date]],"mmm")</f>
        <v>Mar</v>
      </c>
      <c r="M2557">
        <f>YEAR(Table1[[#This Row],[Purchase_Date]])</f>
        <v>2024</v>
      </c>
      <c r="N2557" t="str">
        <f t="shared" si="79"/>
        <v>Q1</v>
      </c>
    </row>
    <row r="2558" spans="1:14" x14ac:dyDescent="0.3">
      <c r="A2558" t="s">
        <v>5049</v>
      </c>
      <c r="B2558" t="s">
        <v>5050</v>
      </c>
      <c r="C2558" t="s">
        <v>25</v>
      </c>
      <c r="D2558">
        <v>107.72</v>
      </c>
      <c r="E2558" s="8">
        <f t="shared" si="78"/>
        <v>0.15</v>
      </c>
      <c r="F2558" s="22">
        <v>15</v>
      </c>
      <c r="G2558" s="21">
        <v>91.56</v>
      </c>
      <c r="H2558" t="s">
        <v>53</v>
      </c>
      <c r="I2558" s="10">
        <v>45452</v>
      </c>
      <c r="J2558">
        <v>2557</v>
      </c>
      <c r="K2558">
        <f>PRODUCT(Table1[[#This Row],[Price (Rs.)]],Table1[[#This Row],[Discount(%)]])</f>
        <v>16.157999999999998</v>
      </c>
      <c r="L2558" t="str">
        <f>TEXT(Table1[[#This Row],[Purchase_Date]],"mmm")</f>
        <v>Jun</v>
      </c>
      <c r="M2558">
        <f>YEAR(Table1[[#This Row],[Purchase_Date]])</f>
        <v>2024</v>
      </c>
      <c r="N2558" t="str">
        <f t="shared" si="79"/>
        <v>Q2</v>
      </c>
    </row>
    <row r="2559" spans="1:14" x14ac:dyDescent="0.3">
      <c r="A2559" t="s">
        <v>5051</v>
      </c>
      <c r="B2559" t="s">
        <v>5052</v>
      </c>
      <c r="C2559" t="s">
        <v>9</v>
      </c>
      <c r="D2559">
        <v>362.7</v>
      </c>
      <c r="E2559" s="8">
        <f t="shared" si="78"/>
        <v>0.5</v>
      </c>
      <c r="F2559" s="22">
        <v>50</v>
      </c>
      <c r="G2559" s="21">
        <v>181.35</v>
      </c>
      <c r="H2559" t="s">
        <v>53</v>
      </c>
      <c r="I2559" s="10">
        <v>45568</v>
      </c>
      <c r="J2559">
        <v>2558</v>
      </c>
      <c r="K2559">
        <f>PRODUCT(Table1[[#This Row],[Price (Rs.)]],Table1[[#This Row],[Discount(%)]])</f>
        <v>181.35</v>
      </c>
      <c r="L2559" t="str">
        <f>TEXT(Table1[[#This Row],[Purchase_Date]],"mmm")</f>
        <v>Oct</v>
      </c>
      <c r="M2559">
        <f>YEAR(Table1[[#This Row],[Purchase_Date]])</f>
        <v>2024</v>
      </c>
      <c r="N2559" t="str">
        <f t="shared" si="79"/>
        <v>Q4</v>
      </c>
    </row>
    <row r="2560" spans="1:14" x14ac:dyDescent="0.3">
      <c r="A2560" t="s">
        <v>5053</v>
      </c>
      <c r="B2560" t="s">
        <v>5054</v>
      </c>
      <c r="C2560" t="s">
        <v>33</v>
      </c>
      <c r="D2560">
        <v>210.86</v>
      </c>
      <c r="E2560" s="8">
        <f t="shared" si="78"/>
        <v>0.1</v>
      </c>
      <c r="F2560" s="22">
        <v>10</v>
      </c>
      <c r="G2560" s="21">
        <v>189.77</v>
      </c>
      <c r="H2560" t="s">
        <v>16</v>
      </c>
      <c r="I2560" s="10">
        <v>45422</v>
      </c>
      <c r="J2560">
        <v>2559</v>
      </c>
      <c r="K2560">
        <f>PRODUCT(Table1[[#This Row],[Price (Rs.)]],Table1[[#This Row],[Discount(%)]])</f>
        <v>21.086000000000002</v>
      </c>
      <c r="L2560" t="str">
        <f>TEXT(Table1[[#This Row],[Purchase_Date]],"mmm")</f>
        <v>May</v>
      </c>
      <c r="M2560">
        <f>YEAR(Table1[[#This Row],[Purchase_Date]])</f>
        <v>2024</v>
      </c>
      <c r="N2560" t="str">
        <f t="shared" si="79"/>
        <v>Q2</v>
      </c>
    </row>
    <row r="2561" spans="1:14" x14ac:dyDescent="0.3">
      <c r="A2561" t="s">
        <v>5055</v>
      </c>
      <c r="B2561" t="s">
        <v>5056</v>
      </c>
      <c r="C2561" t="s">
        <v>25</v>
      </c>
      <c r="D2561">
        <v>341.41</v>
      </c>
      <c r="E2561" s="8">
        <f t="shared" si="78"/>
        <v>0.1</v>
      </c>
      <c r="F2561" s="22">
        <v>10</v>
      </c>
      <c r="G2561" s="21">
        <v>307.27</v>
      </c>
      <c r="H2561" t="s">
        <v>10</v>
      </c>
      <c r="I2561" s="10">
        <v>45488</v>
      </c>
      <c r="J2561">
        <v>2560</v>
      </c>
      <c r="K2561">
        <f>PRODUCT(Table1[[#This Row],[Price (Rs.)]],Table1[[#This Row],[Discount(%)]])</f>
        <v>34.141000000000005</v>
      </c>
      <c r="L2561" t="str">
        <f>TEXT(Table1[[#This Row],[Purchase_Date]],"mmm")</f>
        <v>Jul</v>
      </c>
      <c r="M2561">
        <f>YEAR(Table1[[#This Row],[Purchase_Date]])</f>
        <v>2024</v>
      </c>
      <c r="N2561" t="str">
        <f t="shared" si="79"/>
        <v>Q3</v>
      </c>
    </row>
    <row r="2562" spans="1:14" x14ac:dyDescent="0.3">
      <c r="A2562" t="s">
        <v>5057</v>
      </c>
      <c r="B2562" t="s">
        <v>5058</v>
      </c>
      <c r="C2562" t="s">
        <v>22</v>
      </c>
      <c r="D2562">
        <v>205.75</v>
      </c>
      <c r="E2562" s="8">
        <f t="shared" ref="E2562:E2625" si="80">F2562/100</f>
        <v>0.5</v>
      </c>
      <c r="F2562" s="22">
        <v>50</v>
      </c>
      <c r="G2562" s="21">
        <v>102.88</v>
      </c>
      <c r="H2562" t="s">
        <v>35</v>
      </c>
      <c r="I2562" s="10">
        <v>45310</v>
      </c>
      <c r="J2562">
        <v>2561</v>
      </c>
      <c r="K2562">
        <f>PRODUCT(Table1[[#This Row],[Price (Rs.)]],Table1[[#This Row],[Discount(%)]])</f>
        <v>102.875</v>
      </c>
      <c r="L2562" t="str">
        <f>TEXT(Table1[[#This Row],[Purchase_Date]],"mmm")</f>
        <v>Jan</v>
      </c>
      <c r="M2562">
        <f>YEAR(Table1[[#This Row],[Purchase_Date]])</f>
        <v>2024</v>
      </c>
      <c r="N2562" t="str">
        <f t="shared" ref="N2562:N2625" si="81">"Q"&amp;ROUNDUP(MONTH(I2562)/3,0)</f>
        <v>Q1</v>
      </c>
    </row>
    <row r="2563" spans="1:14" x14ac:dyDescent="0.3">
      <c r="A2563" t="s">
        <v>5059</v>
      </c>
      <c r="B2563" t="s">
        <v>5060</v>
      </c>
      <c r="C2563" t="s">
        <v>9</v>
      </c>
      <c r="D2563">
        <v>292.11</v>
      </c>
      <c r="E2563" s="8">
        <f t="shared" si="80"/>
        <v>0.3</v>
      </c>
      <c r="F2563" s="22">
        <v>30</v>
      </c>
      <c r="G2563" s="21">
        <v>204.48</v>
      </c>
      <c r="H2563" t="s">
        <v>19</v>
      </c>
      <c r="I2563" s="10">
        <v>45323</v>
      </c>
      <c r="J2563">
        <v>2562</v>
      </c>
      <c r="K2563">
        <f>PRODUCT(Table1[[#This Row],[Price (Rs.)]],Table1[[#This Row],[Discount(%)]])</f>
        <v>87.632999999999996</v>
      </c>
      <c r="L2563" t="str">
        <f>TEXT(Table1[[#This Row],[Purchase_Date]],"mmm")</f>
        <v>Feb</v>
      </c>
      <c r="M2563">
        <f>YEAR(Table1[[#This Row],[Purchase_Date]])</f>
        <v>2024</v>
      </c>
      <c r="N2563" t="str">
        <f t="shared" si="81"/>
        <v>Q1</v>
      </c>
    </row>
    <row r="2564" spans="1:14" x14ac:dyDescent="0.3">
      <c r="A2564" t="s">
        <v>5061</v>
      </c>
      <c r="B2564" t="s">
        <v>5062</v>
      </c>
      <c r="C2564" t="s">
        <v>18</v>
      </c>
      <c r="D2564">
        <v>323.33999999999997</v>
      </c>
      <c r="E2564" s="8">
        <f t="shared" si="80"/>
        <v>0.3</v>
      </c>
      <c r="F2564" s="22">
        <v>30</v>
      </c>
      <c r="G2564" s="21">
        <v>226.34</v>
      </c>
      <c r="H2564" t="s">
        <v>10</v>
      </c>
      <c r="I2564" s="10">
        <v>45386</v>
      </c>
      <c r="J2564">
        <v>2563</v>
      </c>
      <c r="K2564">
        <f>PRODUCT(Table1[[#This Row],[Price (Rs.)]],Table1[[#This Row],[Discount(%)]])</f>
        <v>97.001999999999995</v>
      </c>
      <c r="L2564" t="str">
        <f>TEXT(Table1[[#This Row],[Purchase_Date]],"mmm")</f>
        <v>Apr</v>
      </c>
      <c r="M2564">
        <f>YEAR(Table1[[#This Row],[Purchase_Date]])</f>
        <v>2024</v>
      </c>
      <c r="N2564" t="str">
        <f t="shared" si="81"/>
        <v>Q2</v>
      </c>
    </row>
    <row r="2565" spans="1:14" x14ac:dyDescent="0.3">
      <c r="A2565" t="s">
        <v>5063</v>
      </c>
      <c r="B2565" t="s">
        <v>5064</v>
      </c>
      <c r="C2565" t="s">
        <v>25</v>
      </c>
      <c r="D2565">
        <v>168.56</v>
      </c>
      <c r="E2565" s="8">
        <f t="shared" si="80"/>
        <v>0</v>
      </c>
      <c r="F2565" s="22">
        <v>0</v>
      </c>
      <c r="G2565" s="21">
        <v>168.56</v>
      </c>
      <c r="H2565" t="s">
        <v>10</v>
      </c>
      <c r="I2565" s="10">
        <v>45488</v>
      </c>
      <c r="J2565">
        <v>2564</v>
      </c>
      <c r="K2565">
        <f>PRODUCT(Table1[[#This Row],[Price (Rs.)]],Table1[[#This Row],[Discount(%)]])</f>
        <v>0</v>
      </c>
      <c r="L2565" t="str">
        <f>TEXT(Table1[[#This Row],[Purchase_Date]],"mmm")</f>
        <v>Jul</v>
      </c>
      <c r="M2565">
        <f>YEAR(Table1[[#This Row],[Purchase_Date]])</f>
        <v>2024</v>
      </c>
      <c r="N2565" t="str">
        <f t="shared" si="81"/>
        <v>Q3</v>
      </c>
    </row>
    <row r="2566" spans="1:14" x14ac:dyDescent="0.3">
      <c r="A2566" t="s">
        <v>5065</v>
      </c>
      <c r="B2566" t="s">
        <v>5066</v>
      </c>
      <c r="C2566" t="s">
        <v>50</v>
      </c>
      <c r="D2566">
        <v>477.51</v>
      </c>
      <c r="E2566" s="8">
        <f t="shared" si="80"/>
        <v>0.3</v>
      </c>
      <c r="F2566" s="22">
        <v>30</v>
      </c>
      <c r="G2566" s="21">
        <v>334.26</v>
      </c>
      <c r="H2566" t="s">
        <v>19</v>
      </c>
      <c r="I2566" s="10">
        <v>45324</v>
      </c>
      <c r="J2566">
        <v>2565</v>
      </c>
      <c r="K2566">
        <f>PRODUCT(Table1[[#This Row],[Price (Rs.)]],Table1[[#This Row],[Discount(%)]])</f>
        <v>143.25299999999999</v>
      </c>
      <c r="L2566" t="str">
        <f>TEXT(Table1[[#This Row],[Purchase_Date]],"mmm")</f>
        <v>Feb</v>
      </c>
      <c r="M2566">
        <f>YEAR(Table1[[#This Row],[Purchase_Date]])</f>
        <v>2024</v>
      </c>
      <c r="N2566" t="str">
        <f t="shared" si="81"/>
        <v>Q1</v>
      </c>
    </row>
    <row r="2567" spans="1:14" x14ac:dyDescent="0.3">
      <c r="A2567" t="s">
        <v>5067</v>
      </c>
      <c r="B2567" t="s">
        <v>5068</v>
      </c>
      <c r="C2567" t="s">
        <v>22</v>
      </c>
      <c r="D2567">
        <v>455.09</v>
      </c>
      <c r="E2567" s="8">
        <f t="shared" si="80"/>
        <v>0.2</v>
      </c>
      <c r="F2567" s="22">
        <v>20</v>
      </c>
      <c r="G2567" s="21">
        <v>364.07</v>
      </c>
      <c r="H2567" t="s">
        <v>35</v>
      </c>
      <c r="I2567" s="10">
        <v>45421</v>
      </c>
      <c r="J2567">
        <v>2566</v>
      </c>
      <c r="K2567">
        <f>PRODUCT(Table1[[#This Row],[Price (Rs.)]],Table1[[#This Row],[Discount(%)]])</f>
        <v>91.018000000000001</v>
      </c>
      <c r="L2567" t="str">
        <f>TEXT(Table1[[#This Row],[Purchase_Date]],"mmm")</f>
        <v>May</v>
      </c>
      <c r="M2567">
        <f>YEAR(Table1[[#This Row],[Purchase_Date]])</f>
        <v>2024</v>
      </c>
      <c r="N2567" t="str">
        <f t="shared" si="81"/>
        <v>Q2</v>
      </c>
    </row>
    <row r="2568" spans="1:14" x14ac:dyDescent="0.3">
      <c r="A2568" t="s">
        <v>5069</v>
      </c>
      <c r="B2568" t="s">
        <v>5070</v>
      </c>
      <c r="C2568" t="s">
        <v>25</v>
      </c>
      <c r="D2568">
        <v>80.010000000000005</v>
      </c>
      <c r="E2568" s="8">
        <f t="shared" si="80"/>
        <v>0.15</v>
      </c>
      <c r="F2568" s="22">
        <v>15</v>
      </c>
      <c r="G2568" s="21">
        <v>68.010000000000005</v>
      </c>
      <c r="H2568" t="s">
        <v>16</v>
      </c>
      <c r="I2568" s="10">
        <v>45293</v>
      </c>
      <c r="J2568">
        <v>2567</v>
      </c>
      <c r="K2568">
        <f>PRODUCT(Table1[[#This Row],[Price (Rs.)]],Table1[[#This Row],[Discount(%)]])</f>
        <v>12.0015</v>
      </c>
      <c r="L2568" t="str">
        <f>TEXT(Table1[[#This Row],[Purchase_Date]],"mmm")</f>
        <v>Jan</v>
      </c>
      <c r="M2568">
        <f>YEAR(Table1[[#This Row],[Purchase_Date]])</f>
        <v>2024</v>
      </c>
      <c r="N2568" t="str">
        <f t="shared" si="81"/>
        <v>Q1</v>
      </c>
    </row>
    <row r="2569" spans="1:14" x14ac:dyDescent="0.3">
      <c r="A2569">
        <v>1966801</v>
      </c>
      <c r="B2569" t="s">
        <v>5071</v>
      </c>
      <c r="C2569" t="s">
        <v>50</v>
      </c>
      <c r="D2569">
        <v>387.62</v>
      </c>
      <c r="E2569" s="8">
        <f t="shared" si="80"/>
        <v>0.5</v>
      </c>
      <c r="F2569" s="22">
        <v>50</v>
      </c>
      <c r="G2569" s="21">
        <v>193.81</v>
      </c>
      <c r="H2569" t="s">
        <v>16</v>
      </c>
      <c r="I2569" s="10">
        <v>45547</v>
      </c>
      <c r="J2569">
        <v>2568</v>
      </c>
      <c r="K2569">
        <f>PRODUCT(Table1[[#This Row],[Price (Rs.)]],Table1[[#This Row],[Discount(%)]])</f>
        <v>193.81</v>
      </c>
      <c r="L2569" t="str">
        <f>TEXT(Table1[[#This Row],[Purchase_Date]],"mmm")</f>
        <v>Sep</v>
      </c>
      <c r="M2569">
        <f>YEAR(Table1[[#This Row],[Purchase_Date]])</f>
        <v>2024</v>
      </c>
      <c r="N2569" t="str">
        <f t="shared" si="81"/>
        <v>Q3</v>
      </c>
    </row>
    <row r="2570" spans="1:14" x14ac:dyDescent="0.3">
      <c r="A2570" t="s">
        <v>5072</v>
      </c>
      <c r="B2570" t="s">
        <v>5073</v>
      </c>
      <c r="C2570" t="s">
        <v>22</v>
      </c>
      <c r="D2570">
        <v>243.65</v>
      </c>
      <c r="E2570" s="8">
        <f t="shared" si="80"/>
        <v>0</v>
      </c>
      <c r="F2570" s="22">
        <v>0</v>
      </c>
      <c r="G2570" s="21">
        <v>243.65</v>
      </c>
      <c r="H2570" t="s">
        <v>35</v>
      </c>
      <c r="I2570" s="10">
        <v>45591</v>
      </c>
      <c r="J2570">
        <v>2569</v>
      </c>
      <c r="K2570">
        <f>PRODUCT(Table1[[#This Row],[Price (Rs.)]],Table1[[#This Row],[Discount(%)]])</f>
        <v>0</v>
      </c>
      <c r="L2570" t="str">
        <f>TEXT(Table1[[#This Row],[Purchase_Date]],"mmm")</f>
        <v>Oct</v>
      </c>
      <c r="M2570">
        <f>YEAR(Table1[[#This Row],[Purchase_Date]])</f>
        <v>2024</v>
      </c>
      <c r="N2570" t="str">
        <f t="shared" si="81"/>
        <v>Q4</v>
      </c>
    </row>
    <row r="2571" spans="1:14" x14ac:dyDescent="0.3">
      <c r="A2571" t="s">
        <v>5074</v>
      </c>
      <c r="B2571" t="s">
        <v>5075</v>
      </c>
      <c r="C2571" t="s">
        <v>13</v>
      </c>
      <c r="D2571">
        <v>437.91</v>
      </c>
      <c r="E2571" s="8">
        <f t="shared" si="80"/>
        <v>0.05</v>
      </c>
      <c r="F2571" s="22">
        <v>5</v>
      </c>
      <c r="G2571" s="21">
        <v>416.01</v>
      </c>
      <c r="H2571" t="s">
        <v>16</v>
      </c>
      <c r="I2571" s="10">
        <v>45387</v>
      </c>
      <c r="J2571">
        <v>2570</v>
      </c>
      <c r="K2571">
        <f>PRODUCT(Table1[[#This Row],[Price (Rs.)]],Table1[[#This Row],[Discount(%)]])</f>
        <v>21.895500000000002</v>
      </c>
      <c r="L2571" t="str">
        <f>TEXT(Table1[[#This Row],[Purchase_Date]],"mmm")</f>
        <v>Apr</v>
      </c>
      <c r="M2571">
        <f>YEAR(Table1[[#This Row],[Purchase_Date]])</f>
        <v>2024</v>
      </c>
      <c r="N2571" t="str">
        <f t="shared" si="81"/>
        <v>Q2</v>
      </c>
    </row>
    <row r="2572" spans="1:14" x14ac:dyDescent="0.3">
      <c r="A2572">
        <v>64775252</v>
      </c>
      <c r="B2572" t="s">
        <v>5076</v>
      </c>
      <c r="C2572" t="s">
        <v>9</v>
      </c>
      <c r="D2572">
        <v>406.83</v>
      </c>
      <c r="E2572" s="8">
        <f t="shared" si="80"/>
        <v>0.15</v>
      </c>
      <c r="F2572" s="22">
        <v>15</v>
      </c>
      <c r="G2572" s="21">
        <v>345.81</v>
      </c>
      <c r="H2572" t="s">
        <v>10</v>
      </c>
      <c r="I2572" s="10">
        <v>45497</v>
      </c>
      <c r="J2572">
        <v>2571</v>
      </c>
      <c r="K2572">
        <f>PRODUCT(Table1[[#This Row],[Price (Rs.)]],Table1[[#This Row],[Discount(%)]])</f>
        <v>61.024499999999996</v>
      </c>
      <c r="L2572" t="str">
        <f>TEXT(Table1[[#This Row],[Purchase_Date]],"mmm")</f>
        <v>Jul</v>
      </c>
      <c r="M2572">
        <f>YEAR(Table1[[#This Row],[Purchase_Date]])</f>
        <v>2024</v>
      </c>
      <c r="N2572" t="str">
        <f t="shared" si="81"/>
        <v>Q3</v>
      </c>
    </row>
    <row r="2573" spans="1:14" x14ac:dyDescent="0.3">
      <c r="A2573" t="s">
        <v>5077</v>
      </c>
      <c r="B2573" t="s">
        <v>5078</v>
      </c>
      <c r="C2573" t="s">
        <v>33</v>
      </c>
      <c r="D2573">
        <v>259.14999999999998</v>
      </c>
      <c r="E2573" s="8">
        <f t="shared" si="80"/>
        <v>0</v>
      </c>
      <c r="F2573" s="22">
        <v>0</v>
      </c>
      <c r="G2573" s="21">
        <v>259.14999999999998</v>
      </c>
      <c r="H2573" t="s">
        <v>16</v>
      </c>
      <c r="I2573" s="10">
        <v>45422</v>
      </c>
      <c r="J2573">
        <v>2572</v>
      </c>
      <c r="K2573">
        <f>PRODUCT(Table1[[#This Row],[Price (Rs.)]],Table1[[#This Row],[Discount(%)]])</f>
        <v>0</v>
      </c>
      <c r="L2573" t="str">
        <f>TEXT(Table1[[#This Row],[Purchase_Date]],"mmm")</f>
        <v>May</v>
      </c>
      <c r="M2573">
        <f>YEAR(Table1[[#This Row],[Purchase_Date]])</f>
        <v>2024</v>
      </c>
      <c r="N2573" t="str">
        <f t="shared" si="81"/>
        <v>Q2</v>
      </c>
    </row>
    <row r="2574" spans="1:14" x14ac:dyDescent="0.3">
      <c r="A2574" t="s">
        <v>5079</v>
      </c>
      <c r="B2574" t="s">
        <v>5080</v>
      </c>
      <c r="C2574" t="s">
        <v>18</v>
      </c>
      <c r="D2574">
        <v>232.96</v>
      </c>
      <c r="E2574" s="8">
        <f t="shared" si="80"/>
        <v>0.5</v>
      </c>
      <c r="F2574" s="22">
        <v>50</v>
      </c>
      <c r="G2574" s="21">
        <v>116.48</v>
      </c>
      <c r="H2574" t="s">
        <v>16</v>
      </c>
      <c r="I2574" s="10">
        <v>45593</v>
      </c>
      <c r="J2574">
        <v>2573</v>
      </c>
      <c r="K2574">
        <f>PRODUCT(Table1[[#This Row],[Price (Rs.)]],Table1[[#This Row],[Discount(%)]])</f>
        <v>116.48</v>
      </c>
      <c r="L2574" t="str">
        <f>TEXT(Table1[[#This Row],[Purchase_Date]],"mmm")</f>
        <v>Oct</v>
      </c>
      <c r="M2574">
        <f>YEAR(Table1[[#This Row],[Purchase_Date]])</f>
        <v>2024</v>
      </c>
      <c r="N2574" t="str">
        <f t="shared" si="81"/>
        <v>Q4</v>
      </c>
    </row>
    <row r="2575" spans="1:14" x14ac:dyDescent="0.3">
      <c r="A2575" t="s">
        <v>5081</v>
      </c>
      <c r="B2575" t="s">
        <v>5082</v>
      </c>
      <c r="C2575" t="s">
        <v>18</v>
      </c>
      <c r="D2575">
        <v>42.38</v>
      </c>
      <c r="E2575" s="8">
        <f t="shared" si="80"/>
        <v>0.15</v>
      </c>
      <c r="F2575" s="22">
        <v>15</v>
      </c>
      <c r="G2575" s="21">
        <v>36.020000000000003</v>
      </c>
      <c r="H2575" t="s">
        <v>19</v>
      </c>
      <c r="I2575" s="10">
        <v>45478</v>
      </c>
      <c r="J2575">
        <v>2574</v>
      </c>
      <c r="K2575">
        <f>PRODUCT(Table1[[#This Row],[Price (Rs.)]],Table1[[#This Row],[Discount(%)]])</f>
        <v>6.3570000000000002</v>
      </c>
      <c r="L2575" t="str">
        <f>TEXT(Table1[[#This Row],[Purchase_Date]],"mmm")</f>
        <v>Jul</v>
      </c>
      <c r="M2575">
        <f>YEAR(Table1[[#This Row],[Purchase_Date]])</f>
        <v>2024</v>
      </c>
      <c r="N2575" t="str">
        <f t="shared" si="81"/>
        <v>Q3</v>
      </c>
    </row>
    <row r="2576" spans="1:14" x14ac:dyDescent="0.3">
      <c r="A2576" t="s">
        <v>5083</v>
      </c>
      <c r="B2576" t="s">
        <v>5084</v>
      </c>
      <c r="C2576" t="s">
        <v>13</v>
      </c>
      <c r="D2576">
        <v>328.41</v>
      </c>
      <c r="E2576" s="8">
        <f t="shared" si="80"/>
        <v>0.2</v>
      </c>
      <c r="F2576" s="22">
        <v>20</v>
      </c>
      <c r="G2576" s="21">
        <v>262.73</v>
      </c>
      <c r="H2576" t="s">
        <v>35</v>
      </c>
      <c r="I2576" s="10">
        <v>45565</v>
      </c>
      <c r="J2576">
        <v>2575</v>
      </c>
      <c r="K2576">
        <f>PRODUCT(Table1[[#This Row],[Price (Rs.)]],Table1[[#This Row],[Discount(%)]])</f>
        <v>65.682000000000002</v>
      </c>
      <c r="L2576" t="str">
        <f>TEXT(Table1[[#This Row],[Purchase_Date]],"mmm")</f>
        <v>Sep</v>
      </c>
      <c r="M2576">
        <f>YEAR(Table1[[#This Row],[Purchase_Date]])</f>
        <v>2024</v>
      </c>
      <c r="N2576" t="str">
        <f t="shared" si="81"/>
        <v>Q3</v>
      </c>
    </row>
    <row r="2577" spans="1:14" x14ac:dyDescent="0.3">
      <c r="A2577" t="s">
        <v>5085</v>
      </c>
      <c r="B2577" t="s">
        <v>5086</v>
      </c>
      <c r="C2577" t="s">
        <v>33</v>
      </c>
      <c r="D2577">
        <v>246.18</v>
      </c>
      <c r="E2577" s="8">
        <f t="shared" si="80"/>
        <v>0.3</v>
      </c>
      <c r="F2577" s="22">
        <v>30</v>
      </c>
      <c r="G2577" s="21">
        <v>172.33</v>
      </c>
      <c r="H2577" t="s">
        <v>10</v>
      </c>
      <c r="I2577" s="10">
        <v>45540</v>
      </c>
      <c r="J2577">
        <v>2576</v>
      </c>
      <c r="K2577">
        <f>PRODUCT(Table1[[#This Row],[Price (Rs.)]],Table1[[#This Row],[Discount(%)]])</f>
        <v>73.853999999999999</v>
      </c>
      <c r="L2577" t="str">
        <f>TEXT(Table1[[#This Row],[Purchase_Date]],"mmm")</f>
        <v>Sep</v>
      </c>
      <c r="M2577">
        <f>YEAR(Table1[[#This Row],[Purchase_Date]])</f>
        <v>2024</v>
      </c>
      <c r="N2577" t="str">
        <f t="shared" si="81"/>
        <v>Q3</v>
      </c>
    </row>
    <row r="2578" spans="1:14" x14ac:dyDescent="0.3">
      <c r="A2578" t="s">
        <v>5087</v>
      </c>
      <c r="B2578" t="s">
        <v>5088</v>
      </c>
      <c r="C2578" t="s">
        <v>22</v>
      </c>
      <c r="D2578">
        <v>455.96</v>
      </c>
      <c r="E2578" s="8">
        <f t="shared" si="80"/>
        <v>0.05</v>
      </c>
      <c r="F2578" s="22">
        <v>5</v>
      </c>
      <c r="G2578" s="21">
        <v>433.16</v>
      </c>
      <c r="H2578" t="s">
        <v>19</v>
      </c>
      <c r="I2578" s="10">
        <v>45560</v>
      </c>
      <c r="J2578">
        <v>2577</v>
      </c>
      <c r="K2578">
        <f>PRODUCT(Table1[[#This Row],[Price (Rs.)]],Table1[[#This Row],[Discount(%)]])</f>
        <v>22.798000000000002</v>
      </c>
      <c r="L2578" t="str">
        <f>TEXT(Table1[[#This Row],[Purchase_Date]],"mmm")</f>
        <v>Sep</v>
      </c>
      <c r="M2578">
        <f>YEAR(Table1[[#This Row],[Purchase_Date]])</f>
        <v>2024</v>
      </c>
      <c r="N2578" t="str">
        <f t="shared" si="81"/>
        <v>Q3</v>
      </c>
    </row>
    <row r="2579" spans="1:14" x14ac:dyDescent="0.3">
      <c r="A2579" t="s">
        <v>5089</v>
      </c>
      <c r="B2579" t="s">
        <v>5090</v>
      </c>
      <c r="C2579" t="s">
        <v>9</v>
      </c>
      <c r="D2579">
        <v>331.06</v>
      </c>
      <c r="E2579" s="8">
        <f t="shared" si="80"/>
        <v>0.2</v>
      </c>
      <c r="F2579" s="22">
        <v>20</v>
      </c>
      <c r="G2579" s="21">
        <v>264.85000000000002</v>
      </c>
      <c r="H2579" t="s">
        <v>10</v>
      </c>
      <c r="I2579" s="10">
        <v>45380</v>
      </c>
      <c r="J2579">
        <v>2578</v>
      </c>
      <c r="K2579">
        <f>PRODUCT(Table1[[#This Row],[Price (Rs.)]],Table1[[#This Row],[Discount(%)]])</f>
        <v>66.212000000000003</v>
      </c>
      <c r="L2579" t="str">
        <f>TEXT(Table1[[#This Row],[Purchase_Date]],"mmm")</f>
        <v>Mar</v>
      </c>
      <c r="M2579">
        <f>YEAR(Table1[[#This Row],[Purchase_Date]])</f>
        <v>2024</v>
      </c>
      <c r="N2579" t="str">
        <f t="shared" si="81"/>
        <v>Q1</v>
      </c>
    </row>
    <row r="2580" spans="1:14" x14ac:dyDescent="0.3">
      <c r="A2580" t="s">
        <v>5091</v>
      </c>
      <c r="B2580" t="s">
        <v>5092</v>
      </c>
      <c r="C2580" t="s">
        <v>18</v>
      </c>
      <c r="D2580">
        <v>399.06</v>
      </c>
      <c r="E2580" s="8">
        <f t="shared" si="80"/>
        <v>0.05</v>
      </c>
      <c r="F2580" s="22">
        <v>5</v>
      </c>
      <c r="G2580" s="21">
        <v>379.11</v>
      </c>
      <c r="H2580" t="s">
        <v>53</v>
      </c>
      <c r="I2580" s="10">
        <v>45361</v>
      </c>
      <c r="J2580">
        <v>2579</v>
      </c>
      <c r="K2580">
        <f>PRODUCT(Table1[[#This Row],[Price (Rs.)]],Table1[[#This Row],[Discount(%)]])</f>
        <v>19.953000000000003</v>
      </c>
      <c r="L2580" t="str">
        <f>TEXT(Table1[[#This Row],[Purchase_Date]],"mmm")</f>
        <v>Mar</v>
      </c>
      <c r="M2580">
        <f>YEAR(Table1[[#This Row],[Purchase_Date]])</f>
        <v>2024</v>
      </c>
      <c r="N2580" t="str">
        <f t="shared" si="81"/>
        <v>Q1</v>
      </c>
    </row>
    <row r="2581" spans="1:14" x14ac:dyDescent="0.3">
      <c r="A2581" t="s">
        <v>5093</v>
      </c>
      <c r="B2581" t="s">
        <v>5094</v>
      </c>
      <c r="C2581" t="s">
        <v>18</v>
      </c>
      <c r="D2581">
        <v>364.43</v>
      </c>
      <c r="E2581" s="8">
        <f t="shared" si="80"/>
        <v>0.5</v>
      </c>
      <c r="F2581" s="22">
        <v>50</v>
      </c>
      <c r="G2581" s="21">
        <v>182.22</v>
      </c>
      <c r="H2581" t="s">
        <v>35</v>
      </c>
      <c r="I2581" s="10">
        <v>45605</v>
      </c>
      <c r="J2581">
        <v>2580</v>
      </c>
      <c r="K2581">
        <f>PRODUCT(Table1[[#This Row],[Price (Rs.)]],Table1[[#This Row],[Discount(%)]])</f>
        <v>182.215</v>
      </c>
      <c r="L2581" t="str">
        <f>TEXT(Table1[[#This Row],[Purchase_Date]],"mmm")</f>
        <v>Nov</v>
      </c>
      <c r="M2581">
        <f>YEAR(Table1[[#This Row],[Purchase_Date]])</f>
        <v>2024</v>
      </c>
      <c r="N2581" t="str">
        <f t="shared" si="81"/>
        <v>Q4</v>
      </c>
    </row>
    <row r="2582" spans="1:14" x14ac:dyDescent="0.3">
      <c r="A2582" t="s">
        <v>5095</v>
      </c>
      <c r="B2582" t="s">
        <v>5096</v>
      </c>
      <c r="C2582" t="s">
        <v>18</v>
      </c>
      <c r="D2582">
        <v>275.77999999999997</v>
      </c>
      <c r="E2582" s="8">
        <f t="shared" si="80"/>
        <v>0.3</v>
      </c>
      <c r="F2582" s="22">
        <v>30</v>
      </c>
      <c r="G2582" s="21">
        <v>193.05</v>
      </c>
      <c r="H2582" t="s">
        <v>10</v>
      </c>
      <c r="I2582" s="10">
        <v>45521</v>
      </c>
      <c r="J2582">
        <v>2581</v>
      </c>
      <c r="K2582">
        <f>PRODUCT(Table1[[#This Row],[Price (Rs.)]],Table1[[#This Row],[Discount(%)]])</f>
        <v>82.733999999999995</v>
      </c>
      <c r="L2582" t="str">
        <f>TEXT(Table1[[#This Row],[Purchase_Date]],"mmm")</f>
        <v>Aug</v>
      </c>
      <c r="M2582">
        <f>YEAR(Table1[[#This Row],[Purchase_Date]])</f>
        <v>2024</v>
      </c>
      <c r="N2582" t="str">
        <f t="shared" si="81"/>
        <v>Q3</v>
      </c>
    </row>
    <row r="2583" spans="1:14" x14ac:dyDescent="0.3">
      <c r="A2583" t="s">
        <v>5097</v>
      </c>
      <c r="B2583" t="s">
        <v>5098</v>
      </c>
      <c r="C2583" t="s">
        <v>25</v>
      </c>
      <c r="D2583">
        <v>386.62</v>
      </c>
      <c r="E2583" s="8">
        <f t="shared" si="80"/>
        <v>0.15</v>
      </c>
      <c r="F2583" s="22">
        <v>15</v>
      </c>
      <c r="G2583" s="21">
        <v>328.63</v>
      </c>
      <c r="H2583" t="s">
        <v>10</v>
      </c>
      <c r="I2583" s="10">
        <v>45599</v>
      </c>
      <c r="J2583">
        <v>2582</v>
      </c>
      <c r="K2583">
        <f>PRODUCT(Table1[[#This Row],[Price (Rs.)]],Table1[[#This Row],[Discount(%)]])</f>
        <v>57.992999999999995</v>
      </c>
      <c r="L2583" t="str">
        <f>TEXT(Table1[[#This Row],[Purchase_Date]],"mmm")</f>
        <v>Nov</v>
      </c>
      <c r="M2583">
        <f>YEAR(Table1[[#This Row],[Purchase_Date]])</f>
        <v>2024</v>
      </c>
      <c r="N2583" t="str">
        <f t="shared" si="81"/>
        <v>Q4</v>
      </c>
    </row>
    <row r="2584" spans="1:14" x14ac:dyDescent="0.3">
      <c r="A2584" t="s">
        <v>5099</v>
      </c>
      <c r="B2584" t="s">
        <v>5100</v>
      </c>
      <c r="C2584" t="s">
        <v>9</v>
      </c>
      <c r="D2584">
        <v>468.72</v>
      </c>
      <c r="E2584" s="8">
        <f t="shared" si="80"/>
        <v>0.3</v>
      </c>
      <c r="F2584" s="22">
        <v>30</v>
      </c>
      <c r="G2584" s="21">
        <v>328.1</v>
      </c>
      <c r="H2584" t="s">
        <v>19</v>
      </c>
      <c r="I2584" s="10">
        <v>45516</v>
      </c>
      <c r="J2584">
        <v>2583</v>
      </c>
      <c r="K2584">
        <f>PRODUCT(Table1[[#This Row],[Price (Rs.)]],Table1[[#This Row],[Discount(%)]])</f>
        <v>140.61600000000001</v>
      </c>
      <c r="L2584" t="str">
        <f>TEXT(Table1[[#This Row],[Purchase_Date]],"mmm")</f>
        <v>Aug</v>
      </c>
      <c r="M2584">
        <f>YEAR(Table1[[#This Row],[Purchase_Date]])</f>
        <v>2024</v>
      </c>
      <c r="N2584" t="str">
        <f t="shared" si="81"/>
        <v>Q3</v>
      </c>
    </row>
    <row r="2585" spans="1:14" x14ac:dyDescent="0.3">
      <c r="A2585" t="s">
        <v>5101</v>
      </c>
      <c r="B2585" t="s">
        <v>5102</v>
      </c>
      <c r="C2585" t="s">
        <v>33</v>
      </c>
      <c r="D2585">
        <v>78.92</v>
      </c>
      <c r="E2585" s="8">
        <f t="shared" si="80"/>
        <v>0.25</v>
      </c>
      <c r="F2585" s="22">
        <v>25</v>
      </c>
      <c r="G2585" s="21">
        <v>59.19</v>
      </c>
      <c r="H2585" t="s">
        <v>16</v>
      </c>
      <c r="I2585" s="10">
        <v>45312</v>
      </c>
      <c r="J2585">
        <v>2584</v>
      </c>
      <c r="K2585">
        <f>PRODUCT(Table1[[#This Row],[Price (Rs.)]],Table1[[#This Row],[Discount(%)]])</f>
        <v>19.73</v>
      </c>
      <c r="L2585" t="str">
        <f>TEXT(Table1[[#This Row],[Purchase_Date]],"mmm")</f>
        <v>Jan</v>
      </c>
      <c r="M2585">
        <f>YEAR(Table1[[#This Row],[Purchase_Date]])</f>
        <v>2024</v>
      </c>
      <c r="N2585" t="str">
        <f t="shared" si="81"/>
        <v>Q1</v>
      </c>
    </row>
    <row r="2586" spans="1:14" x14ac:dyDescent="0.3">
      <c r="A2586" t="s">
        <v>5103</v>
      </c>
      <c r="B2586" t="s">
        <v>5104</v>
      </c>
      <c r="C2586" t="s">
        <v>33</v>
      </c>
      <c r="D2586">
        <v>430.85</v>
      </c>
      <c r="E2586" s="8">
        <f t="shared" si="80"/>
        <v>0.2</v>
      </c>
      <c r="F2586" s="22">
        <v>20</v>
      </c>
      <c r="G2586" s="21">
        <v>344.68</v>
      </c>
      <c r="H2586" t="s">
        <v>19</v>
      </c>
      <c r="I2586" s="10">
        <v>45391</v>
      </c>
      <c r="J2586">
        <v>2585</v>
      </c>
      <c r="K2586">
        <f>PRODUCT(Table1[[#This Row],[Price (Rs.)]],Table1[[#This Row],[Discount(%)]])</f>
        <v>86.170000000000016</v>
      </c>
      <c r="L2586" t="str">
        <f>TEXT(Table1[[#This Row],[Purchase_Date]],"mmm")</f>
        <v>Apr</v>
      </c>
      <c r="M2586">
        <f>YEAR(Table1[[#This Row],[Purchase_Date]])</f>
        <v>2024</v>
      </c>
      <c r="N2586" t="str">
        <f t="shared" si="81"/>
        <v>Q2</v>
      </c>
    </row>
    <row r="2587" spans="1:14" x14ac:dyDescent="0.3">
      <c r="A2587" t="s">
        <v>5105</v>
      </c>
      <c r="B2587" t="s">
        <v>5106</v>
      </c>
      <c r="C2587" t="s">
        <v>18</v>
      </c>
      <c r="D2587">
        <v>331.73</v>
      </c>
      <c r="E2587" s="8">
        <f t="shared" si="80"/>
        <v>0.15</v>
      </c>
      <c r="F2587" s="22">
        <v>15</v>
      </c>
      <c r="G2587" s="21">
        <v>281.97000000000003</v>
      </c>
      <c r="H2587" t="s">
        <v>53</v>
      </c>
      <c r="I2587" s="10">
        <v>45525</v>
      </c>
      <c r="J2587">
        <v>2586</v>
      </c>
      <c r="K2587">
        <f>PRODUCT(Table1[[#This Row],[Price (Rs.)]],Table1[[#This Row],[Discount(%)]])</f>
        <v>49.759500000000003</v>
      </c>
      <c r="L2587" t="str">
        <f>TEXT(Table1[[#This Row],[Purchase_Date]],"mmm")</f>
        <v>Aug</v>
      </c>
      <c r="M2587">
        <f>YEAR(Table1[[#This Row],[Purchase_Date]])</f>
        <v>2024</v>
      </c>
      <c r="N2587" t="str">
        <f t="shared" si="81"/>
        <v>Q3</v>
      </c>
    </row>
    <row r="2588" spans="1:14" x14ac:dyDescent="0.3">
      <c r="A2588" t="s">
        <v>5107</v>
      </c>
      <c r="B2588" t="s">
        <v>5108</v>
      </c>
      <c r="C2588" t="s">
        <v>9</v>
      </c>
      <c r="D2588">
        <v>183.74</v>
      </c>
      <c r="E2588" s="8">
        <f t="shared" si="80"/>
        <v>0.2</v>
      </c>
      <c r="F2588" s="22">
        <v>20</v>
      </c>
      <c r="G2588" s="21">
        <v>146.99</v>
      </c>
      <c r="H2588" t="s">
        <v>10</v>
      </c>
      <c r="I2588" s="10">
        <v>45307</v>
      </c>
      <c r="J2588">
        <v>2587</v>
      </c>
      <c r="K2588">
        <f>PRODUCT(Table1[[#This Row],[Price (Rs.)]],Table1[[#This Row],[Discount(%)]])</f>
        <v>36.748000000000005</v>
      </c>
      <c r="L2588" t="str">
        <f>TEXT(Table1[[#This Row],[Purchase_Date]],"mmm")</f>
        <v>Jan</v>
      </c>
      <c r="M2588">
        <f>YEAR(Table1[[#This Row],[Purchase_Date]])</f>
        <v>2024</v>
      </c>
      <c r="N2588" t="str">
        <f t="shared" si="81"/>
        <v>Q1</v>
      </c>
    </row>
    <row r="2589" spans="1:14" x14ac:dyDescent="0.3">
      <c r="A2589" t="s">
        <v>5109</v>
      </c>
      <c r="B2589" t="s">
        <v>5110</v>
      </c>
      <c r="C2589" t="s">
        <v>13</v>
      </c>
      <c r="D2589">
        <v>396.57</v>
      </c>
      <c r="E2589" s="8">
        <f t="shared" si="80"/>
        <v>0.2</v>
      </c>
      <c r="F2589" s="22">
        <v>20</v>
      </c>
      <c r="G2589" s="21">
        <v>317.26</v>
      </c>
      <c r="H2589" t="s">
        <v>53</v>
      </c>
      <c r="I2589" s="10">
        <v>45530</v>
      </c>
      <c r="J2589">
        <v>2588</v>
      </c>
      <c r="K2589">
        <f>PRODUCT(Table1[[#This Row],[Price (Rs.)]],Table1[[#This Row],[Discount(%)]])</f>
        <v>79.314000000000007</v>
      </c>
      <c r="L2589" t="str">
        <f>TEXT(Table1[[#This Row],[Purchase_Date]],"mmm")</f>
        <v>Aug</v>
      </c>
      <c r="M2589">
        <f>YEAR(Table1[[#This Row],[Purchase_Date]])</f>
        <v>2024</v>
      </c>
      <c r="N2589" t="str">
        <f t="shared" si="81"/>
        <v>Q3</v>
      </c>
    </row>
    <row r="2590" spans="1:14" x14ac:dyDescent="0.3">
      <c r="A2590" t="s">
        <v>5111</v>
      </c>
      <c r="B2590" t="s">
        <v>5112</v>
      </c>
      <c r="C2590" t="s">
        <v>18</v>
      </c>
      <c r="D2590">
        <v>377.73</v>
      </c>
      <c r="E2590" s="8">
        <f t="shared" si="80"/>
        <v>0</v>
      </c>
      <c r="F2590" s="22">
        <v>0</v>
      </c>
      <c r="G2590" s="21">
        <v>377.73</v>
      </c>
      <c r="H2590" t="s">
        <v>35</v>
      </c>
      <c r="I2590" s="10">
        <v>45601</v>
      </c>
      <c r="J2590">
        <v>2589</v>
      </c>
      <c r="K2590">
        <f>PRODUCT(Table1[[#This Row],[Price (Rs.)]],Table1[[#This Row],[Discount(%)]])</f>
        <v>0</v>
      </c>
      <c r="L2590" t="str">
        <f>TEXT(Table1[[#This Row],[Purchase_Date]],"mmm")</f>
        <v>Nov</v>
      </c>
      <c r="M2590">
        <f>YEAR(Table1[[#This Row],[Purchase_Date]])</f>
        <v>2024</v>
      </c>
      <c r="N2590" t="str">
        <f t="shared" si="81"/>
        <v>Q4</v>
      </c>
    </row>
    <row r="2591" spans="1:14" x14ac:dyDescent="0.3">
      <c r="A2591" t="s">
        <v>5113</v>
      </c>
      <c r="B2591" t="s">
        <v>5114</v>
      </c>
      <c r="C2591" t="s">
        <v>25</v>
      </c>
      <c r="D2591">
        <v>211.97</v>
      </c>
      <c r="E2591" s="8">
        <f t="shared" si="80"/>
        <v>0.15</v>
      </c>
      <c r="F2591" s="22">
        <v>15</v>
      </c>
      <c r="G2591" s="21">
        <v>180.17</v>
      </c>
      <c r="H2591" t="s">
        <v>53</v>
      </c>
      <c r="I2591" s="10">
        <v>45533</v>
      </c>
      <c r="J2591">
        <v>2590</v>
      </c>
      <c r="K2591">
        <f>PRODUCT(Table1[[#This Row],[Price (Rs.)]],Table1[[#This Row],[Discount(%)]])</f>
        <v>31.795499999999997</v>
      </c>
      <c r="L2591" t="str">
        <f>TEXT(Table1[[#This Row],[Purchase_Date]],"mmm")</f>
        <v>Aug</v>
      </c>
      <c r="M2591">
        <f>YEAR(Table1[[#This Row],[Purchase_Date]])</f>
        <v>2024</v>
      </c>
      <c r="N2591" t="str">
        <f t="shared" si="81"/>
        <v>Q3</v>
      </c>
    </row>
    <row r="2592" spans="1:14" x14ac:dyDescent="0.3">
      <c r="A2592" t="s">
        <v>5115</v>
      </c>
      <c r="B2592" t="s">
        <v>5116</v>
      </c>
      <c r="C2592" t="s">
        <v>13</v>
      </c>
      <c r="D2592">
        <v>210.56</v>
      </c>
      <c r="E2592" s="8">
        <f t="shared" si="80"/>
        <v>0.2</v>
      </c>
      <c r="F2592" s="22">
        <v>20</v>
      </c>
      <c r="G2592" s="21">
        <v>168.45</v>
      </c>
      <c r="H2592" t="s">
        <v>16</v>
      </c>
      <c r="I2592" s="10">
        <v>45576</v>
      </c>
      <c r="J2592">
        <v>2591</v>
      </c>
      <c r="K2592">
        <f>PRODUCT(Table1[[#This Row],[Price (Rs.)]],Table1[[#This Row],[Discount(%)]])</f>
        <v>42.112000000000002</v>
      </c>
      <c r="L2592" t="str">
        <f>TEXT(Table1[[#This Row],[Purchase_Date]],"mmm")</f>
        <v>Oct</v>
      </c>
      <c r="M2592">
        <f>YEAR(Table1[[#This Row],[Purchase_Date]])</f>
        <v>2024</v>
      </c>
      <c r="N2592" t="str">
        <f t="shared" si="81"/>
        <v>Q4</v>
      </c>
    </row>
    <row r="2593" spans="1:14" x14ac:dyDescent="0.3">
      <c r="A2593" t="s">
        <v>5117</v>
      </c>
      <c r="B2593" s="1" t="s">
        <v>5118</v>
      </c>
      <c r="C2593" t="s">
        <v>22</v>
      </c>
      <c r="D2593">
        <v>76.11</v>
      </c>
      <c r="E2593" s="8">
        <f t="shared" si="80"/>
        <v>0.5</v>
      </c>
      <c r="F2593" s="22">
        <v>50</v>
      </c>
      <c r="G2593" s="21">
        <v>38.049999999999997</v>
      </c>
      <c r="H2593" t="s">
        <v>53</v>
      </c>
      <c r="I2593" s="10">
        <v>45373</v>
      </c>
      <c r="J2593">
        <v>2592</v>
      </c>
      <c r="K2593">
        <f>PRODUCT(Table1[[#This Row],[Price (Rs.)]],Table1[[#This Row],[Discount(%)]])</f>
        <v>38.055</v>
      </c>
      <c r="L2593" t="str">
        <f>TEXT(Table1[[#This Row],[Purchase_Date]],"mmm")</f>
        <v>Mar</v>
      </c>
      <c r="M2593">
        <f>YEAR(Table1[[#This Row],[Purchase_Date]])</f>
        <v>2024</v>
      </c>
      <c r="N2593" t="str">
        <f t="shared" si="81"/>
        <v>Q1</v>
      </c>
    </row>
    <row r="2594" spans="1:14" x14ac:dyDescent="0.3">
      <c r="A2594" t="s">
        <v>5119</v>
      </c>
      <c r="B2594" t="s">
        <v>5120</v>
      </c>
      <c r="C2594" t="s">
        <v>25</v>
      </c>
      <c r="D2594">
        <v>152.91999999999999</v>
      </c>
      <c r="E2594" s="8">
        <f t="shared" si="80"/>
        <v>0.2</v>
      </c>
      <c r="F2594" s="22">
        <v>20</v>
      </c>
      <c r="G2594" s="21">
        <v>122.34</v>
      </c>
      <c r="H2594" t="s">
        <v>35</v>
      </c>
      <c r="I2594" s="10">
        <v>45326</v>
      </c>
      <c r="J2594">
        <v>2593</v>
      </c>
      <c r="K2594">
        <f>PRODUCT(Table1[[#This Row],[Price (Rs.)]],Table1[[#This Row],[Discount(%)]])</f>
        <v>30.584</v>
      </c>
      <c r="L2594" t="str">
        <f>TEXT(Table1[[#This Row],[Purchase_Date]],"mmm")</f>
        <v>Feb</v>
      </c>
      <c r="M2594">
        <f>YEAR(Table1[[#This Row],[Purchase_Date]])</f>
        <v>2024</v>
      </c>
      <c r="N2594" t="str">
        <f t="shared" si="81"/>
        <v>Q1</v>
      </c>
    </row>
    <row r="2595" spans="1:14" x14ac:dyDescent="0.3">
      <c r="A2595" t="s">
        <v>5121</v>
      </c>
      <c r="B2595" t="s">
        <v>5122</v>
      </c>
      <c r="C2595" t="s">
        <v>33</v>
      </c>
      <c r="D2595">
        <v>373.51</v>
      </c>
      <c r="E2595" s="8">
        <f t="shared" si="80"/>
        <v>0.05</v>
      </c>
      <c r="F2595" s="22">
        <v>5</v>
      </c>
      <c r="G2595" s="21">
        <v>354.83</v>
      </c>
      <c r="H2595" t="s">
        <v>10</v>
      </c>
      <c r="I2595" s="10">
        <v>45362</v>
      </c>
      <c r="J2595">
        <v>2594</v>
      </c>
      <c r="K2595">
        <f>PRODUCT(Table1[[#This Row],[Price (Rs.)]],Table1[[#This Row],[Discount(%)]])</f>
        <v>18.6755</v>
      </c>
      <c r="L2595" t="str">
        <f>TEXT(Table1[[#This Row],[Purchase_Date]],"mmm")</f>
        <v>Mar</v>
      </c>
      <c r="M2595">
        <f>YEAR(Table1[[#This Row],[Purchase_Date]])</f>
        <v>2024</v>
      </c>
      <c r="N2595" t="str">
        <f t="shared" si="81"/>
        <v>Q1</v>
      </c>
    </row>
    <row r="2596" spans="1:14" x14ac:dyDescent="0.3">
      <c r="A2596" t="s">
        <v>5123</v>
      </c>
      <c r="B2596" t="s">
        <v>5124</v>
      </c>
      <c r="C2596" t="s">
        <v>13</v>
      </c>
      <c r="D2596">
        <v>379.29</v>
      </c>
      <c r="E2596" s="8">
        <f t="shared" si="80"/>
        <v>0.05</v>
      </c>
      <c r="F2596" s="22">
        <v>5</v>
      </c>
      <c r="G2596" s="21">
        <v>360.33</v>
      </c>
      <c r="H2596" t="s">
        <v>10</v>
      </c>
      <c r="I2596" s="10">
        <v>45358</v>
      </c>
      <c r="J2596">
        <v>2595</v>
      </c>
      <c r="K2596">
        <f>PRODUCT(Table1[[#This Row],[Price (Rs.)]],Table1[[#This Row],[Discount(%)]])</f>
        <v>18.964500000000001</v>
      </c>
      <c r="L2596" t="str">
        <f>TEXT(Table1[[#This Row],[Purchase_Date]],"mmm")</f>
        <v>Mar</v>
      </c>
      <c r="M2596">
        <f>YEAR(Table1[[#This Row],[Purchase_Date]])</f>
        <v>2024</v>
      </c>
      <c r="N2596" t="str">
        <f t="shared" si="81"/>
        <v>Q1</v>
      </c>
    </row>
    <row r="2597" spans="1:14" x14ac:dyDescent="0.3">
      <c r="A2597" t="s">
        <v>5125</v>
      </c>
      <c r="B2597" t="s">
        <v>5126</v>
      </c>
      <c r="C2597" t="s">
        <v>9</v>
      </c>
      <c r="D2597">
        <v>185.28</v>
      </c>
      <c r="E2597" s="8">
        <f t="shared" si="80"/>
        <v>0.3</v>
      </c>
      <c r="F2597" s="22">
        <v>30</v>
      </c>
      <c r="G2597" s="21">
        <v>129.69999999999999</v>
      </c>
      <c r="H2597" t="s">
        <v>16</v>
      </c>
      <c r="I2597" s="10">
        <v>45317</v>
      </c>
      <c r="J2597">
        <v>2596</v>
      </c>
      <c r="K2597">
        <f>PRODUCT(Table1[[#This Row],[Price (Rs.)]],Table1[[#This Row],[Discount(%)]])</f>
        <v>55.583999999999996</v>
      </c>
      <c r="L2597" t="str">
        <f>TEXT(Table1[[#This Row],[Purchase_Date]],"mmm")</f>
        <v>Jan</v>
      </c>
      <c r="M2597">
        <f>YEAR(Table1[[#This Row],[Purchase_Date]])</f>
        <v>2024</v>
      </c>
      <c r="N2597" t="str">
        <f t="shared" si="81"/>
        <v>Q1</v>
      </c>
    </row>
    <row r="2598" spans="1:14" x14ac:dyDescent="0.3">
      <c r="A2598" t="s">
        <v>5127</v>
      </c>
      <c r="B2598" t="s">
        <v>5128</v>
      </c>
      <c r="C2598" t="s">
        <v>13</v>
      </c>
      <c r="D2598">
        <v>116.77</v>
      </c>
      <c r="E2598" s="8">
        <f t="shared" si="80"/>
        <v>0.05</v>
      </c>
      <c r="F2598" s="22">
        <v>5</v>
      </c>
      <c r="G2598" s="21">
        <v>110.93</v>
      </c>
      <c r="H2598" t="s">
        <v>16</v>
      </c>
      <c r="I2598" s="10">
        <v>45513</v>
      </c>
      <c r="J2598">
        <v>2597</v>
      </c>
      <c r="K2598">
        <f>PRODUCT(Table1[[#This Row],[Price (Rs.)]],Table1[[#This Row],[Discount(%)]])</f>
        <v>5.8384999999999998</v>
      </c>
      <c r="L2598" t="str">
        <f>TEXT(Table1[[#This Row],[Purchase_Date]],"mmm")</f>
        <v>Aug</v>
      </c>
      <c r="M2598">
        <f>YEAR(Table1[[#This Row],[Purchase_Date]])</f>
        <v>2024</v>
      </c>
      <c r="N2598" t="str">
        <f t="shared" si="81"/>
        <v>Q3</v>
      </c>
    </row>
    <row r="2599" spans="1:14" x14ac:dyDescent="0.3">
      <c r="A2599" t="s">
        <v>5129</v>
      </c>
      <c r="B2599" t="s">
        <v>5130</v>
      </c>
      <c r="C2599" t="s">
        <v>13</v>
      </c>
      <c r="D2599">
        <v>392.84</v>
      </c>
      <c r="E2599" s="8">
        <f t="shared" si="80"/>
        <v>0.25</v>
      </c>
      <c r="F2599" s="22">
        <v>25</v>
      </c>
      <c r="G2599" s="21">
        <v>294.63</v>
      </c>
      <c r="H2599" t="s">
        <v>10</v>
      </c>
      <c r="I2599" s="10">
        <v>45455</v>
      </c>
      <c r="J2599">
        <v>2598</v>
      </c>
      <c r="K2599">
        <f>PRODUCT(Table1[[#This Row],[Price (Rs.)]],Table1[[#This Row],[Discount(%)]])</f>
        <v>98.21</v>
      </c>
      <c r="L2599" t="str">
        <f>TEXT(Table1[[#This Row],[Purchase_Date]],"mmm")</f>
        <v>Jun</v>
      </c>
      <c r="M2599">
        <f>YEAR(Table1[[#This Row],[Purchase_Date]])</f>
        <v>2024</v>
      </c>
      <c r="N2599" t="str">
        <f t="shared" si="81"/>
        <v>Q2</v>
      </c>
    </row>
    <row r="2600" spans="1:14" x14ac:dyDescent="0.3">
      <c r="A2600" t="s">
        <v>5131</v>
      </c>
      <c r="B2600" t="s">
        <v>5132</v>
      </c>
      <c r="C2600" t="s">
        <v>22</v>
      </c>
      <c r="D2600">
        <v>310.58</v>
      </c>
      <c r="E2600" s="8">
        <f t="shared" si="80"/>
        <v>0.2</v>
      </c>
      <c r="F2600" s="22">
        <v>20</v>
      </c>
      <c r="G2600" s="21">
        <v>248.46</v>
      </c>
      <c r="H2600" t="s">
        <v>10</v>
      </c>
      <c r="I2600" s="10">
        <v>45362</v>
      </c>
      <c r="J2600">
        <v>2599</v>
      </c>
      <c r="K2600">
        <f>PRODUCT(Table1[[#This Row],[Price (Rs.)]],Table1[[#This Row],[Discount(%)]])</f>
        <v>62.116</v>
      </c>
      <c r="L2600" t="str">
        <f>TEXT(Table1[[#This Row],[Purchase_Date]],"mmm")</f>
        <v>Mar</v>
      </c>
      <c r="M2600">
        <f>YEAR(Table1[[#This Row],[Purchase_Date]])</f>
        <v>2024</v>
      </c>
      <c r="N2600" t="str">
        <f t="shared" si="81"/>
        <v>Q1</v>
      </c>
    </row>
    <row r="2601" spans="1:14" x14ac:dyDescent="0.3">
      <c r="A2601" t="s">
        <v>5133</v>
      </c>
      <c r="B2601" t="s">
        <v>5134</v>
      </c>
      <c r="C2601" t="s">
        <v>13</v>
      </c>
      <c r="D2601">
        <v>166.25</v>
      </c>
      <c r="E2601" s="8">
        <f t="shared" si="80"/>
        <v>0</v>
      </c>
      <c r="F2601" s="22">
        <v>0</v>
      </c>
      <c r="G2601" s="21">
        <v>166.25</v>
      </c>
      <c r="H2601" t="s">
        <v>19</v>
      </c>
      <c r="I2601" s="10">
        <v>45323</v>
      </c>
      <c r="J2601">
        <v>2600</v>
      </c>
      <c r="K2601">
        <f>PRODUCT(Table1[[#This Row],[Price (Rs.)]],Table1[[#This Row],[Discount(%)]])</f>
        <v>0</v>
      </c>
      <c r="L2601" t="str">
        <f>TEXT(Table1[[#This Row],[Purchase_Date]],"mmm")</f>
        <v>Feb</v>
      </c>
      <c r="M2601">
        <f>YEAR(Table1[[#This Row],[Purchase_Date]])</f>
        <v>2024</v>
      </c>
      <c r="N2601" t="str">
        <f t="shared" si="81"/>
        <v>Q1</v>
      </c>
    </row>
    <row r="2602" spans="1:14" x14ac:dyDescent="0.3">
      <c r="A2602" t="s">
        <v>5135</v>
      </c>
      <c r="B2602" t="s">
        <v>5136</v>
      </c>
      <c r="C2602" t="s">
        <v>13</v>
      </c>
      <c r="D2602">
        <v>158.02000000000001</v>
      </c>
      <c r="E2602" s="8">
        <f t="shared" si="80"/>
        <v>0.05</v>
      </c>
      <c r="F2602" s="22">
        <v>5</v>
      </c>
      <c r="G2602" s="21">
        <v>150.12</v>
      </c>
      <c r="H2602" t="s">
        <v>35</v>
      </c>
      <c r="I2602" s="10">
        <v>45294</v>
      </c>
      <c r="J2602">
        <v>2601</v>
      </c>
      <c r="K2602">
        <f>PRODUCT(Table1[[#This Row],[Price (Rs.)]],Table1[[#This Row],[Discount(%)]])</f>
        <v>7.9010000000000007</v>
      </c>
      <c r="L2602" t="str">
        <f>TEXT(Table1[[#This Row],[Purchase_Date]],"mmm")</f>
        <v>Jan</v>
      </c>
      <c r="M2602">
        <f>YEAR(Table1[[#This Row],[Purchase_Date]])</f>
        <v>2024</v>
      </c>
      <c r="N2602" t="str">
        <f t="shared" si="81"/>
        <v>Q1</v>
      </c>
    </row>
    <row r="2603" spans="1:14" x14ac:dyDescent="0.3">
      <c r="A2603" t="s">
        <v>5137</v>
      </c>
      <c r="B2603" t="s">
        <v>5138</v>
      </c>
      <c r="C2603" t="s">
        <v>9</v>
      </c>
      <c r="D2603">
        <v>396.49</v>
      </c>
      <c r="E2603" s="8">
        <f t="shared" si="80"/>
        <v>0</v>
      </c>
      <c r="F2603" s="22">
        <v>0</v>
      </c>
      <c r="G2603" s="21">
        <v>396.49</v>
      </c>
      <c r="H2603" t="s">
        <v>16</v>
      </c>
      <c r="I2603" s="10">
        <v>45389</v>
      </c>
      <c r="J2603">
        <v>2602</v>
      </c>
      <c r="K2603">
        <f>PRODUCT(Table1[[#This Row],[Price (Rs.)]],Table1[[#This Row],[Discount(%)]])</f>
        <v>0</v>
      </c>
      <c r="L2603" t="str">
        <f>TEXT(Table1[[#This Row],[Purchase_Date]],"mmm")</f>
        <v>Apr</v>
      </c>
      <c r="M2603">
        <f>YEAR(Table1[[#This Row],[Purchase_Date]])</f>
        <v>2024</v>
      </c>
      <c r="N2603" t="str">
        <f t="shared" si="81"/>
        <v>Q2</v>
      </c>
    </row>
    <row r="2604" spans="1:14" x14ac:dyDescent="0.3">
      <c r="A2604" t="s">
        <v>5139</v>
      </c>
      <c r="B2604" t="s">
        <v>5140</v>
      </c>
      <c r="C2604" t="s">
        <v>50</v>
      </c>
      <c r="D2604">
        <v>182.87</v>
      </c>
      <c r="E2604" s="8">
        <f t="shared" si="80"/>
        <v>0</v>
      </c>
      <c r="F2604" s="22">
        <v>0</v>
      </c>
      <c r="G2604" s="21">
        <v>182.87</v>
      </c>
      <c r="H2604" t="s">
        <v>35</v>
      </c>
      <c r="I2604" s="10">
        <v>45438</v>
      </c>
      <c r="J2604">
        <v>2603</v>
      </c>
      <c r="K2604">
        <f>PRODUCT(Table1[[#This Row],[Price (Rs.)]],Table1[[#This Row],[Discount(%)]])</f>
        <v>0</v>
      </c>
      <c r="L2604" t="str">
        <f>TEXT(Table1[[#This Row],[Purchase_Date]],"mmm")</f>
        <v>May</v>
      </c>
      <c r="M2604">
        <f>YEAR(Table1[[#This Row],[Purchase_Date]])</f>
        <v>2024</v>
      </c>
      <c r="N2604" t="str">
        <f t="shared" si="81"/>
        <v>Q2</v>
      </c>
    </row>
    <row r="2605" spans="1:14" x14ac:dyDescent="0.3">
      <c r="A2605" t="s">
        <v>5141</v>
      </c>
      <c r="B2605" t="s">
        <v>5142</v>
      </c>
      <c r="C2605" t="s">
        <v>13</v>
      </c>
      <c r="D2605">
        <v>449.47</v>
      </c>
      <c r="E2605" s="8">
        <f t="shared" si="80"/>
        <v>0.3</v>
      </c>
      <c r="F2605" s="22">
        <v>30</v>
      </c>
      <c r="G2605" s="21">
        <v>314.63</v>
      </c>
      <c r="H2605" t="s">
        <v>53</v>
      </c>
      <c r="I2605" s="10">
        <v>45375</v>
      </c>
      <c r="J2605">
        <v>2604</v>
      </c>
      <c r="K2605">
        <f>PRODUCT(Table1[[#This Row],[Price (Rs.)]],Table1[[#This Row],[Discount(%)]])</f>
        <v>134.84100000000001</v>
      </c>
      <c r="L2605" t="str">
        <f>TEXT(Table1[[#This Row],[Purchase_Date]],"mmm")</f>
        <v>Mar</v>
      </c>
      <c r="M2605">
        <f>YEAR(Table1[[#This Row],[Purchase_Date]])</f>
        <v>2024</v>
      </c>
      <c r="N2605" t="str">
        <f t="shared" si="81"/>
        <v>Q1</v>
      </c>
    </row>
    <row r="2606" spans="1:14" x14ac:dyDescent="0.3">
      <c r="A2606" t="s">
        <v>5143</v>
      </c>
      <c r="B2606" t="s">
        <v>5144</v>
      </c>
      <c r="C2606" t="s">
        <v>33</v>
      </c>
      <c r="D2606">
        <v>336.95</v>
      </c>
      <c r="E2606" s="8">
        <f t="shared" si="80"/>
        <v>0.3</v>
      </c>
      <c r="F2606" s="22">
        <v>30</v>
      </c>
      <c r="G2606" s="21">
        <v>235.86</v>
      </c>
      <c r="H2606" t="s">
        <v>53</v>
      </c>
      <c r="I2606" s="10">
        <v>45597</v>
      </c>
      <c r="J2606">
        <v>2605</v>
      </c>
      <c r="K2606">
        <f>PRODUCT(Table1[[#This Row],[Price (Rs.)]],Table1[[#This Row],[Discount(%)]])</f>
        <v>101.08499999999999</v>
      </c>
      <c r="L2606" t="str">
        <f>TEXT(Table1[[#This Row],[Purchase_Date]],"mmm")</f>
        <v>Nov</v>
      </c>
      <c r="M2606">
        <f>YEAR(Table1[[#This Row],[Purchase_Date]])</f>
        <v>2024</v>
      </c>
      <c r="N2606" t="str">
        <f t="shared" si="81"/>
        <v>Q4</v>
      </c>
    </row>
    <row r="2607" spans="1:14" x14ac:dyDescent="0.3">
      <c r="A2607">
        <v>91619757</v>
      </c>
      <c r="B2607" t="s">
        <v>5145</v>
      </c>
      <c r="C2607" t="s">
        <v>9</v>
      </c>
      <c r="D2607">
        <v>377</v>
      </c>
      <c r="E2607" s="8">
        <f t="shared" si="80"/>
        <v>0</v>
      </c>
      <c r="F2607" s="22">
        <v>0</v>
      </c>
      <c r="G2607" s="21">
        <v>377</v>
      </c>
      <c r="H2607" t="s">
        <v>19</v>
      </c>
      <c r="I2607" s="10">
        <v>45346</v>
      </c>
      <c r="J2607">
        <v>2606</v>
      </c>
      <c r="K2607">
        <f>PRODUCT(Table1[[#This Row],[Price (Rs.)]],Table1[[#This Row],[Discount(%)]])</f>
        <v>0</v>
      </c>
      <c r="L2607" t="str">
        <f>TEXT(Table1[[#This Row],[Purchase_Date]],"mmm")</f>
        <v>Feb</v>
      </c>
      <c r="M2607">
        <f>YEAR(Table1[[#This Row],[Purchase_Date]])</f>
        <v>2024</v>
      </c>
      <c r="N2607" t="str">
        <f t="shared" si="81"/>
        <v>Q1</v>
      </c>
    </row>
    <row r="2608" spans="1:14" x14ac:dyDescent="0.3">
      <c r="A2608" t="s">
        <v>5146</v>
      </c>
      <c r="B2608" s="1" t="s">
        <v>5147</v>
      </c>
      <c r="C2608" t="s">
        <v>13</v>
      </c>
      <c r="D2608">
        <v>310.93</v>
      </c>
      <c r="E2608" s="8">
        <f t="shared" si="80"/>
        <v>0.15</v>
      </c>
      <c r="F2608" s="22">
        <v>15</v>
      </c>
      <c r="G2608" s="21">
        <v>264.29000000000002</v>
      </c>
      <c r="H2608" t="s">
        <v>10</v>
      </c>
      <c r="I2608" s="10">
        <v>45370</v>
      </c>
      <c r="J2608">
        <v>2607</v>
      </c>
      <c r="K2608">
        <f>PRODUCT(Table1[[#This Row],[Price (Rs.)]],Table1[[#This Row],[Discount(%)]])</f>
        <v>46.639499999999998</v>
      </c>
      <c r="L2608" t="str">
        <f>TEXT(Table1[[#This Row],[Purchase_Date]],"mmm")</f>
        <v>Mar</v>
      </c>
      <c r="M2608">
        <f>YEAR(Table1[[#This Row],[Purchase_Date]])</f>
        <v>2024</v>
      </c>
      <c r="N2608" t="str">
        <f t="shared" si="81"/>
        <v>Q1</v>
      </c>
    </row>
    <row r="2609" spans="1:14" x14ac:dyDescent="0.3">
      <c r="A2609" t="s">
        <v>5148</v>
      </c>
      <c r="B2609" t="s">
        <v>5149</v>
      </c>
      <c r="C2609" t="s">
        <v>25</v>
      </c>
      <c r="D2609">
        <v>31.08</v>
      </c>
      <c r="E2609" s="8">
        <f t="shared" si="80"/>
        <v>0.5</v>
      </c>
      <c r="F2609" s="22">
        <v>50</v>
      </c>
      <c r="G2609" s="21">
        <v>15.54</v>
      </c>
      <c r="H2609" t="s">
        <v>16</v>
      </c>
      <c r="I2609" s="10">
        <v>45576</v>
      </c>
      <c r="J2609">
        <v>2608</v>
      </c>
      <c r="K2609">
        <f>PRODUCT(Table1[[#This Row],[Price (Rs.)]],Table1[[#This Row],[Discount(%)]])</f>
        <v>15.54</v>
      </c>
      <c r="L2609" t="str">
        <f>TEXT(Table1[[#This Row],[Purchase_Date]],"mmm")</f>
        <v>Oct</v>
      </c>
      <c r="M2609">
        <f>YEAR(Table1[[#This Row],[Purchase_Date]])</f>
        <v>2024</v>
      </c>
      <c r="N2609" t="str">
        <f t="shared" si="81"/>
        <v>Q4</v>
      </c>
    </row>
    <row r="2610" spans="1:14" x14ac:dyDescent="0.3">
      <c r="A2610" t="s">
        <v>5150</v>
      </c>
      <c r="B2610" t="s">
        <v>5151</v>
      </c>
      <c r="C2610" t="s">
        <v>9</v>
      </c>
      <c r="D2610">
        <v>399.88</v>
      </c>
      <c r="E2610" s="8">
        <f t="shared" si="80"/>
        <v>0.05</v>
      </c>
      <c r="F2610" s="22">
        <v>5</v>
      </c>
      <c r="G2610" s="21">
        <v>379.89</v>
      </c>
      <c r="H2610" t="s">
        <v>16</v>
      </c>
      <c r="I2610" s="10">
        <v>45537</v>
      </c>
      <c r="J2610">
        <v>2609</v>
      </c>
      <c r="K2610">
        <f>PRODUCT(Table1[[#This Row],[Price (Rs.)]],Table1[[#This Row],[Discount(%)]])</f>
        <v>19.994</v>
      </c>
      <c r="L2610" t="str">
        <f>TEXT(Table1[[#This Row],[Purchase_Date]],"mmm")</f>
        <v>Sep</v>
      </c>
      <c r="M2610">
        <f>YEAR(Table1[[#This Row],[Purchase_Date]])</f>
        <v>2024</v>
      </c>
      <c r="N2610" t="str">
        <f t="shared" si="81"/>
        <v>Q3</v>
      </c>
    </row>
    <row r="2611" spans="1:14" x14ac:dyDescent="0.3">
      <c r="A2611" t="s">
        <v>5152</v>
      </c>
      <c r="B2611" t="s">
        <v>5153</v>
      </c>
      <c r="C2611" t="s">
        <v>22</v>
      </c>
      <c r="D2611">
        <v>60.84</v>
      </c>
      <c r="E2611" s="8">
        <f t="shared" si="80"/>
        <v>0.1</v>
      </c>
      <c r="F2611" s="22">
        <v>10</v>
      </c>
      <c r="G2611" s="21">
        <v>54.76</v>
      </c>
      <c r="H2611" t="s">
        <v>16</v>
      </c>
      <c r="I2611" s="10">
        <v>45388</v>
      </c>
      <c r="J2611">
        <v>2610</v>
      </c>
      <c r="K2611">
        <f>PRODUCT(Table1[[#This Row],[Price (Rs.)]],Table1[[#This Row],[Discount(%)]])</f>
        <v>6.0840000000000005</v>
      </c>
      <c r="L2611" t="str">
        <f>TEXT(Table1[[#This Row],[Purchase_Date]],"mmm")</f>
        <v>Apr</v>
      </c>
      <c r="M2611">
        <f>YEAR(Table1[[#This Row],[Purchase_Date]])</f>
        <v>2024</v>
      </c>
      <c r="N2611" t="str">
        <f t="shared" si="81"/>
        <v>Q2</v>
      </c>
    </row>
    <row r="2612" spans="1:14" x14ac:dyDescent="0.3">
      <c r="A2612" t="s">
        <v>5154</v>
      </c>
      <c r="B2612" t="s">
        <v>5155</v>
      </c>
      <c r="C2612" t="s">
        <v>18</v>
      </c>
      <c r="D2612">
        <v>242.35</v>
      </c>
      <c r="E2612" s="8">
        <f t="shared" si="80"/>
        <v>0.5</v>
      </c>
      <c r="F2612" s="22">
        <v>50</v>
      </c>
      <c r="G2612" s="21">
        <v>121.17</v>
      </c>
      <c r="H2612" t="s">
        <v>10</v>
      </c>
      <c r="I2612" s="10">
        <v>45570</v>
      </c>
      <c r="J2612">
        <v>2611</v>
      </c>
      <c r="K2612">
        <f>PRODUCT(Table1[[#This Row],[Price (Rs.)]],Table1[[#This Row],[Discount(%)]])</f>
        <v>121.175</v>
      </c>
      <c r="L2612" t="str">
        <f>TEXT(Table1[[#This Row],[Purchase_Date]],"mmm")</f>
        <v>Oct</v>
      </c>
      <c r="M2612">
        <f>YEAR(Table1[[#This Row],[Purchase_Date]])</f>
        <v>2024</v>
      </c>
      <c r="N2612" t="str">
        <f t="shared" si="81"/>
        <v>Q4</v>
      </c>
    </row>
    <row r="2613" spans="1:14" x14ac:dyDescent="0.3">
      <c r="A2613" t="s">
        <v>5156</v>
      </c>
      <c r="B2613" t="s">
        <v>5157</v>
      </c>
      <c r="C2613" t="s">
        <v>22</v>
      </c>
      <c r="D2613">
        <v>42.85</v>
      </c>
      <c r="E2613" s="8">
        <f t="shared" si="80"/>
        <v>0</v>
      </c>
      <c r="F2613" s="22">
        <v>0</v>
      </c>
      <c r="G2613" s="21">
        <v>42.85</v>
      </c>
      <c r="H2613" t="s">
        <v>16</v>
      </c>
      <c r="I2613" s="10">
        <v>45297</v>
      </c>
      <c r="J2613">
        <v>2612</v>
      </c>
      <c r="K2613">
        <f>PRODUCT(Table1[[#This Row],[Price (Rs.)]],Table1[[#This Row],[Discount(%)]])</f>
        <v>0</v>
      </c>
      <c r="L2613" t="str">
        <f>TEXT(Table1[[#This Row],[Purchase_Date]],"mmm")</f>
        <v>Jan</v>
      </c>
      <c r="M2613">
        <f>YEAR(Table1[[#This Row],[Purchase_Date]])</f>
        <v>2024</v>
      </c>
      <c r="N2613" t="str">
        <f t="shared" si="81"/>
        <v>Q1</v>
      </c>
    </row>
    <row r="2614" spans="1:14" x14ac:dyDescent="0.3">
      <c r="A2614" s="1" t="s">
        <v>5158</v>
      </c>
      <c r="B2614" t="s">
        <v>5159</v>
      </c>
      <c r="C2614" t="s">
        <v>25</v>
      </c>
      <c r="D2614">
        <v>281.83999999999997</v>
      </c>
      <c r="E2614" s="8">
        <f t="shared" si="80"/>
        <v>0.25</v>
      </c>
      <c r="F2614" s="22">
        <v>25</v>
      </c>
      <c r="G2614" s="21">
        <v>211.38</v>
      </c>
      <c r="H2614" t="s">
        <v>16</v>
      </c>
      <c r="I2614" s="10">
        <v>45580</v>
      </c>
      <c r="J2614">
        <v>2613</v>
      </c>
      <c r="K2614">
        <f>PRODUCT(Table1[[#This Row],[Price (Rs.)]],Table1[[#This Row],[Discount(%)]])</f>
        <v>70.459999999999994</v>
      </c>
      <c r="L2614" t="str">
        <f>TEXT(Table1[[#This Row],[Purchase_Date]],"mmm")</f>
        <v>Oct</v>
      </c>
      <c r="M2614">
        <f>YEAR(Table1[[#This Row],[Purchase_Date]])</f>
        <v>2024</v>
      </c>
      <c r="N2614" t="str">
        <f t="shared" si="81"/>
        <v>Q4</v>
      </c>
    </row>
    <row r="2615" spans="1:14" x14ac:dyDescent="0.3">
      <c r="A2615" t="s">
        <v>5160</v>
      </c>
      <c r="B2615" t="s">
        <v>5161</v>
      </c>
      <c r="C2615" t="s">
        <v>50</v>
      </c>
      <c r="D2615">
        <v>340.11</v>
      </c>
      <c r="E2615" s="8">
        <f t="shared" si="80"/>
        <v>0.25</v>
      </c>
      <c r="F2615" s="22">
        <v>25</v>
      </c>
      <c r="G2615" s="21">
        <v>255.08</v>
      </c>
      <c r="H2615" t="s">
        <v>19</v>
      </c>
      <c r="I2615" s="10">
        <v>45446</v>
      </c>
      <c r="J2615">
        <v>2614</v>
      </c>
      <c r="K2615">
        <f>PRODUCT(Table1[[#This Row],[Price (Rs.)]],Table1[[#This Row],[Discount(%)]])</f>
        <v>85.027500000000003</v>
      </c>
      <c r="L2615" t="str">
        <f>TEXT(Table1[[#This Row],[Purchase_Date]],"mmm")</f>
        <v>Jun</v>
      </c>
      <c r="M2615">
        <f>YEAR(Table1[[#This Row],[Purchase_Date]])</f>
        <v>2024</v>
      </c>
      <c r="N2615" t="str">
        <f t="shared" si="81"/>
        <v>Q2</v>
      </c>
    </row>
    <row r="2616" spans="1:14" x14ac:dyDescent="0.3">
      <c r="A2616">
        <v>17136587</v>
      </c>
      <c r="B2616" t="s">
        <v>5162</v>
      </c>
      <c r="C2616" t="s">
        <v>25</v>
      </c>
      <c r="D2616">
        <v>447.4</v>
      </c>
      <c r="E2616" s="8">
        <f t="shared" si="80"/>
        <v>0.2</v>
      </c>
      <c r="F2616" s="22">
        <v>20</v>
      </c>
      <c r="G2616" s="21">
        <v>357.92</v>
      </c>
      <c r="H2616" t="s">
        <v>16</v>
      </c>
      <c r="I2616" s="10">
        <v>45554</v>
      </c>
      <c r="J2616">
        <v>2615</v>
      </c>
      <c r="K2616">
        <f>PRODUCT(Table1[[#This Row],[Price (Rs.)]],Table1[[#This Row],[Discount(%)]])</f>
        <v>89.48</v>
      </c>
      <c r="L2616" t="str">
        <f>TEXT(Table1[[#This Row],[Purchase_Date]],"mmm")</f>
        <v>Sep</v>
      </c>
      <c r="M2616">
        <f>YEAR(Table1[[#This Row],[Purchase_Date]])</f>
        <v>2024</v>
      </c>
      <c r="N2616" t="str">
        <f t="shared" si="81"/>
        <v>Q3</v>
      </c>
    </row>
    <row r="2617" spans="1:14" x14ac:dyDescent="0.3">
      <c r="A2617" t="s">
        <v>5163</v>
      </c>
      <c r="B2617" t="s">
        <v>5164</v>
      </c>
      <c r="C2617" t="s">
        <v>33</v>
      </c>
      <c r="D2617">
        <v>396.78</v>
      </c>
      <c r="E2617" s="8">
        <f t="shared" si="80"/>
        <v>0.5</v>
      </c>
      <c r="F2617" s="22">
        <v>50</v>
      </c>
      <c r="G2617" s="21">
        <v>198.39</v>
      </c>
      <c r="H2617" t="s">
        <v>53</v>
      </c>
      <c r="I2617" s="10">
        <v>45550</v>
      </c>
      <c r="J2617">
        <v>2616</v>
      </c>
      <c r="K2617">
        <f>PRODUCT(Table1[[#This Row],[Price (Rs.)]],Table1[[#This Row],[Discount(%)]])</f>
        <v>198.39</v>
      </c>
      <c r="L2617" t="str">
        <f>TEXT(Table1[[#This Row],[Purchase_Date]],"mmm")</f>
        <v>Sep</v>
      </c>
      <c r="M2617">
        <f>YEAR(Table1[[#This Row],[Purchase_Date]])</f>
        <v>2024</v>
      </c>
      <c r="N2617" t="str">
        <f t="shared" si="81"/>
        <v>Q3</v>
      </c>
    </row>
    <row r="2618" spans="1:14" x14ac:dyDescent="0.3">
      <c r="A2618" t="s">
        <v>5165</v>
      </c>
      <c r="B2618" t="s">
        <v>5166</v>
      </c>
      <c r="C2618" t="s">
        <v>33</v>
      </c>
      <c r="D2618">
        <v>226.61</v>
      </c>
      <c r="E2618" s="8">
        <f t="shared" si="80"/>
        <v>0</v>
      </c>
      <c r="F2618" s="22">
        <v>0</v>
      </c>
      <c r="G2618" s="21">
        <v>226.61</v>
      </c>
      <c r="H2618" t="s">
        <v>10</v>
      </c>
      <c r="I2618" s="10">
        <v>45471</v>
      </c>
      <c r="J2618">
        <v>2617</v>
      </c>
      <c r="K2618">
        <f>PRODUCT(Table1[[#This Row],[Price (Rs.)]],Table1[[#This Row],[Discount(%)]])</f>
        <v>0</v>
      </c>
      <c r="L2618" t="str">
        <f>TEXT(Table1[[#This Row],[Purchase_Date]],"mmm")</f>
        <v>Jun</v>
      </c>
      <c r="M2618">
        <f>YEAR(Table1[[#This Row],[Purchase_Date]])</f>
        <v>2024</v>
      </c>
      <c r="N2618" t="str">
        <f t="shared" si="81"/>
        <v>Q2</v>
      </c>
    </row>
    <row r="2619" spans="1:14" x14ac:dyDescent="0.3">
      <c r="A2619" t="s">
        <v>5167</v>
      </c>
      <c r="B2619" t="s">
        <v>5168</v>
      </c>
      <c r="C2619" t="s">
        <v>50</v>
      </c>
      <c r="D2619">
        <v>87.03</v>
      </c>
      <c r="E2619" s="8">
        <f t="shared" si="80"/>
        <v>0.05</v>
      </c>
      <c r="F2619" s="22">
        <v>5</v>
      </c>
      <c r="G2619" s="21">
        <v>82.68</v>
      </c>
      <c r="H2619" t="s">
        <v>10</v>
      </c>
      <c r="I2619" s="10">
        <v>45490</v>
      </c>
      <c r="J2619">
        <v>2618</v>
      </c>
      <c r="K2619">
        <f>PRODUCT(Table1[[#This Row],[Price (Rs.)]],Table1[[#This Row],[Discount(%)]])</f>
        <v>4.3515000000000006</v>
      </c>
      <c r="L2619" t="str">
        <f>TEXT(Table1[[#This Row],[Purchase_Date]],"mmm")</f>
        <v>Jul</v>
      </c>
      <c r="M2619">
        <f>YEAR(Table1[[#This Row],[Purchase_Date]])</f>
        <v>2024</v>
      </c>
      <c r="N2619" t="str">
        <f t="shared" si="81"/>
        <v>Q3</v>
      </c>
    </row>
    <row r="2620" spans="1:14" x14ac:dyDescent="0.3">
      <c r="A2620" t="s">
        <v>5169</v>
      </c>
      <c r="B2620" t="s">
        <v>5170</v>
      </c>
      <c r="C2620" t="s">
        <v>50</v>
      </c>
      <c r="D2620">
        <v>11.16</v>
      </c>
      <c r="E2620" s="8">
        <f t="shared" si="80"/>
        <v>0.05</v>
      </c>
      <c r="F2620" s="22">
        <v>5</v>
      </c>
      <c r="G2620" s="21">
        <v>10.6</v>
      </c>
      <c r="H2620" t="s">
        <v>19</v>
      </c>
      <c r="I2620" s="10">
        <v>45520</v>
      </c>
      <c r="J2620">
        <v>2619</v>
      </c>
      <c r="K2620">
        <f>PRODUCT(Table1[[#This Row],[Price (Rs.)]],Table1[[#This Row],[Discount(%)]])</f>
        <v>0.55800000000000005</v>
      </c>
      <c r="L2620" t="str">
        <f>TEXT(Table1[[#This Row],[Purchase_Date]],"mmm")</f>
        <v>Aug</v>
      </c>
      <c r="M2620">
        <f>YEAR(Table1[[#This Row],[Purchase_Date]])</f>
        <v>2024</v>
      </c>
      <c r="N2620" t="str">
        <f t="shared" si="81"/>
        <v>Q3</v>
      </c>
    </row>
    <row r="2621" spans="1:14" x14ac:dyDescent="0.3">
      <c r="A2621" t="s">
        <v>5171</v>
      </c>
      <c r="B2621" t="s">
        <v>5172</v>
      </c>
      <c r="C2621" t="s">
        <v>9</v>
      </c>
      <c r="D2621">
        <v>52.31</v>
      </c>
      <c r="E2621" s="8">
        <f t="shared" si="80"/>
        <v>0.5</v>
      </c>
      <c r="F2621" s="22">
        <v>50</v>
      </c>
      <c r="G2621" s="21">
        <v>26.16</v>
      </c>
      <c r="H2621" t="s">
        <v>53</v>
      </c>
      <c r="I2621" s="10">
        <v>45463</v>
      </c>
      <c r="J2621">
        <v>2620</v>
      </c>
      <c r="K2621">
        <f>PRODUCT(Table1[[#This Row],[Price (Rs.)]],Table1[[#This Row],[Discount(%)]])</f>
        <v>26.155000000000001</v>
      </c>
      <c r="L2621" t="str">
        <f>TEXT(Table1[[#This Row],[Purchase_Date]],"mmm")</f>
        <v>Jun</v>
      </c>
      <c r="M2621">
        <f>YEAR(Table1[[#This Row],[Purchase_Date]])</f>
        <v>2024</v>
      </c>
      <c r="N2621" t="str">
        <f t="shared" si="81"/>
        <v>Q2</v>
      </c>
    </row>
    <row r="2622" spans="1:14" x14ac:dyDescent="0.3">
      <c r="A2622" t="s">
        <v>5173</v>
      </c>
      <c r="B2622" t="s">
        <v>5174</v>
      </c>
      <c r="C2622" t="s">
        <v>9</v>
      </c>
      <c r="D2622">
        <v>106.47</v>
      </c>
      <c r="E2622" s="8">
        <f t="shared" si="80"/>
        <v>0.3</v>
      </c>
      <c r="F2622" s="22">
        <v>30</v>
      </c>
      <c r="G2622" s="21">
        <v>74.53</v>
      </c>
      <c r="H2622" t="s">
        <v>19</v>
      </c>
      <c r="I2622" s="10">
        <v>45305</v>
      </c>
      <c r="J2622">
        <v>2621</v>
      </c>
      <c r="K2622">
        <f>PRODUCT(Table1[[#This Row],[Price (Rs.)]],Table1[[#This Row],[Discount(%)]])</f>
        <v>31.940999999999999</v>
      </c>
      <c r="L2622" t="str">
        <f>TEXT(Table1[[#This Row],[Purchase_Date]],"mmm")</f>
        <v>Jan</v>
      </c>
      <c r="M2622">
        <f>YEAR(Table1[[#This Row],[Purchase_Date]])</f>
        <v>2024</v>
      </c>
      <c r="N2622" t="str">
        <f t="shared" si="81"/>
        <v>Q1</v>
      </c>
    </row>
    <row r="2623" spans="1:14" x14ac:dyDescent="0.3">
      <c r="A2623" t="s">
        <v>5175</v>
      </c>
      <c r="B2623" t="s">
        <v>5176</v>
      </c>
      <c r="C2623" t="s">
        <v>33</v>
      </c>
      <c r="D2623">
        <v>67.95</v>
      </c>
      <c r="E2623" s="8">
        <f t="shared" si="80"/>
        <v>0.5</v>
      </c>
      <c r="F2623" s="22">
        <v>50</v>
      </c>
      <c r="G2623" s="21">
        <v>33.979999999999997</v>
      </c>
      <c r="H2623" t="s">
        <v>53</v>
      </c>
      <c r="I2623" s="10">
        <v>45465</v>
      </c>
      <c r="J2623">
        <v>2622</v>
      </c>
      <c r="K2623">
        <f>PRODUCT(Table1[[#This Row],[Price (Rs.)]],Table1[[#This Row],[Discount(%)]])</f>
        <v>33.975000000000001</v>
      </c>
      <c r="L2623" t="str">
        <f>TEXT(Table1[[#This Row],[Purchase_Date]],"mmm")</f>
        <v>Jun</v>
      </c>
      <c r="M2623">
        <f>YEAR(Table1[[#This Row],[Purchase_Date]])</f>
        <v>2024</v>
      </c>
      <c r="N2623" t="str">
        <f t="shared" si="81"/>
        <v>Q2</v>
      </c>
    </row>
    <row r="2624" spans="1:14" x14ac:dyDescent="0.3">
      <c r="A2624" t="s">
        <v>5177</v>
      </c>
      <c r="B2624" t="s">
        <v>5178</v>
      </c>
      <c r="C2624" t="s">
        <v>9</v>
      </c>
      <c r="D2624">
        <v>83.78</v>
      </c>
      <c r="E2624" s="8">
        <f t="shared" si="80"/>
        <v>0.15</v>
      </c>
      <c r="F2624" s="22">
        <v>15</v>
      </c>
      <c r="G2624" s="21">
        <v>71.209999999999994</v>
      </c>
      <c r="H2624" t="s">
        <v>16</v>
      </c>
      <c r="I2624" s="10">
        <v>45379</v>
      </c>
      <c r="J2624">
        <v>2623</v>
      </c>
      <c r="K2624">
        <f>PRODUCT(Table1[[#This Row],[Price (Rs.)]],Table1[[#This Row],[Discount(%)]])</f>
        <v>12.567</v>
      </c>
      <c r="L2624" t="str">
        <f>TEXT(Table1[[#This Row],[Purchase_Date]],"mmm")</f>
        <v>Mar</v>
      </c>
      <c r="M2624">
        <f>YEAR(Table1[[#This Row],[Purchase_Date]])</f>
        <v>2024</v>
      </c>
      <c r="N2624" t="str">
        <f t="shared" si="81"/>
        <v>Q1</v>
      </c>
    </row>
    <row r="2625" spans="1:14" x14ac:dyDescent="0.3">
      <c r="A2625" t="s">
        <v>5179</v>
      </c>
      <c r="B2625" t="s">
        <v>5180</v>
      </c>
      <c r="C2625" t="s">
        <v>50</v>
      </c>
      <c r="D2625">
        <v>14.58</v>
      </c>
      <c r="E2625" s="8">
        <f t="shared" si="80"/>
        <v>0.1</v>
      </c>
      <c r="F2625" s="22">
        <v>10</v>
      </c>
      <c r="G2625" s="21">
        <v>13.12</v>
      </c>
      <c r="H2625" t="s">
        <v>53</v>
      </c>
      <c r="I2625" s="10">
        <v>45582</v>
      </c>
      <c r="J2625">
        <v>2624</v>
      </c>
      <c r="K2625">
        <f>PRODUCT(Table1[[#This Row],[Price (Rs.)]],Table1[[#This Row],[Discount(%)]])</f>
        <v>1.4580000000000002</v>
      </c>
      <c r="L2625" t="str">
        <f>TEXT(Table1[[#This Row],[Purchase_Date]],"mmm")</f>
        <v>Oct</v>
      </c>
      <c r="M2625">
        <f>YEAR(Table1[[#This Row],[Purchase_Date]])</f>
        <v>2024</v>
      </c>
      <c r="N2625" t="str">
        <f t="shared" si="81"/>
        <v>Q4</v>
      </c>
    </row>
    <row r="2626" spans="1:14" x14ac:dyDescent="0.3">
      <c r="A2626" t="s">
        <v>5181</v>
      </c>
      <c r="B2626" t="s">
        <v>5182</v>
      </c>
      <c r="C2626" t="s">
        <v>9</v>
      </c>
      <c r="D2626">
        <v>176.41</v>
      </c>
      <c r="E2626" s="8">
        <f t="shared" ref="E2626:E2689" si="82">F2626/100</f>
        <v>0.2</v>
      </c>
      <c r="F2626" s="22">
        <v>20</v>
      </c>
      <c r="G2626" s="21">
        <v>141.13</v>
      </c>
      <c r="H2626" t="s">
        <v>53</v>
      </c>
      <c r="I2626" s="10">
        <v>45545</v>
      </c>
      <c r="J2626">
        <v>2625</v>
      </c>
      <c r="K2626">
        <f>PRODUCT(Table1[[#This Row],[Price (Rs.)]],Table1[[#This Row],[Discount(%)]])</f>
        <v>35.282000000000004</v>
      </c>
      <c r="L2626" t="str">
        <f>TEXT(Table1[[#This Row],[Purchase_Date]],"mmm")</f>
        <v>Sep</v>
      </c>
      <c r="M2626">
        <f>YEAR(Table1[[#This Row],[Purchase_Date]])</f>
        <v>2024</v>
      </c>
      <c r="N2626" t="str">
        <f t="shared" ref="N2626:N2689" si="83">"Q"&amp;ROUNDUP(MONTH(I2626)/3,0)</f>
        <v>Q3</v>
      </c>
    </row>
    <row r="2627" spans="1:14" x14ac:dyDescent="0.3">
      <c r="A2627" t="s">
        <v>5183</v>
      </c>
      <c r="B2627" t="s">
        <v>5184</v>
      </c>
      <c r="C2627" t="s">
        <v>13</v>
      </c>
      <c r="D2627">
        <v>299.87</v>
      </c>
      <c r="E2627" s="8">
        <f t="shared" si="82"/>
        <v>0.05</v>
      </c>
      <c r="F2627" s="22">
        <v>5</v>
      </c>
      <c r="G2627" s="21">
        <v>284.88</v>
      </c>
      <c r="H2627" t="s">
        <v>16</v>
      </c>
      <c r="I2627" s="10">
        <v>45319</v>
      </c>
      <c r="J2627">
        <v>2626</v>
      </c>
      <c r="K2627">
        <f>PRODUCT(Table1[[#This Row],[Price (Rs.)]],Table1[[#This Row],[Discount(%)]])</f>
        <v>14.993500000000001</v>
      </c>
      <c r="L2627" t="str">
        <f>TEXT(Table1[[#This Row],[Purchase_Date]],"mmm")</f>
        <v>Jan</v>
      </c>
      <c r="M2627">
        <f>YEAR(Table1[[#This Row],[Purchase_Date]])</f>
        <v>2024</v>
      </c>
      <c r="N2627" t="str">
        <f t="shared" si="83"/>
        <v>Q1</v>
      </c>
    </row>
    <row r="2628" spans="1:14" x14ac:dyDescent="0.3">
      <c r="A2628" t="s">
        <v>5185</v>
      </c>
      <c r="B2628" t="s">
        <v>5186</v>
      </c>
      <c r="C2628" t="s">
        <v>50</v>
      </c>
      <c r="D2628">
        <v>244.89</v>
      </c>
      <c r="E2628" s="8">
        <f t="shared" si="82"/>
        <v>0</v>
      </c>
      <c r="F2628" s="22">
        <v>0</v>
      </c>
      <c r="G2628" s="21">
        <v>244.89</v>
      </c>
      <c r="H2628" t="s">
        <v>19</v>
      </c>
      <c r="I2628" s="10">
        <v>45349</v>
      </c>
      <c r="J2628">
        <v>2627</v>
      </c>
      <c r="K2628">
        <f>PRODUCT(Table1[[#This Row],[Price (Rs.)]],Table1[[#This Row],[Discount(%)]])</f>
        <v>0</v>
      </c>
      <c r="L2628" t="str">
        <f>TEXT(Table1[[#This Row],[Purchase_Date]],"mmm")</f>
        <v>Feb</v>
      </c>
      <c r="M2628">
        <f>YEAR(Table1[[#This Row],[Purchase_Date]])</f>
        <v>2024</v>
      </c>
      <c r="N2628" t="str">
        <f t="shared" si="83"/>
        <v>Q1</v>
      </c>
    </row>
    <row r="2629" spans="1:14" x14ac:dyDescent="0.3">
      <c r="A2629" t="s">
        <v>5187</v>
      </c>
      <c r="B2629" t="s">
        <v>5188</v>
      </c>
      <c r="C2629" t="s">
        <v>13</v>
      </c>
      <c r="D2629">
        <v>366.52</v>
      </c>
      <c r="E2629" s="8">
        <f t="shared" si="82"/>
        <v>0.2</v>
      </c>
      <c r="F2629" s="22">
        <v>20</v>
      </c>
      <c r="G2629" s="21">
        <v>293.22000000000003</v>
      </c>
      <c r="H2629" t="s">
        <v>19</v>
      </c>
      <c r="I2629" s="10">
        <v>45448</v>
      </c>
      <c r="J2629">
        <v>2628</v>
      </c>
      <c r="K2629">
        <f>PRODUCT(Table1[[#This Row],[Price (Rs.)]],Table1[[#This Row],[Discount(%)]])</f>
        <v>73.304000000000002</v>
      </c>
      <c r="L2629" t="str">
        <f>TEXT(Table1[[#This Row],[Purchase_Date]],"mmm")</f>
        <v>Jun</v>
      </c>
      <c r="M2629">
        <f>YEAR(Table1[[#This Row],[Purchase_Date]])</f>
        <v>2024</v>
      </c>
      <c r="N2629" t="str">
        <f t="shared" si="83"/>
        <v>Q2</v>
      </c>
    </row>
    <row r="2630" spans="1:14" x14ac:dyDescent="0.3">
      <c r="A2630" t="s">
        <v>5189</v>
      </c>
      <c r="B2630" t="s">
        <v>5190</v>
      </c>
      <c r="C2630" t="s">
        <v>50</v>
      </c>
      <c r="D2630">
        <v>195.26</v>
      </c>
      <c r="E2630" s="8">
        <f t="shared" si="82"/>
        <v>0.05</v>
      </c>
      <c r="F2630" s="22">
        <v>5</v>
      </c>
      <c r="G2630" s="21">
        <v>185.5</v>
      </c>
      <c r="H2630" t="s">
        <v>16</v>
      </c>
      <c r="I2630" s="10">
        <v>45612</v>
      </c>
      <c r="J2630">
        <v>2629</v>
      </c>
      <c r="K2630">
        <f>PRODUCT(Table1[[#This Row],[Price (Rs.)]],Table1[[#This Row],[Discount(%)]])</f>
        <v>9.7629999999999999</v>
      </c>
      <c r="L2630" t="str">
        <f>TEXT(Table1[[#This Row],[Purchase_Date]],"mmm")</f>
        <v>Nov</v>
      </c>
      <c r="M2630">
        <f>YEAR(Table1[[#This Row],[Purchase_Date]])</f>
        <v>2024</v>
      </c>
      <c r="N2630" t="str">
        <f t="shared" si="83"/>
        <v>Q4</v>
      </c>
    </row>
    <row r="2631" spans="1:14" x14ac:dyDescent="0.3">
      <c r="A2631" t="s">
        <v>5191</v>
      </c>
      <c r="B2631" t="s">
        <v>5192</v>
      </c>
      <c r="C2631" t="s">
        <v>22</v>
      </c>
      <c r="D2631">
        <v>320.98</v>
      </c>
      <c r="E2631" s="8">
        <f t="shared" si="82"/>
        <v>0.05</v>
      </c>
      <c r="F2631" s="22">
        <v>5</v>
      </c>
      <c r="G2631" s="21">
        <v>304.93</v>
      </c>
      <c r="H2631" t="s">
        <v>19</v>
      </c>
      <c r="I2631" s="10">
        <v>45593</v>
      </c>
      <c r="J2631">
        <v>2630</v>
      </c>
      <c r="K2631">
        <f>PRODUCT(Table1[[#This Row],[Price (Rs.)]],Table1[[#This Row],[Discount(%)]])</f>
        <v>16.049000000000003</v>
      </c>
      <c r="L2631" t="str">
        <f>TEXT(Table1[[#This Row],[Purchase_Date]],"mmm")</f>
        <v>Oct</v>
      </c>
      <c r="M2631">
        <f>YEAR(Table1[[#This Row],[Purchase_Date]])</f>
        <v>2024</v>
      </c>
      <c r="N2631" t="str">
        <f t="shared" si="83"/>
        <v>Q4</v>
      </c>
    </row>
    <row r="2632" spans="1:14" x14ac:dyDescent="0.3">
      <c r="A2632" t="s">
        <v>5193</v>
      </c>
      <c r="B2632" t="s">
        <v>5194</v>
      </c>
      <c r="C2632" t="s">
        <v>18</v>
      </c>
      <c r="D2632">
        <v>380.07</v>
      </c>
      <c r="E2632" s="8">
        <f t="shared" si="82"/>
        <v>0.1</v>
      </c>
      <c r="F2632" s="22">
        <v>10</v>
      </c>
      <c r="G2632" s="21">
        <v>342.06</v>
      </c>
      <c r="H2632" t="s">
        <v>19</v>
      </c>
      <c r="I2632" s="10">
        <v>45401</v>
      </c>
      <c r="J2632">
        <v>2631</v>
      </c>
      <c r="K2632">
        <f>PRODUCT(Table1[[#This Row],[Price (Rs.)]],Table1[[#This Row],[Discount(%)]])</f>
        <v>38.006999999999998</v>
      </c>
      <c r="L2632" t="str">
        <f>TEXT(Table1[[#This Row],[Purchase_Date]],"mmm")</f>
        <v>Apr</v>
      </c>
      <c r="M2632">
        <f>YEAR(Table1[[#This Row],[Purchase_Date]])</f>
        <v>2024</v>
      </c>
      <c r="N2632" t="str">
        <f t="shared" si="83"/>
        <v>Q2</v>
      </c>
    </row>
    <row r="2633" spans="1:14" x14ac:dyDescent="0.3">
      <c r="A2633" t="s">
        <v>5195</v>
      </c>
      <c r="B2633" t="s">
        <v>5196</v>
      </c>
      <c r="C2633" t="s">
        <v>50</v>
      </c>
      <c r="D2633">
        <v>438.61</v>
      </c>
      <c r="E2633" s="8">
        <f t="shared" si="82"/>
        <v>0.3</v>
      </c>
      <c r="F2633" s="22">
        <v>30</v>
      </c>
      <c r="G2633" s="21">
        <v>307.02999999999997</v>
      </c>
      <c r="H2633" t="s">
        <v>19</v>
      </c>
      <c r="I2633" s="10">
        <v>45341</v>
      </c>
      <c r="J2633">
        <v>2632</v>
      </c>
      <c r="K2633">
        <f>PRODUCT(Table1[[#This Row],[Price (Rs.)]],Table1[[#This Row],[Discount(%)]])</f>
        <v>131.583</v>
      </c>
      <c r="L2633" t="str">
        <f>TEXT(Table1[[#This Row],[Purchase_Date]],"mmm")</f>
        <v>Feb</v>
      </c>
      <c r="M2633">
        <f>YEAR(Table1[[#This Row],[Purchase_Date]])</f>
        <v>2024</v>
      </c>
      <c r="N2633" t="str">
        <f t="shared" si="83"/>
        <v>Q1</v>
      </c>
    </row>
    <row r="2634" spans="1:14" x14ac:dyDescent="0.3">
      <c r="A2634" t="s">
        <v>5197</v>
      </c>
      <c r="B2634" t="s">
        <v>5198</v>
      </c>
      <c r="C2634" t="s">
        <v>50</v>
      </c>
      <c r="D2634">
        <v>210.35</v>
      </c>
      <c r="E2634" s="8">
        <f t="shared" si="82"/>
        <v>0.3</v>
      </c>
      <c r="F2634" s="22">
        <v>30</v>
      </c>
      <c r="G2634" s="21">
        <v>147.24</v>
      </c>
      <c r="H2634" t="s">
        <v>10</v>
      </c>
      <c r="I2634" s="10">
        <v>45312</v>
      </c>
      <c r="J2634">
        <v>2633</v>
      </c>
      <c r="K2634">
        <f>PRODUCT(Table1[[#This Row],[Price (Rs.)]],Table1[[#This Row],[Discount(%)]])</f>
        <v>63.104999999999997</v>
      </c>
      <c r="L2634" t="str">
        <f>TEXT(Table1[[#This Row],[Purchase_Date]],"mmm")</f>
        <v>Jan</v>
      </c>
      <c r="M2634">
        <f>YEAR(Table1[[#This Row],[Purchase_Date]])</f>
        <v>2024</v>
      </c>
      <c r="N2634" t="str">
        <f t="shared" si="83"/>
        <v>Q1</v>
      </c>
    </row>
    <row r="2635" spans="1:14" x14ac:dyDescent="0.3">
      <c r="A2635" t="s">
        <v>5199</v>
      </c>
      <c r="B2635" t="s">
        <v>5200</v>
      </c>
      <c r="C2635" t="s">
        <v>13</v>
      </c>
      <c r="D2635">
        <v>184.6</v>
      </c>
      <c r="E2635" s="8">
        <f t="shared" si="82"/>
        <v>0.2</v>
      </c>
      <c r="F2635" s="22">
        <v>20</v>
      </c>
      <c r="G2635" s="21">
        <v>147.68</v>
      </c>
      <c r="H2635" t="s">
        <v>53</v>
      </c>
      <c r="I2635" s="10">
        <v>45510</v>
      </c>
      <c r="J2635">
        <v>2634</v>
      </c>
      <c r="K2635">
        <f>PRODUCT(Table1[[#This Row],[Price (Rs.)]],Table1[[#This Row],[Discount(%)]])</f>
        <v>36.92</v>
      </c>
      <c r="L2635" t="str">
        <f>TEXT(Table1[[#This Row],[Purchase_Date]],"mmm")</f>
        <v>Aug</v>
      </c>
      <c r="M2635">
        <f>YEAR(Table1[[#This Row],[Purchase_Date]])</f>
        <v>2024</v>
      </c>
      <c r="N2635" t="str">
        <f t="shared" si="83"/>
        <v>Q3</v>
      </c>
    </row>
    <row r="2636" spans="1:14" x14ac:dyDescent="0.3">
      <c r="A2636" t="s">
        <v>5201</v>
      </c>
      <c r="B2636" t="s">
        <v>5202</v>
      </c>
      <c r="C2636" t="s">
        <v>18</v>
      </c>
      <c r="D2636">
        <v>174.34</v>
      </c>
      <c r="E2636" s="8">
        <f t="shared" si="82"/>
        <v>0.25</v>
      </c>
      <c r="F2636" s="22">
        <v>25</v>
      </c>
      <c r="G2636" s="21">
        <v>130.75</v>
      </c>
      <c r="H2636" t="s">
        <v>35</v>
      </c>
      <c r="I2636" s="10">
        <v>45357</v>
      </c>
      <c r="J2636">
        <v>2635</v>
      </c>
      <c r="K2636">
        <f>PRODUCT(Table1[[#This Row],[Price (Rs.)]],Table1[[#This Row],[Discount(%)]])</f>
        <v>43.585000000000001</v>
      </c>
      <c r="L2636" t="str">
        <f>TEXT(Table1[[#This Row],[Purchase_Date]],"mmm")</f>
        <v>Mar</v>
      </c>
      <c r="M2636">
        <f>YEAR(Table1[[#This Row],[Purchase_Date]])</f>
        <v>2024</v>
      </c>
      <c r="N2636" t="str">
        <f t="shared" si="83"/>
        <v>Q1</v>
      </c>
    </row>
    <row r="2637" spans="1:14" x14ac:dyDescent="0.3">
      <c r="A2637" t="s">
        <v>5203</v>
      </c>
      <c r="B2637" t="s">
        <v>5204</v>
      </c>
      <c r="C2637" t="s">
        <v>33</v>
      </c>
      <c r="D2637">
        <v>255.72</v>
      </c>
      <c r="E2637" s="8">
        <f t="shared" si="82"/>
        <v>0.05</v>
      </c>
      <c r="F2637" s="22">
        <v>5</v>
      </c>
      <c r="G2637" s="21">
        <v>242.93</v>
      </c>
      <c r="H2637" t="s">
        <v>53</v>
      </c>
      <c r="I2637" s="10">
        <v>45352</v>
      </c>
      <c r="J2637">
        <v>2636</v>
      </c>
      <c r="K2637">
        <f>PRODUCT(Table1[[#This Row],[Price (Rs.)]],Table1[[#This Row],[Discount(%)]])</f>
        <v>12.786000000000001</v>
      </c>
      <c r="L2637" t="str">
        <f>TEXT(Table1[[#This Row],[Purchase_Date]],"mmm")</f>
        <v>Mar</v>
      </c>
      <c r="M2637">
        <f>YEAR(Table1[[#This Row],[Purchase_Date]])</f>
        <v>2024</v>
      </c>
      <c r="N2637" t="str">
        <f t="shared" si="83"/>
        <v>Q1</v>
      </c>
    </row>
    <row r="2638" spans="1:14" x14ac:dyDescent="0.3">
      <c r="A2638" t="s">
        <v>5205</v>
      </c>
      <c r="B2638" t="s">
        <v>5206</v>
      </c>
      <c r="C2638" t="s">
        <v>22</v>
      </c>
      <c r="D2638">
        <v>25.16</v>
      </c>
      <c r="E2638" s="8">
        <f t="shared" si="82"/>
        <v>0.5</v>
      </c>
      <c r="F2638" s="22">
        <v>50</v>
      </c>
      <c r="G2638" s="21">
        <v>12.58</v>
      </c>
      <c r="H2638" t="s">
        <v>35</v>
      </c>
      <c r="I2638" s="10">
        <v>45401</v>
      </c>
      <c r="J2638">
        <v>2637</v>
      </c>
      <c r="K2638">
        <f>PRODUCT(Table1[[#This Row],[Price (Rs.)]],Table1[[#This Row],[Discount(%)]])</f>
        <v>12.58</v>
      </c>
      <c r="L2638" t="str">
        <f>TEXT(Table1[[#This Row],[Purchase_Date]],"mmm")</f>
        <v>Apr</v>
      </c>
      <c r="M2638">
        <f>YEAR(Table1[[#This Row],[Purchase_Date]])</f>
        <v>2024</v>
      </c>
      <c r="N2638" t="str">
        <f t="shared" si="83"/>
        <v>Q2</v>
      </c>
    </row>
    <row r="2639" spans="1:14" x14ac:dyDescent="0.3">
      <c r="A2639" t="s">
        <v>5207</v>
      </c>
      <c r="B2639" t="s">
        <v>5208</v>
      </c>
      <c r="C2639" t="s">
        <v>13</v>
      </c>
      <c r="D2639">
        <v>11.59</v>
      </c>
      <c r="E2639" s="8">
        <f t="shared" si="82"/>
        <v>0.3</v>
      </c>
      <c r="F2639" s="22">
        <v>30</v>
      </c>
      <c r="G2639" s="21">
        <v>8.11</v>
      </c>
      <c r="H2639" t="s">
        <v>10</v>
      </c>
      <c r="I2639" s="10">
        <v>45449</v>
      </c>
      <c r="J2639">
        <v>2638</v>
      </c>
      <c r="K2639">
        <f>PRODUCT(Table1[[#This Row],[Price (Rs.)]],Table1[[#This Row],[Discount(%)]])</f>
        <v>3.4769999999999999</v>
      </c>
      <c r="L2639" t="str">
        <f>TEXT(Table1[[#This Row],[Purchase_Date]],"mmm")</f>
        <v>Jun</v>
      </c>
      <c r="M2639">
        <f>YEAR(Table1[[#This Row],[Purchase_Date]])</f>
        <v>2024</v>
      </c>
      <c r="N2639" t="str">
        <f t="shared" si="83"/>
        <v>Q2</v>
      </c>
    </row>
    <row r="2640" spans="1:14" x14ac:dyDescent="0.3">
      <c r="A2640" t="s">
        <v>5209</v>
      </c>
      <c r="B2640" s="1" t="s">
        <v>5210</v>
      </c>
      <c r="C2640" t="s">
        <v>22</v>
      </c>
      <c r="D2640">
        <v>446.06</v>
      </c>
      <c r="E2640" s="8">
        <f t="shared" si="82"/>
        <v>0.15</v>
      </c>
      <c r="F2640" s="22">
        <v>15</v>
      </c>
      <c r="G2640" s="21">
        <v>379.15</v>
      </c>
      <c r="H2640" t="s">
        <v>10</v>
      </c>
      <c r="I2640" s="10">
        <v>45412</v>
      </c>
      <c r="J2640">
        <v>2639</v>
      </c>
      <c r="K2640">
        <f>PRODUCT(Table1[[#This Row],[Price (Rs.)]],Table1[[#This Row],[Discount(%)]])</f>
        <v>66.908999999999992</v>
      </c>
      <c r="L2640" t="str">
        <f>TEXT(Table1[[#This Row],[Purchase_Date]],"mmm")</f>
        <v>Apr</v>
      </c>
      <c r="M2640">
        <f>YEAR(Table1[[#This Row],[Purchase_Date]])</f>
        <v>2024</v>
      </c>
      <c r="N2640" t="str">
        <f t="shared" si="83"/>
        <v>Q2</v>
      </c>
    </row>
    <row r="2641" spans="1:14" x14ac:dyDescent="0.3">
      <c r="A2641" s="1" t="s">
        <v>5211</v>
      </c>
      <c r="B2641" t="s">
        <v>5212</v>
      </c>
      <c r="C2641" t="s">
        <v>50</v>
      </c>
      <c r="D2641">
        <v>413.4</v>
      </c>
      <c r="E2641" s="8">
        <f t="shared" si="82"/>
        <v>0.3</v>
      </c>
      <c r="F2641" s="22">
        <v>30</v>
      </c>
      <c r="G2641" s="21">
        <v>289.38</v>
      </c>
      <c r="H2641" t="s">
        <v>53</v>
      </c>
      <c r="I2641" s="10">
        <v>45463</v>
      </c>
      <c r="J2641">
        <v>2640</v>
      </c>
      <c r="K2641">
        <f>PRODUCT(Table1[[#This Row],[Price (Rs.)]],Table1[[#This Row],[Discount(%)]])</f>
        <v>124.01999999999998</v>
      </c>
      <c r="L2641" t="str">
        <f>TEXT(Table1[[#This Row],[Purchase_Date]],"mmm")</f>
        <v>Jun</v>
      </c>
      <c r="M2641">
        <f>YEAR(Table1[[#This Row],[Purchase_Date]])</f>
        <v>2024</v>
      </c>
      <c r="N2641" t="str">
        <f t="shared" si="83"/>
        <v>Q2</v>
      </c>
    </row>
    <row r="2642" spans="1:14" x14ac:dyDescent="0.3">
      <c r="A2642" t="s">
        <v>5213</v>
      </c>
      <c r="B2642" t="s">
        <v>5214</v>
      </c>
      <c r="C2642" t="s">
        <v>9</v>
      </c>
      <c r="D2642">
        <v>468.35</v>
      </c>
      <c r="E2642" s="8">
        <f t="shared" si="82"/>
        <v>0.15</v>
      </c>
      <c r="F2642" s="22">
        <v>15</v>
      </c>
      <c r="G2642" s="21">
        <v>398.1</v>
      </c>
      <c r="H2642" t="s">
        <v>19</v>
      </c>
      <c r="I2642" s="10">
        <v>45344</v>
      </c>
      <c r="J2642">
        <v>2641</v>
      </c>
      <c r="K2642">
        <f>PRODUCT(Table1[[#This Row],[Price (Rs.)]],Table1[[#This Row],[Discount(%)]])</f>
        <v>70.252499999999998</v>
      </c>
      <c r="L2642" t="str">
        <f>TEXT(Table1[[#This Row],[Purchase_Date]],"mmm")</f>
        <v>Feb</v>
      </c>
      <c r="M2642">
        <f>YEAR(Table1[[#This Row],[Purchase_Date]])</f>
        <v>2024</v>
      </c>
      <c r="N2642" t="str">
        <f t="shared" si="83"/>
        <v>Q1</v>
      </c>
    </row>
    <row r="2643" spans="1:14" x14ac:dyDescent="0.3">
      <c r="A2643" t="s">
        <v>5215</v>
      </c>
      <c r="B2643" t="s">
        <v>5216</v>
      </c>
      <c r="C2643" t="s">
        <v>18</v>
      </c>
      <c r="D2643">
        <v>379.45</v>
      </c>
      <c r="E2643" s="8">
        <f t="shared" si="82"/>
        <v>0</v>
      </c>
      <c r="F2643" s="22">
        <v>0</v>
      </c>
      <c r="G2643" s="21">
        <v>379.45</v>
      </c>
      <c r="H2643" t="s">
        <v>19</v>
      </c>
      <c r="I2643" s="10">
        <v>45586</v>
      </c>
      <c r="J2643">
        <v>2642</v>
      </c>
      <c r="K2643">
        <f>PRODUCT(Table1[[#This Row],[Price (Rs.)]],Table1[[#This Row],[Discount(%)]])</f>
        <v>0</v>
      </c>
      <c r="L2643" t="str">
        <f>TEXT(Table1[[#This Row],[Purchase_Date]],"mmm")</f>
        <v>Oct</v>
      </c>
      <c r="M2643">
        <f>YEAR(Table1[[#This Row],[Purchase_Date]])</f>
        <v>2024</v>
      </c>
      <c r="N2643" t="str">
        <f t="shared" si="83"/>
        <v>Q4</v>
      </c>
    </row>
    <row r="2644" spans="1:14" x14ac:dyDescent="0.3">
      <c r="A2644" t="s">
        <v>5217</v>
      </c>
      <c r="B2644" t="s">
        <v>5218</v>
      </c>
      <c r="C2644" t="s">
        <v>9</v>
      </c>
      <c r="D2644">
        <v>59.58</v>
      </c>
      <c r="E2644" s="8">
        <f t="shared" si="82"/>
        <v>0.5</v>
      </c>
      <c r="F2644" s="22">
        <v>50</v>
      </c>
      <c r="G2644" s="21">
        <v>29.79</v>
      </c>
      <c r="H2644" t="s">
        <v>53</v>
      </c>
      <c r="I2644" s="10">
        <v>45535</v>
      </c>
      <c r="J2644">
        <v>2643</v>
      </c>
      <c r="K2644">
        <f>PRODUCT(Table1[[#This Row],[Price (Rs.)]],Table1[[#This Row],[Discount(%)]])</f>
        <v>29.79</v>
      </c>
      <c r="L2644" t="str">
        <f>TEXT(Table1[[#This Row],[Purchase_Date]],"mmm")</f>
        <v>Aug</v>
      </c>
      <c r="M2644">
        <f>YEAR(Table1[[#This Row],[Purchase_Date]])</f>
        <v>2024</v>
      </c>
      <c r="N2644" t="str">
        <f t="shared" si="83"/>
        <v>Q3</v>
      </c>
    </row>
    <row r="2645" spans="1:14" x14ac:dyDescent="0.3">
      <c r="A2645" t="s">
        <v>5219</v>
      </c>
      <c r="B2645" t="s">
        <v>5220</v>
      </c>
      <c r="C2645" t="s">
        <v>25</v>
      </c>
      <c r="D2645">
        <v>16.47</v>
      </c>
      <c r="E2645" s="8">
        <f t="shared" si="82"/>
        <v>0.05</v>
      </c>
      <c r="F2645" s="22">
        <v>5</v>
      </c>
      <c r="G2645" s="21">
        <v>15.65</v>
      </c>
      <c r="H2645" t="s">
        <v>53</v>
      </c>
      <c r="I2645" s="10">
        <v>45318</v>
      </c>
      <c r="J2645">
        <v>2644</v>
      </c>
      <c r="K2645">
        <f>PRODUCT(Table1[[#This Row],[Price (Rs.)]],Table1[[#This Row],[Discount(%)]])</f>
        <v>0.82350000000000001</v>
      </c>
      <c r="L2645" t="str">
        <f>TEXT(Table1[[#This Row],[Purchase_Date]],"mmm")</f>
        <v>Jan</v>
      </c>
      <c r="M2645">
        <f>YEAR(Table1[[#This Row],[Purchase_Date]])</f>
        <v>2024</v>
      </c>
      <c r="N2645" t="str">
        <f t="shared" si="83"/>
        <v>Q1</v>
      </c>
    </row>
    <row r="2646" spans="1:14" x14ac:dyDescent="0.3">
      <c r="A2646" t="s">
        <v>5221</v>
      </c>
      <c r="B2646" t="s">
        <v>5222</v>
      </c>
      <c r="C2646" t="s">
        <v>22</v>
      </c>
      <c r="D2646">
        <v>166.1</v>
      </c>
      <c r="E2646" s="8">
        <f t="shared" si="82"/>
        <v>0.05</v>
      </c>
      <c r="F2646" s="22">
        <v>5</v>
      </c>
      <c r="G2646" s="21">
        <v>157.79</v>
      </c>
      <c r="H2646" t="s">
        <v>19</v>
      </c>
      <c r="I2646" s="10">
        <v>45361</v>
      </c>
      <c r="J2646">
        <v>2645</v>
      </c>
      <c r="K2646">
        <f>PRODUCT(Table1[[#This Row],[Price (Rs.)]],Table1[[#This Row],[Discount(%)]])</f>
        <v>8.3049999999999997</v>
      </c>
      <c r="L2646" t="str">
        <f>TEXT(Table1[[#This Row],[Purchase_Date]],"mmm")</f>
        <v>Mar</v>
      </c>
      <c r="M2646">
        <f>YEAR(Table1[[#This Row],[Purchase_Date]])</f>
        <v>2024</v>
      </c>
      <c r="N2646" t="str">
        <f t="shared" si="83"/>
        <v>Q1</v>
      </c>
    </row>
    <row r="2647" spans="1:14" x14ac:dyDescent="0.3">
      <c r="A2647" s="1" t="s">
        <v>5223</v>
      </c>
      <c r="B2647" t="s">
        <v>5224</v>
      </c>
      <c r="C2647" t="s">
        <v>18</v>
      </c>
      <c r="D2647">
        <v>108.79</v>
      </c>
      <c r="E2647" s="8">
        <f t="shared" si="82"/>
        <v>0.1</v>
      </c>
      <c r="F2647" s="22">
        <v>10</v>
      </c>
      <c r="G2647" s="21">
        <v>97.91</v>
      </c>
      <c r="H2647" t="s">
        <v>53</v>
      </c>
      <c r="I2647" s="10">
        <v>45305</v>
      </c>
      <c r="J2647">
        <v>2646</v>
      </c>
      <c r="K2647">
        <f>PRODUCT(Table1[[#This Row],[Price (Rs.)]],Table1[[#This Row],[Discount(%)]])</f>
        <v>10.879000000000001</v>
      </c>
      <c r="L2647" t="str">
        <f>TEXT(Table1[[#This Row],[Purchase_Date]],"mmm")</f>
        <v>Jan</v>
      </c>
      <c r="M2647">
        <f>YEAR(Table1[[#This Row],[Purchase_Date]])</f>
        <v>2024</v>
      </c>
      <c r="N2647" t="str">
        <f t="shared" si="83"/>
        <v>Q1</v>
      </c>
    </row>
    <row r="2648" spans="1:14" x14ac:dyDescent="0.3">
      <c r="A2648" t="s">
        <v>5225</v>
      </c>
      <c r="B2648" t="s">
        <v>5226</v>
      </c>
      <c r="C2648" t="s">
        <v>22</v>
      </c>
      <c r="D2648">
        <v>92.56</v>
      </c>
      <c r="E2648" s="8">
        <f t="shared" si="82"/>
        <v>0.1</v>
      </c>
      <c r="F2648" s="22">
        <v>10</v>
      </c>
      <c r="G2648" s="21">
        <v>83.3</v>
      </c>
      <c r="H2648" t="s">
        <v>53</v>
      </c>
      <c r="I2648" s="10">
        <v>45420</v>
      </c>
      <c r="J2648">
        <v>2647</v>
      </c>
      <c r="K2648">
        <f>PRODUCT(Table1[[#This Row],[Price (Rs.)]],Table1[[#This Row],[Discount(%)]])</f>
        <v>9.2560000000000002</v>
      </c>
      <c r="L2648" t="str">
        <f>TEXT(Table1[[#This Row],[Purchase_Date]],"mmm")</f>
        <v>May</v>
      </c>
      <c r="M2648">
        <f>YEAR(Table1[[#This Row],[Purchase_Date]])</f>
        <v>2024</v>
      </c>
      <c r="N2648" t="str">
        <f t="shared" si="83"/>
        <v>Q2</v>
      </c>
    </row>
    <row r="2649" spans="1:14" x14ac:dyDescent="0.3">
      <c r="A2649" t="s">
        <v>5227</v>
      </c>
      <c r="B2649" t="s">
        <v>5228</v>
      </c>
      <c r="C2649" t="s">
        <v>18</v>
      </c>
      <c r="D2649">
        <v>94.31</v>
      </c>
      <c r="E2649" s="8">
        <f t="shared" si="82"/>
        <v>0.15</v>
      </c>
      <c r="F2649" s="22">
        <v>15</v>
      </c>
      <c r="G2649" s="21">
        <v>80.16</v>
      </c>
      <c r="H2649" t="s">
        <v>19</v>
      </c>
      <c r="I2649" s="10">
        <v>45356</v>
      </c>
      <c r="J2649">
        <v>2648</v>
      </c>
      <c r="K2649">
        <f>PRODUCT(Table1[[#This Row],[Price (Rs.)]],Table1[[#This Row],[Discount(%)]])</f>
        <v>14.1465</v>
      </c>
      <c r="L2649" t="str">
        <f>TEXT(Table1[[#This Row],[Purchase_Date]],"mmm")</f>
        <v>Mar</v>
      </c>
      <c r="M2649">
        <f>YEAR(Table1[[#This Row],[Purchase_Date]])</f>
        <v>2024</v>
      </c>
      <c r="N2649" t="str">
        <f t="shared" si="83"/>
        <v>Q1</v>
      </c>
    </row>
    <row r="2650" spans="1:14" x14ac:dyDescent="0.3">
      <c r="A2650" t="s">
        <v>5229</v>
      </c>
      <c r="B2650" t="s">
        <v>5230</v>
      </c>
      <c r="C2650" t="s">
        <v>33</v>
      </c>
      <c r="D2650">
        <v>32.71</v>
      </c>
      <c r="E2650" s="8">
        <f t="shared" si="82"/>
        <v>0.5</v>
      </c>
      <c r="F2650" s="22">
        <v>50</v>
      </c>
      <c r="G2650" s="21">
        <v>16.36</v>
      </c>
      <c r="H2650" t="s">
        <v>19</v>
      </c>
      <c r="I2650" s="10">
        <v>45361</v>
      </c>
      <c r="J2650">
        <v>2649</v>
      </c>
      <c r="K2650">
        <f>PRODUCT(Table1[[#This Row],[Price (Rs.)]],Table1[[#This Row],[Discount(%)]])</f>
        <v>16.355</v>
      </c>
      <c r="L2650" t="str">
        <f>TEXT(Table1[[#This Row],[Purchase_Date]],"mmm")</f>
        <v>Mar</v>
      </c>
      <c r="M2650">
        <f>YEAR(Table1[[#This Row],[Purchase_Date]])</f>
        <v>2024</v>
      </c>
      <c r="N2650" t="str">
        <f t="shared" si="83"/>
        <v>Q1</v>
      </c>
    </row>
    <row r="2651" spans="1:14" x14ac:dyDescent="0.3">
      <c r="A2651">
        <v>22898985</v>
      </c>
      <c r="B2651" t="s">
        <v>5231</v>
      </c>
      <c r="C2651" t="s">
        <v>25</v>
      </c>
      <c r="D2651">
        <v>324.64999999999998</v>
      </c>
      <c r="E2651" s="8">
        <f t="shared" si="82"/>
        <v>0.25</v>
      </c>
      <c r="F2651" s="22">
        <v>25</v>
      </c>
      <c r="G2651" s="21">
        <v>243.49</v>
      </c>
      <c r="H2651" t="s">
        <v>35</v>
      </c>
      <c r="I2651" s="10">
        <v>45379</v>
      </c>
      <c r="J2651">
        <v>2650</v>
      </c>
      <c r="K2651">
        <f>PRODUCT(Table1[[#This Row],[Price (Rs.)]],Table1[[#This Row],[Discount(%)]])</f>
        <v>81.162499999999994</v>
      </c>
      <c r="L2651" t="str">
        <f>TEXT(Table1[[#This Row],[Purchase_Date]],"mmm")</f>
        <v>Mar</v>
      </c>
      <c r="M2651">
        <f>YEAR(Table1[[#This Row],[Purchase_Date]])</f>
        <v>2024</v>
      </c>
      <c r="N2651" t="str">
        <f t="shared" si="83"/>
        <v>Q1</v>
      </c>
    </row>
    <row r="2652" spans="1:14" x14ac:dyDescent="0.3">
      <c r="A2652" t="s">
        <v>5232</v>
      </c>
      <c r="B2652" t="s">
        <v>5233</v>
      </c>
      <c r="C2652" t="s">
        <v>22</v>
      </c>
      <c r="D2652">
        <v>413.11</v>
      </c>
      <c r="E2652" s="8">
        <f t="shared" si="82"/>
        <v>0.25</v>
      </c>
      <c r="F2652" s="22">
        <v>25</v>
      </c>
      <c r="G2652" s="21">
        <v>309.83</v>
      </c>
      <c r="H2652" t="s">
        <v>35</v>
      </c>
      <c r="I2652" s="10">
        <v>45570</v>
      </c>
      <c r="J2652">
        <v>2651</v>
      </c>
      <c r="K2652">
        <f>PRODUCT(Table1[[#This Row],[Price (Rs.)]],Table1[[#This Row],[Discount(%)]])</f>
        <v>103.2775</v>
      </c>
      <c r="L2652" t="str">
        <f>TEXT(Table1[[#This Row],[Purchase_Date]],"mmm")</f>
        <v>Oct</v>
      </c>
      <c r="M2652">
        <f>YEAR(Table1[[#This Row],[Purchase_Date]])</f>
        <v>2024</v>
      </c>
      <c r="N2652" t="str">
        <f t="shared" si="83"/>
        <v>Q4</v>
      </c>
    </row>
    <row r="2653" spans="1:14" x14ac:dyDescent="0.3">
      <c r="A2653" t="s">
        <v>5234</v>
      </c>
      <c r="B2653" t="s">
        <v>5235</v>
      </c>
      <c r="C2653" t="s">
        <v>22</v>
      </c>
      <c r="D2653">
        <v>449.76</v>
      </c>
      <c r="E2653" s="8">
        <f t="shared" si="82"/>
        <v>0.15</v>
      </c>
      <c r="F2653" s="22">
        <v>15</v>
      </c>
      <c r="G2653" s="21">
        <v>382.3</v>
      </c>
      <c r="H2653" t="s">
        <v>10</v>
      </c>
      <c r="I2653" s="10">
        <v>45476</v>
      </c>
      <c r="J2653">
        <v>2652</v>
      </c>
      <c r="K2653">
        <f>PRODUCT(Table1[[#This Row],[Price (Rs.)]],Table1[[#This Row],[Discount(%)]])</f>
        <v>67.463999999999999</v>
      </c>
      <c r="L2653" t="str">
        <f>TEXT(Table1[[#This Row],[Purchase_Date]],"mmm")</f>
        <v>Jul</v>
      </c>
      <c r="M2653">
        <f>YEAR(Table1[[#This Row],[Purchase_Date]])</f>
        <v>2024</v>
      </c>
      <c r="N2653" t="str">
        <f t="shared" si="83"/>
        <v>Q3</v>
      </c>
    </row>
    <row r="2654" spans="1:14" x14ac:dyDescent="0.3">
      <c r="A2654" t="s">
        <v>5236</v>
      </c>
      <c r="B2654" t="s">
        <v>5237</v>
      </c>
      <c r="C2654" t="s">
        <v>18</v>
      </c>
      <c r="D2654">
        <v>340.1</v>
      </c>
      <c r="E2654" s="8">
        <f t="shared" si="82"/>
        <v>0.1</v>
      </c>
      <c r="F2654" s="22">
        <v>10</v>
      </c>
      <c r="G2654" s="21">
        <v>306.08999999999997</v>
      </c>
      <c r="H2654" t="s">
        <v>35</v>
      </c>
      <c r="I2654" s="10">
        <v>45331</v>
      </c>
      <c r="J2654">
        <v>2653</v>
      </c>
      <c r="K2654">
        <f>PRODUCT(Table1[[#This Row],[Price (Rs.)]],Table1[[#This Row],[Discount(%)]])</f>
        <v>34.010000000000005</v>
      </c>
      <c r="L2654" t="str">
        <f>TEXT(Table1[[#This Row],[Purchase_Date]],"mmm")</f>
        <v>Feb</v>
      </c>
      <c r="M2654">
        <f>YEAR(Table1[[#This Row],[Purchase_Date]])</f>
        <v>2024</v>
      </c>
      <c r="N2654" t="str">
        <f t="shared" si="83"/>
        <v>Q1</v>
      </c>
    </row>
    <row r="2655" spans="1:14" x14ac:dyDescent="0.3">
      <c r="A2655" t="s">
        <v>5238</v>
      </c>
      <c r="B2655" t="s">
        <v>5239</v>
      </c>
      <c r="C2655" t="s">
        <v>18</v>
      </c>
      <c r="D2655">
        <v>437.3</v>
      </c>
      <c r="E2655" s="8">
        <f t="shared" si="82"/>
        <v>0</v>
      </c>
      <c r="F2655" s="22">
        <v>0</v>
      </c>
      <c r="G2655" s="21">
        <v>437.3</v>
      </c>
      <c r="H2655" t="s">
        <v>53</v>
      </c>
      <c r="I2655" s="10">
        <v>45522</v>
      </c>
      <c r="J2655">
        <v>2654</v>
      </c>
      <c r="K2655">
        <f>PRODUCT(Table1[[#This Row],[Price (Rs.)]],Table1[[#This Row],[Discount(%)]])</f>
        <v>0</v>
      </c>
      <c r="L2655" t="str">
        <f>TEXT(Table1[[#This Row],[Purchase_Date]],"mmm")</f>
        <v>Aug</v>
      </c>
      <c r="M2655">
        <f>YEAR(Table1[[#This Row],[Purchase_Date]])</f>
        <v>2024</v>
      </c>
      <c r="N2655" t="str">
        <f t="shared" si="83"/>
        <v>Q3</v>
      </c>
    </row>
    <row r="2656" spans="1:14" x14ac:dyDescent="0.3">
      <c r="A2656" t="s">
        <v>5240</v>
      </c>
      <c r="B2656" t="s">
        <v>5241</v>
      </c>
      <c r="C2656" t="s">
        <v>13</v>
      </c>
      <c r="D2656">
        <v>21.26</v>
      </c>
      <c r="E2656" s="8">
        <f t="shared" si="82"/>
        <v>0.15</v>
      </c>
      <c r="F2656" s="22">
        <v>15</v>
      </c>
      <c r="G2656" s="21">
        <v>18.07</v>
      </c>
      <c r="H2656" t="s">
        <v>10</v>
      </c>
      <c r="I2656" s="10">
        <v>45610</v>
      </c>
      <c r="J2656">
        <v>2655</v>
      </c>
      <c r="K2656">
        <f>PRODUCT(Table1[[#This Row],[Price (Rs.)]],Table1[[#This Row],[Discount(%)]])</f>
        <v>3.1890000000000001</v>
      </c>
      <c r="L2656" t="str">
        <f>TEXT(Table1[[#This Row],[Purchase_Date]],"mmm")</f>
        <v>Nov</v>
      </c>
      <c r="M2656">
        <f>YEAR(Table1[[#This Row],[Purchase_Date]])</f>
        <v>2024</v>
      </c>
      <c r="N2656" t="str">
        <f t="shared" si="83"/>
        <v>Q4</v>
      </c>
    </row>
    <row r="2657" spans="1:14" x14ac:dyDescent="0.3">
      <c r="A2657" t="s">
        <v>5242</v>
      </c>
      <c r="B2657" t="s">
        <v>5243</v>
      </c>
      <c r="C2657" t="s">
        <v>33</v>
      </c>
      <c r="D2657">
        <v>123.34</v>
      </c>
      <c r="E2657" s="8">
        <f t="shared" si="82"/>
        <v>0.3</v>
      </c>
      <c r="F2657" s="22">
        <v>30</v>
      </c>
      <c r="G2657" s="21">
        <v>86.34</v>
      </c>
      <c r="H2657" t="s">
        <v>53</v>
      </c>
      <c r="I2657" s="10">
        <v>45550</v>
      </c>
      <c r="J2657">
        <v>2656</v>
      </c>
      <c r="K2657">
        <f>PRODUCT(Table1[[#This Row],[Price (Rs.)]],Table1[[#This Row],[Discount(%)]])</f>
        <v>37.002000000000002</v>
      </c>
      <c r="L2657" t="str">
        <f>TEXT(Table1[[#This Row],[Purchase_Date]],"mmm")</f>
        <v>Sep</v>
      </c>
      <c r="M2657">
        <f>YEAR(Table1[[#This Row],[Purchase_Date]])</f>
        <v>2024</v>
      </c>
      <c r="N2657" t="str">
        <f t="shared" si="83"/>
        <v>Q3</v>
      </c>
    </row>
    <row r="2658" spans="1:14" x14ac:dyDescent="0.3">
      <c r="A2658" t="s">
        <v>5244</v>
      </c>
      <c r="B2658" t="s">
        <v>5245</v>
      </c>
      <c r="C2658" t="s">
        <v>50</v>
      </c>
      <c r="D2658">
        <v>181.26</v>
      </c>
      <c r="E2658" s="8">
        <f t="shared" si="82"/>
        <v>0.5</v>
      </c>
      <c r="F2658" s="22">
        <v>50</v>
      </c>
      <c r="G2658" s="21">
        <v>90.63</v>
      </c>
      <c r="H2658" t="s">
        <v>35</v>
      </c>
      <c r="I2658" s="10">
        <v>45540</v>
      </c>
      <c r="J2658">
        <v>2657</v>
      </c>
      <c r="K2658">
        <f>PRODUCT(Table1[[#This Row],[Price (Rs.)]],Table1[[#This Row],[Discount(%)]])</f>
        <v>90.63</v>
      </c>
      <c r="L2658" t="str">
        <f>TEXT(Table1[[#This Row],[Purchase_Date]],"mmm")</f>
        <v>Sep</v>
      </c>
      <c r="M2658">
        <f>YEAR(Table1[[#This Row],[Purchase_Date]])</f>
        <v>2024</v>
      </c>
      <c r="N2658" t="str">
        <f t="shared" si="83"/>
        <v>Q3</v>
      </c>
    </row>
    <row r="2659" spans="1:14" x14ac:dyDescent="0.3">
      <c r="A2659" t="s">
        <v>5246</v>
      </c>
      <c r="B2659" t="s">
        <v>5247</v>
      </c>
      <c r="C2659" t="s">
        <v>33</v>
      </c>
      <c r="D2659">
        <v>16.559999999999999</v>
      </c>
      <c r="E2659" s="8">
        <f t="shared" si="82"/>
        <v>0.25</v>
      </c>
      <c r="F2659" s="22">
        <v>25</v>
      </c>
      <c r="G2659" s="21">
        <v>12.42</v>
      </c>
      <c r="H2659" t="s">
        <v>16</v>
      </c>
      <c r="I2659" s="10">
        <v>45387</v>
      </c>
      <c r="J2659">
        <v>2658</v>
      </c>
      <c r="K2659">
        <f>PRODUCT(Table1[[#This Row],[Price (Rs.)]],Table1[[#This Row],[Discount(%)]])</f>
        <v>4.1399999999999997</v>
      </c>
      <c r="L2659" t="str">
        <f>TEXT(Table1[[#This Row],[Purchase_Date]],"mmm")</f>
        <v>Apr</v>
      </c>
      <c r="M2659">
        <f>YEAR(Table1[[#This Row],[Purchase_Date]])</f>
        <v>2024</v>
      </c>
      <c r="N2659" t="str">
        <f t="shared" si="83"/>
        <v>Q2</v>
      </c>
    </row>
    <row r="2660" spans="1:14" x14ac:dyDescent="0.3">
      <c r="A2660" t="s">
        <v>5248</v>
      </c>
      <c r="B2660" t="s">
        <v>5249</v>
      </c>
      <c r="C2660" t="s">
        <v>22</v>
      </c>
      <c r="D2660">
        <v>381.94</v>
      </c>
      <c r="E2660" s="8">
        <f t="shared" si="82"/>
        <v>0.15</v>
      </c>
      <c r="F2660" s="22">
        <v>15</v>
      </c>
      <c r="G2660" s="21">
        <v>324.64999999999998</v>
      </c>
      <c r="H2660" t="s">
        <v>16</v>
      </c>
      <c r="I2660" s="10">
        <v>45313</v>
      </c>
      <c r="J2660">
        <v>2659</v>
      </c>
      <c r="K2660">
        <f>PRODUCT(Table1[[#This Row],[Price (Rs.)]],Table1[[#This Row],[Discount(%)]])</f>
        <v>57.290999999999997</v>
      </c>
      <c r="L2660" t="str">
        <f>TEXT(Table1[[#This Row],[Purchase_Date]],"mmm")</f>
        <v>Jan</v>
      </c>
      <c r="M2660">
        <f>YEAR(Table1[[#This Row],[Purchase_Date]])</f>
        <v>2024</v>
      </c>
      <c r="N2660" t="str">
        <f t="shared" si="83"/>
        <v>Q1</v>
      </c>
    </row>
    <row r="2661" spans="1:14" x14ac:dyDescent="0.3">
      <c r="A2661" t="s">
        <v>5250</v>
      </c>
      <c r="B2661" t="s">
        <v>5251</v>
      </c>
      <c r="C2661" t="s">
        <v>9</v>
      </c>
      <c r="D2661">
        <v>193.51</v>
      </c>
      <c r="E2661" s="8">
        <f t="shared" si="82"/>
        <v>0.2</v>
      </c>
      <c r="F2661" s="22">
        <v>20</v>
      </c>
      <c r="G2661" s="21">
        <v>154.81</v>
      </c>
      <c r="H2661" t="s">
        <v>16</v>
      </c>
      <c r="I2661" s="10">
        <v>45367</v>
      </c>
      <c r="J2661">
        <v>2660</v>
      </c>
      <c r="K2661">
        <f>PRODUCT(Table1[[#This Row],[Price (Rs.)]],Table1[[#This Row],[Discount(%)]])</f>
        <v>38.701999999999998</v>
      </c>
      <c r="L2661" t="str">
        <f>TEXT(Table1[[#This Row],[Purchase_Date]],"mmm")</f>
        <v>Mar</v>
      </c>
      <c r="M2661">
        <f>YEAR(Table1[[#This Row],[Purchase_Date]])</f>
        <v>2024</v>
      </c>
      <c r="N2661" t="str">
        <f t="shared" si="83"/>
        <v>Q1</v>
      </c>
    </row>
    <row r="2662" spans="1:14" x14ac:dyDescent="0.3">
      <c r="A2662" t="s">
        <v>5252</v>
      </c>
      <c r="B2662" t="s">
        <v>5253</v>
      </c>
      <c r="C2662" t="s">
        <v>25</v>
      </c>
      <c r="D2662">
        <v>247.08</v>
      </c>
      <c r="E2662" s="8">
        <f t="shared" si="82"/>
        <v>0.2</v>
      </c>
      <c r="F2662" s="22">
        <v>20</v>
      </c>
      <c r="G2662" s="21">
        <v>197.66</v>
      </c>
      <c r="H2662" t="s">
        <v>53</v>
      </c>
      <c r="I2662" s="10">
        <v>45355</v>
      </c>
      <c r="J2662">
        <v>2661</v>
      </c>
      <c r="K2662">
        <f>PRODUCT(Table1[[#This Row],[Price (Rs.)]],Table1[[#This Row],[Discount(%)]])</f>
        <v>49.416000000000004</v>
      </c>
      <c r="L2662" t="str">
        <f>TEXT(Table1[[#This Row],[Purchase_Date]],"mmm")</f>
        <v>Mar</v>
      </c>
      <c r="M2662">
        <f>YEAR(Table1[[#This Row],[Purchase_Date]])</f>
        <v>2024</v>
      </c>
      <c r="N2662" t="str">
        <f t="shared" si="83"/>
        <v>Q1</v>
      </c>
    </row>
    <row r="2663" spans="1:14" x14ac:dyDescent="0.3">
      <c r="A2663" t="s">
        <v>5254</v>
      </c>
      <c r="B2663" t="s">
        <v>5255</v>
      </c>
      <c r="C2663" t="s">
        <v>33</v>
      </c>
      <c r="D2663">
        <v>64.680000000000007</v>
      </c>
      <c r="E2663" s="8">
        <f t="shared" si="82"/>
        <v>0.15</v>
      </c>
      <c r="F2663" s="22">
        <v>15</v>
      </c>
      <c r="G2663" s="21">
        <v>54.98</v>
      </c>
      <c r="H2663" t="s">
        <v>19</v>
      </c>
      <c r="I2663" s="10">
        <v>45334</v>
      </c>
      <c r="J2663">
        <v>2662</v>
      </c>
      <c r="K2663">
        <f>PRODUCT(Table1[[#This Row],[Price (Rs.)]],Table1[[#This Row],[Discount(%)]])</f>
        <v>9.702</v>
      </c>
      <c r="L2663" t="str">
        <f>TEXT(Table1[[#This Row],[Purchase_Date]],"mmm")</f>
        <v>Feb</v>
      </c>
      <c r="M2663">
        <f>YEAR(Table1[[#This Row],[Purchase_Date]])</f>
        <v>2024</v>
      </c>
      <c r="N2663" t="str">
        <f t="shared" si="83"/>
        <v>Q1</v>
      </c>
    </row>
    <row r="2664" spans="1:14" x14ac:dyDescent="0.3">
      <c r="A2664" t="s">
        <v>5256</v>
      </c>
      <c r="B2664" t="s">
        <v>5257</v>
      </c>
      <c r="C2664" t="s">
        <v>33</v>
      </c>
      <c r="D2664">
        <v>202.49</v>
      </c>
      <c r="E2664" s="8">
        <f t="shared" si="82"/>
        <v>0.25</v>
      </c>
      <c r="F2664" s="22">
        <v>25</v>
      </c>
      <c r="G2664" s="21">
        <v>151.87</v>
      </c>
      <c r="H2664" t="s">
        <v>10</v>
      </c>
      <c r="I2664" s="10">
        <v>45510</v>
      </c>
      <c r="J2664">
        <v>2663</v>
      </c>
      <c r="K2664">
        <f>PRODUCT(Table1[[#This Row],[Price (Rs.)]],Table1[[#This Row],[Discount(%)]])</f>
        <v>50.622500000000002</v>
      </c>
      <c r="L2664" t="str">
        <f>TEXT(Table1[[#This Row],[Purchase_Date]],"mmm")</f>
        <v>Aug</v>
      </c>
      <c r="M2664">
        <f>YEAR(Table1[[#This Row],[Purchase_Date]])</f>
        <v>2024</v>
      </c>
      <c r="N2664" t="str">
        <f t="shared" si="83"/>
        <v>Q3</v>
      </c>
    </row>
    <row r="2665" spans="1:14" x14ac:dyDescent="0.3">
      <c r="A2665" t="s">
        <v>5258</v>
      </c>
      <c r="B2665" t="s">
        <v>5259</v>
      </c>
      <c r="C2665" t="s">
        <v>25</v>
      </c>
      <c r="D2665">
        <v>323.02999999999997</v>
      </c>
      <c r="E2665" s="8">
        <f t="shared" si="82"/>
        <v>0.1</v>
      </c>
      <c r="F2665" s="22">
        <v>10</v>
      </c>
      <c r="G2665" s="21">
        <v>290.73</v>
      </c>
      <c r="H2665" t="s">
        <v>19</v>
      </c>
      <c r="I2665" s="10">
        <v>45614</v>
      </c>
      <c r="J2665">
        <v>2664</v>
      </c>
      <c r="K2665">
        <f>PRODUCT(Table1[[#This Row],[Price (Rs.)]],Table1[[#This Row],[Discount(%)]])</f>
        <v>32.302999999999997</v>
      </c>
      <c r="L2665" t="str">
        <f>TEXT(Table1[[#This Row],[Purchase_Date]],"mmm")</f>
        <v>Nov</v>
      </c>
      <c r="M2665">
        <f>YEAR(Table1[[#This Row],[Purchase_Date]])</f>
        <v>2024</v>
      </c>
      <c r="N2665" t="str">
        <f t="shared" si="83"/>
        <v>Q4</v>
      </c>
    </row>
    <row r="2666" spans="1:14" x14ac:dyDescent="0.3">
      <c r="A2666" t="s">
        <v>5260</v>
      </c>
      <c r="B2666" t="s">
        <v>5261</v>
      </c>
      <c r="C2666" t="s">
        <v>22</v>
      </c>
      <c r="D2666">
        <v>437.1</v>
      </c>
      <c r="E2666" s="8">
        <f t="shared" si="82"/>
        <v>0.2</v>
      </c>
      <c r="F2666" s="22">
        <v>20</v>
      </c>
      <c r="G2666" s="21">
        <v>349.68</v>
      </c>
      <c r="H2666" t="s">
        <v>10</v>
      </c>
      <c r="I2666" s="10">
        <v>45610</v>
      </c>
      <c r="J2666">
        <v>2665</v>
      </c>
      <c r="K2666">
        <f>PRODUCT(Table1[[#This Row],[Price (Rs.)]],Table1[[#This Row],[Discount(%)]])</f>
        <v>87.420000000000016</v>
      </c>
      <c r="L2666" t="str">
        <f>TEXT(Table1[[#This Row],[Purchase_Date]],"mmm")</f>
        <v>Nov</v>
      </c>
      <c r="M2666">
        <f>YEAR(Table1[[#This Row],[Purchase_Date]])</f>
        <v>2024</v>
      </c>
      <c r="N2666" t="str">
        <f t="shared" si="83"/>
        <v>Q4</v>
      </c>
    </row>
    <row r="2667" spans="1:14" x14ac:dyDescent="0.3">
      <c r="A2667" t="s">
        <v>5262</v>
      </c>
      <c r="B2667" t="s">
        <v>5263</v>
      </c>
      <c r="C2667" t="s">
        <v>13</v>
      </c>
      <c r="D2667">
        <v>474.3</v>
      </c>
      <c r="E2667" s="8">
        <f t="shared" si="82"/>
        <v>0.1</v>
      </c>
      <c r="F2667" s="22">
        <v>10</v>
      </c>
      <c r="G2667" s="21">
        <v>426.87</v>
      </c>
      <c r="H2667" t="s">
        <v>10</v>
      </c>
      <c r="I2667" s="10">
        <v>45485</v>
      </c>
      <c r="J2667">
        <v>2666</v>
      </c>
      <c r="K2667">
        <f>PRODUCT(Table1[[#This Row],[Price (Rs.)]],Table1[[#This Row],[Discount(%)]])</f>
        <v>47.430000000000007</v>
      </c>
      <c r="L2667" t="str">
        <f>TEXT(Table1[[#This Row],[Purchase_Date]],"mmm")</f>
        <v>Jul</v>
      </c>
      <c r="M2667">
        <f>YEAR(Table1[[#This Row],[Purchase_Date]])</f>
        <v>2024</v>
      </c>
      <c r="N2667" t="str">
        <f t="shared" si="83"/>
        <v>Q3</v>
      </c>
    </row>
    <row r="2668" spans="1:14" x14ac:dyDescent="0.3">
      <c r="A2668" t="s">
        <v>5264</v>
      </c>
      <c r="B2668" t="s">
        <v>5265</v>
      </c>
      <c r="C2668" t="s">
        <v>33</v>
      </c>
      <c r="D2668">
        <v>47.44</v>
      </c>
      <c r="E2668" s="8">
        <f t="shared" si="82"/>
        <v>0.1</v>
      </c>
      <c r="F2668" s="22">
        <v>10</v>
      </c>
      <c r="G2668" s="21">
        <v>42.7</v>
      </c>
      <c r="H2668" t="s">
        <v>10</v>
      </c>
      <c r="I2668" s="10">
        <v>45351</v>
      </c>
      <c r="J2668">
        <v>2667</v>
      </c>
      <c r="K2668">
        <f>PRODUCT(Table1[[#This Row],[Price (Rs.)]],Table1[[#This Row],[Discount(%)]])</f>
        <v>4.7439999999999998</v>
      </c>
      <c r="L2668" t="str">
        <f>TEXT(Table1[[#This Row],[Purchase_Date]],"mmm")</f>
        <v>Feb</v>
      </c>
      <c r="M2668">
        <f>YEAR(Table1[[#This Row],[Purchase_Date]])</f>
        <v>2024</v>
      </c>
      <c r="N2668" t="str">
        <f t="shared" si="83"/>
        <v>Q1</v>
      </c>
    </row>
    <row r="2669" spans="1:14" x14ac:dyDescent="0.3">
      <c r="A2669" t="s">
        <v>5266</v>
      </c>
      <c r="B2669" t="s">
        <v>5267</v>
      </c>
      <c r="C2669" t="s">
        <v>22</v>
      </c>
      <c r="D2669">
        <v>126.15</v>
      </c>
      <c r="E2669" s="8">
        <f t="shared" si="82"/>
        <v>0.5</v>
      </c>
      <c r="F2669" s="22">
        <v>50</v>
      </c>
      <c r="G2669" s="21">
        <v>63.08</v>
      </c>
      <c r="H2669" t="s">
        <v>35</v>
      </c>
      <c r="I2669" s="10">
        <v>45512</v>
      </c>
      <c r="J2669">
        <v>2668</v>
      </c>
      <c r="K2669">
        <f>PRODUCT(Table1[[#This Row],[Price (Rs.)]],Table1[[#This Row],[Discount(%)]])</f>
        <v>63.075000000000003</v>
      </c>
      <c r="L2669" t="str">
        <f>TEXT(Table1[[#This Row],[Purchase_Date]],"mmm")</f>
        <v>Aug</v>
      </c>
      <c r="M2669">
        <f>YEAR(Table1[[#This Row],[Purchase_Date]])</f>
        <v>2024</v>
      </c>
      <c r="N2669" t="str">
        <f t="shared" si="83"/>
        <v>Q3</v>
      </c>
    </row>
    <row r="2670" spans="1:14" x14ac:dyDescent="0.3">
      <c r="A2670" t="s">
        <v>5268</v>
      </c>
      <c r="B2670" t="s">
        <v>5269</v>
      </c>
      <c r="C2670" t="s">
        <v>33</v>
      </c>
      <c r="D2670">
        <v>496.03</v>
      </c>
      <c r="E2670" s="8">
        <f t="shared" si="82"/>
        <v>0.15</v>
      </c>
      <c r="F2670" s="22">
        <v>15</v>
      </c>
      <c r="G2670" s="21">
        <v>421.63</v>
      </c>
      <c r="H2670" t="s">
        <v>10</v>
      </c>
      <c r="I2670" s="10">
        <v>45535</v>
      </c>
      <c r="J2670">
        <v>2669</v>
      </c>
      <c r="K2670">
        <f>PRODUCT(Table1[[#This Row],[Price (Rs.)]],Table1[[#This Row],[Discount(%)]])</f>
        <v>74.404499999999999</v>
      </c>
      <c r="L2670" t="str">
        <f>TEXT(Table1[[#This Row],[Purchase_Date]],"mmm")</f>
        <v>Aug</v>
      </c>
      <c r="M2670">
        <f>YEAR(Table1[[#This Row],[Purchase_Date]])</f>
        <v>2024</v>
      </c>
      <c r="N2670" t="str">
        <f t="shared" si="83"/>
        <v>Q3</v>
      </c>
    </row>
    <row r="2671" spans="1:14" x14ac:dyDescent="0.3">
      <c r="A2671" t="s">
        <v>5270</v>
      </c>
      <c r="B2671" t="s">
        <v>5271</v>
      </c>
      <c r="C2671" t="s">
        <v>22</v>
      </c>
      <c r="D2671">
        <v>339.83</v>
      </c>
      <c r="E2671" s="8">
        <f t="shared" si="82"/>
        <v>0.25</v>
      </c>
      <c r="F2671" s="22">
        <v>25</v>
      </c>
      <c r="G2671" s="21">
        <v>254.87</v>
      </c>
      <c r="H2671" t="s">
        <v>19</v>
      </c>
      <c r="I2671" s="10">
        <v>45599</v>
      </c>
      <c r="J2671">
        <v>2670</v>
      </c>
      <c r="K2671">
        <f>PRODUCT(Table1[[#This Row],[Price (Rs.)]],Table1[[#This Row],[Discount(%)]])</f>
        <v>84.957499999999996</v>
      </c>
      <c r="L2671" t="str">
        <f>TEXT(Table1[[#This Row],[Purchase_Date]],"mmm")</f>
        <v>Nov</v>
      </c>
      <c r="M2671">
        <f>YEAR(Table1[[#This Row],[Purchase_Date]])</f>
        <v>2024</v>
      </c>
      <c r="N2671" t="str">
        <f t="shared" si="83"/>
        <v>Q4</v>
      </c>
    </row>
    <row r="2672" spans="1:14" x14ac:dyDescent="0.3">
      <c r="A2672" t="s">
        <v>5272</v>
      </c>
      <c r="B2672" t="s">
        <v>5273</v>
      </c>
      <c r="C2672" t="s">
        <v>50</v>
      </c>
      <c r="D2672">
        <v>69.19</v>
      </c>
      <c r="E2672" s="8">
        <f t="shared" si="82"/>
        <v>0.15</v>
      </c>
      <c r="F2672" s="22">
        <v>15</v>
      </c>
      <c r="G2672" s="21">
        <v>58.81</v>
      </c>
      <c r="H2672" t="s">
        <v>53</v>
      </c>
      <c r="I2672" s="10">
        <v>45488</v>
      </c>
      <c r="J2672">
        <v>2671</v>
      </c>
      <c r="K2672">
        <f>PRODUCT(Table1[[#This Row],[Price (Rs.)]],Table1[[#This Row],[Discount(%)]])</f>
        <v>10.378499999999999</v>
      </c>
      <c r="L2672" t="str">
        <f>TEXT(Table1[[#This Row],[Purchase_Date]],"mmm")</f>
        <v>Jul</v>
      </c>
      <c r="M2672">
        <f>YEAR(Table1[[#This Row],[Purchase_Date]])</f>
        <v>2024</v>
      </c>
      <c r="N2672" t="str">
        <f t="shared" si="83"/>
        <v>Q3</v>
      </c>
    </row>
    <row r="2673" spans="1:14" x14ac:dyDescent="0.3">
      <c r="A2673" t="s">
        <v>5274</v>
      </c>
      <c r="B2673" t="s">
        <v>5275</v>
      </c>
      <c r="C2673" t="s">
        <v>25</v>
      </c>
      <c r="D2673">
        <v>228.68</v>
      </c>
      <c r="E2673" s="8">
        <f t="shared" si="82"/>
        <v>0.05</v>
      </c>
      <c r="F2673" s="22">
        <v>5</v>
      </c>
      <c r="G2673" s="21">
        <v>217.25</v>
      </c>
      <c r="H2673" t="s">
        <v>10</v>
      </c>
      <c r="I2673" s="10">
        <v>45313</v>
      </c>
      <c r="J2673">
        <v>2672</v>
      </c>
      <c r="K2673">
        <f>PRODUCT(Table1[[#This Row],[Price (Rs.)]],Table1[[#This Row],[Discount(%)]])</f>
        <v>11.434000000000001</v>
      </c>
      <c r="L2673" t="str">
        <f>TEXT(Table1[[#This Row],[Purchase_Date]],"mmm")</f>
        <v>Jan</v>
      </c>
      <c r="M2673">
        <f>YEAR(Table1[[#This Row],[Purchase_Date]])</f>
        <v>2024</v>
      </c>
      <c r="N2673" t="str">
        <f t="shared" si="83"/>
        <v>Q1</v>
      </c>
    </row>
    <row r="2674" spans="1:14" x14ac:dyDescent="0.3">
      <c r="A2674" t="s">
        <v>5276</v>
      </c>
      <c r="B2674" t="s">
        <v>5277</v>
      </c>
      <c r="C2674" t="s">
        <v>33</v>
      </c>
      <c r="D2674">
        <v>498.59</v>
      </c>
      <c r="E2674" s="8">
        <f t="shared" si="82"/>
        <v>0.3</v>
      </c>
      <c r="F2674" s="22">
        <v>30</v>
      </c>
      <c r="G2674" s="21">
        <v>349.01</v>
      </c>
      <c r="H2674" t="s">
        <v>35</v>
      </c>
      <c r="I2674" s="10">
        <v>45585</v>
      </c>
      <c r="J2674">
        <v>2673</v>
      </c>
      <c r="K2674">
        <f>PRODUCT(Table1[[#This Row],[Price (Rs.)]],Table1[[#This Row],[Discount(%)]])</f>
        <v>149.577</v>
      </c>
      <c r="L2674" t="str">
        <f>TEXT(Table1[[#This Row],[Purchase_Date]],"mmm")</f>
        <v>Oct</v>
      </c>
      <c r="M2674">
        <f>YEAR(Table1[[#This Row],[Purchase_Date]])</f>
        <v>2024</v>
      </c>
      <c r="N2674" t="str">
        <f t="shared" si="83"/>
        <v>Q4</v>
      </c>
    </row>
    <row r="2675" spans="1:14" x14ac:dyDescent="0.3">
      <c r="A2675" t="s">
        <v>5278</v>
      </c>
      <c r="B2675" t="s">
        <v>5279</v>
      </c>
      <c r="C2675" t="s">
        <v>25</v>
      </c>
      <c r="D2675">
        <v>452.41</v>
      </c>
      <c r="E2675" s="8">
        <f t="shared" si="82"/>
        <v>0.3</v>
      </c>
      <c r="F2675" s="22">
        <v>30</v>
      </c>
      <c r="G2675" s="21">
        <v>316.69</v>
      </c>
      <c r="H2675" t="s">
        <v>16</v>
      </c>
      <c r="I2675" s="10">
        <v>45575</v>
      </c>
      <c r="J2675">
        <v>2674</v>
      </c>
      <c r="K2675">
        <f>PRODUCT(Table1[[#This Row],[Price (Rs.)]],Table1[[#This Row],[Discount(%)]])</f>
        <v>135.72300000000001</v>
      </c>
      <c r="L2675" t="str">
        <f>TEXT(Table1[[#This Row],[Purchase_Date]],"mmm")</f>
        <v>Oct</v>
      </c>
      <c r="M2675">
        <f>YEAR(Table1[[#This Row],[Purchase_Date]])</f>
        <v>2024</v>
      </c>
      <c r="N2675" t="str">
        <f t="shared" si="83"/>
        <v>Q4</v>
      </c>
    </row>
    <row r="2676" spans="1:14" x14ac:dyDescent="0.3">
      <c r="A2676" t="s">
        <v>5280</v>
      </c>
      <c r="B2676" t="s">
        <v>5281</v>
      </c>
      <c r="C2676" t="s">
        <v>25</v>
      </c>
      <c r="D2676">
        <v>493.43</v>
      </c>
      <c r="E2676" s="8">
        <f t="shared" si="82"/>
        <v>0.2</v>
      </c>
      <c r="F2676" s="22">
        <v>20</v>
      </c>
      <c r="G2676" s="21">
        <v>394.74</v>
      </c>
      <c r="H2676" t="s">
        <v>35</v>
      </c>
      <c r="I2676" s="10">
        <v>45537</v>
      </c>
      <c r="J2676">
        <v>2675</v>
      </c>
      <c r="K2676">
        <f>PRODUCT(Table1[[#This Row],[Price (Rs.)]],Table1[[#This Row],[Discount(%)]])</f>
        <v>98.686000000000007</v>
      </c>
      <c r="L2676" t="str">
        <f>TEXT(Table1[[#This Row],[Purchase_Date]],"mmm")</f>
        <v>Sep</v>
      </c>
      <c r="M2676">
        <f>YEAR(Table1[[#This Row],[Purchase_Date]])</f>
        <v>2024</v>
      </c>
      <c r="N2676" t="str">
        <f t="shared" si="83"/>
        <v>Q3</v>
      </c>
    </row>
    <row r="2677" spans="1:14" x14ac:dyDescent="0.3">
      <c r="A2677" t="s">
        <v>5282</v>
      </c>
      <c r="B2677" t="s">
        <v>5283</v>
      </c>
      <c r="C2677" t="s">
        <v>33</v>
      </c>
      <c r="D2677">
        <v>90.06</v>
      </c>
      <c r="E2677" s="8">
        <f t="shared" si="82"/>
        <v>0.1</v>
      </c>
      <c r="F2677" s="22">
        <v>10</v>
      </c>
      <c r="G2677" s="21">
        <v>81.05</v>
      </c>
      <c r="H2677" t="s">
        <v>10</v>
      </c>
      <c r="I2677" s="10">
        <v>45462</v>
      </c>
      <c r="J2677">
        <v>2676</v>
      </c>
      <c r="K2677">
        <f>PRODUCT(Table1[[#This Row],[Price (Rs.)]],Table1[[#This Row],[Discount(%)]])</f>
        <v>9.0060000000000002</v>
      </c>
      <c r="L2677" t="str">
        <f>TEXT(Table1[[#This Row],[Purchase_Date]],"mmm")</f>
        <v>Jun</v>
      </c>
      <c r="M2677">
        <f>YEAR(Table1[[#This Row],[Purchase_Date]])</f>
        <v>2024</v>
      </c>
      <c r="N2677" t="str">
        <f t="shared" si="83"/>
        <v>Q2</v>
      </c>
    </row>
    <row r="2678" spans="1:14" x14ac:dyDescent="0.3">
      <c r="A2678" t="s">
        <v>5284</v>
      </c>
      <c r="B2678" t="s">
        <v>5285</v>
      </c>
      <c r="C2678" t="s">
        <v>25</v>
      </c>
      <c r="D2678">
        <v>84.47</v>
      </c>
      <c r="E2678" s="8">
        <f t="shared" si="82"/>
        <v>0.05</v>
      </c>
      <c r="F2678" s="22">
        <v>5</v>
      </c>
      <c r="G2678" s="21">
        <v>80.25</v>
      </c>
      <c r="H2678" t="s">
        <v>35</v>
      </c>
      <c r="I2678" s="10">
        <v>45499</v>
      </c>
      <c r="J2678">
        <v>2677</v>
      </c>
      <c r="K2678">
        <f>PRODUCT(Table1[[#This Row],[Price (Rs.)]],Table1[[#This Row],[Discount(%)]])</f>
        <v>4.2235000000000005</v>
      </c>
      <c r="L2678" t="str">
        <f>TEXT(Table1[[#This Row],[Purchase_Date]],"mmm")</f>
        <v>Jul</v>
      </c>
      <c r="M2678">
        <f>YEAR(Table1[[#This Row],[Purchase_Date]])</f>
        <v>2024</v>
      </c>
      <c r="N2678" t="str">
        <f t="shared" si="83"/>
        <v>Q3</v>
      </c>
    </row>
    <row r="2679" spans="1:14" x14ac:dyDescent="0.3">
      <c r="A2679" t="s">
        <v>5286</v>
      </c>
      <c r="B2679" t="s">
        <v>5287</v>
      </c>
      <c r="C2679" t="s">
        <v>13</v>
      </c>
      <c r="D2679">
        <v>473.74</v>
      </c>
      <c r="E2679" s="8">
        <f t="shared" si="82"/>
        <v>0.15</v>
      </c>
      <c r="F2679" s="22">
        <v>15</v>
      </c>
      <c r="G2679" s="21">
        <v>402.68</v>
      </c>
      <c r="H2679" t="s">
        <v>16</v>
      </c>
      <c r="I2679" s="10">
        <v>45387</v>
      </c>
      <c r="J2679">
        <v>2678</v>
      </c>
      <c r="K2679">
        <f>PRODUCT(Table1[[#This Row],[Price (Rs.)]],Table1[[#This Row],[Discount(%)]])</f>
        <v>71.060999999999993</v>
      </c>
      <c r="L2679" t="str">
        <f>TEXT(Table1[[#This Row],[Purchase_Date]],"mmm")</f>
        <v>Apr</v>
      </c>
      <c r="M2679">
        <f>YEAR(Table1[[#This Row],[Purchase_Date]])</f>
        <v>2024</v>
      </c>
      <c r="N2679" t="str">
        <f t="shared" si="83"/>
        <v>Q2</v>
      </c>
    </row>
    <row r="2680" spans="1:14" x14ac:dyDescent="0.3">
      <c r="A2680" t="s">
        <v>5288</v>
      </c>
      <c r="B2680" t="s">
        <v>5289</v>
      </c>
      <c r="C2680" t="s">
        <v>13</v>
      </c>
      <c r="D2680">
        <v>328.65</v>
      </c>
      <c r="E2680" s="8">
        <f t="shared" si="82"/>
        <v>0</v>
      </c>
      <c r="F2680" s="22">
        <v>0</v>
      </c>
      <c r="G2680" s="21">
        <v>328.65</v>
      </c>
      <c r="H2680" t="s">
        <v>19</v>
      </c>
      <c r="I2680" s="10">
        <v>45332</v>
      </c>
      <c r="J2680">
        <v>2679</v>
      </c>
      <c r="K2680">
        <f>PRODUCT(Table1[[#This Row],[Price (Rs.)]],Table1[[#This Row],[Discount(%)]])</f>
        <v>0</v>
      </c>
      <c r="L2680" t="str">
        <f>TEXT(Table1[[#This Row],[Purchase_Date]],"mmm")</f>
        <v>Feb</v>
      </c>
      <c r="M2680">
        <f>YEAR(Table1[[#This Row],[Purchase_Date]])</f>
        <v>2024</v>
      </c>
      <c r="N2680" t="str">
        <f t="shared" si="83"/>
        <v>Q1</v>
      </c>
    </row>
    <row r="2681" spans="1:14" x14ac:dyDescent="0.3">
      <c r="A2681" t="s">
        <v>5290</v>
      </c>
      <c r="B2681" t="s">
        <v>5291</v>
      </c>
      <c r="C2681" t="s">
        <v>13</v>
      </c>
      <c r="D2681">
        <v>416.42</v>
      </c>
      <c r="E2681" s="8">
        <f t="shared" si="82"/>
        <v>0.5</v>
      </c>
      <c r="F2681" s="22">
        <v>50</v>
      </c>
      <c r="G2681" s="21">
        <v>208.21</v>
      </c>
      <c r="H2681" t="s">
        <v>53</v>
      </c>
      <c r="I2681" s="10">
        <v>45408</v>
      </c>
      <c r="J2681">
        <v>2680</v>
      </c>
      <c r="K2681">
        <f>PRODUCT(Table1[[#This Row],[Price (Rs.)]],Table1[[#This Row],[Discount(%)]])</f>
        <v>208.21</v>
      </c>
      <c r="L2681" t="str">
        <f>TEXT(Table1[[#This Row],[Purchase_Date]],"mmm")</f>
        <v>Apr</v>
      </c>
      <c r="M2681">
        <f>YEAR(Table1[[#This Row],[Purchase_Date]])</f>
        <v>2024</v>
      </c>
      <c r="N2681" t="str">
        <f t="shared" si="83"/>
        <v>Q2</v>
      </c>
    </row>
    <row r="2682" spans="1:14" x14ac:dyDescent="0.3">
      <c r="A2682" t="s">
        <v>5292</v>
      </c>
      <c r="B2682" t="s">
        <v>5293</v>
      </c>
      <c r="C2682" t="s">
        <v>22</v>
      </c>
      <c r="D2682">
        <v>359.09</v>
      </c>
      <c r="E2682" s="8">
        <f t="shared" si="82"/>
        <v>0.15</v>
      </c>
      <c r="F2682" s="22">
        <v>15</v>
      </c>
      <c r="G2682" s="21">
        <v>305.23</v>
      </c>
      <c r="H2682" t="s">
        <v>10</v>
      </c>
      <c r="I2682" s="10">
        <v>45494</v>
      </c>
      <c r="J2682">
        <v>2681</v>
      </c>
      <c r="K2682">
        <f>PRODUCT(Table1[[#This Row],[Price (Rs.)]],Table1[[#This Row],[Discount(%)]])</f>
        <v>53.863499999999995</v>
      </c>
      <c r="L2682" t="str">
        <f>TEXT(Table1[[#This Row],[Purchase_Date]],"mmm")</f>
        <v>Jul</v>
      </c>
      <c r="M2682">
        <f>YEAR(Table1[[#This Row],[Purchase_Date]])</f>
        <v>2024</v>
      </c>
      <c r="N2682" t="str">
        <f t="shared" si="83"/>
        <v>Q3</v>
      </c>
    </row>
    <row r="2683" spans="1:14" x14ac:dyDescent="0.3">
      <c r="A2683" t="s">
        <v>5294</v>
      </c>
      <c r="B2683" t="s">
        <v>5295</v>
      </c>
      <c r="C2683" t="s">
        <v>18</v>
      </c>
      <c r="D2683">
        <v>388.74</v>
      </c>
      <c r="E2683" s="8">
        <f t="shared" si="82"/>
        <v>0.15</v>
      </c>
      <c r="F2683" s="22">
        <v>15</v>
      </c>
      <c r="G2683" s="21">
        <v>330.43</v>
      </c>
      <c r="H2683" t="s">
        <v>10</v>
      </c>
      <c r="I2683" s="10">
        <v>45343</v>
      </c>
      <c r="J2683">
        <v>2682</v>
      </c>
      <c r="K2683">
        <f>PRODUCT(Table1[[#This Row],[Price (Rs.)]],Table1[[#This Row],[Discount(%)]])</f>
        <v>58.311</v>
      </c>
      <c r="L2683" t="str">
        <f>TEXT(Table1[[#This Row],[Purchase_Date]],"mmm")</f>
        <v>Feb</v>
      </c>
      <c r="M2683">
        <f>YEAR(Table1[[#This Row],[Purchase_Date]])</f>
        <v>2024</v>
      </c>
      <c r="N2683" t="str">
        <f t="shared" si="83"/>
        <v>Q1</v>
      </c>
    </row>
    <row r="2684" spans="1:14" x14ac:dyDescent="0.3">
      <c r="A2684" t="s">
        <v>5296</v>
      </c>
      <c r="B2684" t="s">
        <v>5297</v>
      </c>
      <c r="C2684" t="s">
        <v>33</v>
      </c>
      <c r="D2684">
        <v>147.84</v>
      </c>
      <c r="E2684" s="8">
        <f t="shared" si="82"/>
        <v>0.2</v>
      </c>
      <c r="F2684" s="22">
        <v>20</v>
      </c>
      <c r="G2684" s="21">
        <v>118.27</v>
      </c>
      <c r="H2684" t="s">
        <v>16</v>
      </c>
      <c r="I2684" s="10">
        <v>45614</v>
      </c>
      <c r="J2684">
        <v>2683</v>
      </c>
      <c r="K2684">
        <f>PRODUCT(Table1[[#This Row],[Price (Rs.)]],Table1[[#This Row],[Discount(%)]])</f>
        <v>29.568000000000001</v>
      </c>
      <c r="L2684" t="str">
        <f>TEXT(Table1[[#This Row],[Purchase_Date]],"mmm")</f>
        <v>Nov</v>
      </c>
      <c r="M2684">
        <f>YEAR(Table1[[#This Row],[Purchase_Date]])</f>
        <v>2024</v>
      </c>
      <c r="N2684" t="str">
        <f t="shared" si="83"/>
        <v>Q4</v>
      </c>
    </row>
    <row r="2685" spans="1:14" x14ac:dyDescent="0.3">
      <c r="A2685" t="s">
        <v>5298</v>
      </c>
      <c r="B2685" t="s">
        <v>5299</v>
      </c>
      <c r="C2685" t="s">
        <v>9</v>
      </c>
      <c r="D2685">
        <v>255.19</v>
      </c>
      <c r="E2685" s="8">
        <f t="shared" si="82"/>
        <v>0</v>
      </c>
      <c r="F2685" s="22">
        <v>0</v>
      </c>
      <c r="G2685" s="21">
        <v>255.19</v>
      </c>
      <c r="H2685" t="s">
        <v>53</v>
      </c>
      <c r="I2685" s="10">
        <v>45488</v>
      </c>
      <c r="J2685">
        <v>2684</v>
      </c>
      <c r="K2685">
        <f>PRODUCT(Table1[[#This Row],[Price (Rs.)]],Table1[[#This Row],[Discount(%)]])</f>
        <v>0</v>
      </c>
      <c r="L2685" t="str">
        <f>TEXT(Table1[[#This Row],[Purchase_Date]],"mmm")</f>
        <v>Jul</v>
      </c>
      <c r="M2685">
        <f>YEAR(Table1[[#This Row],[Purchase_Date]])</f>
        <v>2024</v>
      </c>
      <c r="N2685" t="str">
        <f t="shared" si="83"/>
        <v>Q3</v>
      </c>
    </row>
    <row r="2686" spans="1:14" x14ac:dyDescent="0.3">
      <c r="A2686" t="s">
        <v>5300</v>
      </c>
      <c r="B2686" t="s">
        <v>5301</v>
      </c>
      <c r="C2686" t="s">
        <v>25</v>
      </c>
      <c r="D2686">
        <v>64.989999999999995</v>
      </c>
      <c r="E2686" s="8">
        <f t="shared" si="82"/>
        <v>0.15</v>
      </c>
      <c r="F2686" s="22">
        <v>15</v>
      </c>
      <c r="G2686" s="21">
        <v>55.24</v>
      </c>
      <c r="H2686" t="s">
        <v>53</v>
      </c>
      <c r="I2686" s="10">
        <v>45387</v>
      </c>
      <c r="J2686">
        <v>2685</v>
      </c>
      <c r="K2686">
        <f>PRODUCT(Table1[[#This Row],[Price (Rs.)]],Table1[[#This Row],[Discount(%)]])</f>
        <v>9.7484999999999982</v>
      </c>
      <c r="L2686" t="str">
        <f>TEXT(Table1[[#This Row],[Purchase_Date]],"mmm")</f>
        <v>Apr</v>
      </c>
      <c r="M2686">
        <f>YEAR(Table1[[#This Row],[Purchase_Date]])</f>
        <v>2024</v>
      </c>
      <c r="N2686" t="str">
        <f t="shared" si="83"/>
        <v>Q2</v>
      </c>
    </row>
    <row r="2687" spans="1:14" x14ac:dyDescent="0.3">
      <c r="A2687" t="s">
        <v>5302</v>
      </c>
      <c r="B2687" t="s">
        <v>5303</v>
      </c>
      <c r="C2687" t="s">
        <v>33</v>
      </c>
      <c r="D2687">
        <v>49.6</v>
      </c>
      <c r="E2687" s="8">
        <f t="shared" si="82"/>
        <v>0.2</v>
      </c>
      <c r="F2687" s="22">
        <v>20</v>
      </c>
      <c r="G2687" s="21">
        <v>39.68</v>
      </c>
      <c r="H2687" t="s">
        <v>35</v>
      </c>
      <c r="I2687" s="10">
        <v>45300</v>
      </c>
      <c r="J2687">
        <v>2686</v>
      </c>
      <c r="K2687">
        <f>PRODUCT(Table1[[#This Row],[Price (Rs.)]],Table1[[#This Row],[Discount(%)]])</f>
        <v>9.9200000000000017</v>
      </c>
      <c r="L2687" t="str">
        <f>TEXT(Table1[[#This Row],[Purchase_Date]],"mmm")</f>
        <v>Jan</v>
      </c>
      <c r="M2687">
        <f>YEAR(Table1[[#This Row],[Purchase_Date]])</f>
        <v>2024</v>
      </c>
      <c r="N2687" t="str">
        <f t="shared" si="83"/>
        <v>Q1</v>
      </c>
    </row>
    <row r="2688" spans="1:14" x14ac:dyDescent="0.3">
      <c r="A2688" s="1" t="s">
        <v>5304</v>
      </c>
      <c r="B2688" t="s">
        <v>5305</v>
      </c>
      <c r="C2688" t="s">
        <v>33</v>
      </c>
      <c r="D2688">
        <v>118.69</v>
      </c>
      <c r="E2688" s="8">
        <f t="shared" si="82"/>
        <v>0</v>
      </c>
      <c r="F2688" s="22">
        <v>0</v>
      </c>
      <c r="G2688" s="21">
        <v>118.69</v>
      </c>
      <c r="H2688" t="s">
        <v>19</v>
      </c>
      <c r="I2688" s="10">
        <v>45429</v>
      </c>
      <c r="J2688">
        <v>2687</v>
      </c>
      <c r="K2688">
        <f>PRODUCT(Table1[[#This Row],[Price (Rs.)]],Table1[[#This Row],[Discount(%)]])</f>
        <v>0</v>
      </c>
      <c r="L2688" t="str">
        <f>TEXT(Table1[[#This Row],[Purchase_Date]],"mmm")</f>
        <v>May</v>
      </c>
      <c r="M2688">
        <f>YEAR(Table1[[#This Row],[Purchase_Date]])</f>
        <v>2024</v>
      </c>
      <c r="N2688" t="str">
        <f t="shared" si="83"/>
        <v>Q2</v>
      </c>
    </row>
    <row r="2689" spans="1:14" x14ac:dyDescent="0.3">
      <c r="A2689" t="s">
        <v>5306</v>
      </c>
      <c r="B2689" t="s">
        <v>5307</v>
      </c>
      <c r="C2689" t="s">
        <v>25</v>
      </c>
      <c r="D2689">
        <v>406.69</v>
      </c>
      <c r="E2689" s="8">
        <f t="shared" si="82"/>
        <v>0</v>
      </c>
      <c r="F2689" s="22">
        <v>0</v>
      </c>
      <c r="G2689" s="21">
        <v>406.69</v>
      </c>
      <c r="H2689" t="s">
        <v>16</v>
      </c>
      <c r="I2689" s="10">
        <v>45330</v>
      </c>
      <c r="J2689">
        <v>2688</v>
      </c>
      <c r="K2689">
        <f>PRODUCT(Table1[[#This Row],[Price (Rs.)]],Table1[[#This Row],[Discount(%)]])</f>
        <v>0</v>
      </c>
      <c r="L2689" t="str">
        <f>TEXT(Table1[[#This Row],[Purchase_Date]],"mmm")</f>
        <v>Feb</v>
      </c>
      <c r="M2689">
        <f>YEAR(Table1[[#This Row],[Purchase_Date]])</f>
        <v>2024</v>
      </c>
      <c r="N2689" t="str">
        <f t="shared" si="83"/>
        <v>Q1</v>
      </c>
    </row>
    <row r="2690" spans="1:14" x14ac:dyDescent="0.3">
      <c r="A2690" t="s">
        <v>5308</v>
      </c>
      <c r="B2690" t="s">
        <v>5309</v>
      </c>
      <c r="C2690" t="s">
        <v>22</v>
      </c>
      <c r="D2690">
        <v>438.95</v>
      </c>
      <c r="E2690" s="8">
        <f t="shared" ref="E2690:E2753" si="84">F2690/100</f>
        <v>0.2</v>
      </c>
      <c r="F2690" s="22">
        <v>20</v>
      </c>
      <c r="G2690" s="21">
        <v>351.16</v>
      </c>
      <c r="H2690" t="s">
        <v>19</v>
      </c>
      <c r="I2690" s="10">
        <v>45437</v>
      </c>
      <c r="J2690">
        <v>2689</v>
      </c>
      <c r="K2690">
        <f>PRODUCT(Table1[[#This Row],[Price (Rs.)]],Table1[[#This Row],[Discount(%)]])</f>
        <v>87.79</v>
      </c>
      <c r="L2690" t="str">
        <f>TEXT(Table1[[#This Row],[Purchase_Date]],"mmm")</f>
        <v>May</v>
      </c>
      <c r="M2690">
        <f>YEAR(Table1[[#This Row],[Purchase_Date]])</f>
        <v>2024</v>
      </c>
      <c r="N2690" t="str">
        <f t="shared" ref="N2690:N2753" si="85">"Q"&amp;ROUNDUP(MONTH(I2690)/3,0)</f>
        <v>Q2</v>
      </c>
    </row>
    <row r="2691" spans="1:14" x14ac:dyDescent="0.3">
      <c r="A2691" t="s">
        <v>5310</v>
      </c>
      <c r="B2691" t="s">
        <v>5311</v>
      </c>
      <c r="C2691" t="s">
        <v>9</v>
      </c>
      <c r="D2691">
        <v>342.35</v>
      </c>
      <c r="E2691" s="8">
        <f t="shared" si="84"/>
        <v>0.1</v>
      </c>
      <c r="F2691" s="22">
        <v>10</v>
      </c>
      <c r="G2691" s="21">
        <v>308.12</v>
      </c>
      <c r="H2691" t="s">
        <v>19</v>
      </c>
      <c r="I2691" s="10">
        <v>45422</v>
      </c>
      <c r="J2691">
        <v>2690</v>
      </c>
      <c r="K2691">
        <f>PRODUCT(Table1[[#This Row],[Price (Rs.)]],Table1[[#This Row],[Discount(%)]])</f>
        <v>34.235000000000007</v>
      </c>
      <c r="L2691" t="str">
        <f>TEXT(Table1[[#This Row],[Purchase_Date]],"mmm")</f>
        <v>May</v>
      </c>
      <c r="M2691">
        <f>YEAR(Table1[[#This Row],[Purchase_Date]])</f>
        <v>2024</v>
      </c>
      <c r="N2691" t="str">
        <f t="shared" si="85"/>
        <v>Q2</v>
      </c>
    </row>
    <row r="2692" spans="1:14" x14ac:dyDescent="0.3">
      <c r="A2692" t="s">
        <v>5312</v>
      </c>
      <c r="B2692" t="s">
        <v>5313</v>
      </c>
      <c r="C2692" t="s">
        <v>33</v>
      </c>
      <c r="D2692">
        <v>292.38</v>
      </c>
      <c r="E2692" s="8">
        <f t="shared" si="84"/>
        <v>0.3</v>
      </c>
      <c r="F2692" s="22">
        <v>30</v>
      </c>
      <c r="G2692" s="21">
        <v>204.67</v>
      </c>
      <c r="H2692" t="s">
        <v>16</v>
      </c>
      <c r="I2692" s="10">
        <v>45480</v>
      </c>
      <c r="J2692">
        <v>2691</v>
      </c>
      <c r="K2692">
        <f>PRODUCT(Table1[[#This Row],[Price (Rs.)]],Table1[[#This Row],[Discount(%)]])</f>
        <v>87.713999999999999</v>
      </c>
      <c r="L2692" t="str">
        <f>TEXT(Table1[[#This Row],[Purchase_Date]],"mmm")</f>
        <v>Jul</v>
      </c>
      <c r="M2692">
        <f>YEAR(Table1[[#This Row],[Purchase_Date]])</f>
        <v>2024</v>
      </c>
      <c r="N2692" t="str">
        <f t="shared" si="85"/>
        <v>Q3</v>
      </c>
    </row>
    <row r="2693" spans="1:14" x14ac:dyDescent="0.3">
      <c r="A2693" t="s">
        <v>5314</v>
      </c>
      <c r="B2693" t="s">
        <v>5315</v>
      </c>
      <c r="C2693" t="s">
        <v>9</v>
      </c>
      <c r="D2693">
        <v>183.4</v>
      </c>
      <c r="E2693" s="8">
        <f t="shared" si="84"/>
        <v>0.05</v>
      </c>
      <c r="F2693" s="22">
        <v>5</v>
      </c>
      <c r="G2693" s="21">
        <v>174.23</v>
      </c>
      <c r="H2693" t="s">
        <v>35</v>
      </c>
      <c r="I2693" s="10">
        <v>45342</v>
      </c>
      <c r="J2693">
        <v>2692</v>
      </c>
      <c r="K2693">
        <f>PRODUCT(Table1[[#This Row],[Price (Rs.)]],Table1[[#This Row],[Discount(%)]])</f>
        <v>9.17</v>
      </c>
      <c r="L2693" t="str">
        <f>TEXT(Table1[[#This Row],[Purchase_Date]],"mmm")</f>
        <v>Feb</v>
      </c>
      <c r="M2693">
        <f>YEAR(Table1[[#This Row],[Purchase_Date]])</f>
        <v>2024</v>
      </c>
      <c r="N2693" t="str">
        <f t="shared" si="85"/>
        <v>Q1</v>
      </c>
    </row>
    <row r="2694" spans="1:14" x14ac:dyDescent="0.3">
      <c r="A2694" t="s">
        <v>5316</v>
      </c>
      <c r="B2694" t="s">
        <v>5317</v>
      </c>
      <c r="C2694" t="s">
        <v>50</v>
      </c>
      <c r="D2694">
        <v>80.88</v>
      </c>
      <c r="E2694" s="8">
        <f t="shared" si="84"/>
        <v>0.1</v>
      </c>
      <c r="F2694" s="22">
        <v>10</v>
      </c>
      <c r="G2694" s="21">
        <v>72.790000000000006</v>
      </c>
      <c r="H2694" t="s">
        <v>16</v>
      </c>
      <c r="I2694" s="10">
        <v>45566</v>
      </c>
      <c r="J2694">
        <v>2693</v>
      </c>
      <c r="K2694">
        <f>PRODUCT(Table1[[#This Row],[Price (Rs.)]],Table1[[#This Row],[Discount(%)]])</f>
        <v>8.0879999999999992</v>
      </c>
      <c r="L2694" t="str">
        <f>TEXT(Table1[[#This Row],[Purchase_Date]],"mmm")</f>
        <v>Oct</v>
      </c>
      <c r="M2694">
        <f>YEAR(Table1[[#This Row],[Purchase_Date]])</f>
        <v>2024</v>
      </c>
      <c r="N2694" t="str">
        <f t="shared" si="85"/>
        <v>Q4</v>
      </c>
    </row>
    <row r="2695" spans="1:14" x14ac:dyDescent="0.3">
      <c r="A2695">
        <v>74903035</v>
      </c>
      <c r="B2695" t="s">
        <v>5318</v>
      </c>
      <c r="C2695" t="s">
        <v>13</v>
      </c>
      <c r="D2695">
        <v>76.16</v>
      </c>
      <c r="E2695" s="8">
        <f t="shared" si="84"/>
        <v>0.25</v>
      </c>
      <c r="F2695" s="22">
        <v>25</v>
      </c>
      <c r="G2695" s="21">
        <v>57.12</v>
      </c>
      <c r="H2695" t="s">
        <v>35</v>
      </c>
      <c r="I2695" s="10">
        <v>45371</v>
      </c>
      <c r="J2695">
        <v>2694</v>
      </c>
      <c r="K2695">
        <f>PRODUCT(Table1[[#This Row],[Price (Rs.)]],Table1[[#This Row],[Discount(%)]])</f>
        <v>19.04</v>
      </c>
      <c r="L2695" t="str">
        <f>TEXT(Table1[[#This Row],[Purchase_Date]],"mmm")</f>
        <v>Mar</v>
      </c>
      <c r="M2695">
        <f>YEAR(Table1[[#This Row],[Purchase_Date]])</f>
        <v>2024</v>
      </c>
      <c r="N2695" t="str">
        <f t="shared" si="85"/>
        <v>Q1</v>
      </c>
    </row>
    <row r="2696" spans="1:14" x14ac:dyDescent="0.3">
      <c r="A2696" t="s">
        <v>5319</v>
      </c>
      <c r="B2696" t="s">
        <v>5320</v>
      </c>
      <c r="C2696" t="s">
        <v>25</v>
      </c>
      <c r="D2696">
        <v>357.6</v>
      </c>
      <c r="E2696" s="8">
        <f t="shared" si="84"/>
        <v>0.2</v>
      </c>
      <c r="F2696" s="22">
        <v>20</v>
      </c>
      <c r="G2696" s="21">
        <v>286.08</v>
      </c>
      <c r="H2696" t="s">
        <v>16</v>
      </c>
      <c r="I2696" s="10">
        <v>45615</v>
      </c>
      <c r="J2696">
        <v>2695</v>
      </c>
      <c r="K2696">
        <f>PRODUCT(Table1[[#This Row],[Price (Rs.)]],Table1[[#This Row],[Discount(%)]])</f>
        <v>71.52000000000001</v>
      </c>
      <c r="L2696" t="str">
        <f>TEXT(Table1[[#This Row],[Purchase_Date]],"mmm")</f>
        <v>Nov</v>
      </c>
      <c r="M2696">
        <f>YEAR(Table1[[#This Row],[Purchase_Date]])</f>
        <v>2024</v>
      </c>
      <c r="N2696" t="str">
        <f t="shared" si="85"/>
        <v>Q4</v>
      </c>
    </row>
    <row r="2697" spans="1:14" x14ac:dyDescent="0.3">
      <c r="A2697" t="s">
        <v>5321</v>
      </c>
      <c r="B2697" t="s">
        <v>5322</v>
      </c>
      <c r="C2697" t="s">
        <v>22</v>
      </c>
      <c r="D2697">
        <v>169.83</v>
      </c>
      <c r="E2697" s="8">
        <f t="shared" si="84"/>
        <v>0.5</v>
      </c>
      <c r="F2697" s="22">
        <v>50</v>
      </c>
      <c r="G2697" s="21">
        <v>84.92</v>
      </c>
      <c r="H2697" t="s">
        <v>16</v>
      </c>
      <c r="I2697" s="10">
        <v>45362</v>
      </c>
      <c r="J2697">
        <v>2696</v>
      </c>
      <c r="K2697">
        <f>PRODUCT(Table1[[#This Row],[Price (Rs.)]],Table1[[#This Row],[Discount(%)]])</f>
        <v>84.915000000000006</v>
      </c>
      <c r="L2697" t="str">
        <f>TEXT(Table1[[#This Row],[Purchase_Date]],"mmm")</f>
        <v>Mar</v>
      </c>
      <c r="M2697">
        <f>YEAR(Table1[[#This Row],[Purchase_Date]])</f>
        <v>2024</v>
      </c>
      <c r="N2697" t="str">
        <f t="shared" si="85"/>
        <v>Q1</v>
      </c>
    </row>
    <row r="2698" spans="1:14" x14ac:dyDescent="0.3">
      <c r="A2698" t="s">
        <v>5323</v>
      </c>
      <c r="B2698" t="s">
        <v>5324</v>
      </c>
      <c r="C2698" t="s">
        <v>13</v>
      </c>
      <c r="D2698">
        <v>337.11</v>
      </c>
      <c r="E2698" s="8">
        <f t="shared" si="84"/>
        <v>0.5</v>
      </c>
      <c r="F2698" s="22">
        <v>50</v>
      </c>
      <c r="G2698" s="21">
        <v>168.56</v>
      </c>
      <c r="H2698" t="s">
        <v>53</v>
      </c>
      <c r="I2698" s="10">
        <v>45358</v>
      </c>
      <c r="J2698">
        <v>2697</v>
      </c>
      <c r="K2698">
        <f>PRODUCT(Table1[[#This Row],[Price (Rs.)]],Table1[[#This Row],[Discount(%)]])</f>
        <v>168.55500000000001</v>
      </c>
      <c r="L2698" t="str">
        <f>TEXT(Table1[[#This Row],[Purchase_Date]],"mmm")</f>
        <v>Mar</v>
      </c>
      <c r="M2698">
        <f>YEAR(Table1[[#This Row],[Purchase_Date]])</f>
        <v>2024</v>
      </c>
      <c r="N2698" t="str">
        <f t="shared" si="85"/>
        <v>Q1</v>
      </c>
    </row>
    <row r="2699" spans="1:14" x14ac:dyDescent="0.3">
      <c r="A2699" t="s">
        <v>5325</v>
      </c>
      <c r="B2699" t="s">
        <v>5326</v>
      </c>
      <c r="C2699" t="s">
        <v>13</v>
      </c>
      <c r="D2699">
        <v>50.79</v>
      </c>
      <c r="E2699" s="8">
        <f t="shared" si="84"/>
        <v>0.25</v>
      </c>
      <c r="F2699" s="22">
        <v>25</v>
      </c>
      <c r="G2699" s="21">
        <v>38.090000000000003</v>
      </c>
      <c r="H2699" t="s">
        <v>35</v>
      </c>
      <c r="I2699" s="10">
        <v>45343</v>
      </c>
      <c r="J2699">
        <v>2698</v>
      </c>
      <c r="K2699">
        <f>PRODUCT(Table1[[#This Row],[Price (Rs.)]],Table1[[#This Row],[Discount(%)]])</f>
        <v>12.6975</v>
      </c>
      <c r="L2699" t="str">
        <f>TEXT(Table1[[#This Row],[Purchase_Date]],"mmm")</f>
        <v>Feb</v>
      </c>
      <c r="M2699">
        <f>YEAR(Table1[[#This Row],[Purchase_Date]])</f>
        <v>2024</v>
      </c>
      <c r="N2699" t="str">
        <f t="shared" si="85"/>
        <v>Q1</v>
      </c>
    </row>
    <row r="2700" spans="1:14" x14ac:dyDescent="0.3">
      <c r="A2700" t="s">
        <v>5327</v>
      </c>
      <c r="B2700" t="s">
        <v>5328</v>
      </c>
      <c r="C2700" t="s">
        <v>33</v>
      </c>
      <c r="D2700">
        <v>426.03</v>
      </c>
      <c r="E2700" s="8">
        <f t="shared" si="84"/>
        <v>0.15</v>
      </c>
      <c r="F2700" s="22">
        <v>15</v>
      </c>
      <c r="G2700" s="21">
        <v>362.13</v>
      </c>
      <c r="H2700" t="s">
        <v>10</v>
      </c>
      <c r="I2700" s="10">
        <v>45566</v>
      </c>
      <c r="J2700">
        <v>2699</v>
      </c>
      <c r="K2700">
        <f>PRODUCT(Table1[[#This Row],[Price (Rs.)]],Table1[[#This Row],[Discount(%)]])</f>
        <v>63.904499999999992</v>
      </c>
      <c r="L2700" t="str">
        <f>TEXT(Table1[[#This Row],[Purchase_Date]],"mmm")</f>
        <v>Oct</v>
      </c>
      <c r="M2700">
        <f>YEAR(Table1[[#This Row],[Purchase_Date]])</f>
        <v>2024</v>
      </c>
      <c r="N2700" t="str">
        <f t="shared" si="85"/>
        <v>Q4</v>
      </c>
    </row>
    <row r="2701" spans="1:14" x14ac:dyDescent="0.3">
      <c r="A2701" t="s">
        <v>5329</v>
      </c>
      <c r="B2701" t="s">
        <v>5330</v>
      </c>
      <c r="C2701" t="s">
        <v>50</v>
      </c>
      <c r="D2701">
        <v>128.82</v>
      </c>
      <c r="E2701" s="8">
        <f t="shared" si="84"/>
        <v>0.15</v>
      </c>
      <c r="F2701" s="22">
        <v>15</v>
      </c>
      <c r="G2701" s="21">
        <v>109.5</v>
      </c>
      <c r="H2701" t="s">
        <v>10</v>
      </c>
      <c r="I2701" s="10">
        <v>45572</v>
      </c>
      <c r="J2701">
        <v>2700</v>
      </c>
      <c r="K2701">
        <f>PRODUCT(Table1[[#This Row],[Price (Rs.)]],Table1[[#This Row],[Discount(%)]])</f>
        <v>19.322999999999997</v>
      </c>
      <c r="L2701" t="str">
        <f>TEXT(Table1[[#This Row],[Purchase_Date]],"mmm")</f>
        <v>Oct</v>
      </c>
      <c r="M2701">
        <f>YEAR(Table1[[#This Row],[Purchase_Date]])</f>
        <v>2024</v>
      </c>
      <c r="N2701" t="str">
        <f t="shared" si="85"/>
        <v>Q4</v>
      </c>
    </row>
    <row r="2702" spans="1:14" x14ac:dyDescent="0.3">
      <c r="A2702" t="s">
        <v>5331</v>
      </c>
      <c r="B2702" t="s">
        <v>5332</v>
      </c>
      <c r="C2702" t="s">
        <v>18</v>
      </c>
      <c r="D2702">
        <v>42.72</v>
      </c>
      <c r="E2702" s="8">
        <f t="shared" si="84"/>
        <v>0.25</v>
      </c>
      <c r="F2702" s="22">
        <v>25</v>
      </c>
      <c r="G2702" s="21">
        <v>32.04</v>
      </c>
      <c r="H2702" t="s">
        <v>35</v>
      </c>
      <c r="I2702" s="10">
        <v>45335</v>
      </c>
      <c r="J2702">
        <v>2701</v>
      </c>
      <c r="K2702">
        <f>PRODUCT(Table1[[#This Row],[Price (Rs.)]],Table1[[#This Row],[Discount(%)]])</f>
        <v>10.68</v>
      </c>
      <c r="L2702" t="str">
        <f>TEXT(Table1[[#This Row],[Purchase_Date]],"mmm")</f>
        <v>Feb</v>
      </c>
      <c r="M2702">
        <f>YEAR(Table1[[#This Row],[Purchase_Date]])</f>
        <v>2024</v>
      </c>
      <c r="N2702" t="str">
        <f t="shared" si="85"/>
        <v>Q1</v>
      </c>
    </row>
    <row r="2703" spans="1:14" x14ac:dyDescent="0.3">
      <c r="A2703" t="s">
        <v>5333</v>
      </c>
      <c r="B2703" t="s">
        <v>5334</v>
      </c>
      <c r="C2703" t="s">
        <v>50</v>
      </c>
      <c r="D2703">
        <v>280.75</v>
      </c>
      <c r="E2703" s="8">
        <f t="shared" si="84"/>
        <v>0</v>
      </c>
      <c r="F2703" s="22">
        <v>0</v>
      </c>
      <c r="G2703" s="21">
        <v>280.75</v>
      </c>
      <c r="H2703" t="s">
        <v>19</v>
      </c>
      <c r="I2703" s="10">
        <v>45293</v>
      </c>
      <c r="J2703">
        <v>2702</v>
      </c>
      <c r="K2703">
        <f>PRODUCT(Table1[[#This Row],[Price (Rs.)]],Table1[[#This Row],[Discount(%)]])</f>
        <v>0</v>
      </c>
      <c r="L2703" t="str">
        <f>TEXT(Table1[[#This Row],[Purchase_Date]],"mmm")</f>
        <v>Jan</v>
      </c>
      <c r="M2703">
        <f>YEAR(Table1[[#This Row],[Purchase_Date]])</f>
        <v>2024</v>
      </c>
      <c r="N2703" t="str">
        <f t="shared" si="85"/>
        <v>Q1</v>
      </c>
    </row>
    <row r="2704" spans="1:14" x14ac:dyDescent="0.3">
      <c r="A2704" t="s">
        <v>5335</v>
      </c>
      <c r="B2704" t="s">
        <v>5336</v>
      </c>
      <c r="C2704" t="s">
        <v>13</v>
      </c>
      <c r="D2704">
        <v>486.2</v>
      </c>
      <c r="E2704" s="8">
        <f t="shared" si="84"/>
        <v>0.3</v>
      </c>
      <c r="F2704" s="22">
        <v>30</v>
      </c>
      <c r="G2704" s="21">
        <v>340.34</v>
      </c>
      <c r="H2704" t="s">
        <v>10</v>
      </c>
      <c r="I2704" s="10">
        <v>45415</v>
      </c>
      <c r="J2704">
        <v>2703</v>
      </c>
      <c r="K2704">
        <f>PRODUCT(Table1[[#This Row],[Price (Rs.)]],Table1[[#This Row],[Discount(%)]])</f>
        <v>145.85999999999999</v>
      </c>
      <c r="L2704" t="str">
        <f>TEXT(Table1[[#This Row],[Purchase_Date]],"mmm")</f>
        <v>May</v>
      </c>
      <c r="M2704">
        <f>YEAR(Table1[[#This Row],[Purchase_Date]])</f>
        <v>2024</v>
      </c>
      <c r="N2704" t="str">
        <f t="shared" si="85"/>
        <v>Q2</v>
      </c>
    </row>
    <row r="2705" spans="1:14" x14ac:dyDescent="0.3">
      <c r="A2705" t="s">
        <v>5337</v>
      </c>
      <c r="B2705" t="s">
        <v>5338</v>
      </c>
      <c r="C2705" t="s">
        <v>50</v>
      </c>
      <c r="D2705">
        <v>54.39</v>
      </c>
      <c r="E2705" s="8">
        <f t="shared" si="84"/>
        <v>0.25</v>
      </c>
      <c r="F2705" s="22">
        <v>25</v>
      </c>
      <c r="G2705" s="21">
        <v>40.79</v>
      </c>
      <c r="H2705" t="s">
        <v>16</v>
      </c>
      <c r="I2705" s="10">
        <v>45417</v>
      </c>
      <c r="J2705">
        <v>2704</v>
      </c>
      <c r="K2705">
        <f>PRODUCT(Table1[[#This Row],[Price (Rs.)]],Table1[[#This Row],[Discount(%)]])</f>
        <v>13.5975</v>
      </c>
      <c r="L2705" t="str">
        <f>TEXT(Table1[[#This Row],[Purchase_Date]],"mmm")</f>
        <v>May</v>
      </c>
      <c r="M2705">
        <f>YEAR(Table1[[#This Row],[Purchase_Date]])</f>
        <v>2024</v>
      </c>
      <c r="N2705" t="str">
        <f t="shared" si="85"/>
        <v>Q2</v>
      </c>
    </row>
    <row r="2706" spans="1:14" x14ac:dyDescent="0.3">
      <c r="A2706" t="s">
        <v>5339</v>
      </c>
      <c r="B2706" t="s">
        <v>5340</v>
      </c>
      <c r="C2706" t="s">
        <v>25</v>
      </c>
      <c r="D2706">
        <v>147.43</v>
      </c>
      <c r="E2706" s="8">
        <f t="shared" si="84"/>
        <v>0.15</v>
      </c>
      <c r="F2706" s="22">
        <v>15</v>
      </c>
      <c r="G2706" s="21">
        <v>125.32</v>
      </c>
      <c r="H2706" t="s">
        <v>10</v>
      </c>
      <c r="I2706" s="10">
        <v>45377</v>
      </c>
      <c r="J2706">
        <v>2705</v>
      </c>
      <c r="K2706">
        <f>PRODUCT(Table1[[#This Row],[Price (Rs.)]],Table1[[#This Row],[Discount(%)]])</f>
        <v>22.1145</v>
      </c>
      <c r="L2706" t="str">
        <f>TEXT(Table1[[#This Row],[Purchase_Date]],"mmm")</f>
        <v>Mar</v>
      </c>
      <c r="M2706">
        <f>YEAR(Table1[[#This Row],[Purchase_Date]])</f>
        <v>2024</v>
      </c>
      <c r="N2706" t="str">
        <f t="shared" si="85"/>
        <v>Q1</v>
      </c>
    </row>
    <row r="2707" spans="1:14" x14ac:dyDescent="0.3">
      <c r="A2707" t="s">
        <v>5341</v>
      </c>
      <c r="B2707" t="s">
        <v>5342</v>
      </c>
      <c r="C2707" t="s">
        <v>50</v>
      </c>
      <c r="D2707">
        <v>452.02</v>
      </c>
      <c r="E2707" s="8">
        <f t="shared" si="84"/>
        <v>0.1</v>
      </c>
      <c r="F2707" s="22">
        <v>10</v>
      </c>
      <c r="G2707" s="21">
        <v>406.82</v>
      </c>
      <c r="H2707" t="s">
        <v>16</v>
      </c>
      <c r="I2707" s="10">
        <v>45454</v>
      </c>
      <c r="J2707">
        <v>2706</v>
      </c>
      <c r="K2707">
        <f>PRODUCT(Table1[[#This Row],[Price (Rs.)]],Table1[[#This Row],[Discount(%)]])</f>
        <v>45.201999999999998</v>
      </c>
      <c r="L2707" t="str">
        <f>TEXT(Table1[[#This Row],[Purchase_Date]],"mmm")</f>
        <v>Jun</v>
      </c>
      <c r="M2707">
        <f>YEAR(Table1[[#This Row],[Purchase_Date]])</f>
        <v>2024</v>
      </c>
      <c r="N2707" t="str">
        <f t="shared" si="85"/>
        <v>Q2</v>
      </c>
    </row>
    <row r="2708" spans="1:14" x14ac:dyDescent="0.3">
      <c r="A2708" t="s">
        <v>5343</v>
      </c>
      <c r="B2708" t="s">
        <v>5344</v>
      </c>
      <c r="C2708" t="s">
        <v>18</v>
      </c>
      <c r="D2708">
        <v>219.2</v>
      </c>
      <c r="E2708" s="8">
        <f t="shared" si="84"/>
        <v>0.3</v>
      </c>
      <c r="F2708" s="22">
        <v>30</v>
      </c>
      <c r="G2708" s="21">
        <v>153.44</v>
      </c>
      <c r="H2708" t="s">
        <v>10</v>
      </c>
      <c r="I2708" s="10">
        <v>45447</v>
      </c>
      <c r="J2708">
        <v>2707</v>
      </c>
      <c r="K2708">
        <f>PRODUCT(Table1[[#This Row],[Price (Rs.)]],Table1[[#This Row],[Discount(%)]])</f>
        <v>65.759999999999991</v>
      </c>
      <c r="L2708" t="str">
        <f>TEXT(Table1[[#This Row],[Purchase_Date]],"mmm")</f>
        <v>Jun</v>
      </c>
      <c r="M2708">
        <f>YEAR(Table1[[#This Row],[Purchase_Date]])</f>
        <v>2024</v>
      </c>
      <c r="N2708" t="str">
        <f t="shared" si="85"/>
        <v>Q2</v>
      </c>
    </row>
    <row r="2709" spans="1:14" x14ac:dyDescent="0.3">
      <c r="A2709" t="s">
        <v>5345</v>
      </c>
      <c r="B2709" t="s">
        <v>5346</v>
      </c>
      <c r="C2709" t="s">
        <v>22</v>
      </c>
      <c r="D2709">
        <v>34.79</v>
      </c>
      <c r="E2709" s="8">
        <f t="shared" si="84"/>
        <v>0.2</v>
      </c>
      <c r="F2709" s="22">
        <v>20</v>
      </c>
      <c r="G2709" s="21">
        <v>27.83</v>
      </c>
      <c r="H2709" t="s">
        <v>53</v>
      </c>
      <c r="I2709" s="10">
        <v>45355</v>
      </c>
      <c r="J2709">
        <v>2708</v>
      </c>
      <c r="K2709">
        <f>PRODUCT(Table1[[#This Row],[Price (Rs.)]],Table1[[#This Row],[Discount(%)]])</f>
        <v>6.9580000000000002</v>
      </c>
      <c r="L2709" t="str">
        <f>TEXT(Table1[[#This Row],[Purchase_Date]],"mmm")</f>
        <v>Mar</v>
      </c>
      <c r="M2709">
        <f>YEAR(Table1[[#This Row],[Purchase_Date]])</f>
        <v>2024</v>
      </c>
      <c r="N2709" t="str">
        <f t="shared" si="85"/>
        <v>Q1</v>
      </c>
    </row>
    <row r="2710" spans="1:14" x14ac:dyDescent="0.3">
      <c r="A2710" t="s">
        <v>5347</v>
      </c>
      <c r="B2710" t="s">
        <v>5348</v>
      </c>
      <c r="C2710" t="s">
        <v>50</v>
      </c>
      <c r="D2710">
        <v>326.32</v>
      </c>
      <c r="E2710" s="8">
        <f t="shared" si="84"/>
        <v>0.15</v>
      </c>
      <c r="F2710" s="22">
        <v>15</v>
      </c>
      <c r="G2710" s="21">
        <v>277.37</v>
      </c>
      <c r="H2710" t="s">
        <v>10</v>
      </c>
      <c r="I2710" s="10">
        <v>45322</v>
      </c>
      <c r="J2710">
        <v>2709</v>
      </c>
      <c r="K2710">
        <f>PRODUCT(Table1[[#This Row],[Price (Rs.)]],Table1[[#This Row],[Discount(%)]])</f>
        <v>48.948</v>
      </c>
      <c r="L2710" t="str">
        <f>TEXT(Table1[[#This Row],[Purchase_Date]],"mmm")</f>
        <v>Jan</v>
      </c>
      <c r="M2710">
        <f>YEAR(Table1[[#This Row],[Purchase_Date]])</f>
        <v>2024</v>
      </c>
      <c r="N2710" t="str">
        <f t="shared" si="85"/>
        <v>Q1</v>
      </c>
    </row>
    <row r="2711" spans="1:14" x14ac:dyDescent="0.3">
      <c r="A2711" t="s">
        <v>5349</v>
      </c>
      <c r="B2711" t="s">
        <v>5350</v>
      </c>
      <c r="C2711" t="s">
        <v>9</v>
      </c>
      <c r="D2711">
        <v>83.5</v>
      </c>
      <c r="E2711" s="8">
        <f t="shared" si="84"/>
        <v>0.2</v>
      </c>
      <c r="F2711" s="22">
        <v>20</v>
      </c>
      <c r="G2711" s="21">
        <v>66.8</v>
      </c>
      <c r="H2711" t="s">
        <v>16</v>
      </c>
      <c r="I2711" s="10">
        <v>45294</v>
      </c>
      <c r="J2711">
        <v>2710</v>
      </c>
      <c r="K2711">
        <f>PRODUCT(Table1[[#This Row],[Price (Rs.)]],Table1[[#This Row],[Discount(%)]])</f>
        <v>16.7</v>
      </c>
      <c r="L2711" t="str">
        <f>TEXT(Table1[[#This Row],[Purchase_Date]],"mmm")</f>
        <v>Jan</v>
      </c>
      <c r="M2711">
        <f>YEAR(Table1[[#This Row],[Purchase_Date]])</f>
        <v>2024</v>
      </c>
      <c r="N2711" t="str">
        <f t="shared" si="85"/>
        <v>Q1</v>
      </c>
    </row>
    <row r="2712" spans="1:14" x14ac:dyDescent="0.3">
      <c r="A2712" t="s">
        <v>5351</v>
      </c>
      <c r="B2712" t="s">
        <v>5352</v>
      </c>
      <c r="C2712" t="s">
        <v>18</v>
      </c>
      <c r="D2712">
        <v>46.78</v>
      </c>
      <c r="E2712" s="8">
        <f t="shared" si="84"/>
        <v>0.15</v>
      </c>
      <c r="F2712" s="22">
        <v>15</v>
      </c>
      <c r="G2712" s="21">
        <v>39.76</v>
      </c>
      <c r="H2712" t="s">
        <v>35</v>
      </c>
      <c r="I2712" s="10">
        <v>45601</v>
      </c>
      <c r="J2712">
        <v>2711</v>
      </c>
      <c r="K2712">
        <f>PRODUCT(Table1[[#This Row],[Price (Rs.)]],Table1[[#This Row],[Discount(%)]])</f>
        <v>7.0170000000000003</v>
      </c>
      <c r="L2712" t="str">
        <f>TEXT(Table1[[#This Row],[Purchase_Date]],"mmm")</f>
        <v>Nov</v>
      </c>
      <c r="M2712">
        <f>YEAR(Table1[[#This Row],[Purchase_Date]])</f>
        <v>2024</v>
      </c>
      <c r="N2712" t="str">
        <f t="shared" si="85"/>
        <v>Q4</v>
      </c>
    </row>
    <row r="2713" spans="1:14" x14ac:dyDescent="0.3">
      <c r="A2713" t="s">
        <v>5353</v>
      </c>
      <c r="B2713" t="s">
        <v>5354</v>
      </c>
      <c r="C2713" t="s">
        <v>13</v>
      </c>
      <c r="D2713">
        <v>468.53</v>
      </c>
      <c r="E2713" s="8">
        <f t="shared" si="84"/>
        <v>0.25</v>
      </c>
      <c r="F2713" s="22">
        <v>25</v>
      </c>
      <c r="G2713" s="21">
        <v>351.4</v>
      </c>
      <c r="H2713" t="s">
        <v>53</v>
      </c>
      <c r="I2713" s="10">
        <v>45604</v>
      </c>
      <c r="J2713">
        <v>2712</v>
      </c>
      <c r="K2713">
        <f>PRODUCT(Table1[[#This Row],[Price (Rs.)]],Table1[[#This Row],[Discount(%)]])</f>
        <v>117.13249999999999</v>
      </c>
      <c r="L2713" t="str">
        <f>TEXT(Table1[[#This Row],[Purchase_Date]],"mmm")</f>
        <v>Nov</v>
      </c>
      <c r="M2713">
        <f>YEAR(Table1[[#This Row],[Purchase_Date]])</f>
        <v>2024</v>
      </c>
      <c r="N2713" t="str">
        <f t="shared" si="85"/>
        <v>Q4</v>
      </c>
    </row>
    <row r="2714" spans="1:14" x14ac:dyDescent="0.3">
      <c r="A2714" t="s">
        <v>5355</v>
      </c>
      <c r="B2714" t="s">
        <v>5356</v>
      </c>
      <c r="C2714" t="s">
        <v>50</v>
      </c>
      <c r="D2714">
        <v>11.6</v>
      </c>
      <c r="E2714" s="8">
        <f t="shared" si="84"/>
        <v>0</v>
      </c>
      <c r="F2714" s="22">
        <v>0</v>
      </c>
      <c r="G2714" s="21">
        <v>11.6</v>
      </c>
      <c r="H2714" t="s">
        <v>10</v>
      </c>
      <c r="I2714" s="10">
        <v>45377</v>
      </c>
      <c r="J2714">
        <v>2713</v>
      </c>
      <c r="K2714">
        <f>PRODUCT(Table1[[#This Row],[Price (Rs.)]],Table1[[#This Row],[Discount(%)]])</f>
        <v>0</v>
      </c>
      <c r="L2714" t="str">
        <f>TEXT(Table1[[#This Row],[Purchase_Date]],"mmm")</f>
        <v>Mar</v>
      </c>
      <c r="M2714">
        <f>YEAR(Table1[[#This Row],[Purchase_Date]])</f>
        <v>2024</v>
      </c>
      <c r="N2714" t="str">
        <f t="shared" si="85"/>
        <v>Q1</v>
      </c>
    </row>
    <row r="2715" spans="1:14" x14ac:dyDescent="0.3">
      <c r="A2715" t="s">
        <v>5357</v>
      </c>
      <c r="B2715" t="s">
        <v>5358</v>
      </c>
      <c r="C2715" t="s">
        <v>18</v>
      </c>
      <c r="D2715">
        <v>133.72</v>
      </c>
      <c r="E2715" s="8">
        <f t="shared" si="84"/>
        <v>0.25</v>
      </c>
      <c r="F2715" s="22">
        <v>25</v>
      </c>
      <c r="G2715" s="21">
        <v>100.29</v>
      </c>
      <c r="H2715" t="s">
        <v>53</v>
      </c>
      <c r="I2715" s="10">
        <v>45421</v>
      </c>
      <c r="J2715">
        <v>2714</v>
      </c>
      <c r="K2715">
        <f>PRODUCT(Table1[[#This Row],[Price (Rs.)]],Table1[[#This Row],[Discount(%)]])</f>
        <v>33.43</v>
      </c>
      <c r="L2715" t="str">
        <f>TEXT(Table1[[#This Row],[Purchase_Date]],"mmm")</f>
        <v>May</v>
      </c>
      <c r="M2715">
        <f>YEAR(Table1[[#This Row],[Purchase_Date]])</f>
        <v>2024</v>
      </c>
      <c r="N2715" t="str">
        <f t="shared" si="85"/>
        <v>Q2</v>
      </c>
    </row>
    <row r="2716" spans="1:14" x14ac:dyDescent="0.3">
      <c r="A2716" t="s">
        <v>5359</v>
      </c>
      <c r="B2716" t="s">
        <v>5360</v>
      </c>
      <c r="C2716" t="s">
        <v>25</v>
      </c>
      <c r="D2716">
        <v>275.25</v>
      </c>
      <c r="E2716" s="8">
        <f t="shared" si="84"/>
        <v>0.2</v>
      </c>
      <c r="F2716" s="22">
        <v>20</v>
      </c>
      <c r="G2716" s="21">
        <v>220.2</v>
      </c>
      <c r="H2716" t="s">
        <v>35</v>
      </c>
      <c r="I2716" s="10">
        <v>45481</v>
      </c>
      <c r="J2716">
        <v>2715</v>
      </c>
      <c r="K2716">
        <f>PRODUCT(Table1[[#This Row],[Price (Rs.)]],Table1[[#This Row],[Discount(%)]])</f>
        <v>55.050000000000004</v>
      </c>
      <c r="L2716" t="str">
        <f>TEXT(Table1[[#This Row],[Purchase_Date]],"mmm")</f>
        <v>Jul</v>
      </c>
      <c r="M2716">
        <f>YEAR(Table1[[#This Row],[Purchase_Date]])</f>
        <v>2024</v>
      </c>
      <c r="N2716" t="str">
        <f t="shared" si="85"/>
        <v>Q3</v>
      </c>
    </row>
    <row r="2717" spans="1:14" x14ac:dyDescent="0.3">
      <c r="A2717" t="s">
        <v>5361</v>
      </c>
      <c r="B2717" t="s">
        <v>5362</v>
      </c>
      <c r="C2717" t="s">
        <v>22</v>
      </c>
      <c r="D2717">
        <v>45.01</v>
      </c>
      <c r="E2717" s="8">
        <f t="shared" si="84"/>
        <v>0.1</v>
      </c>
      <c r="F2717" s="22">
        <v>10</v>
      </c>
      <c r="G2717" s="21">
        <v>40.51</v>
      </c>
      <c r="H2717" t="s">
        <v>35</v>
      </c>
      <c r="I2717" s="10">
        <v>45518</v>
      </c>
      <c r="J2717">
        <v>2716</v>
      </c>
      <c r="K2717">
        <f>PRODUCT(Table1[[#This Row],[Price (Rs.)]],Table1[[#This Row],[Discount(%)]])</f>
        <v>4.5010000000000003</v>
      </c>
      <c r="L2717" t="str">
        <f>TEXT(Table1[[#This Row],[Purchase_Date]],"mmm")</f>
        <v>Aug</v>
      </c>
      <c r="M2717">
        <f>YEAR(Table1[[#This Row],[Purchase_Date]])</f>
        <v>2024</v>
      </c>
      <c r="N2717" t="str">
        <f t="shared" si="85"/>
        <v>Q3</v>
      </c>
    </row>
    <row r="2718" spans="1:14" x14ac:dyDescent="0.3">
      <c r="A2718" t="s">
        <v>5363</v>
      </c>
      <c r="B2718" t="s">
        <v>5364</v>
      </c>
      <c r="C2718" t="s">
        <v>33</v>
      </c>
      <c r="D2718">
        <v>171.02</v>
      </c>
      <c r="E2718" s="8">
        <f t="shared" si="84"/>
        <v>0.05</v>
      </c>
      <c r="F2718" s="22">
        <v>5</v>
      </c>
      <c r="G2718" s="21">
        <v>162.47</v>
      </c>
      <c r="H2718" t="s">
        <v>16</v>
      </c>
      <c r="I2718" s="10">
        <v>45393</v>
      </c>
      <c r="J2718">
        <v>2717</v>
      </c>
      <c r="K2718">
        <f>PRODUCT(Table1[[#This Row],[Price (Rs.)]],Table1[[#This Row],[Discount(%)]])</f>
        <v>8.5510000000000002</v>
      </c>
      <c r="L2718" t="str">
        <f>TEXT(Table1[[#This Row],[Purchase_Date]],"mmm")</f>
        <v>Apr</v>
      </c>
      <c r="M2718">
        <f>YEAR(Table1[[#This Row],[Purchase_Date]])</f>
        <v>2024</v>
      </c>
      <c r="N2718" t="str">
        <f t="shared" si="85"/>
        <v>Q2</v>
      </c>
    </row>
    <row r="2719" spans="1:14" x14ac:dyDescent="0.3">
      <c r="A2719" t="s">
        <v>5365</v>
      </c>
      <c r="B2719" t="s">
        <v>5366</v>
      </c>
      <c r="C2719" t="s">
        <v>25</v>
      </c>
      <c r="D2719">
        <v>264.77</v>
      </c>
      <c r="E2719" s="8">
        <f t="shared" si="84"/>
        <v>0.1</v>
      </c>
      <c r="F2719" s="22">
        <v>10</v>
      </c>
      <c r="G2719" s="21">
        <v>238.29</v>
      </c>
      <c r="H2719" t="s">
        <v>16</v>
      </c>
      <c r="I2719" s="10">
        <v>45356</v>
      </c>
      <c r="J2719">
        <v>2718</v>
      </c>
      <c r="K2719">
        <f>PRODUCT(Table1[[#This Row],[Price (Rs.)]],Table1[[#This Row],[Discount(%)]])</f>
        <v>26.477</v>
      </c>
      <c r="L2719" t="str">
        <f>TEXT(Table1[[#This Row],[Purchase_Date]],"mmm")</f>
        <v>Mar</v>
      </c>
      <c r="M2719">
        <f>YEAR(Table1[[#This Row],[Purchase_Date]])</f>
        <v>2024</v>
      </c>
      <c r="N2719" t="str">
        <f t="shared" si="85"/>
        <v>Q1</v>
      </c>
    </row>
    <row r="2720" spans="1:14" x14ac:dyDescent="0.3">
      <c r="A2720" t="s">
        <v>5367</v>
      </c>
      <c r="B2720" t="s">
        <v>5368</v>
      </c>
      <c r="C2720" t="s">
        <v>13</v>
      </c>
      <c r="D2720">
        <v>162.97999999999999</v>
      </c>
      <c r="E2720" s="8">
        <f t="shared" si="84"/>
        <v>0.05</v>
      </c>
      <c r="F2720" s="22">
        <v>5</v>
      </c>
      <c r="G2720" s="21">
        <v>154.83000000000001</v>
      </c>
      <c r="H2720" t="s">
        <v>10</v>
      </c>
      <c r="I2720" s="10">
        <v>45343</v>
      </c>
      <c r="J2720">
        <v>2719</v>
      </c>
      <c r="K2720">
        <f>PRODUCT(Table1[[#This Row],[Price (Rs.)]],Table1[[#This Row],[Discount(%)]])</f>
        <v>8.1489999999999991</v>
      </c>
      <c r="L2720" t="str">
        <f>TEXT(Table1[[#This Row],[Purchase_Date]],"mmm")</f>
        <v>Feb</v>
      </c>
      <c r="M2720">
        <f>YEAR(Table1[[#This Row],[Purchase_Date]])</f>
        <v>2024</v>
      </c>
      <c r="N2720" t="str">
        <f t="shared" si="85"/>
        <v>Q1</v>
      </c>
    </row>
    <row r="2721" spans="1:14" x14ac:dyDescent="0.3">
      <c r="A2721" t="s">
        <v>5369</v>
      </c>
      <c r="B2721" t="s">
        <v>5370</v>
      </c>
      <c r="C2721" t="s">
        <v>50</v>
      </c>
      <c r="D2721">
        <v>290.44</v>
      </c>
      <c r="E2721" s="8">
        <f t="shared" si="84"/>
        <v>0.05</v>
      </c>
      <c r="F2721" s="22">
        <v>5</v>
      </c>
      <c r="G2721" s="21">
        <v>275.92</v>
      </c>
      <c r="H2721" t="s">
        <v>19</v>
      </c>
      <c r="I2721" s="10">
        <v>45442</v>
      </c>
      <c r="J2721">
        <v>2720</v>
      </c>
      <c r="K2721">
        <f>PRODUCT(Table1[[#This Row],[Price (Rs.)]],Table1[[#This Row],[Discount(%)]])</f>
        <v>14.522</v>
      </c>
      <c r="L2721" t="str">
        <f>TEXT(Table1[[#This Row],[Purchase_Date]],"mmm")</f>
        <v>May</v>
      </c>
      <c r="M2721">
        <f>YEAR(Table1[[#This Row],[Purchase_Date]])</f>
        <v>2024</v>
      </c>
      <c r="N2721" t="str">
        <f t="shared" si="85"/>
        <v>Q2</v>
      </c>
    </row>
    <row r="2722" spans="1:14" x14ac:dyDescent="0.3">
      <c r="A2722" t="s">
        <v>5371</v>
      </c>
      <c r="B2722" t="s">
        <v>5372</v>
      </c>
      <c r="C2722" t="s">
        <v>18</v>
      </c>
      <c r="D2722">
        <v>203.83</v>
      </c>
      <c r="E2722" s="8">
        <f t="shared" si="84"/>
        <v>0.1</v>
      </c>
      <c r="F2722" s="22">
        <v>10</v>
      </c>
      <c r="G2722" s="21">
        <v>183.45</v>
      </c>
      <c r="H2722" t="s">
        <v>10</v>
      </c>
      <c r="I2722" s="10">
        <v>45591</v>
      </c>
      <c r="J2722">
        <v>2721</v>
      </c>
      <c r="K2722">
        <f>PRODUCT(Table1[[#This Row],[Price (Rs.)]],Table1[[#This Row],[Discount(%)]])</f>
        <v>20.383000000000003</v>
      </c>
      <c r="L2722" t="str">
        <f>TEXT(Table1[[#This Row],[Purchase_Date]],"mmm")</f>
        <v>Oct</v>
      </c>
      <c r="M2722">
        <f>YEAR(Table1[[#This Row],[Purchase_Date]])</f>
        <v>2024</v>
      </c>
      <c r="N2722" t="str">
        <f t="shared" si="85"/>
        <v>Q4</v>
      </c>
    </row>
    <row r="2723" spans="1:14" x14ac:dyDescent="0.3">
      <c r="A2723" t="s">
        <v>5373</v>
      </c>
      <c r="B2723" t="s">
        <v>5374</v>
      </c>
      <c r="C2723" t="s">
        <v>50</v>
      </c>
      <c r="D2723">
        <v>53.34</v>
      </c>
      <c r="E2723" s="8">
        <f t="shared" si="84"/>
        <v>0.15</v>
      </c>
      <c r="F2723" s="22">
        <v>15</v>
      </c>
      <c r="G2723" s="21">
        <v>45.34</v>
      </c>
      <c r="H2723" t="s">
        <v>35</v>
      </c>
      <c r="I2723" s="10">
        <v>45380</v>
      </c>
      <c r="J2723">
        <v>2722</v>
      </c>
      <c r="K2723">
        <f>PRODUCT(Table1[[#This Row],[Price (Rs.)]],Table1[[#This Row],[Discount(%)]])</f>
        <v>8.0009999999999994</v>
      </c>
      <c r="L2723" t="str">
        <f>TEXT(Table1[[#This Row],[Purchase_Date]],"mmm")</f>
        <v>Mar</v>
      </c>
      <c r="M2723">
        <f>YEAR(Table1[[#This Row],[Purchase_Date]])</f>
        <v>2024</v>
      </c>
      <c r="N2723" t="str">
        <f t="shared" si="85"/>
        <v>Q1</v>
      </c>
    </row>
    <row r="2724" spans="1:14" x14ac:dyDescent="0.3">
      <c r="A2724" t="s">
        <v>5375</v>
      </c>
      <c r="B2724" t="s">
        <v>5376</v>
      </c>
      <c r="C2724" t="s">
        <v>9</v>
      </c>
      <c r="D2724">
        <v>49.46</v>
      </c>
      <c r="E2724" s="8">
        <f t="shared" si="84"/>
        <v>0</v>
      </c>
      <c r="F2724" s="22">
        <v>0</v>
      </c>
      <c r="G2724" s="21">
        <v>49.46</v>
      </c>
      <c r="H2724" t="s">
        <v>35</v>
      </c>
      <c r="I2724" s="10">
        <v>45441</v>
      </c>
      <c r="J2724">
        <v>2723</v>
      </c>
      <c r="K2724">
        <f>PRODUCT(Table1[[#This Row],[Price (Rs.)]],Table1[[#This Row],[Discount(%)]])</f>
        <v>0</v>
      </c>
      <c r="L2724" t="str">
        <f>TEXT(Table1[[#This Row],[Purchase_Date]],"mmm")</f>
        <v>May</v>
      </c>
      <c r="M2724">
        <f>YEAR(Table1[[#This Row],[Purchase_Date]])</f>
        <v>2024</v>
      </c>
      <c r="N2724" t="str">
        <f t="shared" si="85"/>
        <v>Q2</v>
      </c>
    </row>
    <row r="2725" spans="1:14" x14ac:dyDescent="0.3">
      <c r="A2725" t="s">
        <v>5377</v>
      </c>
      <c r="B2725" t="s">
        <v>5378</v>
      </c>
      <c r="C2725" t="s">
        <v>22</v>
      </c>
      <c r="D2725">
        <v>95.18</v>
      </c>
      <c r="E2725" s="8">
        <f t="shared" si="84"/>
        <v>0.25</v>
      </c>
      <c r="F2725" s="22">
        <v>25</v>
      </c>
      <c r="G2725" s="21">
        <v>71.39</v>
      </c>
      <c r="H2725" t="s">
        <v>53</v>
      </c>
      <c r="I2725" s="10">
        <v>45446</v>
      </c>
      <c r="J2725">
        <v>2724</v>
      </c>
      <c r="K2725">
        <f>PRODUCT(Table1[[#This Row],[Price (Rs.)]],Table1[[#This Row],[Discount(%)]])</f>
        <v>23.795000000000002</v>
      </c>
      <c r="L2725" t="str">
        <f>TEXT(Table1[[#This Row],[Purchase_Date]],"mmm")</f>
        <v>Jun</v>
      </c>
      <c r="M2725">
        <f>YEAR(Table1[[#This Row],[Purchase_Date]])</f>
        <v>2024</v>
      </c>
      <c r="N2725" t="str">
        <f t="shared" si="85"/>
        <v>Q2</v>
      </c>
    </row>
    <row r="2726" spans="1:14" x14ac:dyDescent="0.3">
      <c r="A2726" t="s">
        <v>5379</v>
      </c>
      <c r="B2726" t="s">
        <v>5380</v>
      </c>
      <c r="C2726" t="s">
        <v>33</v>
      </c>
      <c r="D2726">
        <v>112.53</v>
      </c>
      <c r="E2726" s="8">
        <f t="shared" si="84"/>
        <v>0.3</v>
      </c>
      <c r="F2726" s="22">
        <v>30</v>
      </c>
      <c r="G2726" s="21">
        <v>78.77</v>
      </c>
      <c r="H2726" t="s">
        <v>10</v>
      </c>
      <c r="I2726" s="10">
        <v>45513</v>
      </c>
      <c r="J2726">
        <v>2725</v>
      </c>
      <c r="K2726">
        <f>PRODUCT(Table1[[#This Row],[Price (Rs.)]],Table1[[#This Row],[Discount(%)]])</f>
        <v>33.759</v>
      </c>
      <c r="L2726" t="str">
        <f>TEXT(Table1[[#This Row],[Purchase_Date]],"mmm")</f>
        <v>Aug</v>
      </c>
      <c r="M2726">
        <f>YEAR(Table1[[#This Row],[Purchase_Date]])</f>
        <v>2024</v>
      </c>
      <c r="N2726" t="str">
        <f t="shared" si="85"/>
        <v>Q3</v>
      </c>
    </row>
    <row r="2727" spans="1:14" x14ac:dyDescent="0.3">
      <c r="A2727" t="s">
        <v>5381</v>
      </c>
      <c r="B2727" t="s">
        <v>5382</v>
      </c>
      <c r="C2727" t="s">
        <v>9</v>
      </c>
      <c r="D2727">
        <v>264.45999999999998</v>
      </c>
      <c r="E2727" s="8">
        <f t="shared" si="84"/>
        <v>0.2</v>
      </c>
      <c r="F2727" s="22">
        <v>20</v>
      </c>
      <c r="G2727" s="21">
        <v>211.57</v>
      </c>
      <c r="H2727" t="s">
        <v>53</v>
      </c>
      <c r="I2727" s="10">
        <v>45370</v>
      </c>
      <c r="J2727">
        <v>2726</v>
      </c>
      <c r="K2727">
        <f>PRODUCT(Table1[[#This Row],[Price (Rs.)]],Table1[[#This Row],[Discount(%)]])</f>
        <v>52.891999999999996</v>
      </c>
      <c r="L2727" t="str">
        <f>TEXT(Table1[[#This Row],[Purchase_Date]],"mmm")</f>
        <v>Mar</v>
      </c>
      <c r="M2727">
        <f>YEAR(Table1[[#This Row],[Purchase_Date]])</f>
        <v>2024</v>
      </c>
      <c r="N2727" t="str">
        <f t="shared" si="85"/>
        <v>Q1</v>
      </c>
    </row>
    <row r="2728" spans="1:14" x14ac:dyDescent="0.3">
      <c r="A2728" t="s">
        <v>5383</v>
      </c>
      <c r="B2728" t="s">
        <v>5384</v>
      </c>
      <c r="C2728" t="s">
        <v>18</v>
      </c>
      <c r="D2728">
        <v>100.59</v>
      </c>
      <c r="E2728" s="8">
        <f t="shared" si="84"/>
        <v>0.2</v>
      </c>
      <c r="F2728" s="22">
        <v>20</v>
      </c>
      <c r="G2728" s="21">
        <v>80.47</v>
      </c>
      <c r="H2728" t="s">
        <v>19</v>
      </c>
      <c r="I2728" s="10">
        <v>45571</v>
      </c>
      <c r="J2728">
        <v>2727</v>
      </c>
      <c r="K2728">
        <f>PRODUCT(Table1[[#This Row],[Price (Rs.)]],Table1[[#This Row],[Discount(%)]])</f>
        <v>20.118000000000002</v>
      </c>
      <c r="L2728" t="str">
        <f>TEXT(Table1[[#This Row],[Purchase_Date]],"mmm")</f>
        <v>Oct</v>
      </c>
      <c r="M2728">
        <f>YEAR(Table1[[#This Row],[Purchase_Date]])</f>
        <v>2024</v>
      </c>
      <c r="N2728" t="str">
        <f t="shared" si="85"/>
        <v>Q4</v>
      </c>
    </row>
    <row r="2729" spans="1:14" x14ac:dyDescent="0.3">
      <c r="A2729" t="s">
        <v>5385</v>
      </c>
      <c r="B2729" t="s">
        <v>5386</v>
      </c>
      <c r="C2729" t="s">
        <v>25</v>
      </c>
      <c r="D2729">
        <v>183.51</v>
      </c>
      <c r="E2729" s="8">
        <f t="shared" si="84"/>
        <v>0.15</v>
      </c>
      <c r="F2729" s="22">
        <v>15</v>
      </c>
      <c r="G2729" s="21">
        <v>155.97999999999999</v>
      </c>
      <c r="H2729" t="s">
        <v>19</v>
      </c>
      <c r="I2729" s="10">
        <v>45491</v>
      </c>
      <c r="J2729">
        <v>2728</v>
      </c>
      <c r="K2729">
        <f>PRODUCT(Table1[[#This Row],[Price (Rs.)]],Table1[[#This Row],[Discount(%)]])</f>
        <v>27.526499999999999</v>
      </c>
      <c r="L2729" t="str">
        <f>TEXT(Table1[[#This Row],[Purchase_Date]],"mmm")</f>
        <v>Jul</v>
      </c>
      <c r="M2729">
        <f>YEAR(Table1[[#This Row],[Purchase_Date]])</f>
        <v>2024</v>
      </c>
      <c r="N2729" t="str">
        <f t="shared" si="85"/>
        <v>Q3</v>
      </c>
    </row>
    <row r="2730" spans="1:14" x14ac:dyDescent="0.3">
      <c r="A2730" t="s">
        <v>5387</v>
      </c>
      <c r="B2730" t="s">
        <v>5388</v>
      </c>
      <c r="C2730" t="s">
        <v>25</v>
      </c>
      <c r="D2730">
        <v>473.92</v>
      </c>
      <c r="E2730" s="8">
        <f t="shared" si="84"/>
        <v>0.15</v>
      </c>
      <c r="F2730" s="22">
        <v>15</v>
      </c>
      <c r="G2730" s="21">
        <v>402.83</v>
      </c>
      <c r="H2730" t="s">
        <v>35</v>
      </c>
      <c r="I2730" s="10">
        <v>45407</v>
      </c>
      <c r="J2730">
        <v>2729</v>
      </c>
      <c r="K2730">
        <f>PRODUCT(Table1[[#This Row],[Price (Rs.)]],Table1[[#This Row],[Discount(%)]])</f>
        <v>71.087999999999994</v>
      </c>
      <c r="L2730" t="str">
        <f>TEXT(Table1[[#This Row],[Purchase_Date]],"mmm")</f>
        <v>Apr</v>
      </c>
      <c r="M2730">
        <f>YEAR(Table1[[#This Row],[Purchase_Date]])</f>
        <v>2024</v>
      </c>
      <c r="N2730" t="str">
        <f t="shared" si="85"/>
        <v>Q2</v>
      </c>
    </row>
    <row r="2731" spans="1:14" x14ac:dyDescent="0.3">
      <c r="A2731" t="s">
        <v>5389</v>
      </c>
      <c r="B2731" t="s">
        <v>5390</v>
      </c>
      <c r="C2731" t="s">
        <v>22</v>
      </c>
      <c r="D2731">
        <v>317.02</v>
      </c>
      <c r="E2731" s="8">
        <f t="shared" si="84"/>
        <v>0</v>
      </c>
      <c r="F2731" s="22">
        <v>0</v>
      </c>
      <c r="G2731" s="21">
        <v>317.02</v>
      </c>
      <c r="H2731" t="s">
        <v>16</v>
      </c>
      <c r="I2731" s="10">
        <v>45344</v>
      </c>
      <c r="J2731">
        <v>2730</v>
      </c>
      <c r="K2731">
        <f>PRODUCT(Table1[[#This Row],[Price (Rs.)]],Table1[[#This Row],[Discount(%)]])</f>
        <v>0</v>
      </c>
      <c r="L2731" t="str">
        <f>TEXT(Table1[[#This Row],[Purchase_Date]],"mmm")</f>
        <v>Feb</v>
      </c>
      <c r="M2731">
        <f>YEAR(Table1[[#This Row],[Purchase_Date]])</f>
        <v>2024</v>
      </c>
      <c r="N2731" t="str">
        <f t="shared" si="85"/>
        <v>Q1</v>
      </c>
    </row>
    <row r="2732" spans="1:14" x14ac:dyDescent="0.3">
      <c r="A2732" t="s">
        <v>5391</v>
      </c>
      <c r="B2732" t="s">
        <v>5392</v>
      </c>
      <c r="C2732" t="s">
        <v>33</v>
      </c>
      <c r="D2732">
        <v>24.5</v>
      </c>
      <c r="E2732" s="8">
        <f t="shared" si="84"/>
        <v>0.15</v>
      </c>
      <c r="F2732" s="22">
        <v>15</v>
      </c>
      <c r="G2732" s="21">
        <v>20.82</v>
      </c>
      <c r="H2732" t="s">
        <v>19</v>
      </c>
      <c r="I2732" s="10">
        <v>45309</v>
      </c>
      <c r="J2732">
        <v>2731</v>
      </c>
      <c r="K2732">
        <f>PRODUCT(Table1[[#This Row],[Price (Rs.)]],Table1[[#This Row],[Discount(%)]])</f>
        <v>3.6749999999999998</v>
      </c>
      <c r="L2732" t="str">
        <f>TEXT(Table1[[#This Row],[Purchase_Date]],"mmm")</f>
        <v>Jan</v>
      </c>
      <c r="M2732">
        <f>YEAR(Table1[[#This Row],[Purchase_Date]])</f>
        <v>2024</v>
      </c>
      <c r="N2732" t="str">
        <f t="shared" si="85"/>
        <v>Q1</v>
      </c>
    </row>
    <row r="2733" spans="1:14" x14ac:dyDescent="0.3">
      <c r="A2733" t="s">
        <v>5393</v>
      </c>
      <c r="B2733" t="s">
        <v>5394</v>
      </c>
      <c r="C2733" t="s">
        <v>33</v>
      </c>
      <c r="D2733">
        <v>228.39</v>
      </c>
      <c r="E2733" s="8">
        <f t="shared" si="84"/>
        <v>0.2</v>
      </c>
      <c r="F2733" s="22">
        <v>20</v>
      </c>
      <c r="G2733" s="21">
        <v>182.71</v>
      </c>
      <c r="H2733" t="s">
        <v>16</v>
      </c>
      <c r="I2733" s="10">
        <v>45408</v>
      </c>
      <c r="J2733">
        <v>2732</v>
      </c>
      <c r="K2733">
        <f>PRODUCT(Table1[[#This Row],[Price (Rs.)]],Table1[[#This Row],[Discount(%)]])</f>
        <v>45.677999999999997</v>
      </c>
      <c r="L2733" t="str">
        <f>TEXT(Table1[[#This Row],[Purchase_Date]],"mmm")</f>
        <v>Apr</v>
      </c>
      <c r="M2733">
        <f>YEAR(Table1[[#This Row],[Purchase_Date]])</f>
        <v>2024</v>
      </c>
      <c r="N2733" t="str">
        <f t="shared" si="85"/>
        <v>Q2</v>
      </c>
    </row>
    <row r="2734" spans="1:14" x14ac:dyDescent="0.3">
      <c r="A2734" t="s">
        <v>5395</v>
      </c>
      <c r="B2734" t="s">
        <v>5396</v>
      </c>
      <c r="C2734" t="s">
        <v>9</v>
      </c>
      <c r="D2734">
        <v>258.26</v>
      </c>
      <c r="E2734" s="8">
        <f t="shared" si="84"/>
        <v>0.2</v>
      </c>
      <c r="F2734" s="22">
        <v>20</v>
      </c>
      <c r="G2734" s="21">
        <v>206.61</v>
      </c>
      <c r="H2734" t="s">
        <v>53</v>
      </c>
      <c r="I2734" s="10">
        <v>45564</v>
      </c>
      <c r="J2734">
        <v>2733</v>
      </c>
      <c r="K2734">
        <f>PRODUCT(Table1[[#This Row],[Price (Rs.)]],Table1[[#This Row],[Discount(%)]])</f>
        <v>51.652000000000001</v>
      </c>
      <c r="L2734" t="str">
        <f>TEXT(Table1[[#This Row],[Purchase_Date]],"mmm")</f>
        <v>Sep</v>
      </c>
      <c r="M2734">
        <f>YEAR(Table1[[#This Row],[Purchase_Date]])</f>
        <v>2024</v>
      </c>
      <c r="N2734" t="str">
        <f t="shared" si="85"/>
        <v>Q3</v>
      </c>
    </row>
    <row r="2735" spans="1:14" x14ac:dyDescent="0.3">
      <c r="A2735" t="s">
        <v>5397</v>
      </c>
      <c r="B2735" t="s">
        <v>5398</v>
      </c>
      <c r="C2735" t="s">
        <v>33</v>
      </c>
      <c r="D2735">
        <v>116.68</v>
      </c>
      <c r="E2735" s="8">
        <f t="shared" si="84"/>
        <v>0.5</v>
      </c>
      <c r="F2735" s="22">
        <v>50</v>
      </c>
      <c r="G2735" s="21">
        <v>58.34</v>
      </c>
      <c r="H2735" t="s">
        <v>19</v>
      </c>
      <c r="I2735" s="10">
        <v>45432</v>
      </c>
      <c r="J2735">
        <v>2734</v>
      </c>
      <c r="K2735">
        <f>PRODUCT(Table1[[#This Row],[Price (Rs.)]],Table1[[#This Row],[Discount(%)]])</f>
        <v>58.34</v>
      </c>
      <c r="L2735" t="str">
        <f>TEXT(Table1[[#This Row],[Purchase_Date]],"mmm")</f>
        <v>May</v>
      </c>
      <c r="M2735">
        <f>YEAR(Table1[[#This Row],[Purchase_Date]])</f>
        <v>2024</v>
      </c>
      <c r="N2735" t="str">
        <f t="shared" si="85"/>
        <v>Q2</v>
      </c>
    </row>
    <row r="2736" spans="1:14" x14ac:dyDescent="0.3">
      <c r="A2736" t="s">
        <v>5399</v>
      </c>
      <c r="B2736" t="s">
        <v>5400</v>
      </c>
      <c r="C2736" t="s">
        <v>9</v>
      </c>
      <c r="D2736">
        <v>221.56</v>
      </c>
      <c r="E2736" s="8">
        <f t="shared" si="84"/>
        <v>0.5</v>
      </c>
      <c r="F2736" s="22">
        <v>50</v>
      </c>
      <c r="G2736" s="21">
        <v>110.78</v>
      </c>
      <c r="H2736" t="s">
        <v>16</v>
      </c>
      <c r="I2736" s="10">
        <v>45538</v>
      </c>
      <c r="J2736">
        <v>2735</v>
      </c>
      <c r="K2736">
        <f>PRODUCT(Table1[[#This Row],[Price (Rs.)]],Table1[[#This Row],[Discount(%)]])</f>
        <v>110.78</v>
      </c>
      <c r="L2736" t="str">
        <f>TEXT(Table1[[#This Row],[Purchase_Date]],"mmm")</f>
        <v>Sep</v>
      </c>
      <c r="M2736">
        <f>YEAR(Table1[[#This Row],[Purchase_Date]])</f>
        <v>2024</v>
      </c>
      <c r="N2736" t="str">
        <f t="shared" si="85"/>
        <v>Q3</v>
      </c>
    </row>
    <row r="2737" spans="1:14" x14ac:dyDescent="0.3">
      <c r="A2737" t="s">
        <v>5401</v>
      </c>
      <c r="B2737" t="s">
        <v>5402</v>
      </c>
      <c r="C2737" t="s">
        <v>18</v>
      </c>
      <c r="D2737">
        <v>387.94</v>
      </c>
      <c r="E2737" s="8">
        <f t="shared" si="84"/>
        <v>0.05</v>
      </c>
      <c r="F2737" s="22">
        <v>5</v>
      </c>
      <c r="G2737" s="21">
        <v>368.54</v>
      </c>
      <c r="H2737" t="s">
        <v>35</v>
      </c>
      <c r="I2737" s="10">
        <v>45407</v>
      </c>
      <c r="J2737">
        <v>2736</v>
      </c>
      <c r="K2737">
        <f>PRODUCT(Table1[[#This Row],[Price (Rs.)]],Table1[[#This Row],[Discount(%)]])</f>
        <v>19.397000000000002</v>
      </c>
      <c r="L2737" t="str">
        <f>TEXT(Table1[[#This Row],[Purchase_Date]],"mmm")</f>
        <v>Apr</v>
      </c>
      <c r="M2737">
        <f>YEAR(Table1[[#This Row],[Purchase_Date]])</f>
        <v>2024</v>
      </c>
      <c r="N2737" t="str">
        <f t="shared" si="85"/>
        <v>Q2</v>
      </c>
    </row>
    <row r="2738" spans="1:14" x14ac:dyDescent="0.3">
      <c r="A2738" t="s">
        <v>5403</v>
      </c>
      <c r="B2738" t="s">
        <v>5404</v>
      </c>
      <c r="C2738" t="s">
        <v>13</v>
      </c>
      <c r="D2738">
        <v>375.03</v>
      </c>
      <c r="E2738" s="8">
        <f t="shared" si="84"/>
        <v>0.25</v>
      </c>
      <c r="F2738" s="22">
        <v>25</v>
      </c>
      <c r="G2738" s="21">
        <v>281.27</v>
      </c>
      <c r="H2738" t="s">
        <v>53</v>
      </c>
      <c r="I2738" s="10">
        <v>45372</v>
      </c>
      <c r="J2738">
        <v>2737</v>
      </c>
      <c r="K2738">
        <f>PRODUCT(Table1[[#This Row],[Price (Rs.)]],Table1[[#This Row],[Discount(%)]])</f>
        <v>93.757499999999993</v>
      </c>
      <c r="L2738" t="str">
        <f>TEXT(Table1[[#This Row],[Purchase_Date]],"mmm")</f>
        <v>Mar</v>
      </c>
      <c r="M2738">
        <f>YEAR(Table1[[#This Row],[Purchase_Date]])</f>
        <v>2024</v>
      </c>
      <c r="N2738" t="str">
        <f t="shared" si="85"/>
        <v>Q1</v>
      </c>
    </row>
    <row r="2739" spans="1:14" x14ac:dyDescent="0.3">
      <c r="A2739" t="s">
        <v>5405</v>
      </c>
      <c r="B2739" t="s">
        <v>5406</v>
      </c>
      <c r="C2739" t="s">
        <v>18</v>
      </c>
      <c r="D2739">
        <v>339.89</v>
      </c>
      <c r="E2739" s="8">
        <f t="shared" si="84"/>
        <v>0.1</v>
      </c>
      <c r="F2739" s="22">
        <v>10</v>
      </c>
      <c r="G2739" s="21">
        <v>305.89999999999998</v>
      </c>
      <c r="H2739" t="s">
        <v>19</v>
      </c>
      <c r="I2739" s="10">
        <v>45587</v>
      </c>
      <c r="J2739">
        <v>2738</v>
      </c>
      <c r="K2739">
        <f>PRODUCT(Table1[[#This Row],[Price (Rs.)]],Table1[[#This Row],[Discount(%)]])</f>
        <v>33.988999999999997</v>
      </c>
      <c r="L2739" t="str">
        <f>TEXT(Table1[[#This Row],[Purchase_Date]],"mmm")</f>
        <v>Oct</v>
      </c>
      <c r="M2739">
        <f>YEAR(Table1[[#This Row],[Purchase_Date]])</f>
        <v>2024</v>
      </c>
      <c r="N2739" t="str">
        <f t="shared" si="85"/>
        <v>Q4</v>
      </c>
    </row>
    <row r="2740" spans="1:14" x14ac:dyDescent="0.3">
      <c r="A2740" t="s">
        <v>5407</v>
      </c>
      <c r="B2740" t="s">
        <v>5408</v>
      </c>
      <c r="C2740" t="s">
        <v>50</v>
      </c>
      <c r="D2740">
        <v>260.45</v>
      </c>
      <c r="E2740" s="8">
        <f t="shared" si="84"/>
        <v>0.25</v>
      </c>
      <c r="F2740" s="22">
        <v>25</v>
      </c>
      <c r="G2740" s="21">
        <v>195.34</v>
      </c>
      <c r="H2740" t="s">
        <v>19</v>
      </c>
      <c r="I2740" s="10">
        <v>45508</v>
      </c>
      <c r="J2740">
        <v>2739</v>
      </c>
      <c r="K2740">
        <f>PRODUCT(Table1[[#This Row],[Price (Rs.)]],Table1[[#This Row],[Discount(%)]])</f>
        <v>65.112499999999997</v>
      </c>
      <c r="L2740" t="str">
        <f>TEXT(Table1[[#This Row],[Purchase_Date]],"mmm")</f>
        <v>Aug</v>
      </c>
      <c r="M2740">
        <f>YEAR(Table1[[#This Row],[Purchase_Date]])</f>
        <v>2024</v>
      </c>
      <c r="N2740" t="str">
        <f t="shared" si="85"/>
        <v>Q3</v>
      </c>
    </row>
    <row r="2741" spans="1:14" x14ac:dyDescent="0.3">
      <c r="A2741" t="s">
        <v>5409</v>
      </c>
      <c r="B2741" t="s">
        <v>5410</v>
      </c>
      <c r="C2741" t="s">
        <v>13</v>
      </c>
      <c r="D2741">
        <v>419.52</v>
      </c>
      <c r="E2741" s="8">
        <f t="shared" si="84"/>
        <v>0.25</v>
      </c>
      <c r="F2741" s="22">
        <v>25</v>
      </c>
      <c r="G2741" s="21">
        <v>314.64</v>
      </c>
      <c r="H2741" t="s">
        <v>35</v>
      </c>
      <c r="I2741" s="10">
        <v>45389</v>
      </c>
      <c r="J2741">
        <v>2740</v>
      </c>
      <c r="K2741">
        <f>PRODUCT(Table1[[#This Row],[Price (Rs.)]],Table1[[#This Row],[Discount(%)]])</f>
        <v>104.88</v>
      </c>
      <c r="L2741" t="str">
        <f>TEXT(Table1[[#This Row],[Purchase_Date]],"mmm")</f>
        <v>Apr</v>
      </c>
      <c r="M2741">
        <f>YEAR(Table1[[#This Row],[Purchase_Date]])</f>
        <v>2024</v>
      </c>
      <c r="N2741" t="str">
        <f t="shared" si="85"/>
        <v>Q2</v>
      </c>
    </row>
    <row r="2742" spans="1:14" x14ac:dyDescent="0.3">
      <c r="A2742" t="s">
        <v>5411</v>
      </c>
      <c r="B2742" t="s">
        <v>5412</v>
      </c>
      <c r="C2742" t="s">
        <v>9</v>
      </c>
      <c r="D2742">
        <v>61.67</v>
      </c>
      <c r="E2742" s="8">
        <f t="shared" si="84"/>
        <v>0.15</v>
      </c>
      <c r="F2742" s="22">
        <v>15</v>
      </c>
      <c r="G2742" s="21">
        <v>52.42</v>
      </c>
      <c r="H2742" t="s">
        <v>10</v>
      </c>
      <c r="I2742" s="10">
        <v>45326</v>
      </c>
      <c r="J2742">
        <v>2741</v>
      </c>
      <c r="K2742">
        <f>PRODUCT(Table1[[#This Row],[Price (Rs.)]],Table1[[#This Row],[Discount(%)]])</f>
        <v>9.2505000000000006</v>
      </c>
      <c r="L2742" t="str">
        <f>TEXT(Table1[[#This Row],[Purchase_Date]],"mmm")</f>
        <v>Feb</v>
      </c>
      <c r="M2742">
        <f>YEAR(Table1[[#This Row],[Purchase_Date]])</f>
        <v>2024</v>
      </c>
      <c r="N2742" t="str">
        <f t="shared" si="85"/>
        <v>Q1</v>
      </c>
    </row>
    <row r="2743" spans="1:14" x14ac:dyDescent="0.3">
      <c r="A2743">
        <v>22814487</v>
      </c>
      <c r="B2743" t="s">
        <v>5413</v>
      </c>
      <c r="C2743" t="s">
        <v>13</v>
      </c>
      <c r="D2743">
        <v>408.9</v>
      </c>
      <c r="E2743" s="8">
        <f t="shared" si="84"/>
        <v>0.3</v>
      </c>
      <c r="F2743" s="22">
        <v>30</v>
      </c>
      <c r="G2743" s="21">
        <v>286.23</v>
      </c>
      <c r="H2743" t="s">
        <v>53</v>
      </c>
      <c r="I2743" s="10">
        <v>45347</v>
      </c>
      <c r="J2743">
        <v>2742</v>
      </c>
      <c r="K2743">
        <f>PRODUCT(Table1[[#This Row],[Price (Rs.)]],Table1[[#This Row],[Discount(%)]])</f>
        <v>122.66999999999999</v>
      </c>
      <c r="L2743" t="str">
        <f>TEXT(Table1[[#This Row],[Purchase_Date]],"mmm")</f>
        <v>Feb</v>
      </c>
      <c r="M2743">
        <f>YEAR(Table1[[#This Row],[Purchase_Date]])</f>
        <v>2024</v>
      </c>
      <c r="N2743" t="str">
        <f t="shared" si="85"/>
        <v>Q1</v>
      </c>
    </row>
    <row r="2744" spans="1:14" x14ac:dyDescent="0.3">
      <c r="A2744" t="s">
        <v>5414</v>
      </c>
      <c r="B2744" t="s">
        <v>5415</v>
      </c>
      <c r="C2744" t="s">
        <v>9</v>
      </c>
      <c r="D2744">
        <v>42.01</v>
      </c>
      <c r="E2744" s="8">
        <f t="shared" si="84"/>
        <v>0.05</v>
      </c>
      <c r="F2744" s="22">
        <v>5</v>
      </c>
      <c r="G2744" s="21">
        <v>39.909999999999997</v>
      </c>
      <c r="H2744" t="s">
        <v>16</v>
      </c>
      <c r="I2744" s="10">
        <v>45460</v>
      </c>
      <c r="J2744">
        <v>2743</v>
      </c>
      <c r="K2744">
        <f>PRODUCT(Table1[[#This Row],[Price (Rs.)]],Table1[[#This Row],[Discount(%)]])</f>
        <v>2.1004999999999998</v>
      </c>
      <c r="L2744" t="str">
        <f>TEXT(Table1[[#This Row],[Purchase_Date]],"mmm")</f>
        <v>Jun</v>
      </c>
      <c r="M2744">
        <f>YEAR(Table1[[#This Row],[Purchase_Date]])</f>
        <v>2024</v>
      </c>
      <c r="N2744" t="str">
        <f t="shared" si="85"/>
        <v>Q2</v>
      </c>
    </row>
    <row r="2745" spans="1:14" x14ac:dyDescent="0.3">
      <c r="A2745" t="s">
        <v>5416</v>
      </c>
      <c r="B2745" t="s">
        <v>5417</v>
      </c>
      <c r="C2745" t="s">
        <v>33</v>
      </c>
      <c r="D2745">
        <v>149.93</v>
      </c>
      <c r="E2745" s="8">
        <f t="shared" si="84"/>
        <v>0.3</v>
      </c>
      <c r="F2745" s="22">
        <v>30</v>
      </c>
      <c r="G2745" s="21">
        <v>104.95</v>
      </c>
      <c r="H2745" t="s">
        <v>16</v>
      </c>
      <c r="I2745" s="10">
        <v>45352</v>
      </c>
      <c r="J2745">
        <v>2744</v>
      </c>
      <c r="K2745">
        <f>PRODUCT(Table1[[#This Row],[Price (Rs.)]],Table1[[#This Row],[Discount(%)]])</f>
        <v>44.978999999999999</v>
      </c>
      <c r="L2745" t="str">
        <f>TEXT(Table1[[#This Row],[Purchase_Date]],"mmm")</f>
        <v>Mar</v>
      </c>
      <c r="M2745">
        <f>YEAR(Table1[[#This Row],[Purchase_Date]])</f>
        <v>2024</v>
      </c>
      <c r="N2745" t="str">
        <f t="shared" si="85"/>
        <v>Q1</v>
      </c>
    </row>
    <row r="2746" spans="1:14" x14ac:dyDescent="0.3">
      <c r="A2746" t="s">
        <v>5418</v>
      </c>
      <c r="B2746" t="s">
        <v>5419</v>
      </c>
      <c r="C2746" t="s">
        <v>50</v>
      </c>
      <c r="D2746">
        <v>351.98</v>
      </c>
      <c r="E2746" s="8">
        <f t="shared" si="84"/>
        <v>0.5</v>
      </c>
      <c r="F2746" s="22">
        <v>50</v>
      </c>
      <c r="G2746" s="21">
        <v>175.99</v>
      </c>
      <c r="H2746" t="s">
        <v>53</v>
      </c>
      <c r="I2746" s="10">
        <v>45305</v>
      </c>
      <c r="J2746">
        <v>2745</v>
      </c>
      <c r="K2746">
        <f>PRODUCT(Table1[[#This Row],[Price (Rs.)]],Table1[[#This Row],[Discount(%)]])</f>
        <v>175.99</v>
      </c>
      <c r="L2746" t="str">
        <f>TEXT(Table1[[#This Row],[Purchase_Date]],"mmm")</f>
        <v>Jan</v>
      </c>
      <c r="M2746">
        <f>YEAR(Table1[[#This Row],[Purchase_Date]])</f>
        <v>2024</v>
      </c>
      <c r="N2746" t="str">
        <f t="shared" si="85"/>
        <v>Q1</v>
      </c>
    </row>
    <row r="2747" spans="1:14" x14ac:dyDescent="0.3">
      <c r="A2747" t="s">
        <v>5420</v>
      </c>
      <c r="B2747" t="s">
        <v>5421</v>
      </c>
      <c r="C2747" t="s">
        <v>25</v>
      </c>
      <c r="D2747">
        <v>177.4</v>
      </c>
      <c r="E2747" s="8">
        <f t="shared" si="84"/>
        <v>0.25</v>
      </c>
      <c r="F2747" s="22">
        <v>25</v>
      </c>
      <c r="G2747" s="21">
        <v>133.05000000000001</v>
      </c>
      <c r="H2747" t="s">
        <v>53</v>
      </c>
      <c r="I2747" s="10">
        <v>45320</v>
      </c>
      <c r="J2747">
        <v>2746</v>
      </c>
      <c r="K2747">
        <f>PRODUCT(Table1[[#This Row],[Price (Rs.)]],Table1[[#This Row],[Discount(%)]])</f>
        <v>44.35</v>
      </c>
      <c r="L2747" t="str">
        <f>TEXT(Table1[[#This Row],[Purchase_Date]],"mmm")</f>
        <v>Jan</v>
      </c>
      <c r="M2747">
        <f>YEAR(Table1[[#This Row],[Purchase_Date]])</f>
        <v>2024</v>
      </c>
      <c r="N2747" t="str">
        <f t="shared" si="85"/>
        <v>Q1</v>
      </c>
    </row>
    <row r="2748" spans="1:14" x14ac:dyDescent="0.3">
      <c r="A2748" t="s">
        <v>5422</v>
      </c>
      <c r="B2748" t="s">
        <v>5423</v>
      </c>
      <c r="C2748" t="s">
        <v>13</v>
      </c>
      <c r="D2748">
        <v>407.94</v>
      </c>
      <c r="E2748" s="8">
        <f t="shared" si="84"/>
        <v>0</v>
      </c>
      <c r="F2748" s="22">
        <v>0</v>
      </c>
      <c r="G2748" s="21">
        <v>407.94</v>
      </c>
      <c r="H2748" t="s">
        <v>16</v>
      </c>
      <c r="I2748" s="10">
        <v>45412</v>
      </c>
      <c r="J2748">
        <v>2747</v>
      </c>
      <c r="K2748">
        <f>PRODUCT(Table1[[#This Row],[Price (Rs.)]],Table1[[#This Row],[Discount(%)]])</f>
        <v>0</v>
      </c>
      <c r="L2748" t="str">
        <f>TEXT(Table1[[#This Row],[Purchase_Date]],"mmm")</f>
        <v>Apr</v>
      </c>
      <c r="M2748">
        <f>YEAR(Table1[[#This Row],[Purchase_Date]])</f>
        <v>2024</v>
      </c>
      <c r="N2748" t="str">
        <f t="shared" si="85"/>
        <v>Q2</v>
      </c>
    </row>
    <row r="2749" spans="1:14" x14ac:dyDescent="0.3">
      <c r="A2749" t="s">
        <v>5424</v>
      </c>
      <c r="B2749" t="s">
        <v>5425</v>
      </c>
      <c r="C2749" t="s">
        <v>50</v>
      </c>
      <c r="D2749">
        <v>228.99</v>
      </c>
      <c r="E2749" s="8">
        <f t="shared" si="84"/>
        <v>0.05</v>
      </c>
      <c r="F2749" s="22">
        <v>5</v>
      </c>
      <c r="G2749" s="21">
        <v>217.54</v>
      </c>
      <c r="H2749" t="s">
        <v>10</v>
      </c>
      <c r="I2749" s="10">
        <v>45361</v>
      </c>
      <c r="J2749">
        <v>2748</v>
      </c>
      <c r="K2749">
        <f>PRODUCT(Table1[[#This Row],[Price (Rs.)]],Table1[[#This Row],[Discount(%)]])</f>
        <v>11.4495</v>
      </c>
      <c r="L2749" t="str">
        <f>TEXT(Table1[[#This Row],[Purchase_Date]],"mmm")</f>
        <v>Mar</v>
      </c>
      <c r="M2749">
        <f>YEAR(Table1[[#This Row],[Purchase_Date]])</f>
        <v>2024</v>
      </c>
      <c r="N2749" t="str">
        <f t="shared" si="85"/>
        <v>Q1</v>
      </c>
    </row>
    <row r="2750" spans="1:14" x14ac:dyDescent="0.3">
      <c r="A2750" t="s">
        <v>5426</v>
      </c>
      <c r="B2750" t="s">
        <v>5427</v>
      </c>
      <c r="C2750" t="s">
        <v>33</v>
      </c>
      <c r="D2750">
        <v>133.82</v>
      </c>
      <c r="E2750" s="8">
        <f t="shared" si="84"/>
        <v>0.15</v>
      </c>
      <c r="F2750" s="22">
        <v>15</v>
      </c>
      <c r="G2750" s="21">
        <v>113.75</v>
      </c>
      <c r="H2750" t="s">
        <v>10</v>
      </c>
      <c r="I2750" s="10">
        <v>45605</v>
      </c>
      <c r="J2750">
        <v>2749</v>
      </c>
      <c r="K2750">
        <f>PRODUCT(Table1[[#This Row],[Price (Rs.)]],Table1[[#This Row],[Discount(%)]])</f>
        <v>20.072999999999997</v>
      </c>
      <c r="L2750" t="str">
        <f>TEXT(Table1[[#This Row],[Purchase_Date]],"mmm")</f>
        <v>Nov</v>
      </c>
      <c r="M2750">
        <f>YEAR(Table1[[#This Row],[Purchase_Date]])</f>
        <v>2024</v>
      </c>
      <c r="N2750" t="str">
        <f t="shared" si="85"/>
        <v>Q4</v>
      </c>
    </row>
    <row r="2751" spans="1:14" x14ac:dyDescent="0.3">
      <c r="A2751" t="s">
        <v>5428</v>
      </c>
      <c r="B2751" t="s">
        <v>5429</v>
      </c>
      <c r="C2751" t="s">
        <v>25</v>
      </c>
      <c r="D2751">
        <v>383.46</v>
      </c>
      <c r="E2751" s="8">
        <f t="shared" si="84"/>
        <v>0.15</v>
      </c>
      <c r="F2751" s="22">
        <v>15</v>
      </c>
      <c r="G2751" s="21">
        <v>325.94</v>
      </c>
      <c r="H2751" t="s">
        <v>10</v>
      </c>
      <c r="I2751" s="10">
        <v>45593</v>
      </c>
      <c r="J2751">
        <v>2750</v>
      </c>
      <c r="K2751">
        <f>PRODUCT(Table1[[#This Row],[Price (Rs.)]],Table1[[#This Row],[Discount(%)]])</f>
        <v>57.518999999999998</v>
      </c>
      <c r="L2751" t="str">
        <f>TEXT(Table1[[#This Row],[Purchase_Date]],"mmm")</f>
        <v>Oct</v>
      </c>
      <c r="M2751">
        <f>YEAR(Table1[[#This Row],[Purchase_Date]])</f>
        <v>2024</v>
      </c>
      <c r="N2751" t="str">
        <f t="shared" si="85"/>
        <v>Q4</v>
      </c>
    </row>
    <row r="2752" spans="1:14" x14ac:dyDescent="0.3">
      <c r="A2752" t="s">
        <v>5430</v>
      </c>
      <c r="B2752" t="s">
        <v>5431</v>
      </c>
      <c r="C2752" t="s">
        <v>18</v>
      </c>
      <c r="D2752">
        <v>326.02999999999997</v>
      </c>
      <c r="E2752" s="8">
        <f t="shared" si="84"/>
        <v>0.1</v>
      </c>
      <c r="F2752" s="22">
        <v>10</v>
      </c>
      <c r="G2752" s="21">
        <v>293.43</v>
      </c>
      <c r="H2752" t="s">
        <v>35</v>
      </c>
      <c r="I2752" s="10">
        <v>45479</v>
      </c>
      <c r="J2752">
        <v>2751</v>
      </c>
      <c r="K2752">
        <f>PRODUCT(Table1[[#This Row],[Price (Rs.)]],Table1[[#This Row],[Discount(%)]])</f>
        <v>32.603000000000002</v>
      </c>
      <c r="L2752" t="str">
        <f>TEXT(Table1[[#This Row],[Purchase_Date]],"mmm")</f>
        <v>Jul</v>
      </c>
      <c r="M2752">
        <f>YEAR(Table1[[#This Row],[Purchase_Date]])</f>
        <v>2024</v>
      </c>
      <c r="N2752" t="str">
        <f t="shared" si="85"/>
        <v>Q3</v>
      </c>
    </row>
    <row r="2753" spans="1:14" x14ac:dyDescent="0.3">
      <c r="A2753" t="s">
        <v>5432</v>
      </c>
      <c r="B2753" t="s">
        <v>5433</v>
      </c>
      <c r="C2753" t="s">
        <v>33</v>
      </c>
      <c r="D2753">
        <v>258.67</v>
      </c>
      <c r="E2753" s="8">
        <f t="shared" si="84"/>
        <v>0.25</v>
      </c>
      <c r="F2753" s="22">
        <v>25</v>
      </c>
      <c r="G2753" s="21">
        <v>194</v>
      </c>
      <c r="H2753" t="s">
        <v>53</v>
      </c>
      <c r="I2753" s="10">
        <v>45386</v>
      </c>
      <c r="J2753">
        <v>2752</v>
      </c>
      <c r="K2753">
        <f>PRODUCT(Table1[[#This Row],[Price (Rs.)]],Table1[[#This Row],[Discount(%)]])</f>
        <v>64.667500000000004</v>
      </c>
      <c r="L2753" t="str">
        <f>TEXT(Table1[[#This Row],[Purchase_Date]],"mmm")</f>
        <v>Apr</v>
      </c>
      <c r="M2753">
        <f>YEAR(Table1[[#This Row],[Purchase_Date]])</f>
        <v>2024</v>
      </c>
      <c r="N2753" t="str">
        <f t="shared" si="85"/>
        <v>Q2</v>
      </c>
    </row>
    <row r="2754" spans="1:14" x14ac:dyDescent="0.3">
      <c r="A2754" t="s">
        <v>5434</v>
      </c>
      <c r="B2754" t="s">
        <v>5435</v>
      </c>
      <c r="C2754" t="s">
        <v>13</v>
      </c>
      <c r="D2754">
        <v>450.07</v>
      </c>
      <c r="E2754" s="8">
        <f t="shared" ref="E2754:E2817" si="86">F2754/100</f>
        <v>0.15</v>
      </c>
      <c r="F2754" s="22">
        <v>15</v>
      </c>
      <c r="G2754" s="21">
        <v>382.56</v>
      </c>
      <c r="H2754" t="s">
        <v>35</v>
      </c>
      <c r="I2754" s="10">
        <v>45551</v>
      </c>
      <c r="J2754">
        <v>2753</v>
      </c>
      <c r="K2754">
        <f>PRODUCT(Table1[[#This Row],[Price (Rs.)]],Table1[[#This Row],[Discount(%)]])</f>
        <v>67.510499999999993</v>
      </c>
      <c r="L2754" t="str">
        <f>TEXT(Table1[[#This Row],[Purchase_Date]],"mmm")</f>
        <v>Sep</v>
      </c>
      <c r="M2754">
        <f>YEAR(Table1[[#This Row],[Purchase_Date]])</f>
        <v>2024</v>
      </c>
      <c r="N2754" t="str">
        <f t="shared" ref="N2754:N2817" si="87">"Q"&amp;ROUNDUP(MONTH(I2754)/3,0)</f>
        <v>Q3</v>
      </c>
    </row>
    <row r="2755" spans="1:14" x14ac:dyDescent="0.3">
      <c r="A2755" t="s">
        <v>5436</v>
      </c>
      <c r="B2755" t="s">
        <v>5437</v>
      </c>
      <c r="C2755" t="s">
        <v>18</v>
      </c>
      <c r="D2755">
        <v>480.15</v>
      </c>
      <c r="E2755" s="8">
        <f t="shared" si="86"/>
        <v>0.1</v>
      </c>
      <c r="F2755" s="22">
        <v>10</v>
      </c>
      <c r="G2755" s="21">
        <v>432.13</v>
      </c>
      <c r="H2755" t="s">
        <v>19</v>
      </c>
      <c r="I2755" s="10">
        <v>45403</v>
      </c>
      <c r="J2755">
        <v>2754</v>
      </c>
      <c r="K2755">
        <f>PRODUCT(Table1[[#This Row],[Price (Rs.)]],Table1[[#This Row],[Discount(%)]])</f>
        <v>48.015000000000001</v>
      </c>
      <c r="L2755" t="str">
        <f>TEXT(Table1[[#This Row],[Purchase_Date]],"mmm")</f>
        <v>Apr</v>
      </c>
      <c r="M2755">
        <f>YEAR(Table1[[#This Row],[Purchase_Date]])</f>
        <v>2024</v>
      </c>
      <c r="N2755" t="str">
        <f t="shared" si="87"/>
        <v>Q2</v>
      </c>
    </row>
    <row r="2756" spans="1:14" x14ac:dyDescent="0.3">
      <c r="A2756" t="s">
        <v>5438</v>
      </c>
      <c r="B2756" t="s">
        <v>5439</v>
      </c>
      <c r="C2756" t="s">
        <v>50</v>
      </c>
      <c r="D2756">
        <v>375.81</v>
      </c>
      <c r="E2756" s="8">
        <f t="shared" si="86"/>
        <v>0.3</v>
      </c>
      <c r="F2756" s="22">
        <v>30</v>
      </c>
      <c r="G2756" s="21">
        <v>263.07</v>
      </c>
      <c r="H2756" t="s">
        <v>53</v>
      </c>
      <c r="I2756" s="10">
        <v>45510</v>
      </c>
      <c r="J2756">
        <v>2755</v>
      </c>
      <c r="K2756">
        <f>PRODUCT(Table1[[#This Row],[Price (Rs.)]],Table1[[#This Row],[Discount(%)]])</f>
        <v>112.74299999999999</v>
      </c>
      <c r="L2756" t="str">
        <f>TEXT(Table1[[#This Row],[Purchase_Date]],"mmm")</f>
        <v>Aug</v>
      </c>
      <c r="M2756">
        <f>YEAR(Table1[[#This Row],[Purchase_Date]])</f>
        <v>2024</v>
      </c>
      <c r="N2756" t="str">
        <f t="shared" si="87"/>
        <v>Q3</v>
      </c>
    </row>
    <row r="2757" spans="1:14" x14ac:dyDescent="0.3">
      <c r="A2757" t="s">
        <v>5440</v>
      </c>
      <c r="B2757" t="s">
        <v>5441</v>
      </c>
      <c r="C2757" t="s">
        <v>33</v>
      </c>
      <c r="D2757">
        <v>31.08</v>
      </c>
      <c r="E2757" s="8">
        <f t="shared" si="86"/>
        <v>0.15</v>
      </c>
      <c r="F2757" s="22">
        <v>15</v>
      </c>
      <c r="G2757" s="21">
        <v>26.42</v>
      </c>
      <c r="H2757" t="s">
        <v>19</v>
      </c>
      <c r="I2757" s="10">
        <v>45496</v>
      </c>
      <c r="J2757">
        <v>2756</v>
      </c>
      <c r="K2757">
        <f>PRODUCT(Table1[[#This Row],[Price (Rs.)]],Table1[[#This Row],[Discount(%)]])</f>
        <v>4.6619999999999999</v>
      </c>
      <c r="L2757" t="str">
        <f>TEXT(Table1[[#This Row],[Purchase_Date]],"mmm")</f>
        <v>Jul</v>
      </c>
      <c r="M2757">
        <f>YEAR(Table1[[#This Row],[Purchase_Date]])</f>
        <v>2024</v>
      </c>
      <c r="N2757" t="str">
        <f t="shared" si="87"/>
        <v>Q3</v>
      </c>
    </row>
    <row r="2758" spans="1:14" x14ac:dyDescent="0.3">
      <c r="A2758" t="s">
        <v>5442</v>
      </c>
      <c r="B2758" t="s">
        <v>5443</v>
      </c>
      <c r="C2758" t="s">
        <v>13</v>
      </c>
      <c r="D2758">
        <v>221.02</v>
      </c>
      <c r="E2758" s="8">
        <f t="shared" si="86"/>
        <v>0.15</v>
      </c>
      <c r="F2758" s="22">
        <v>15</v>
      </c>
      <c r="G2758" s="21">
        <v>187.87</v>
      </c>
      <c r="H2758" t="s">
        <v>53</v>
      </c>
      <c r="I2758" s="10">
        <v>45524</v>
      </c>
      <c r="J2758">
        <v>2757</v>
      </c>
      <c r="K2758">
        <f>PRODUCT(Table1[[#This Row],[Price (Rs.)]],Table1[[#This Row],[Discount(%)]])</f>
        <v>33.152999999999999</v>
      </c>
      <c r="L2758" t="str">
        <f>TEXT(Table1[[#This Row],[Purchase_Date]],"mmm")</f>
        <v>Aug</v>
      </c>
      <c r="M2758">
        <f>YEAR(Table1[[#This Row],[Purchase_Date]])</f>
        <v>2024</v>
      </c>
      <c r="N2758" t="str">
        <f t="shared" si="87"/>
        <v>Q3</v>
      </c>
    </row>
    <row r="2759" spans="1:14" x14ac:dyDescent="0.3">
      <c r="A2759" t="s">
        <v>5444</v>
      </c>
      <c r="B2759" t="s">
        <v>5445</v>
      </c>
      <c r="C2759" t="s">
        <v>50</v>
      </c>
      <c r="D2759">
        <v>288.22000000000003</v>
      </c>
      <c r="E2759" s="8">
        <f t="shared" si="86"/>
        <v>0</v>
      </c>
      <c r="F2759" s="22">
        <v>0</v>
      </c>
      <c r="G2759" s="21">
        <v>288.22000000000003</v>
      </c>
      <c r="H2759" t="s">
        <v>53</v>
      </c>
      <c r="I2759" s="10">
        <v>45602</v>
      </c>
      <c r="J2759">
        <v>2758</v>
      </c>
      <c r="K2759">
        <f>PRODUCT(Table1[[#This Row],[Price (Rs.)]],Table1[[#This Row],[Discount(%)]])</f>
        <v>0</v>
      </c>
      <c r="L2759" t="str">
        <f>TEXT(Table1[[#This Row],[Purchase_Date]],"mmm")</f>
        <v>Nov</v>
      </c>
      <c r="M2759">
        <f>YEAR(Table1[[#This Row],[Purchase_Date]])</f>
        <v>2024</v>
      </c>
      <c r="N2759" t="str">
        <f t="shared" si="87"/>
        <v>Q4</v>
      </c>
    </row>
    <row r="2760" spans="1:14" x14ac:dyDescent="0.3">
      <c r="A2760" t="s">
        <v>5446</v>
      </c>
      <c r="B2760" t="s">
        <v>5447</v>
      </c>
      <c r="C2760" t="s">
        <v>13</v>
      </c>
      <c r="D2760">
        <v>349.42</v>
      </c>
      <c r="E2760" s="8">
        <f t="shared" si="86"/>
        <v>0.3</v>
      </c>
      <c r="F2760" s="22">
        <v>30</v>
      </c>
      <c r="G2760" s="21">
        <v>244.59</v>
      </c>
      <c r="H2760" t="s">
        <v>16</v>
      </c>
      <c r="I2760" s="10">
        <v>45568</v>
      </c>
      <c r="J2760">
        <v>2759</v>
      </c>
      <c r="K2760">
        <f>PRODUCT(Table1[[#This Row],[Price (Rs.)]],Table1[[#This Row],[Discount(%)]])</f>
        <v>104.82600000000001</v>
      </c>
      <c r="L2760" t="str">
        <f>TEXT(Table1[[#This Row],[Purchase_Date]],"mmm")</f>
        <v>Oct</v>
      </c>
      <c r="M2760">
        <f>YEAR(Table1[[#This Row],[Purchase_Date]])</f>
        <v>2024</v>
      </c>
      <c r="N2760" t="str">
        <f t="shared" si="87"/>
        <v>Q4</v>
      </c>
    </row>
    <row r="2761" spans="1:14" x14ac:dyDescent="0.3">
      <c r="A2761" t="s">
        <v>5448</v>
      </c>
      <c r="B2761" t="s">
        <v>5449</v>
      </c>
      <c r="C2761" t="s">
        <v>33</v>
      </c>
      <c r="D2761">
        <v>420.6</v>
      </c>
      <c r="E2761" s="8">
        <f t="shared" si="86"/>
        <v>0.25</v>
      </c>
      <c r="F2761" s="22">
        <v>25</v>
      </c>
      <c r="G2761" s="21">
        <v>315.45</v>
      </c>
      <c r="H2761" t="s">
        <v>16</v>
      </c>
      <c r="I2761" s="10">
        <v>45601</v>
      </c>
      <c r="J2761">
        <v>2760</v>
      </c>
      <c r="K2761">
        <f>PRODUCT(Table1[[#This Row],[Price (Rs.)]],Table1[[#This Row],[Discount(%)]])</f>
        <v>105.15</v>
      </c>
      <c r="L2761" t="str">
        <f>TEXT(Table1[[#This Row],[Purchase_Date]],"mmm")</f>
        <v>Nov</v>
      </c>
      <c r="M2761">
        <f>YEAR(Table1[[#This Row],[Purchase_Date]])</f>
        <v>2024</v>
      </c>
      <c r="N2761" t="str">
        <f t="shared" si="87"/>
        <v>Q4</v>
      </c>
    </row>
    <row r="2762" spans="1:14" x14ac:dyDescent="0.3">
      <c r="A2762" t="s">
        <v>5450</v>
      </c>
      <c r="B2762" t="s">
        <v>5451</v>
      </c>
      <c r="C2762" t="s">
        <v>33</v>
      </c>
      <c r="D2762">
        <v>164.51</v>
      </c>
      <c r="E2762" s="8">
        <f t="shared" si="86"/>
        <v>0.1</v>
      </c>
      <c r="F2762" s="22">
        <v>10</v>
      </c>
      <c r="G2762" s="21">
        <v>148.06</v>
      </c>
      <c r="H2762" t="s">
        <v>53</v>
      </c>
      <c r="I2762" s="10">
        <v>45512</v>
      </c>
      <c r="J2762">
        <v>2761</v>
      </c>
      <c r="K2762">
        <f>PRODUCT(Table1[[#This Row],[Price (Rs.)]],Table1[[#This Row],[Discount(%)]])</f>
        <v>16.451000000000001</v>
      </c>
      <c r="L2762" t="str">
        <f>TEXT(Table1[[#This Row],[Purchase_Date]],"mmm")</f>
        <v>Aug</v>
      </c>
      <c r="M2762">
        <f>YEAR(Table1[[#This Row],[Purchase_Date]])</f>
        <v>2024</v>
      </c>
      <c r="N2762" t="str">
        <f t="shared" si="87"/>
        <v>Q3</v>
      </c>
    </row>
    <row r="2763" spans="1:14" x14ac:dyDescent="0.3">
      <c r="A2763" t="s">
        <v>5452</v>
      </c>
      <c r="B2763" t="s">
        <v>5453</v>
      </c>
      <c r="C2763" t="s">
        <v>33</v>
      </c>
      <c r="D2763">
        <v>286.5</v>
      </c>
      <c r="E2763" s="8">
        <f t="shared" si="86"/>
        <v>0.1</v>
      </c>
      <c r="F2763" s="22">
        <v>10</v>
      </c>
      <c r="G2763" s="21">
        <v>257.85000000000002</v>
      </c>
      <c r="H2763" t="s">
        <v>53</v>
      </c>
      <c r="I2763" s="10">
        <v>45385</v>
      </c>
      <c r="J2763">
        <v>2762</v>
      </c>
      <c r="K2763">
        <f>PRODUCT(Table1[[#This Row],[Price (Rs.)]],Table1[[#This Row],[Discount(%)]])</f>
        <v>28.650000000000002</v>
      </c>
      <c r="L2763" t="str">
        <f>TEXT(Table1[[#This Row],[Purchase_Date]],"mmm")</f>
        <v>Apr</v>
      </c>
      <c r="M2763">
        <f>YEAR(Table1[[#This Row],[Purchase_Date]])</f>
        <v>2024</v>
      </c>
      <c r="N2763" t="str">
        <f t="shared" si="87"/>
        <v>Q2</v>
      </c>
    </row>
    <row r="2764" spans="1:14" x14ac:dyDescent="0.3">
      <c r="A2764" t="s">
        <v>5454</v>
      </c>
      <c r="B2764" t="s">
        <v>5455</v>
      </c>
      <c r="C2764" t="s">
        <v>50</v>
      </c>
      <c r="D2764">
        <v>249.64</v>
      </c>
      <c r="E2764" s="8">
        <f t="shared" si="86"/>
        <v>0.1</v>
      </c>
      <c r="F2764" s="22">
        <v>10</v>
      </c>
      <c r="G2764" s="21">
        <v>224.68</v>
      </c>
      <c r="H2764" t="s">
        <v>19</v>
      </c>
      <c r="I2764" s="10">
        <v>45581</v>
      </c>
      <c r="J2764">
        <v>2763</v>
      </c>
      <c r="K2764">
        <f>PRODUCT(Table1[[#This Row],[Price (Rs.)]],Table1[[#This Row],[Discount(%)]])</f>
        <v>24.963999999999999</v>
      </c>
      <c r="L2764" t="str">
        <f>TEXT(Table1[[#This Row],[Purchase_Date]],"mmm")</f>
        <v>Oct</v>
      </c>
      <c r="M2764">
        <f>YEAR(Table1[[#This Row],[Purchase_Date]])</f>
        <v>2024</v>
      </c>
      <c r="N2764" t="str">
        <f t="shared" si="87"/>
        <v>Q4</v>
      </c>
    </row>
    <row r="2765" spans="1:14" x14ac:dyDescent="0.3">
      <c r="A2765" t="s">
        <v>5456</v>
      </c>
      <c r="B2765" t="s">
        <v>5457</v>
      </c>
      <c r="C2765" t="s">
        <v>33</v>
      </c>
      <c r="D2765">
        <v>268.41000000000003</v>
      </c>
      <c r="E2765" s="8">
        <f t="shared" si="86"/>
        <v>0.2</v>
      </c>
      <c r="F2765" s="22">
        <v>20</v>
      </c>
      <c r="G2765" s="21">
        <v>214.73</v>
      </c>
      <c r="H2765" t="s">
        <v>35</v>
      </c>
      <c r="I2765" s="10">
        <v>45501</v>
      </c>
      <c r="J2765">
        <v>2764</v>
      </c>
      <c r="K2765">
        <f>PRODUCT(Table1[[#This Row],[Price (Rs.)]],Table1[[#This Row],[Discount(%)]])</f>
        <v>53.682000000000009</v>
      </c>
      <c r="L2765" t="str">
        <f>TEXT(Table1[[#This Row],[Purchase_Date]],"mmm")</f>
        <v>Jul</v>
      </c>
      <c r="M2765">
        <f>YEAR(Table1[[#This Row],[Purchase_Date]])</f>
        <v>2024</v>
      </c>
      <c r="N2765" t="str">
        <f t="shared" si="87"/>
        <v>Q3</v>
      </c>
    </row>
    <row r="2766" spans="1:14" x14ac:dyDescent="0.3">
      <c r="A2766" t="s">
        <v>5458</v>
      </c>
      <c r="B2766" t="s">
        <v>5459</v>
      </c>
      <c r="C2766" t="s">
        <v>22</v>
      </c>
      <c r="D2766">
        <v>491.98</v>
      </c>
      <c r="E2766" s="8">
        <f t="shared" si="86"/>
        <v>0.05</v>
      </c>
      <c r="F2766" s="22">
        <v>5</v>
      </c>
      <c r="G2766" s="21">
        <v>467.38</v>
      </c>
      <c r="H2766" t="s">
        <v>35</v>
      </c>
      <c r="I2766" s="10">
        <v>45307</v>
      </c>
      <c r="J2766">
        <v>2765</v>
      </c>
      <c r="K2766">
        <f>PRODUCT(Table1[[#This Row],[Price (Rs.)]],Table1[[#This Row],[Discount(%)]])</f>
        <v>24.599000000000004</v>
      </c>
      <c r="L2766" t="str">
        <f>TEXT(Table1[[#This Row],[Purchase_Date]],"mmm")</f>
        <v>Jan</v>
      </c>
      <c r="M2766">
        <f>YEAR(Table1[[#This Row],[Purchase_Date]])</f>
        <v>2024</v>
      </c>
      <c r="N2766" t="str">
        <f t="shared" si="87"/>
        <v>Q1</v>
      </c>
    </row>
    <row r="2767" spans="1:14" x14ac:dyDescent="0.3">
      <c r="A2767" t="s">
        <v>5460</v>
      </c>
      <c r="B2767" t="s">
        <v>5461</v>
      </c>
      <c r="C2767" t="s">
        <v>50</v>
      </c>
      <c r="D2767">
        <v>112.67</v>
      </c>
      <c r="E2767" s="8">
        <f t="shared" si="86"/>
        <v>0.5</v>
      </c>
      <c r="F2767" s="22">
        <v>50</v>
      </c>
      <c r="G2767" s="21">
        <v>56.34</v>
      </c>
      <c r="H2767" t="s">
        <v>53</v>
      </c>
      <c r="I2767" s="10">
        <v>45615</v>
      </c>
      <c r="J2767">
        <v>2766</v>
      </c>
      <c r="K2767">
        <f>PRODUCT(Table1[[#This Row],[Price (Rs.)]],Table1[[#This Row],[Discount(%)]])</f>
        <v>56.335000000000001</v>
      </c>
      <c r="L2767" t="str">
        <f>TEXT(Table1[[#This Row],[Purchase_Date]],"mmm")</f>
        <v>Nov</v>
      </c>
      <c r="M2767">
        <f>YEAR(Table1[[#This Row],[Purchase_Date]])</f>
        <v>2024</v>
      </c>
      <c r="N2767" t="str">
        <f t="shared" si="87"/>
        <v>Q4</v>
      </c>
    </row>
    <row r="2768" spans="1:14" x14ac:dyDescent="0.3">
      <c r="A2768" t="s">
        <v>5462</v>
      </c>
      <c r="B2768" t="s">
        <v>5463</v>
      </c>
      <c r="C2768" t="s">
        <v>50</v>
      </c>
      <c r="D2768">
        <v>439.73</v>
      </c>
      <c r="E2768" s="8">
        <f t="shared" si="86"/>
        <v>0.1</v>
      </c>
      <c r="F2768" s="22">
        <v>10</v>
      </c>
      <c r="G2768" s="21">
        <v>395.76</v>
      </c>
      <c r="H2768" t="s">
        <v>53</v>
      </c>
      <c r="I2768" s="10">
        <v>45317</v>
      </c>
      <c r="J2768">
        <v>2767</v>
      </c>
      <c r="K2768">
        <f>PRODUCT(Table1[[#This Row],[Price (Rs.)]],Table1[[#This Row],[Discount(%)]])</f>
        <v>43.973000000000006</v>
      </c>
      <c r="L2768" t="str">
        <f>TEXT(Table1[[#This Row],[Purchase_Date]],"mmm")</f>
        <v>Jan</v>
      </c>
      <c r="M2768">
        <f>YEAR(Table1[[#This Row],[Purchase_Date]])</f>
        <v>2024</v>
      </c>
      <c r="N2768" t="str">
        <f t="shared" si="87"/>
        <v>Q1</v>
      </c>
    </row>
    <row r="2769" spans="1:14" x14ac:dyDescent="0.3">
      <c r="A2769" t="s">
        <v>5464</v>
      </c>
      <c r="B2769" t="s">
        <v>5465</v>
      </c>
      <c r="C2769" t="s">
        <v>18</v>
      </c>
      <c r="D2769">
        <v>13.73</v>
      </c>
      <c r="E2769" s="8">
        <f t="shared" si="86"/>
        <v>0.05</v>
      </c>
      <c r="F2769" s="22">
        <v>5</v>
      </c>
      <c r="G2769" s="21">
        <v>13.04</v>
      </c>
      <c r="H2769" t="s">
        <v>53</v>
      </c>
      <c r="I2769" s="10">
        <v>45584</v>
      </c>
      <c r="J2769">
        <v>2768</v>
      </c>
      <c r="K2769">
        <f>PRODUCT(Table1[[#This Row],[Price (Rs.)]],Table1[[#This Row],[Discount(%)]])</f>
        <v>0.68650000000000011</v>
      </c>
      <c r="L2769" t="str">
        <f>TEXT(Table1[[#This Row],[Purchase_Date]],"mmm")</f>
        <v>Oct</v>
      </c>
      <c r="M2769">
        <f>YEAR(Table1[[#This Row],[Purchase_Date]])</f>
        <v>2024</v>
      </c>
      <c r="N2769" t="str">
        <f t="shared" si="87"/>
        <v>Q4</v>
      </c>
    </row>
    <row r="2770" spans="1:14" x14ac:dyDescent="0.3">
      <c r="A2770" t="s">
        <v>5466</v>
      </c>
      <c r="B2770" t="s">
        <v>5467</v>
      </c>
      <c r="C2770" t="s">
        <v>18</v>
      </c>
      <c r="D2770">
        <v>221.29</v>
      </c>
      <c r="E2770" s="8">
        <f t="shared" si="86"/>
        <v>0.2</v>
      </c>
      <c r="F2770" s="22">
        <v>20</v>
      </c>
      <c r="G2770" s="21">
        <v>177.03</v>
      </c>
      <c r="H2770" t="s">
        <v>10</v>
      </c>
      <c r="I2770" s="10">
        <v>45496</v>
      </c>
      <c r="J2770">
        <v>2769</v>
      </c>
      <c r="K2770">
        <f>PRODUCT(Table1[[#This Row],[Price (Rs.)]],Table1[[#This Row],[Discount(%)]])</f>
        <v>44.258000000000003</v>
      </c>
      <c r="L2770" t="str">
        <f>TEXT(Table1[[#This Row],[Purchase_Date]],"mmm")</f>
        <v>Jul</v>
      </c>
      <c r="M2770">
        <f>YEAR(Table1[[#This Row],[Purchase_Date]])</f>
        <v>2024</v>
      </c>
      <c r="N2770" t="str">
        <f t="shared" si="87"/>
        <v>Q3</v>
      </c>
    </row>
    <row r="2771" spans="1:14" x14ac:dyDescent="0.3">
      <c r="A2771" t="s">
        <v>5468</v>
      </c>
      <c r="B2771" t="s">
        <v>5469</v>
      </c>
      <c r="C2771" t="s">
        <v>33</v>
      </c>
      <c r="D2771">
        <v>226.85</v>
      </c>
      <c r="E2771" s="8">
        <f t="shared" si="86"/>
        <v>0.3</v>
      </c>
      <c r="F2771" s="22">
        <v>30</v>
      </c>
      <c r="G2771" s="21">
        <v>158.79</v>
      </c>
      <c r="H2771" t="s">
        <v>19</v>
      </c>
      <c r="I2771" s="10">
        <v>45327</v>
      </c>
      <c r="J2771">
        <v>2770</v>
      </c>
      <c r="K2771">
        <f>PRODUCT(Table1[[#This Row],[Price (Rs.)]],Table1[[#This Row],[Discount(%)]])</f>
        <v>68.054999999999993</v>
      </c>
      <c r="L2771" t="str">
        <f>TEXT(Table1[[#This Row],[Purchase_Date]],"mmm")</f>
        <v>Feb</v>
      </c>
      <c r="M2771">
        <f>YEAR(Table1[[#This Row],[Purchase_Date]])</f>
        <v>2024</v>
      </c>
      <c r="N2771" t="str">
        <f t="shared" si="87"/>
        <v>Q1</v>
      </c>
    </row>
    <row r="2772" spans="1:14" x14ac:dyDescent="0.3">
      <c r="A2772" t="s">
        <v>5470</v>
      </c>
      <c r="B2772" t="s">
        <v>5471</v>
      </c>
      <c r="C2772" t="s">
        <v>50</v>
      </c>
      <c r="D2772">
        <v>146.09</v>
      </c>
      <c r="E2772" s="8">
        <f t="shared" si="86"/>
        <v>0</v>
      </c>
      <c r="F2772" s="22">
        <v>0</v>
      </c>
      <c r="G2772" s="21">
        <v>146.09</v>
      </c>
      <c r="H2772" t="s">
        <v>16</v>
      </c>
      <c r="I2772" s="10">
        <v>45587</v>
      </c>
      <c r="J2772">
        <v>2771</v>
      </c>
      <c r="K2772">
        <f>PRODUCT(Table1[[#This Row],[Price (Rs.)]],Table1[[#This Row],[Discount(%)]])</f>
        <v>0</v>
      </c>
      <c r="L2772" t="str">
        <f>TEXT(Table1[[#This Row],[Purchase_Date]],"mmm")</f>
        <v>Oct</v>
      </c>
      <c r="M2772">
        <f>YEAR(Table1[[#This Row],[Purchase_Date]])</f>
        <v>2024</v>
      </c>
      <c r="N2772" t="str">
        <f t="shared" si="87"/>
        <v>Q4</v>
      </c>
    </row>
    <row r="2773" spans="1:14" x14ac:dyDescent="0.3">
      <c r="A2773" t="s">
        <v>5472</v>
      </c>
      <c r="B2773" t="s">
        <v>5473</v>
      </c>
      <c r="C2773" t="s">
        <v>33</v>
      </c>
      <c r="D2773">
        <v>361.42</v>
      </c>
      <c r="E2773" s="8">
        <f t="shared" si="86"/>
        <v>0.25</v>
      </c>
      <c r="F2773" s="22">
        <v>25</v>
      </c>
      <c r="G2773" s="21">
        <v>271.06</v>
      </c>
      <c r="H2773" t="s">
        <v>35</v>
      </c>
      <c r="I2773" s="10">
        <v>45564</v>
      </c>
      <c r="J2773">
        <v>2772</v>
      </c>
      <c r="K2773">
        <f>PRODUCT(Table1[[#This Row],[Price (Rs.)]],Table1[[#This Row],[Discount(%)]])</f>
        <v>90.355000000000004</v>
      </c>
      <c r="L2773" t="str">
        <f>TEXT(Table1[[#This Row],[Purchase_Date]],"mmm")</f>
        <v>Sep</v>
      </c>
      <c r="M2773">
        <f>YEAR(Table1[[#This Row],[Purchase_Date]])</f>
        <v>2024</v>
      </c>
      <c r="N2773" t="str">
        <f t="shared" si="87"/>
        <v>Q3</v>
      </c>
    </row>
    <row r="2774" spans="1:14" x14ac:dyDescent="0.3">
      <c r="A2774" t="s">
        <v>5474</v>
      </c>
      <c r="B2774" t="s">
        <v>5475</v>
      </c>
      <c r="C2774" t="s">
        <v>33</v>
      </c>
      <c r="D2774">
        <v>52</v>
      </c>
      <c r="E2774" s="8">
        <f t="shared" si="86"/>
        <v>0.15</v>
      </c>
      <c r="F2774" s="22">
        <v>15</v>
      </c>
      <c r="G2774" s="21">
        <v>44.2</v>
      </c>
      <c r="H2774" t="s">
        <v>10</v>
      </c>
      <c r="I2774" s="10">
        <v>45313</v>
      </c>
      <c r="J2774">
        <v>2773</v>
      </c>
      <c r="K2774">
        <f>PRODUCT(Table1[[#This Row],[Price (Rs.)]],Table1[[#This Row],[Discount(%)]])</f>
        <v>7.8</v>
      </c>
      <c r="L2774" t="str">
        <f>TEXT(Table1[[#This Row],[Purchase_Date]],"mmm")</f>
        <v>Jan</v>
      </c>
      <c r="M2774">
        <f>YEAR(Table1[[#This Row],[Purchase_Date]])</f>
        <v>2024</v>
      </c>
      <c r="N2774" t="str">
        <f t="shared" si="87"/>
        <v>Q1</v>
      </c>
    </row>
    <row r="2775" spans="1:14" x14ac:dyDescent="0.3">
      <c r="A2775" t="s">
        <v>5476</v>
      </c>
      <c r="B2775" t="s">
        <v>5477</v>
      </c>
      <c r="C2775" t="s">
        <v>9</v>
      </c>
      <c r="D2775">
        <v>196.87</v>
      </c>
      <c r="E2775" s="8">
        <f t="shared" si="86"/>
        <v>0.5</v>
      </c>
      <c r="F2775" s="22">
        <v>50</v>
      </c>
      <c r="G2775" s="21">
        <v>98.44</v>
      </c>
      <c r="H2775" t="s">
        <v>35</v>
      </c>
      <c r="I2775" s="10">
        <v>45400</v>
      </c>
      <c r="J2775">
        <v>2774</v>
      </c>
      <c r="K2775">
        <f>PRODUCT(Table1[[#This Row],[Price (Rs.)]],Table1[[#This Row],[Discount(%)]])</f>
        <v>98.435000000000002</v>
      </c>
      <c r="L2775" t="str">
        <f>TEXT(Table1[[#This Row],[Purchase_Date]],"mmm")</f>
        <v>Apr</v>
      </c>
      <c r="M2775">
        <f>YEAR(Table1[[#This Row],[Purchase_Date]])</f>
        <v>2024</v>
      </c>
      <c r="N2775" t="str">
        <f t="shared" si="87"/>
        <v>Q2</v>
      </c>
    </row>
    <row r="2776" spans="1:14" x14ac:dyDescent="0.3">
      <c r="A2776" t="s">
        <v>5478</v>
      </c>
      <c r="B2776" t="s">
        <v>5479</v>
      </c>
      <c r="C2776" t="s">
        <v>9</v>
      </c>
      <c r="D2776">
        <v>479.26</v>
      </c>
      <c r="E2776" s="8">
        <f t="shared" si="86"/>
        <v>0.1</v>
      </c>
      <c r="F2776" s="22">
        <v>10</v>
      </c>
      <c r="G2776" s="21">
        <v>431.33</v>
      </c>
      <c r="H2776" t="s">
        <v>35</v>
      </c>
      <c r="I2776" s="10">
        <v>45392</v>
      </c>
      <c r="J2776">
        <v>2775</v>
      </c>
      <c r="K2776">
        <f>PRODUCT(Table1[[#This Row],[Price (Rs.)]],Table1[[#This Row],[Discount(%)]])</f>
        <v>47.926000000000002</v>
      </c>
      <c r="L2776" t="str">
        <f>TEXT(Table1[[#This Row],[Purchase_Date]],"mmm")</f>
        <v>Apr</v>
      </c>
      <c r="M2776">
        <f>YEAR(Table1[[#This Row],[Purchase_Date]])</f>
        <v>2024</v>
      </c>
      <c r="N2776" t="str">
        <f t="shared" si="87"/>
        <v>Q2</v>
      </c>
    </row>
    <row r="2777" spans="1:14" x14ac:dyDescent="0.3">
      <c r="A2777" t="s">
        <v>5480</v>
      </c>
      <c r="B2777" t="s">
        <v>5481</v>
      </c>
      <c r="C2777" t="s">
        <v>18</v>
      </c>
      <c r="D2777">
        <v>45.08</v>
      </c>
      <c r="E2777" s="8">
        <f t="shared" si="86"/>
        <v>0.15</v>
      </c>
      <c r="F2777" s="22">
        <v>15</v>
      </c>
      <c r="G2777" s="21">
        <v>38.32</v>
      </c>
      <c r="H2777" t="s">
        <v>10</v>
      </c>
      <c r="I2777" s="10">
        <v>45561</v>
      </c>
      <c r="J2777">
        <v>2776</v>
      </c>
      <c r="K2777">
        <f>PRODUCT(Table1[[#This Row],[Price (Rs.)]],Table1[[#This Row],[Discount(%)]])</f>
        <v>6.7619999999999996</v>
      </c>
      <c r="L2777" t="str">
        <f>TEXT(Table1[[#This Row],[Purchase_Date]],"mmm")</f>
        <v>Sep</v>
      </c>
      <c r="M2777">
        <f>YEAR(Table1[[#This Row],[Purchase_Date]])</f>
        <v>2024</v>
      </c>
      <c r="N2777" t="str">
        <f t="shared" si="87"/>
        <v>Q3</v>
      </c>
    </row>
    <row r="2778" spans="1:14" x14ac:dyDescent="0.3">
      <c r="A2778" t="s">
        <v>5482</v>
      </c>
      <c r="B2778" t="s">
        <v>5483</v>
      </c>
      <c r="C2778" t="s">
        <v>18</v>
      </c>
      <c r="D2778">
        <v>343</v>
      </c>
      <c r="E2778" s="8">
        <f t="shared" si="86"/>
        <v>0</v>
      </c>
      <c r="F2778" s="22">
        <v>0</v>
      </c>
      <c r="G2778" s="21">
        <v>343</v>
      </c>
      <c r="H2778" t="s">
        <v>10</v>
      </c>
      <c r="I2778" s="10">
        <v>45485</v>
      </c>
      <c r="J2778">
        <v>2777</v>
      </c>
      <c r="K2778">
        <f>PRODUCT(Table1[[#This Row],[Price (Rs.)]],Table1[[#This Row],[Discount(%)]])</f>
        <v>0</v>
      </c>
      <c r="L2778" t="str">
        <f>TEXT(Table1[[#This Row],[Purchase_Date]],"mmm")</f>
        <v>Jul</v>
      </c>
      <c r="M2778">
        <f>YEAR(Table1[[#This Row],[Purchase_Date]])</f>
        <v>2024</v>
      </c>
      <c r="N2778" t="str">
        <f t="shared" si="87"/>
        <v>Q3</v>
      </c>
    </row>
    <row r="2779" spans="1:14" x14ac:dyDescent="0.3">
      <c r="A2779" t="s">
        <v>5484</v>
      </c>
      <c r="B2779" t="s">
        <v>5485</v>
      </c>
      <c r="C2779" t="s">
        <v>18</v>
      </c>
      <c r="D2779">
        <v>114.7</v>
      </c>
      <c r="E2779" s="8">
        <f t="shared" si="86"/>
        <v>0.1</v>
      </c>
      <c r="F2779" s="22">
        <v>10</v>
      </c>
      <c r="G2779" s="21">
        <v>103.23</v>
      </c>
      <c r="H2779" t="s">
        <v>10</v>
      </c>
      <c r="I2779" s="10">
        <v>45350</v>
      </c>
      <c r="J2779">
        <v>2778</v>
      </c>
      <c r="K2779">
        <f>PRODUCT(Table1[[#This Row],[Price (Rs.)]],Table1[[#This Row],[Discount(%)]])</f>
        <v>11.47</v>
      </c>
      <c r="L2779" t="str">
        <f>TEXT(Table1[[#This Row],[Purchase_Date]],"mmm")</f>
        <v>Feb</v>
      </c>
      <c r="M2779">
        <f>YEAR(Table1[[#This Row],[Purchase_Date]])</f>
        <v>2024</v>
      </c>
      <c r="N2779" t="str">
        <f t="shared" si="87"/>
        <v>Q1</v>
      </c>
    </row>
    <row r="2780" spans="1:14" x14ac:dyDescent="0.3">
      <c r="A2780" t="s">
        <v>5486</v>
      </c>
      <c r="B2780" t="s">
        <v>5487</v>
      </c>
      <c r="C2780" t="s">
        <v>25</v>
      </c>
      <c r="D2780">
        <v>455.69</v>
      </c>
      <c r="E2780" s="8">
        <f t="shared" si="86"/>
        <v>0.25</v>
      </c>
      <c r="F2780" s="22">
        <v>25</v>
      </c>
      <c r="G2780" s="21">
        <v>341.77</v>
      </c>
      <c r="H2780" t="s">
        <v>53</v>
      </c>
      <c r="I2780" s="10">
        <v>45493</v>
      </c>
      <c r="J2780">
        <v>2779</v>
      </c>
      <c r="K2780">
        <f>PRODUCT(Table1[[#This Row],[Price (Rs.)]],Table1[[#This Row],[Discount(%)]])</f>
        <v>113.9225</v>
      </c>
      <c r="L2780" t="str">
        <f>TEXT(Table1[[#This Row],[Purchase_Date]],"mmm")</f>
        <v>Jul</v>
      </c>
      <c r="M2780">
        <f>YEAR(Table1[[#This Row],[Purchase_Date]])</f>
        <v>2024</v>
      </c>
      <c r="N2780" t="str">
        <f t="shared" si="87"/>
        <v>Q3</v>
      </c>
    </row>
    <row r="2781" spans="1:14" x14ac:dyDescent="0.3">
      <c r="A2781" t="s">
        <v>5488</v>
      </c>
      <c r="B2781" t="s">
        <v>5489</v>
      </c>
      <c r="C2781" t="s">
        <v>33</v>
      </c>
      <c r="D2781">
        <v>177.05</v>
      </c>
      <c r="E2781" s="8">
        <f t="shared" si="86"/>
        <v>0.3</v>
      </c>
      <c r="F2781" s="22">
        <v>30</v>
      </c>
      <c r="G2781" s="21">
        <v>123.94</v>
      </c>
      <c r="H2781" t="s">
        <v>19</v>
      </c>
      <c r="I2781" s="10">
        <v>45529</v>
      </c>
      <c r="J2781">
        <v>2780</v>
      </c>
      <c r="K2781">
        <f>PRODUCT(Table1[[#This Row],[Price (Rs.)]],Table1[[#This Row],[Discount(%)]])</f>
        <v>53.115000000000002</v>
      </c>
      <c r="L2781" t="str">
        <f>TEXT(Table1[[#This Row],[Purchase_Date]],"mmm")</f>
        <v>Aug</v>
      </c>
      <c r="M2781">
        <f>YEAR(Table1[[#This Row],[Purchase_Date]])</f>
        <v>2024</v>
      </c>
      <c r="N2781" t="str">
        <f t="shared" si="87"/>
        <v>Q3</v>
      </c>
    </row>
    <row r="2782" spans="1:14" x14ac:dyDescent="0.3">
      <c r="A2782" t="s">
        <v>5490</v>
      </c>
      <c r="B2782" t="s">
        <v>5491</v>
      </c>
      <c r="C2782" t="s">
        <v>33</v>
      </c>
      <c r="D2782">
        <v>41.08</v>
      </c>
      <c r="E2782" s="8">
        <f t="shared" si="86"/>
        <v>0.3</v>
      </c>
      <c r="F2782" s="22">
        <v>30</v>
      </c>
      <c r="G2782" s="21">
        <v>28.76</v>
      </c>
      <c r="H2782" t="s">
        <v>53</v>
      </c>
      <c r="I2782" s="10">
        <v>45551</v>
      </c>
      <c r="J2782">
        <v>2781</v>
      </c>
      <c r="K2782">
        <f>PRODUCT(Table1[[#This Row],[Price (Rs.)]],Table1[[#This Row],[Discount(%)]])</f>
        <v>12.324</v>
      </c>
      <c r="L2782" t="str">
        <f>TEXT(Table1[[#This Row],[Purchase_Date]],"mmm")</f>
        <v>Sep</v>
      </c>
      <c r="M2782">
        <f>YEAR(Table1[[#This Row],[Purchase_Date]])</f>
        <v>2024</v>
      </c>
      <c r="N2782" t="str">
        <f t="shared" si="87"/>
        <v>Q3</v>
      </c>
    </row>
    <row r="2783" spans="1:14" x14ac:dyDescent="0.3">
      <c r="A2783" s="1" t="s">
        <v>5492</v>
      </c>
      <c r="B2783" t="s">
        <v>5493</v>
      </c>
      <c r="C2783" t="s">
        <v>22</v>
      </c>
      <c r="D2783">
        <v>22.37</v>
      </c>
      <c r="E2783" s="8">
        <f t="shared" si="86"/>
        <v>0.05</v>
      </c>
      <c r="F2783" s="22">
        <v>5</v>
      </c>
      <c r="G2783" s="21">
        <v>21.25</v>
      </c>
      <c r="H2783" t="s">
        <v>35</v>
      </c>
      <c r="I2783" s="10">
        <v>45432</v>
      </c>
      <c r="J2783">
        <v>2782</v>
      </c>
      <c r="K2783">
        <f>PRODUCT(Table1[[#This Row],[Price (Rs.)]],Table1[[#This Row],[Discount(%)]])</f>
        <v>1.1185</v>
      </c>
      <c r="L2783" t="str">
        <f>TEXT(Table1[[#This Row],[Purchase_Date]],"mmm")</f>
        <v>May</v>
      </c>
      <c r="M2783">
        <f>YEAR(Table1[[#This Row],[Purchase_Date]])</f>
        <v>2024</v>
      </c>
      <c r="N2783" t="str">
        <f t="shared" si="87"/>
        <v>Q2</v>
      </c>
    </row>
    <row r="2784" spans="1:14" x14ac:dyDescent="0.3">
      <c r="A2784" t="s">
        <v>5494</v>
      </c>
      <c r="B2784" t="s">
        <v>5495</v>
      </c>
      <c r="C2784" t="s">
        <v>18</v>
      </c>
      <c r="D2784">
        <v>328.06</v>
      </c>
      <c r="E2784" s="8">
        <f t="shared" si="86"/>
        <v>0</v>
      </c>
      <c r="F2784" s="22">
        <v>0</v>
      </c>
      <c r="G2784" s="21">
        <v>328.06</v>
      </c>
      <c r="H2784" t="s">
        <v>16</v>
      </c>
      <c r="I2784" s="10">
        <v>45364</v>
      </c>
      <c r="J2784">
        <v>2783</v>
      </c>
      <c r="K2784">
        <f>PRODUCT(Table1[[#This Row],[Price (Rs.)]],Table1[[#This Row],[Discount(%)]])</f>
        <v>0</v>
      </c>
      <c r="L2784" t="str">
        <f>TEXT(Table1[[#This Row],[Purchase_Date]],"mmm")</f>
        <v>Mar</v>
      </c>
      <c r="M2784">
        <f>YEAR(Table1[[#This Row],[Purchase_Date]])</f>
        <v>2024</v>
      </c>
      <c r="N2784" t="str">
        <f t="shared" si="87"/>
        <v>Q1</v>
      </c>
    </row>
    <row r="2785" spans="1:14" x14ac:dyDescent="0.3">
      <c r="A2785" t="s">
        <v>5496</v>
      </c>
      <c r="B2785" t="s">
        <v>5497</v>
      </c>
      <c r="C2785" t="s">
        <v>33</v>
      </c>
      <c r="D2785">
        <v>105.58</v>
      </c>
      <c r="E2785" s="8">
        <f t="shared" si="86"/>
        <v>0.3</v>
      </c>
      <c r="F2785" s="22">
        <v>30</v>
      </c>
      <c r="G2785" s="21">
        <v>73.91</v>
      </c>
      <c r="H2785" t="s">
        <v>16</v>
      </c>
      <c r="I2785" s="10">
        <v>45407</v>
      </c>
      <c r="J2785">
        <v>2784</v>
      </c>
      <c r="K2785">
        <f>PRODUCT(Table1[[#This Row],[Price (Rs.)]],Table1[[#This Row],[Discount(%)]])</f>
        <v>31.673999999999999</v>
      </c>
      <c r="L2785" t="str">
        <f>TEXT(Table1[[#This Row],[Purchase_Date]],"mmm")</f>
        <v>Apr</v>
      </c>
      <c r="M2785">
        <f>YEAR(Table1[[#This Row],[Purchase_Date]])</f>
        <v>2024</v>
      </c>
      <c r="N2785" t="str">
        <f t="shared" si="87"/>
        <v>Q2</v>
      </c>
    </row>
    <row r="2786" spans="1:14" x14ac:dyDescent="0.3">
      <c r="A2786" t="s">
        <v>5498</v>
      </c>
      <c r="B2786" t="s">
        <v>5499</v>
      </c>
      <c r="C2786" t="s">
        <v>18</v>
      </c>
      <c r="D2786">
        <v>261.76</v>
      </c>
      <c r="E2786" s="8">
        <f t="shared" si="86"/>
        <v>0.1</v>
      </c>
      <c r="F2786" s="22">
        <v>10</v>
      </c>
      <c r="G2786" s="21">
        <v>235.58</v>
      </c>
      <c r="H2786" t="s">
        <v>35</v>
      </c>
      <c r="I2786" s="10">
        <v>45414</v>
      </c>
      <c r="J2786">
        <v>2785</v>
      </c>
      <c r="K2786">
        <f>PRODUCT(Table1[[#This Row],[Price (Rs.)]],Table1[[#This Row],[Discount(%)]])</f>
        <v>26.176000000000002</v>
      </c>
      <c r="L2786" t="str">
        <f>TEXT(Table1[[#This Row],[Purchase_Date]],"mmm")</f>
        <v>May</v>
      </c>
      <c r="M2786">
        <f>YEAR(Table1[[#This Row],[Purchase_Date]])</f>
        <v>2024</v>
      </c>
      <c r="N2786" t="str">
        <f t="shared" si="87"/>
        <v>Q2</v>
      </c>
    </row>
    <row r="2787" spans="1:14" x14ac:dyDescent="0.3">
      <c r="A2787" t="s">
        <v>5500</v>
      </c>
      <c r="B2787" t="s">
        <v>5501</v>
      </c>
      <c r="C2787" t="s">
        <v>13</v>
      </c>
      <c r="D2787">
        <v>198.5</v>
      </c>
      <c r="E2787" s="8">
        <f t="shared" si="86"/>
        <v>0.3</v>
      </c>
      <c r="F2787" s="22">
        <v>30</v>
      </c>
      <c r="G2787" s="21">
        <v>138.94999999999999</v>
      </c>
      <c r="H2787" t="s">
        <v>19</v>
      </c>
      <c r="I2787" s="10">
        <v>45303</v>
      </c>
      <c r="J2787">
        <v>2786</v>
      </c>
      <c r="K2787">
        <f>PRODUCT(Table1[[#This Row],[Price (Rs.)]],Table1[[#This Row],[Discount(%)]])</f>
        <v>59.55</v>
      </c>
      <c r="L2787" t="str">
        <f>TEXT(Table1[[#This Row],[Purchase_Date]],"mmm")</f>
        <v>Jan</v>
      </c>
      <c r="M2787">
        <f>YEAR(Table1[[#This Row],[Purchase_Date]])</f>
        <v>2024</v>
      </c>
      <c r="N2787" t="str">
        <f t="shared" si="87"/>
        <v>Q1</v>
      </c>
    </row>
    <row r="2788" spans="1:14" x14ac:dyDescent="0.3">
      <c r="A2788" t="s">
        <v>5502</v>
      </c>
      <c r="B2788" t="s">
        <v>5503</v>
      </c>
      <c r="C2788" t="s">
        <v>25</v>
      </c>
      <c r="D2788">
        <v>402.1</v>
      </c>
      <c r="E2788" s="8">
        <f t="shared" si="86"/>
        <v>0.5</v>
      </c>
      <c r="F2788" s="22">
        <v>50</v>
      </c>
      <c r="G2788" s="21">
        <v>201.05</v>
      </c>
      <c r="H2788" t="s">
        <v>10</v>
      </c>
      <c r="I2788" s="10">
        <v>45576</v>
      </c>
      <c r="J2788">
        <v>2787</v>
      </c>
      <c r="K2788">
        <f>PRODUCT(Table1[[#This Row],[Price (Rs.)]],Table1[[#This Row],[Discount(%)]])</f>
        <v>201.05</v>
      </c>
      <c r="L2788" t="str">
        <f>TEXT(Table1[[#This Row],[Purchase_Date]],"mmm")</f>
        <v>Oct</v>
      </c>
      <c r="M2788">
        <f>YEAR(Table1[[#This Row],[Purchase_Date]])</f>
        <v>2024</v>
      </c>
      <c r="N2788" t="str">
        <f t="shared" si="87"/>
        <v>Q4</v>
      </c>
    </row>
    <row r="2789" spans="1:14" x14ac:dyDescent="0.3">
      <c r="A2789" t="s">
        <v>5504</v>
      </c>
      <c r="B2789" t="s">
        <v>5505</v>
      </c>
      <c r="C2789" t="s">
        <v>9</v>
      </c>
      <c r="D2789">
        <v>178.61</v>
      </c>
      <c r="E2789" s="8">
        <f t="shared" si="86"/>
        <v>0</v>
      </c>
      <c r="F2789" s="22">
        <v>0</v>
      </c>
      <c r="G2789" s="21">
        <v>178.61</v>
      </c>
      <c r="H2789" t="s">
        <v>53</v>
      </c>
      <c r="I2789" s="10">
        <v>45568</v>
      </c>
      <c r="J2789">
        <v>2788</v>
      </c>
      <c r="K2789">
        <f>PRODUCT(Table1[[#This Row],[Price (Rs.)]],Table1[[#This Row],[Discount(%)]])</f>
        <v>0</v>
      </c>
      <c r="L2789" t="str">
        <f>TEXT(Table1[[#This Row],[Purchase_Date]],"mmm")</f>
        <v>Oct</v>
      </c>
      <c r="M2789">
        <f>YEAR(Table1[[#This Row],[Purchase_Date]])</f>
        <v>2024</v>
      </c>
      <c r="N2789" t="str">
        <f t="shared" si="87"/>
        <v>Q4</v>
      </c>
    </row>
    <row r="2790" spans="1:14" x14ac:dyDescent="0.3">
      <c r="A2790" t="s">
        <v>5506</v>
      </c>
      <c r="B2790" t="s">
        <v>5507</v>
      </c>
      <c r="C2790" t="s">
        <v>33</v>
      </c>
      <c r="D2790">
        <v>286.85000000000002</v>
      </c>
      <c r="E2790" s="8">
        <f t="shared" si="86"/>
        <v>0.05</v>
      </c>
      <c r="F2790" s="22">
        <v>5</v>
      </c>
      <c r="G2790" s="21">
        <v>272.51</v>
      </c>
      <c r="H2790" t="s">
        <v>35</v>
      </c>
      <c r="I2790" s="10">
        <v>45559</v>
      </c>
      <c r="J2790">
        <v>2789</v>
      </c>
      <c r="K2790">
        <f>PRODUCT(Table1[[#This Row],[Price (Rs.)]],Table1[[#This Row],[Discount(%)]])</f>
        <v>14.342500000000001</v>
      </c>
      <c r="L2790" t="str">
        <f>TEXT(Table1[[#This Row],[Purchase_Date]],"mmm")</f>
        <v>Sep</v>
      </c>
      <c r="M2790">
        <f>YEAR(Table1[[#This Row],[Purchase_Date]])</f>
        <v>2024</v>
      </c>
      <c r="N2790" t="str">
        <f t="shared" si="87"/>
        <v>Q3</v>
      </c>
    </row>
    <row r="2791" spans="1:14" x14ac:dyDescent="0.3">
      <c r="A2791" t="s">
        <v>5508</v>
      </c>
      <c r="B2791" s="1">
        <v>0.2450986</v>
      </c>
      <c r="C2791" t="s">
        <v>13</v>
      </c>
      <c r="D2791">
        <v>479.79</v>
      </c>
      <c r="E2791" s="8">
        <f t="shared" si="86"/>
        <v>0.5</v>
      </c>
      <c r="F2791" s="22">
        <v>50</v>
      </c>
      <c r="G2791" s="21">
        <v>239.9</v>
      </c>
      <c r="H2791" t="s">
        <v>35</v>
      </c>
      <c r="I2791" s="10">
        <v>45430</v>
      </c>
      <c r="J2791">
        <v>2790</v>
      </c>
      <c r="K2791">
        <f>PRODUCT(Table1[[#This Row],[Price (Rs.)]],Table1[[#This Row],[Discount(%)]])</f>
        <v>239.89500000000001</v>
      </c>
      <c r="L2791" t="str">
        <f>TEXT(Table1[[#This Row],[Purchase_Date]],"mmm")</f>
        <v>May</v>
      </c>
      <c r="M2791">
        <f>YEAR(Table1[[#This Row],[Purchase_Date]])</f>
        <v>2024</v>
      </c>
      <c r="N2791" t="str">
        <f t="shared" si="87"/>
        <v>Q2</v>
      </c>
    </row>
    <row r="2792" spans="1:14" x14ac:dyDescent="0.3">
      <c r="A2792" t="s">
        <v>5509</v>
      </c>
      <c r="B2792" t="s">
        <v>5510</v>
      </c>
      <c r="C2792" t="s">
        <v>13</v>
      </c>
      <c r="D2792">
        <v>213.66</v>
      </c>
      <c r="E2792" s="8">
        <f t="shared" si="86"/>
        <v>0.2</v>
      </c>
      <c r="F2792" s="22">
        <v>20</v>
      </c>
      <c r="G2792" s="21">
        <v>170.93</v>
      </c>
      <c r="H2792" t="s">
        <v>10</v>
      </c>
      <c r="I2792" s="10">
        <v>45390</v>
      </c>
      <c r="J2792">
        <v>2791</v>
      </c>
      <c r="K2792">
        <f>PRODUCT(Table1[[#This Row],[Price (Rs.)]],Table1[[#This Row],[Discount(%)]])</f>
        <v>42.731999999999999</v>
      </c>
      <c r="L2792" t="str">
        <f>TEXT(Table1[[#This Row],[Purchase_Date]],"mmm")</f>
        <v>Apr</v>
      </c>
      <c r="M2792">
        <f>YEAR(Table1[[#This Row],[Purchase_Date]])</f>
        <v>2024</v>
      </c>
      <c r="N2792" t="str">
        <f t="shared" si="87"/>
        <v>Q2</v>
      </c>
    </row>
    <row r="2793" spans="1:14" x14ac:dyDescent="0.3">
      <c r="A2793" t="s">
        <v>5511</v>
      </c>
      <c r="B2793" t="s">
        <v>5512</v>
      </c>
      <c r="C2793" t="s">
        <v>22</v>
      </c>
      <c r="D2793">
        <v>51.2</v>
      </c>
      <c r="E2793" s="8">
        <f t="shared" si="86"/>
        <v>0.1</v>
      </c>
      <c r="F2793" s="22">
        <v>10</v>
      </c>
      <c r="G2793" s="21">
        <v>46.08</v>
      </c>
      <c r="H2793" t="s">
        <v>19</v>
      </c>
      <c r="I2793" s="10">
        <v>45345</v>
      </c>
      <c r="J2793">
        <v>2792</v>
      </c>
      <c r="K2793">
        <f>PRODUCT(Table1[[#This Row],[Price (Rs.)]],Table1[[#This Row],[Discount(%)]])</f>
        <v>5.120000000000001</v>
      </c>
      <c r="L2793" t="str">
        <f>TEXT(Table1[[#This Row],[Purchase_Date]],"mmm")</f>
        <v>Feb</v>
      </c>
      <c r="M2793">
        <f>YEAR(Table1[[#This Row],[Purchase_Date]])</f>
        <v>2024</v>
      </c>
      <c r="N2793" t="str">
        <f t="shared" si="87"/>
        <v>Q1</v>
      </c>
    </row>
    <row r="2794" spans="1:14" x14ac:dyDescent="0.3">
      <c r="A2794" t="s">
        <v>5513</v>
      </c>
      <c r="B2794" t="s">
        <v>5514</v>
      </c>
      <c r="C2794" t="s">
        <v>18</v>
      </c>
      <c r="D2794">
        <v>276.2</v>
      </c>
      <c r="E2794" s="8">
        <f t="shared" si="86"/>
        <v>0.05</v>
      </c>
      <c r="F2794" s="22">
        <v>5</v>
      </c>
      <c r="G2794" s="21">
        <v>262.39</v>
      </c>
      <c r="H2794" t="s">
        <v>10</v>
      </c>
      <c r="I2794" s="10">
        <v>45393</v>
      </c>
      <c r="J2794">
        <v>2793</v>
      </c>
      <c r="K2794">
        <f>PRODUCT(Table1[[#This Row],[Price (Rs.)]],Table1[[#This Row],[Discount(%)]])</f>
        <v>13.81</v>
      </c>
      <c r="L2794" t="str">
        <f>TEXT(Table1[[#This Row],[Purchase_Date]],"mmm")</f>
        <v>Apr</v>
      </c>
      <c r="M2794">
        <f>YEAR(Table1[[#This Row],[Purchase_Date]])</f>
        <v>2024</v>
      </c>
      <c r="N2794" t="str">
        <f t="shared" si="87"/>
        <v>Q2</v>
      </c>
    </row>
    <row r="2795" spans="1:14" x14ac:dyDescent="0.3">
      <c r="A2795" t="s">
        <v>5515</v>
      </c>
      <c r="B2795" t="s">
        <v>5516</v>
      </c>
      <c r="C2795" t="s">
        <v>33</v>
      </c>
      <c r="D2795">
        <v>15.48</v>
      </c>
      <c r="E2795" s="8">
        <f t="shared" si="86"/>
        <v>0.2</v>
      </c>
      <c r="F2795" s="22">
        <v>20</v>
      </c>
      <c r="G2795" s="21">
        <v>12.38</v>
      </c>
      <c r="H2795" t="s">
        <v>19</v>
      </c>
      <c r="I2795" s="10">
        <v>45491</v>
      </c>
      <c r="J2795">
        <v>2794</v>
      </c>
      <c r="K2795">
        <f>PRODUCT(Table1[[#This Row],[Price (Rs.)]],Table1[[#This Row],[Discount(%)]])</f>
        <v>3.0960000000000001</v>
      </c>
      <c r="L2795" t="str">
        <f>TEXT(Table1[[#This Row],[Purchase_Date]],"mmm")</f>
        <v>Jul</v>
      </c>
      <c r="M2795">
        <f>YEAR(Table1[[#This Row],[Purchase_Date]])</f>
        <v>2024</v>
      </c>
      <c r="N2795" t="str">
        <f t="shared" si="87"/>
        <v>Q3</v>
      </c>
    </row>
    <row r="2796" spans="1:14" x14ac:dyDescent="0.3">
      <c r="A2796" t="s">
        <v>5517</v>
      </c>
      <c r="B2796" t="s">
        <v>5518</v>
      </c>
      <c r="C2796" t="s">
        <v>25</v>
      </c>
      <c r="D2796">
        <v>278.70999999999998</v>
      </c>
      <c r="E2796" s="8">
        <f t="shared" si="86"/>
        <v>0.5</v>
      </c>
      <c r="F2796" s="22">
        <v>50</v>
      </c>
      <c r="G2796" s="21">
        <v>139.35</v>
      </c>
      <c r="H2796" t="s">
        <v>10</v>
      </c>
      <c r="I2796" s="10">
        <v>45311</v>
      </c>
      <c r="J2796">
        <v>2795</v>
      </c>
      <c r="K2796">
        <f>PRODUCT(Table1[[#This Row],[Price (Rs.)]],Table1[[#This Row],[Discount(%)]])</f>
        <v>139.35499999999999</v>
      </c>
      <c r="L2796" t="str">
        <f>TEXT(Table1[[#This Row],[Purchase_Date]],"mmm")</f>
        <v>Jan</v>
      </c>
      <c r="M2796">
        <f>YEAR(Table1[[#This Row],[Purchase_Date]])</f>
        <v>2024</v>
      </c>
      <c r="N2796" t="str">
        <f t="shared" si="87"/>
        <v>Q1</v>
      </c>
    </row>
    <row r="2797" spans="1:14" x14ac:dyDescent="0.3">
      <c r="A2797" t="s">
        <v>5519</v>
      </c>
      <c r="B2797" t="s">
        <v>5520</v>
      </c>
      <c r="C2797" t="s">
        <v>9</v>
      </c>
      <c r="D2797">
        <v>289.79000000000002</v>
      </c>
      <c r="E2797" s="8">
        <f t="shared" si="86"/>
        <v>0.1</v>
      </c>
      <c r="F2797" s="22">
        <v>10</v>
      </c>
      <c r="G2797" s="21">
        <v>260.81</v>
      </c>
      <c r="H2797" t="s">
        <v>53</v>
      </c>
      <c r="I2797" s="10">
        <v>45503</v>
      </c>
      <c r="J2797">
        <v>2796</v>
      </c>
      <c r="K2797">
        <f>PRODUCT(Table1[[#This Row],[Price (Rs.)]],Table1[[#This Row],[Discount(%)]])</f>
        <v>28.979000000000003</v>
      </c>
      <c r="L2797" t="str">
        <f>TEXT(Table1[[#This Row],[Purchase_Date]],"mmm")</f>
        <v>Jul</v>
      </c>
      <c r="M2797">
        <f>YEAR(Table1[[#This Row],[Purchase_Date]])</f>
        <v>2024</v>
      </c>
      <c r="N2797" t="str">
        <f t="shared" si="87"/>
        <v>Q3</v>
      </c>
    </row>
    <row r="2798" spans="1:14" x14ac:dyDescent="0.3">
      <c r="A2798" t="s">
        <v>5521</v>
      </c>
      <c r="B2798" t="s">
        <v>5522</v>
      </c>
      <c r="C2798" t="s">
        <v>22</v>
      </c>
      <c r="D2798">
        <v>236.31</v>
      </c>
      <c r="E2798" s="8">
        <f t="shared" si="86"/>
        <v>0.2</v>
      </c>
      <c r="F2798" s="22">
        <v>20</v>
      </c>
      <c r="G2798" s="21">
        <v>189.05</v>
      </c>
      <c r="H2798" t="s">
        <v>10</v>
      </c>
      <c r="I2798" s="10">
        <v>45382</v>
      </c>
      <c r="J2798">
        <v>2797</v>
      </c>
      <c r="K2798">
        <f>PRODUCT(Table1[[#This Row],[Price (Rs.)]],Table1[[#This Row],[Discount(%)]])</f>
        <v>47.262</v>
      </c>
      <c r="L2798" t="str">
        <f>TEXT(Table1[[#This Row],[Purchase_Date]],"mmm")</f>
        <v>Mar</v>
      </c>
      <c r="M2798">
        <f>YEAR(Table1[[#This Row],[Purchase_Date]])</f>
        <v>2024</v>
      </c>
      <c r="N2798" t="str">
        <f t="shared" si="87"/>
        <v>Q1</v>
      </c>
    </row>
    <row r="2799" spans="1:14" x14ac:dyDescent="0.3">
      <c r="A2799" t="s">
        <v>5523</v>
      </c>
      <c r="B2799" t="s">
        <v>5524</v>
      </c>
      <c r="C2799" t="s">
        <v>9</v>
      </c>
      <c r="D2799">
        <v>95.58</v>
      </c>
      <c r="E2799" s="8">
        <f t="shared" si="86"/>
        <v>0.25</v>
      </c>
      <c r="F2799" s="22">
        <v>25</v>
      </c>
      <c r="G2799" s="21">
        <v>71.69</v>
      </c>
      <c r="H2799" t="s">
        <v>16</v>
      </c>
      <c r="I2799" s="10">
        <v>45444</v>
      </c>
      <c r="J2799">
        <v>2798</v>
      </c>
      <c r="K2799">
        <f>PRODUCT(Table1[[#This Row],[Price (Rs.)]],Table1[[#This Row],[Discount(%)]])</f>
        <v>23.895</v>
      </c>
      <c r="L2799" t="str">
        <f>TEXT(Table1[[#This Row],[Purchase_Date]],"mmm")</f>
        <v>Jun</v>
      </c>
      <c r="M2799">
        <f>YEAR(Table1[[#This Row],[Purchase_Date]])</f>
        <v>2024</v>
      </c>
      <c r="N2799" t="str">
        <f t="shared" si="87"/>
        <v>Q2</v>
      </c>
    </row>
    <row r="2800" spans="1:14" x14ac:dyDescent="0.3">
      <c r="A2800" t="s">
        <v>5525</v>
      </c>
      <c r="B2800" t="s">
        <v>5526</v>
      </c>
      <c r="C2800" t="s">
        <v>18</v>
      </c>
      <c r="D2800">
        <v>420.68</v>
      </c>
      <c r="E2800" s="8">
        <f t="shared" si="86"/>
        <v>0.3</v>
      </c>
      <c r="F2800" s="22">
        <v>30</v>
      </c>
      <c r="G2800" s="21">
        <v>294.48</v>
      </c>
      <c r="H2800" t="s">
        <v>19</v>
      </c>
      <c r="I2800" s="10">
        <v>45463</v>
      </c>
      <c r="J2800">
        <v>2799</v>
      </c>
      <c r="K2800">
        <f>PRODUCT(Table1[[#This Row],[Price (Rs.)]],Table1[[#This Row],[Discount(%)]])</f>
        <v>126.20399999999999</v>
      </c>
      <c r="L2800" t="str">
        <f>TEXT(Table1[[#This Row],[Purchase_Date]],"mmm")</f>
        <v>Jun</v>
      </c>
      <c r="M2800">
        <f>YEAR(Table1[[#This Row],[Purchase_Date]])</f>
        <v>2024</v>
      </c>
      <c r="N2800" t="str">
        <f t="shared" si="87"/>
        <v>Q2</v>
      </c>
    </row>
    <row r="2801" spans="1:14" x14ac:dyDescent="0.3">
      <c r="A2801" t="s">
        <v>5527</v>
      </c>
      <c r="B2801" t="s">
        <v>5528</v>
      </c>
      <c r="C2801" t="s">
        <v>25</v>
      </c>
      <c r="D2801">
        <v>442.05</v>
      </c>
      <c r="E2801" s="8">
        <f t="shared" si="86"/>
        <v>0.1</v>
      </c>
      <c r="F2801" s="22">
        <v>10</v>
      </c>
      <c r="G2801" s="21">
        <v>397.85</v>
      </c>
      <c r="H2801" t="s">
        <v>10</v>
      </c>
      <c r="I2801" s="10">
        <v>45589</v>
      </c>
      <c r="J2801">
        <v>2800</v>
      </c>
      <c r="K2801">
        <f>PRODUCT(Table1[[#This Row],[Price (Rs.)]],Table1[[#This Row],[Discount(%)]])</f>
        <v>44.205000000000005</v>
      </c>
      <c r="L2801" t="str">
        <f>TEXT(Table1[[#This Row],[Purchase_Date]],"mmm")</f>
        <v>Oct</v>
      </c>
      <c r="M2801">
        <f>YEAR(Table1[[#This Row],[Purchase_Date]])</f>
        <v>2024</v>
      </c>
      <c r="N2801" t="str">
        <f t="shared" si="87"/>
        <v>Q4</v>
      </c>
    </row>
    <row r="2802" spans="1:14" x14ac:dyDescent="0.3">
      <c r="A2802" t="s">
        <v>5529</v>
      </c>
      <c r="B2802" t="s">
        <v>5530</v>
      </c>
      <c r="C2802" t="s">
        <v>50</v>
      </c>
      <c r="D2802">
        <v>402.29</v>
      </c>
      <c r="E2802" s="8">
        <f t="shared" si="86"/>
        <v>0.2</v>
      </c>
      <c r="F2802" s="22">
        <v>20</v>
      </c>
      <c r="G2802" s="21">
        <v>321.83</v>
      </c>
      <c r="H2802" t="s">
        <v>10</v>
      </c>
      <c r="I2802" s="10">
        <v>45372</v>
      </c>
      <c r="J2802">
        <v>2801</v>
      </c>
      <c r="K2802">
        <f>PRODUCT(Table1[[#This Row],[Price (Rs.)]],Table1[[#This Row],[Discount(%)]])</f>
        <v>80.458000000000013</v>
      </c>
      <c r="L2802" t="str">
        <f>TEXT(Table1[[#This Row],[Purchase_Date]],"mmm")</f>
        <v>Mar</v>
      </c>
      <c r="M2802">
        <f>YEAR(Table1[[#This Row],[Purchase_Date]])</f>
        <v>2024</v>
      </c>
      <c r="N2802" t="str">
        <f t="shared" si="87"/>
        <v>Q1</v>
      </c>
    </row>
    <row r="2803" spans="1:14" x14ac:dyDescent="0.3">
      <c r="A2803" t="s">
        <v>5531</v>
      </c>
      <c r="B2803" t="s">
        <v>5532</v>
      </c>
      <c r="C2803" t="s">
        <v>9</v>
      </c>
      <c r="D2803">
        <v>393.54</v>
      </c>
      <c r="E2803" s="8">
        <f t="shared" si="86"/>
        <v>0.15</v>
      </c>
      <c r="F2803" s="22">
        <v>15</v>
      </c>
      <c r="G2803" s="21">
        <v>334.51</v>
      </c>
      <c r="H2803" t="s">
        <v>35</v>
      </c>
      <c r="I2803" s="10">
        <v>45457</v>
      </c>
      <c r="J2803">
        <v>2802</v>
      </c>
      <c r="K2803">
        <f>PRODUCT(Table1[[#This Row],[Price (Rs.)]],Table1[[#This Row],[Discount(%)]])</f>
        <v>59.030999999999999</v>
      </c>
      <c r="L2803" t="str">
        <f>TEXT(Table1[[#This Row],[Purchase_Date]],"mmm")</f>
        <v>Jun</v>
      </c>
      <c r="M2803">
        <f>YEAR(Table1[[#This Row],[Purchase_Date]])</f>
        <v>2024</v>
      </c>
      <c r="N2803" t="str">
        <f t="shared" si="87"/>
        <v>Q2</v>
      </c>
    </row>
    <row r="2804" spans="1:14" x14ac:dyDescent="0.3">
      <c r="A2804" t="s">
        <v>5533</v>
      </c>
      <c r="B2804" t="s">
        <v>5534</v>
      </c>
      <c r="C2804" t="s">
        <v>50</v>
      </c>
      <c r="D2804">
        <v>86</v>
      </c>
      <c r="E2804" s="8">
        <f t="shared" si="86"/>
        <v>0.3</v>
      </c>
      <c r="F2804" s="22">
        <v>30</v>
      </c>
      <c r="G2804" s="21">
        <v>60.2</v>
      </c>
      <c r="H2804" t="s">
        <v>10</v>
      </c>
      <c r="I2804" s="10">
        <v>45514</v>
      </c>
      <c r="J2804">
        <v>2803</v>
      </c>
      <c r="K2804">
        <f>PRODUCT(Table1[[#This Row],[Price (Rs.)]],Table1[[#This Row],[Discount(%)]])</f>
        <v>25.8</v>
      </c>
      <c r="L2804" t="str">
        <f>TEXT(Table1[[#This Row],[Purchase_Date]],"mmm")</f>
        <v>Aug</v>
      </c>
      <c r="M2804">
        <f>YEAR(Table1[[#This Row],[Purchase_Date]])</f>
        <v>2024</v>
      </c>
      <c r="N2804" t="str">
        <f t="shared" si="87"/>
        <v>Q3</v>
      </c>
    </row>
    <row r="2805" spans="1:14" x14ac:dyDescent="0.3">
      <c r="A2805" t="s">
        <v>5535</v>
      </c>
      <c r="B2805" t="s">
        <v>5536</v>
      </c>
      <c r="C2805" t="s">
        <v>50</v>
      </c>
      <c r="D2805">
        <v>417.54</v>
      </c>
      <c r="E2805" s="8">
        <f t="shared" si="86"/>
        <v>0</v>
      </c>
      <c r="F2805" s="22">
        <v>0</v>
      </c>
      <c r="G2805" s="21">
        <v>417.54</v>
      </c>
      <c r="H2805" t="s">
        <v>16</v>
      </c>
      <c r="I2805" s="10">
        <v>45576</v>
      </c>
      <c r="J2805">
        <v>2804</v>
      </c>
      <c r="K2805">
        <f>PRODUCT(Table1[[#This Row],[Price (Rs.)]],Table1[[#This Row],[Discount(%)]])</f>
        <v>0</v>
      </c>
      <c r="L2805" t="str">
        <f>TEXT(Table1[[#This Row],[Purchase_Date]],"mmm")</f>
        <v>Oct</v>
      </c>
      <c r="M2805">
        <f>YEAR(Table1[[#This Row],[Purchase_Date]])</f>
        <v>2024</v>
      </c>
      <c r="N2805" t="str">
        <f t="shared" si="87"/>
        <v>Q4</v>
      </c>
    </row>
    <row r="2806" spans="1:14" x14ac:dyDescent="0.3">
      <c r="A2806" t="s">
        <v>5537</v>
      </c>
      <c r="B2806" t="s">
        <v>5538</v>
      </c>
      <c r="C2806" t="s">
        <v>9</v>
      </c>
      <c r="D2806">
        <v>273.42</v>
      </c>
      <c r="E2806" s="8">
        <f t="shared" si="86"/>
        <v>0</v>
      </c>
      <c r="F2806" s="22">
        <v>0</v>
      </c>
      <c r="G2806" s="21">
        <v>273.42</v>
      </c>
      <c r="H2806" t="s">
        <v>16</v>
      </c>
      <c r="I2806" s="10">
        <v>45433</v>
      </c>
      <c r="J2806">
        <v>2805</v>
      </c>
      <c r="K2806">
        <f>PRODUCT(Table1[[#This Row],[Price (Rs.)]],Table1[[#This Row],[Discount(%)]])</f>
        <v>0</v>
      </c>
      <c r="L2806" t="str">
        <f>TEXT(Table1[[#This Row],[Purchase_Date]],"mmm")</f>
        <v>May</v>
      </c>
      <c r="M2806">
        <f>YEAR(Table1[[#This Row],[Purchase_Date]])</f>
        <v>2024</v>
      </c>
      <c r="N2806" t="str">
        <f t="shared" si="87"/>
        <v>Q2</v>
      </c>
    </row>
    <row r="2807" spans="1:14" x14ac:dyDescent="0.3">
      <c r="A2807" t="s">
        <v>5539</v>
      </c>
      <c r="B2807" t="s">
        <v>5540</v>
      </c>
      <c r="C2807" t="s">
        <v>22</v>
      </c>
      <c r="D2807">
        <v>147.84</v>
      </c>
      <c r="E2807" s="8">
        <f t="shared" si="86"/>
        <v>0.2</v>
      </c>
      <c r="F2807" s="22">
        <v>20</v>
      </c>
      <c r="G2807" s="21">
        <v>118.27</v>
      </c>
      <c r="H2807" t="s">
        <v>35</v>
      </c>
      <c r="I2807" s="10">
        <v>45509</v>
      </c>
      <c r="J2807">
        <v>2806</v>
      </c>
      <c r="K2807">
        <f>PRODUCT(Table1[[#This Row],[Price (Rs.)]],Table1[[#This Row],[Discount(%)]])</f>
        <v>29.568000000000001</v>
      </c>
      <c r="L2807" t="str">
        <f>TEXT(Table1[[#This Row],[Purchase_Date]],"mmm")</f>
        <v>Aug</v>
      </c>
      <c r="M2807">
        <f>YEAR(Table1[[#This Row],[Purchase_Date]])</f>
        <v>2024</v>
      </c>
      <c r="N2807" t="str">
        <f t="shared" si="87"/>
        <v>Q3</v>
      </c>
    </row>
    <row r="2808" spans="1:14" x14ac:dyDescent="0.3">
      <c r="A2808" t="s">
        <v>5541</v>
      </c>
      <c r="B2808" t="s">
        <v>5542</v>
      </c>
      <c r="C2808" t="s">
        <v>22</v>
      </c>
      <c r="D2808">
        <v>365.95</v>
      </c>
      <c r="E2808" s="8">
        <f t="shared" si="86"/>
        <v>0.1</v>
      </c>
      <c r="F2808" s="22">
        <v>10</v>
      </c>
      <c r="G2808" s="21">
        <v>329.36</v>
      </c>
      <c r="H2808" t="s">
        <v>16</v>
      </c>
      <c r="I2808" s="10">
        <v>45337</v>
      </c>
      <c r="J2808">
        <v>2807</v>
      </c>
      <c r="K2808">
        <f>PRODUCT(Table1[[#This Row],[Price (Rs.)]],Table1[[#This Row],[Discount(%)]])</f>
        <v>36.594999999999999</v>
      </c>
      <c r="L2808" t="str">
        <f>TEXT(Table1[[#This Row],[Purchase_Date]],"mmm")</f>
        <v>Feb</v>
      </c>
      <c r="M2808">
        <f>YEAR(Table1[[#This Row],[Purchase_Date]])</f>
        <v>2024</v>
      </c>
      <c r="N2808" t="str">
        <f t="shared" si="87"/>
        <v>Q1</v>
      </c>
    </row>
    <row r="2809" spans="1:14" x14ac:dyDescent="0.3">
      <c r="A2809" t="s">
        <v>5543</v>
      </c>
      <c r="B2809" t="s">
        <v>5544</v>
      </c>
      <c r="C2809" t="s">
        <v>22</v>
      </c>
      <c r="D2809">
        <v>430.43</v>
      </c>
      <c r="E2809" s="8">
        <f t="shared" si="86"/>
        <v>0.5</v>
      </c>
      <c r="F2809" s="22">
        <v>50</v>
      </c>
      <c r="G2809" s="21">
        <v>215.22</v>
      </c>
      <c r="H2809" t="s">
        <v>53</v>
      </c>
      <c r="I2809" s="10">
        <v>45558</v>
      </c>
      <c r="J2809">
        <v>2808</v>
      </c>
      <c r="K2809">
        <f>PRODUCT(Table1[[#This Row],[Price (Rs.)]],Table1[[#This Row],[Discount(%)]])</f>
        <v>215.215</v>
      </c>
      <c r="L2809" t="str">
        <f>TEXT(Table1[[#This Row],[Purchase_Date]],"mmm")</f>
        <v>Sep</v>
      </c>
      <c r="M2809">
        <f>YEAR(Table1[[#This Row],[Purchase_Date]])</f>
        <v>2024</v>
      </c>
      <c r="N2809" t="str">
        <f t="shared" si="87"/>
        <v>Q3</v>
      </c>
    </row>
    <row r="2810" spans="1:14" x14ac:dyDescent="0.3">
      <c r="A2810" t="s">
        <v>5545</v>
      </c>
      <c r="B2810" t="s">
        <v>5546</v>
      </c>
      <c r="C2810" t="s">
        <v>22</v>
      </c>
      <c r="D2810">
        <v>229.58</v>
      </c>
      <c r="E2810" s="8">
        <f t="shared" si="86"/>
        <v>0.5</v>
      </c>
      <c r="F2810" s="22">
        <v>50</v>
      </c>
      <c r="G2810" s="21">
        <v>114.79</v>
      </c>
      <c r="H2810" t="s">
        <v>53</v>
      </c>
      <c r="I2810" s="10">
        <v>45429</v>
      </c>
      <c r="J2810">
        <v>2809</v>
      </c>
      <c r="K2810">
        <f>PRODUCT(Table1[[#This Row],[Price (Rs.)]],Table1[[#This Row],[Discount(%)]])</f>
        <v>114.79</v>
      </c>
      <c r="L2810" t="str">
        <f>TEXT(Table1[[#This Row],[Purchase_Date]],"mmm")</f>
        <v>May</v>
      </c>
      <c r="M2810">
        <f>YEAR(Table1[[#This Row],[Purchase_Date]])</f>
        <v>2024</v>
      </c>
      <c r="N2810" t="str">
        <f t="shared" si="87"/>
        <v>Q2</v>
      </c>
    </row>
    <row r="2811" spans="1:14" x14ac:dyDescent="0.3">
      <c r="A2811" t="s">
        <v>5547</v>
      </c>
      <c r="B2811" t="s">
        <v>5548</v>
      </c>
      <c r="C2811" t="s">
        <v>18</v>
      </c>
      <c r="D2811">
        <v>83.42</v>
      </c>
      <c r="E2811" s="8">
        <f t="shared" si="86"/>
        <v>0.2</v>
      </c>
      <c r="F2811" s="22">
        <v>20</v>
      </c>
      <c r="G2811" s="21">
        <v>66.739999999999995</v>
      </c>
      <c r="H2811" t="s">
        <v>16</v>
      </c>
      <c r="I2811" s="10">
        <v>45563</v>
      </c>
      <c r="J2811">
        <v>2810</v>
      </c>
      <c r="K2811">
        <f>PRODUCT(Table1[[#This Row],[Price (Rs.)]],Table1[[#This Row],[Discount(%)]])</f>
        <v>16.684000000000001</v>
      </c>
      <c r="L2811" t="str">
        <f>TEXT(Table1[[#This Row],[Purchase_Date]],"mmm")</f>
        <v>Sep</v>
      </c>
      <c r="M2811">
        <f>YEAR(Table1[[#This Row],[Purchase_Date]])</f>
        <v>2024</v>
      </c>
      <c r="N2811" t="str">
        <f t="shared" si="87"/>
        <v>Q3</v>
      </c>
    </row>
    <row r="2812" spans="1:14" x14ac:dyDescent="0.3">
      <c r="A2812" t="s">
        <v>5549</v>
      </c>
      <c r="B2812" t="s">
        <v>5550</v>
      </c>
      <c r="C2812" t="s">
        <v>22</v>
      </c>
      <c r="D2812">
        <v>456.22</v>
      </c>
      <c r="E2812" s="8">
        <f t="shared" si="86"/>
        <v>0.05</v>
      </c>
      <c r="F2812" s="22">
        <v>5</v>
      </c>
      <c r="G2812" s="21">
        <v>433.41</v>
      </c>
      <c r="H2812" t="s">
        <v>35</v>
      </c>
      <c r="I2812" s="10">
        <v>45351</v>
      </c>
      <c r="J2812">
        <v>2811</v>
      </c>
      <c r="K2812">
        <f>PRODUCT(Table1[[#This Row],[Price (Rs.)]],Table1[[#This Row],[Discount(%)]])</f>
        <v>22.811000000000003</v>
      </c>
      <c r="L2812" t="str">
        <f>TEXT(Table1[[#This Row],[Purchase_Date]],"mmm")</f>
        <v>Feb</v>
      </c>
      <c r="M2812">
        <f>YEAR(Table1[[#This Row],[Purchase_Date]])</f>
        <v>2024</v>
      </c>
      <c r="N2812" t="str">
        <f t="shared" si="87"/>
        <v>Q1</v>
      </c>
    </row>
    <row r="2813" spans="1:14" x14ac:dyDescent="0.3">
      <c r="A2813" t="s">
        <v>5551</v>
      </c>
      <c r="B2813" t="s">
        <v>5552</v>
      </c>
      <c r="C2813" t="s">
        <v>50</v>
      </c>
      <c r="D2813">
        <v>219.64</v>
      </c>
      <c r="E2813" s="8">
        <f t="shared" si="86"/>
        <v>0.05</v>
      </c>
      <c r="F2813" s="22">
        <v>5</v>
      </c>
      <c r="G2813" s="21">
        <v>208.66</v>
      </c>
      <c r="H2813" t="s">
        <v>35</v>
      </c>
      <c r="I2813" s="10">
        <v>45376</v>
      </c>
      <c r="J2813">
        <v>2812</v>
      </c>
      <c r="K2813">
        <f>PRODUCT(Table1[[#This Row],[Price (Rs.)]],Table1[[#This Row],[Discount(%)]])</f>
        <v>10.981999999999999</v>
      </c>
      <c r="L2813" t="str">
        <f>TEXT(Table1[[#This Row],[Purchase_Date]],"mmm")</f>
        <v>Mar</v>
      </c>
      <c r="M2813">
        <f>YEAR(Table1[[#This Row],[Purchase_Date]])</f>
        <v>2024</v>
      </c>
      <c r="N2813" t="str">
        <f t="shared" si="87"/>
        <v>Q1</v>
      </c>
    </row>
    <row r="2814" spans="1:14" x14ac:dyDescent="0.3">
      <c r="A2814" t="s">
        <v>5553</v>
      </c>
      <c r="B2814" t="s">
        <v>5554</v>
      </c>
      <c r="C2814" t="s">
        <v>25</v>
      </c>
      <c r="D2814">
        <v>312.88</v>
      </c>
      <c r="E2814" s="8">
        <f t="shared" si="86"/>
        <v>0.5</v>
      </c>
      <c r="F2814" s="22">
        <v>50</v>
      </c>
      <c r="G2814" s="21">
        <v>156.44</v>
      </c>
      <c r="H2814" t="s">
        <v>53</v>
      </c>
      <c r="I2814" s="10">
        <v>45354</v>
      </c>
      <c r="J2814">
        <v>2813</v>
      </c>
      <c r="K2814">
        <f>PRODUCT(Table1[[#This Row],[Price (Rs.)]],Table1[[#This Row],[Discount(%)]])</f>
        <v>156.44</v>
      </c>
      <c r="L2814" t="str">
        <f>TEXT(Table1[[#This Row],[Purchase_Date]],"mmm")</f>
        <v>Mar</v>
      </c>
      <c r="M2814">
        <f>YEAR(Table1[[#This Row],[Purchase_Date]])</f>
        <v>2024</v>
      </c>
      <c r="N2814" t="str">
        <f t="shared" si="87"/>
        <v>Q1</v>
      </c>
    </row>
    <row r="2815" spans="1:14" x14ac:dyDescent="0.3">
      <c r="A2815" t="s">
        <v>5555</v>
      </c>
      <c r="B2815" t="s">
        <v>5556</v>
      </c>
      <c r="C2815" t="s">
        <v>25</v>
      </c>
      <c r="D2815">
        <v>437.82</v>
      </c>
      <c r="E2815" s="8">
        <f t="shared" si="86"/>
        <v>0</v>
      </c>
      <c r="F2815" s="22">
        <v>0</v>
      </c>
      <c r="G2815" s="21">
        <v>437.82</v>
      </c>
      <c r="H2815" t="s">
        <v>16</v>
      </c>
      <c r="I2815" s="10">
        <v>45498</v>
      </c>
      <c r="J2815">
        <v>2814</v>
      </c>
      <c r="K2815">
        <f>PRODUCT(Table1[[#This Row],[Price (Rs.)]],Table1[[#This Row],[Discount(%)]])</f>
        <v>0</v>
      </c>
      <c r="L2815" t="str">
        <f>TEXT(Table1[[#This Row],[Purchase_Date]],"mmm")</f>
        <v>Jul</v>
      </c>
      <c r="M2815">
        <f>YEAR(Table1[[#This Row],[Purchase_Date]])</f>
        <v>2024</v>
      </c>
      <c r="N2815" t="str">
        <f t="shared" si="87"/>
        <v>Q3</v>
      </c>
    </row>
    <row r="2816" spans="1:14" x14ac:dyDescent="0.3">
      <c r="A2816" t="s">
        <v>5557</v>
      </c>
      <c r="B2816" t="s">
        <v>5558</v>
      </c>
      <c r="C2816" t="s">
        <v>18</v>
      </c>
      <c r="D2816">
        <v>171.3</v>
      </c>
      <c r="E2816" s="8">
        <f t="shared" si="86"/>
        <v>0.5</v>
      </c>
      <c r="F2816" s="22">
        <v>50</v>
      </c>
      <c r="G2816" s="21">
        <v>85.65</v>
      </c>
      <c r="H2816" t="s">
        <v>10</v>
      </c>
      <c r="I2816" s="10">
        <v>45611</v>
      </c>
      <c r="J2816">
        <v>2815</v>
      </c>
      <c r="K2816">
        <f>PRODUCT(Table1[[#This Row],[Price (Rs.)]],Table1[[#This Row],[Discount(%)]])</f>
        <v>85.65</v>
      </c>
      <c r="L2816" t="str">
        <f>TEXT(Table1[[#This Row],[Purchase_Date]],"mmm")</f>
        <v>Nov</v>
      </c>
      <c r="M2816">
        <f>YEAR(Table1[[#This Row],[Purchase_Date]])</f>
        <v>2024</v>
      </c>
      <c r="N2816" t="str">
        <f t="shared" si="87"/>
        <v>Q4</v>
      </c>
    </row>
    <row r="2817" spans="1:14" x14ac:dyDescent="0.3">
      <c r="A2817" t="s">
        <v>5559</v>
      </c>
      <c r="B2817" t="s">
        <v>5560</v>
      </c>
      <c r="C2817" t="s">
        <v>18</v>
      </c>
      <c r="D2817">
        <v>93.61</v>
      </c>
      <c r="E2817" s="8">
        <f t="shared" si="86"/>
        <v>0.3</v>
      </c>
      <c r="F2817" s="22">
        <v>30</v>
      </c>
      <c r="G2817" s="21">
        <v>65.53</v>
      </c>
      <c r="H2817" t="s">
        <v>35</v>
      </c>
      <c r="I2817" s="10">
        <v>45502</v>
      </c>
      <c r="J2817">
        <v>2816</v>
      </c>
      <c r="K2817">
        <f>PRODUCT(Table1[[#This Row],[Price (Rs.)]],Table1[[#This Row],[Discount(%)]])</f>
        <v>28.082999999999998</v>
      </c>
      <c r="L2817" t="str">
        <f>TEXT(Table1[[#This Row],[Purchase_Date]],"mmm")</f>
        <v>Jul</v>
      </c>
      <c r="M2817">
        <f>YEAR(Table1[[#This Row],[Purchase_Date]])</f>
        <v>2024</v>
      </c>
      <c r="N2817" t="str">
        <f t="shared" si="87"/>
        <v>Q3</v>
      </c>
    </row>
    <row r="2818" spans="1:14" x14ac:dyDescent="0.3">
      <c r="A2818" t="s">
        <v>5561</v>
      </c>
      <c r="B2818" t="s">
        <v>5562</v>
      </c>
      <c r="C2818" t="s">
        <v>50</v>
      </c>
      <c r="D2818">
        <v>24.68</v>
      </c>
      <c r="E2818" s="8">
        <f t="shared" ref="E2818:E2881" si="88">F2818/100</f>
        <v>0.3</v>
      </c>
      <c r="F2818" s="22">
        <v>30</v>
      </c>
      <c r="G2818" s="21">
        <v>17.28</v>
      </c>
      <c r="H2818" t="s">
        <v>19</v>
      </c>
      <c r="I2818" s="10">
        <v>45479</v>
      </c>
      <c r="J2818">
        <v>2817</v>
      </c>
      <c r="K2818">
        <f>PRODUCT(Table1[[#This Row],[Price (Rs.)]],Table1[[#This Row],[Discount(%)]])</f>
        <v>7.4039999999999999</v>
      </c>
      <c r="L2818" t="str">
        <f>TEXT(Table1[[#This Row],[Purchase_Date]],"mmm")</f>
        <v>Jul</v>
      </c>
      <c r="M2818">
        <f>YEAR(Table1[[#This Row],[Purchase_Date]])</f>
        <v>2024</v>
      </c>
      <c r="N2818" t="str">
        <f t="shared" ref="N2818:N2881" si="89">"Q"&amp;ROUNDUP(MONTH(I2818)/3,0)</f>
        <v>Q3</v>
      </c>
    </row>
    <row r="2819" spans="1:14" x14ac:dyDescent="0.3">
      <c r="A2819" t="s">
        <v>5563</v>
      </c>
      <c r="B2819" t="s">
        <v>5564</v>
      </c>
      <c r="C2819" t="s">
        <v>50</v>
      </c>
      <c r="D2819">
        <v>217.03</v>
      </c>
      <c r="E2819" s="8">
        <f t="shared" si="88"/>
        <v>0.2</v>
      </c>
      <c r="F2819" s="22">
        <v>20</v>
      </c>
      <c r="G2819" s="21">
        <v>173.62</v>
      </c>
      <c r="H2819" t="s">
        <v>53</v>
      </c>
      <c r="I2819" s="10">
        <v>45585</v>
      </c>
      <c r="J2819">
        <v>2818</v>
      </c>
      <c r="K2819">
        <f>PRODUCT(Table1[[#This Row],[Price (Rs.)]],Table1[[#This Row],[Discount(%)]])</f>
        <v>43.406000000000006</v>
      </c>
      <c r="L2819" t="str">
        <f>TEXT(Table1[[#This Row],[Purchase_Date]],"mmm")</f>
        <v>Oct</v>
      </c>
      <c r="M2819">
        <f>YEAR(Table1[[#This Row],[Purchase_Date]])</f>
        <v>2024</v>
      </c>
      <c r="N2819" t="str">
        <f t="shared" si="89"/>
        <v>Q4</v>
      </c>
    </row>
    <row r="2820" spans="1:14" x14ac:dyDescent="0.3">
      <c r="A2820" t="s">
        <v>5565</v>
      </c>
      <c r="B2820" t="s">
        <v>5566</v>
      </c>
      <c r="C2820" t="s">
        <v>22</v>
      </c>
      <c r="D2820">
        <v>425.48</v>
      </c>
      <c r="E2820" s="8">
        <f t="shared" si="88"/>
        <v>0.15</v>
      </c>
      <c r="F2820" s="22">
        <v>15</v>
      </c>
      <c r="G2820" s="21">
        <v>361.66</v>
      </c>
      <c r="H2820" t="s">
        <v>35</v>
      </c>
      <c r="I2820" s="10">
        <v>45431</v>
      </c>
      <c r="J2820">
        <v>2819</v>
      </c>
      <c r="K2820">
        <f>PRODUCT(Table1[[#This Row],[Price (Rs.)]],Table1[[#This Row],[Discount(%)]])</f>
        <v>63.822000000000003</v>
      </c>
      <c r="L2820" t="str">
        <f>TEXT(Table1[[#This Row],[Purchase_Date]],"mmm")</f>
        <v>May</v>
      </c>
      <c r="M2820">
        <f>YEAR(Table1[[#This Row],[Purchase_Date]])</f>
        <v>2024</v>
      </c>
      <c r="N2820" t="str">
        <f t="shared" si="89"/>
        <v>Q2</v>
      </c>
    </row>
    <row r="2821" spans="1:14" x14ac:dyDescent="0.3">
      <c r="A2821" t="s">
        <v>5567</v>
      </c>
      <c r="B2821" t="s">
        <v>5568</v>
      </c>
      <c r="C2821" t="s">
        <v>50</v>
      </c>
      <c r="D2821">
        <v>357.95</v>
      </c>
      <c r="E2821" s="8">
        <f t="shared" si="88"/>
        <v>0.5</v>
      </c>
      <c r="F2821" s="22">
        <v>50</v>
      </c>
      <c r="G2821" s="21">
        <v>178.97</v>
      </c>
      <c r="H2821" t="s">
        <v>35</v>
      </c>
      <c r="I2821" s="10">
        <v>45409</v>
      </c>
      <c r="J2821">
        <v>2820</v>
      </c>
      <c r="K2821">
        <f>PRODUCT(Table1[[#This Row],[Price (Rs.)]],Table1[[#This Row],[Discount(%)]])</f>
        <v>178.97499999999999</v>
      </c>
      <c r="L2821" t="str">
        <f>TEXT(Table1[[#This Row],[Purchase_Date]],"mmm")</f>
        <v>Apr</v>
      </c>
      <c r="M2821">
        <f>YEAR(Table1[[#This Row],[Purchase_Date]])</f>
        <v>2024</v>
      </c>
      <c r="N2821" t="str">
        <f t="shared" si="89"/>
        <v>Q2</v>
      </c>
    </row>
    <row r="2822" spans="1:14" x14ac:dyDescent="0.3">
      <c r="A2822" t="s">
        <v>5569</v>
      </c>
      <c r="B2822" t="s">
        <v>5570</v>
      </c>
      <c r="C2822" t="s">
        <v>33</v>
      </c>
      <c r="D2822">
        <v>271.43</v>
      </c>
      <c r="E2822" s="8">
        <f t="shared" si="88"/>
        <v>0.5</v>
      </c>
      <c r="F2822" s="22">
        <v>50</v>
      </c>
      <c r="G2822" s="21">
        <v>135.72</v>
      </c>
      <c r="H2822" t="s">
        <v>53</v>
      </c>
      <c r="I2822" s="10">
        <v>45411</v>
      </c>
      <c r="J2822">
        <v>2821</v>
      </c>
      <c r="K2822">
        <f>PRODUCT(Table1[[#This Row],[Price (Rs.)]],Table1[[#This Row],[Discount(%)]])</f>
        <v>135.715</v>
      </c>
      <c r="L2822" t="str">
        <f>TEXT(Table1[[#This Row],[Purchase_Date]],"mmm")</f>
        <v>Apr</v>
      </c>
      <c r="M2822">
        <f>YEAR(Table1[[#This Row],[Purchase_Date]])</f>
        <v>2024</v>
      </c>
      <c r="N2822" t="str">
        <f t="shared" si="89"/>
        <v>Q2</v>
      </c>
    </row>
    <row r="2823" spans="1:14" x14ac:dyDescent="0.3">
      <c r="A2823" t="s">
        <v>5571</v>
      </c>
      <c r="B2823" t="s">
        <v>5572</v>
      </c>
      <c r="C2823" t="s">
        <v>18</v>
      </c>
      <c r="D2823">
        <v>24.51</v>
      </c>
      <c r="E2823" s="8">
        <f t="shared" si="88"/>
        <v>0</v>
      </c>
      <c r="F2823" s="22">
        <v>0</v>
      </c>
      <c r="G2823" s="21">
        <v>24.51</v>
      </c>
      <c r="H2823" t="s">
        <v>16</v>
      </c>
      <c r="I2823" s="10">
        <v>45321</v>
      </c>
      <c r="J2823">
        <v>2822</v>
      </c>
      <c r="K2823">
        <f>PRODUCT(Table1[[#This Row],[Price (Rs.)]],Table1[[#This Row],[Discount(%)]])</f>
        <v>0</v>
      </c>
      <c r="L2823" t="str">
        <f>TEXT(Table1[[#This Row],[Purchase_Date]],"mmm")</f>
        <v>Jan</v>
      </c>
      <c r="M2823">
        <f>YEAR(Table1[[#This Row],[Purchase_Date]])</f>
        <v>2024</v>
      </c>
      <c r="N2823" t="str">
        <f t="shared" si="89"/>
        <v>Q1</v>
      </c>
    </row>
    <row r="2824" spans="1:14" x14ac:dyDescent="0.3">
      <c r="A2824" t="s">
        <v>5573</v>
      </c>
      <c r="B2824" t="s">
        <v>5574</v>
      </c>
      <c r="C2824" t="s">
        <v>13</v>
      </c>
      <c r="D2824">
        <v>430.38</v>
      </c>
      <c r="E2824" s="8">
        <f t="shared" si="88"/>
        <v>0</v>
      </c>
      <c r="F2824" s="22">
        <v>0</v>
      </c>
      <c r="G2824" s="21">
        <v>430.38</v>
      </c>
      <c r="H2824" t="s">
        <v>19</v>
      </c>
      <c r="I2824" s="10">
        <v>45497</v>
      </c>
      <c r="J2824">
        <v>2823</v>
      </c>
      <c r="K2824">
        <f>PRODUCT(Table1[[#This Row],[Price (Rs.)]],Table1[[#This Row],[Discount(%)]])</f>
        <v>0</v>
      </c>
      <c r="L2824" t="str">
        <f>TEXT(Table1[[#This Row],[Purchase_Date]],"mmm")</f>
        <v>Jul</v>
      </c>
      <c r="M2824">
        <f>YEAR(Table1[[#This Row],[Purchase_Date]])</f>
        <v>2024</v>
      </c>
      <c r="N2824" t="str">
        <f t="shared" si="89"/>
        <v>Q3</v>
      </c>
    </row>
    <row r="2825" spans="1:14" x14ac:dyDescent="0.3">
      <c r="A2825" t="s">
        <v>5575</v>
      </c>
      <c r="B2825" t="s">
        <v>5576</v>
      </c>
      <c r="C2825" t="s">
        <v>25</v>
      </c>
      <c r="D2825">
        <v>399.53</v>
      </c>
      <c r="E2825" s="8">
        <f t="shared" si="88"/>
        <v>0</v>
      </c>
      <c r="F2825" s="22">
        <v>0</v>
      </c>
      <c r="G2825" s="21">
        <v>399.53</v>
      </c>
      <c r="H2825" t="s">
        <v>19</v>
      </c>
      <c r="I2825" s="10">
        <v>45302</v>
      </c>
      <c r="J2825">
        <v>2824</v>
      </c>
      <c r="K2825">
        <f>PRODUCT(Table1[[#This Row],[Price (Rs.)]],Table1[[#This Row],[Discount(%)]])</f>
        <v>0</v>
      </c>
      <c r="L2825" t="str">
        <f>TEXT(Table1[[#This Row],[Purchase_Date]],"mmm")</f>
        <v>Jan</v>
      </c>
      <c r="M2825">
        <f>YEAR(Table1[[#This Row],[Purchase_Date]])</f>
        <v>2024</v>
      </c>
      <c r="N2825" t="str">
        <f t="shared" si="89"/>
        <v>Q1</v>
      </c>
    </row>
    <row r="2826" spans="1:14" x14ac:dyDescent="0.3">
      <c r="A2826" t="s">
        <v>5577</v>
      </c>
      <c r="B2826" t="s">
        <v>5578</v>
      </c>
      <c r="C2826" t="s">
        <v>9</v>
      </c>
      <c r="D2826">
        <v>491.37</v>
      </c>
      <c r="E2826" s="8">
        <f t="shared" si="88"/>
        <v>0.2</v>
      </c>
      <c r="F2826" s="22">
        <v>20</v>
      </c>
      <c r="G2826" s="21">
        <v>393.1</v>
      </c>
      <c r="H2826" t="s">
        <v>53</v>
      </c>
      <c r="I2826" s="10">
        <v>45316</v>
      </c>
      <c r="J2826">
        <v>2825</v>
      </c>
      <c r="K2826">
        <f>PRODUCT(Table1[[#This Row],[Price (Rs.)]],Table1[[#This Row],[Discount(%)]])</f>
        <v>98.274000000000001</v>
      </c>
      <c r="L2826" t="str">
        <f>TEXT(Table1[[#This Row],[Purchase_Date]],"mmm")</f>
        <v>Jan</v>
      </c>
      <c r="M2826">
        <f>YEAR(Table1[[#This Row],[Purchase_Date]])</f>
        <v>2024</v>
      </c>
      <c r="N2826" t="str">
        <f t="shared" si="89"/>
        <v>Q1</v>
      </c>
    </row>
    <row r="2827" spans="1:14" x14ac:dyDescent="0.3">
      <c r="A2827" t="s">
        <v>5579</v>
      </c>
      <c r="B2827" t="s">
        <v>5580</v>
      </c>
      <c r="C2827" t="s">
        <v>33</v>
      </c>
      <c r="D2827">
        <v>182.47</v>
      </c>
      <c r="E2827" s="8">
        <f t="shared" si="88"/>
        <v>0.1</v>
      </c>
      <c r="F2827" s="22">
        <v>10</v>
      </c>
      <c r="G2827" s="21">
        <v>164.22</v>
      </c>
      <c r="H2827" t="s">
        <v>35</v>
      </c>
      <c r="I2827" s="10">
        <v>45423</v>
      </c>
      <c r="J2827">
        <v>2826</v>
      </c>
      <c r="K2827">
        <f>PRODUCT(Table1[[#This Row],[Price (Rs.)]],Table1[[#This Row],[Discount(%)]])</f>
        <v>18.247</v>
      </c>
      <c r="L2827" t="str">
        <f>TEXT(Table1[[#This Row],[Purchase_Date]],"mmm")</f>
        <v>May</v>
      </c>
      <c r="M2827">
        <f>YEAR(Table1[[#This Row],[Purchase_Date]])</f>
        <v>2024</v>
      </c>
      <c r="N2827" t="str">
        <f t="shared" si="89"/>
        <v>Q2</v>
      </c>
    </row>
    <row r="2828" spans="1:14" x14ac:dyDescent="0.3">
      <c r="A2828" t="s">
        <v>5581</v>
      </c>
      <c r="B2828" t="s">
        <v>5582</v>
      </c>
      <c r="C2828" t="s">
        <v>13</v>
      </c>
      <c r="D2828">
        <v>352.7</v>
      </c>
      <c r="E2828" s="8">
        <f t="shared" si="88"/>
        <v>0.1</v>
      </c>
      <c r="F2828" s="22">
        <v>10</v>
      </c>
      <c r="G2828" s="21">
        <v>317.43</v>
      </c>
      <c r="H2828" t="s">
        <v>19</v>
      </c>
      <c r="I2828" s="10">
        <v>45581</v>
      </c>
      <c r="J2828">
        <v>2827</v>
      </c>
      <c r="K2828">
        <f>PRODUCT(Table1[[#This Row],[Price (Rs.)]],Table1[[#This Row],[Discount(%)]])</f>
        <v>35.270000000000003</v>
      </c>
      <c r="L2828" t="str">
        <f>TEXT(Table1[[#This Row],[Purchase_Date]],"mmm")</f>
        <v>Oct</v>
      </c>
      <c r="M2828">
        <f>YEAR(Table1[[#This Row],[Purchase_Date]])</f>
        <v>2024</v>
      </c>
      <c r="N2828" t="str">
        <f t="shared" si="89"/>
        <v>Q4</v>
      </c>
    </row>
    <row r="2829" spans="1:14" x14ac:dyDescent="0.3">
      <c r="A2829" t="s">
        <v>5583</v>
      </c>
      <c r="B2829" t="s">
        <v>5584</v>
      </c>
      <c r="C2829" t="s">
        <v>50</v>
      </c>
      <c r="D2829">
        <v>252.82</v>
      </c>
      <c r="E2829" s="8">
        <f t="shared" si="88"/>
        <v>0.05</v>
      </c>
      <c r="F2829" s="22">
        <v>5</v>
      </c>
      <c r="G2829" s="21">
        <v>240.18</v>
      </c>
      <c r="H2829" t="s">
        <v>53</v>
      </c>
      <c r="I2829" s="10">
        <v>45388</v>
      </c>
      <c r="J2829">
        <v>2828</v>
      </c>
      <c r="K2829">
        <f>PRODUCT(Table1[[#This Row],[Price (Rs.)]],Table1[[#This Row],[Discount(%)]])</f>
        <v>12.641</v>
      </c>
      <c r="L2829" t="str">
        <f>TEXT(Table1[[#This Row],[Purchase_Date]],"mmm")</f>
        <v>Apr</v>
      </c>
      <c r="M2829">
        <f>YEAR(Table1[[#This Row],[Purchase_Date]])</f>
        <v>2024</v>
      </c>
      <c r="N2829" t="str">
        <f t="shared" si="89"/>
        <v>Q2</v>
      </c>
    </row>
    <row r="2830" spans="1:14" x14ac:dyDescent="0.3">
      <c r="A2830" t="s">
        <v>5585</v>
      </c>
      <c r="B2830" t="s">
        <v>5586</v>
      </c>
      <c r="C2830" t="s">
        <v>50</v>
      </c>
      <c r="D2830">
        <v>478.35</v>
      </c>
      <c r="E2830" s="8">
        <f t="shared" si="88"/>
        <v>0.1</v>
      </c>
      <c r="F2830" s="22">
        <v>10</v>
      </c>
      <c r="G2830" s="21">
        <v>430.52</v>
      </c>
      <c r="H2830" t="s">
        <v>53</v>
      </c>
      <c r="I2830" s="10">
        <v>45341</v>
      </c>
      <c r="J2830">
        <v>2829</v>
      </c>
      <c r="K2830">
        <f>PRODUCT(Table1[[#This Row],[Price (Rs.)]],Table1[[#This Row],[Discount(%)]])</f>
        <v>47.835000000000008</v>
      </c>
      <c r="L2830" t="str">
        <f>TEXT(Table1[[#This Row],[Purchase_Date]],"mmm")</f>
        <v>Feb</v>
      </c>
      <c r="M2830">
        <f>YEAR(Table1[[#This Row],[Purchase_Date]])</f>
        <v>2024</v>
      </c>
      <c r="N2830" t="str">
        <f t="shared" si="89"/>
        <v>Q1</v>
      </c>
    </row>
    <row r="2831" spans="1:14" x14ac:dyDescent="0.3">
      <c r="A2831" t="s">
        <v>5587</v>
      </c>
      <c r="B2831" t="s">
        <v>5588</v>
      </c>
      <c r="C2831" t="s">
        <v>22</v>
      </c>
      <c r="D2831">
        <v>389.25</v>
      </c>
      <c r="E2831" s="8">
        <f t="shared" si="88"/>
        <v>0.15</v>
      </c>
      <c r="F2831" s="22">
        <v>15</v>
      </c>
      <c r="G2831" s="21">
        <v>330.86</v>
      </c>
      <c r="H2831" t="s">
        <v>10</v>
      </c>
      <c r="I2831" s="10">
        <v>45524</v>
      </c>
      <c r="J2831">
        <v>2830</v>
      </c>
      <c r="K2831">
        <f>PRODUCT(Table1[[#This Row],[Price (Rs.)]],Table1[[#This Row],[Discount(%)]])</f>
        <v>58.387499999999996</v>
      </c>
      <c r="L2831" t="str">
        <f>TEXT(Table1[[#This Row],[Purchase_Date]],"mmm")</f>
        <v>Aug</v>
      </c>
      <c r="M2831">
        <f>YEAR(Table1[[#This Row],[Purchase_Date]])</f>
        <v>2024</v>
      </c>
      <c r="N2831" t="str">
        <f t="shared" si="89"/>
        <v>Q3</v>
      </c>
    </row>
    <row r="2832" spans="1:14" x14ac:dyDescent="0.3">
      <c r="A2832" t="s">
        <v>5589</v>
      </c>
      <c r="B2832" t="s">
        <v>5590</v>
      </c>
      <c r="C2832" t="s">
        <v>9</v>
      </c>
      <c r="D2832">
        <v>233.66</v>
      </c>
      <c r="E2832" s="8">
        <f t="shared" si="88"/>
        <v>0.2</v>
      </c>
      <c r="F2832" s="22">
        <v>20</v>
      </c>
      <c r="G2832" s="21">
        <v>186.93</v>
      </c>
      <c r="H2832" t="s">
        <v>35</v>
      </c>
      <c r="I2832" s="10">
        <v>45356</v>
      </c>
      <c r="J2832">
        <v>2831</v>
      </c>
      <c r="K2832">
        <f>PRODUCT(Table1[[#This Row],[Price (Rs.)]],Table1[[#This Row],[Discount(%)]])</f>
        <v>46.731999999999999</v>
      </c>
      <c r="L2832" t="str">
        <f>TEXT(Table1[[#This Row],[Purchase_Date]],"mmm")</f>
        <v>Mar</v>
      </c>
      <c r="M2832">
        <f>YEAR(Table1[[#This Row],[Purchase_Date]])</f>
        <v>2024</v>
      </c>
      <c r="N2832" t="str">
        <f t="shared" si="89"/>
        <v>Q1</v>
      </c>
    </row>
    <row r="2833" spans="1:14" x14ac:dyDescent="0.3">
      <c r="A2833" t="s">
        <v>5591</v>
      </c>
      <c r="B2833" t="s">
        <v>5592</v>
      </c>
      <c r="C2833" t="s">
        <v>9</v>
      </c>
      <c r="D2833">
        <v>155.04</v>
      </c>
      <c r="E2833" s="8">
        <f t="shared" si="88"/>
        <v>0.2</v>
      </c>
      <c r="F2833" s="22">
        <v>20</v>
      </c>
      <c r="G2833" s="21">
        <v>124.03</v>
      </c>
      <c r="H2833" t="s">
        <v>35</v>
      </c>
      <c r="I2833" s="10">
        <v>45517</v>
      </c>
      <c r="J2833">
        <v>2832</v>
      </c>
      <c r="K2833">
        <f>PRODUCT(Table1[[#This Row],[Price (Rs.)]],Table1[[#This Row],[Discount(%)]])</f>
        <v>31.007999999999999</v>
      </c>
      <c r="L2833" t="str">
        <f>TEXT(Table1[[#This Row],[Purchase_Date]],"mmm")</f>
        <v>Aug</v>
      </c>
      <c r="M2833">
        <f>YEAR(Table1[[#This Row],[Purchase_Date]])</f>
        <v>2024</v>
      </c>
      <c r="N2833" t="str">
        <f t="shared" si="89"/>
        <v>Q3</v>
      </c>
    </row>
    <row r="2834" spans="1:14" x14ac:dyDescent="0.3">
      <c r="A2834" t="s">
        <v>5593</v>
      </c>
      <c r="B2834" t="s">
        <v>5594</v>
      </c>
      <c r="C2834" t="s">
        <v>22</v>
      </c>
      <c r="D2834">
        <v>340.4</v>
      </c>
      <c r="E2834" s="8">
        <f t="shared" si="88"/>
        <v>0.1</v>
      </c>
      <c r="F2834" s="22">
        <v>10</v>
      </c>
      <c r="G2834" s="21">
        <v>306.36</v>
      </c>
      <c r="H2834" t="s">
        <v>16</v>
      </c>
      <c r="I2834" s="10">
        <v>45370</v>
      </c>
      <c r="J2834">
        <v>2833</v>
      </c>
      <c r="K2834">
        <f>PRODUCT(Table1[[#This Row],[Price (Rs.)]],Table1[[#This Row],[Discount(%)]])</f>
        <v>34.04</v>
      </c>
      <c r="L2834" t="str">
        <f>TEXT(Table1[[#This Row],[Purchase_Date]],"mmm")</f>
        <v>Mar</v>
      </c>
      <c r="M2834">
        <f>YEAR(Table1[[#This Row],[Purchase_Date]])</f>
        <v>2024</v>
      </c>
      <c r="N2834" t="str">
        <f t="shared" si="89"/>
        <v>Q1</v>
      </c>
    </row>
    <row r="2835" spans="1:14" x14ac:dyDescent="0.3">
      <c r="A2835" t="s">
        <v>5595</v>
      </c>
      <c r="B2835" t="s">
        <v>5596</v>
      </c>
      <c r="C2835" t="s">
        <v>13</v>
      </c>
      <c r="D2835">
        <v>495.02</v>
      </c>
      <c r="E2835" s="8">
        <f t="shared" si="88"/>
        <v>0</v>
      </c>
      <c r="F2835" s="22">
        <v>0</v>
      </c>
      <c r="G2835" s="21">
        <v>495.02</v>
      </c>
      <c r="H2835" t="s">
        <v>53</v>
      </c>
      <c r="I2835" s="10">
        <v>45412</v>
      </c>
      <c r="J2835">
        <v>2834</v>
      </c>
      <c r="K2835">
        <f>PRODUCT(Table1[[#This Row],[Price (Rs.)]],Table1[[#This Row],[Discount(%)]])</f>
        <v>0</v>
      </c>
      <c r="L2835" t="str">
        <f>TEXT(Table1[[#This Row],[Purchase_Date]],"mmm")</f>
        <v>Apr</v>
      </c>
      <c r="M2835">
        <f>YEAR(Table1[[#This Row],[Purchase_Date]])</f>
        <v>2024</v>
      </c>
      <c r="N2835" t="str">
        <f t="shared" si="89"/>
        <v>Q2</v>
      </c>
    </row>
    <row r="2836" spans="1:14" x14ac:dyDescent="0.3">
      <c r="A2836" t="s">
        <v>5597</v>
      </c>
      <c r="B2836" t="s">
        <v>5598</v>
      </c>
      <c r="C2836" t="s">
        <v>50</v>
      </c>
      <c r="D2836">
        <v>398.65</v>
      </c>
      <c r="E2836" s="8">
        <f t="shared" si="88"/>
        <v>0.3</v>
      </c>
      <c r="F2836" s="22">
        <v>30</v>
      </c>
      <c r="G2836" s="21">
        <v>279.05</v>
      </c>
      <c r="H2836" t="s">
        <v>10</v>
      </c>
      <c r="I2836" s="10">
        <v>45494</v>
      </c>
      <c r="J2836">
        <v>2835</v>
      </c>
      <c r="K2836">
        <f>PRODUCT(Table1[[#This Row],[Price (Rs.)]],Table1[[#This Row],[Discount(%)]])</f>
        <v>119.59499999999998</v>
      </c>
      <c r="L2836" t="str">
        <f>TEXT(Table1[[#This Row],[Purchase_Date]],"mmm")</f>
        <v>Jul</v>
      </c>
      <c r="M2836">
        <f>YEAR(Table1[[#This Row],[Purchase_Date]])</f>
        <v>2024</v>
      </c>
      <c r="N2836" t="str">
        <f t="shared" si="89"/>
        <v>Q3</v>
      </c>
    </row>
    <row r="2837" spans="1:14" x14ac:dyDescent="0.3">
      <c r="A2837" t="s">
        <v>5599</v>
      </c>
      <c r="B2837" t="s">
        <v>5600</v>
      </c>
      <c r="C2837" t="s">
        <v>25</v>
      </c>
      <c r="D2837">
        <v>404.26</v>
      </c>
      <c r="E2837" s="8">
        <f t="shared" si="88"/>
        <v>0</v>
      </c>
      <c r="F2837" s="22">
        <v>0</v>
      </c>
      <c r="G2837" s="21">
        <v>404.26</v>
      </c>
      <c r="H2837" t="s">
        <v>19</v>
      </c>
      <c r="I2837" s="10">
        <v>45345</v>
      </c>
      <c r="J2837">
        <v>2836</v>
      </c>
      <c r="K2837">
        <f>PRODUCT(Table1[[#This Row],[Price (Rs.)]],Table1[[#This Row],[Discount(%)]])</f>
        <v>0</v>
      </c>
      <c r="L2837" t="str">
        <f>TEXT(Table1[[#This Row],[Purchase_Date]],"mmm")</f>
        <v>Feb</v>
      </c>
      <c r="M2837">
        <f>YEAR(Table1[[#This Row],[Purchase_Date]])</f>
        <v>2024</v>
      </c>
      <c r="N2837" t="str">
        <f t="shared" si="89"/>
        <v>Q1</v>
      </c>
    </row>
    <row r="2838" spans="1:14" x14ac:dyDescent="0.3">
      <c r="A2838" t="s">
        <v>5601</v>
      </c>
      <c r="B2838" t="s">
        <v>5602</v>
      </c>
      <c r="C2838" t="s">
        <v>18</v>
      </c>
      <c r="D2838">
        <v>47.54</v>
      </c>
      <c r="E2838" s="8">
        <f t="shared" si="88"/>
        <v>0.1</v>
      </c>
      <c r="F2838" s="22">
        <v>10</v>
      </c>
      <c r="G2838" s="21">
        <v>42.79</v>
      </c>
      <c r="H2838" t="s">
        <v>16</v>
      </c>
      <c r="I2838" s="10">
        <v>45379</v>
      </c>
      <c r="J2838">
        <v>2837</v>
      </c>
      <c r="K2838">
        <f>PRODUCT(Table1[[#This Row],[Price (Rs.)]],Table1[[#This Row],[Discount(%)]])</f>
        <v>4.7540000000000004</v>
      </c>
      <c r="L2838" t="str">
        <f>TEXT(Table1[[#This Row],[Purchase_Date]],"mmm")</f>
        <v>Mar</v>
      </c>
      <c r="M2838">
        <f>YEAR(Table1[[#This Row],[Purchase_Date]])</f>
        <v>2024</v>
      </c>
      <c r="N2838" t="str">
        <f t="shared" si="89"/>
        <v>Q1</v>
      </c>
    </row>
    <row r="2839" spans="1:14" x14ac:dyDescent="0.3">
      <c r="A2839" t="s">
        <v>5603</v>
      </c>
      <c r="B2839" t="s">
        <v>5604</v>
      </c>
      <c r="C2839" t="s">
        <v>18</v>
      </c>
      <c r="D2839">
        <v>152.57</v>
      </c>
      <c r="E2839" s="8">
        <f t="shared" si="88"/>
        <v>0</v>
      </c>
      <c r="F2839" s="22">
        <v>0</v>
      </c>
      <c r="G2839" s="21">
        <v>152.57</v>
      </c>
      <c r="H2839" t="s">
        <v>19</v>
      </c>
      <c r="I2839" s="10">
        <v>45587</v>
      </c>
      <c r="J2839">
        <v>2838</v>
      </c>
      <c r="K2839">
        <f>PRODUCT(Table1[[#This Row],[Price (Rs.)]],Table1[[#This Row],[Discount(%)]])</f>
        <v>0</v>
      </c>
      <c r="L2839" t="str">
        <f>TEXT(Table1[[#This Row],[Purchase_Date]],"mmm")</f>
        <v>Oct</v>
      </c>
      <c r="M2839">
        <f>YEAR(Table1[[#This Row],[Purchase_Date]])</f>
        <v>2024</v>
      </c>
      <c r="N2839" t="str">
        <f t="shared" si="89"/>
        <v>Q4</v>
      </c>
    </row>
    <row r="2840" spans="1:14" x14ac:dyDescent="0.3">
      <c r="A2840" t="s">
        <v>5605</v>
      </c>
      <c r="B2840" t="s">
        <v>5606</v>
      </c>
      <c r="C2840" t="s">
        <v>13</v>
      </c>
      <c r="D2840">
        <v>399.49</v>
      </c>
      <c r="E2840" s="8">
        <f t="shared" si="88"/>
        <v>0.5</v>
      </c>
      <c r="F2840" s="22">
        <v>50</v>
      </c>
      <c r="G2840" s="21">
        <v>199.75</v>
      </c>
      <c r="H2840" t="s">
        <v>53</v>
      </c>
      <c r="I2840" s="10">
        <v>45327</v>
      </c>
      <c r="J2840">
        <v>2839</v>
      </c>
      <c r="K2840">
        <f>PRODUCT(Table1[[#This Row],[Price (Rs.)]],Table1[[#This Row],[Discount(%)]])</f>
        <v>199.745</v>
      </c>
      <c r="L2840" t="str">
        <f>TEXT(Table1[[#This Row],[Purchase_Date]],"mmm")</f>
        <v>Feb</v>
      </c>
      <c r="M2840">
        <f>YEAR(Table1[[#This Row],[Purchase_Date]])</f>
        <v>2024</v>
      </c>
      <c r="N2840" t="str">
        <f t="shared" si="89"/>
        <v>Q1</v>
      </c>
    </row>
    <row r="2841" spans="1:14" x14ac:dyDescent="0.3">
      <c r="A2841" t="s">
        <v>5607</v>
      </c>
      <c r="B2841" t="s">
        <v>5608</v>
      </c>
      <c r="C2841" t="s">
        <v>9</v>
      </c>
      <c r="D2841">
        <v>168.52</v>
      </c>
      <c r="E2841" s="8">
        <f t="shared" si="88"/>
        <v>0.3</v>
      </c>
      <c r="F2841" s="22">
        <v>30</v>
      </c>
      <c r="G2841" s="21">
        <v>117.96</v>
      </c>
      <c r="H2841" t="s">
        <v>19</v>
      </c>
      <c r="I2841" s="10">
        <v>45432</v>
      </c>
      <c r="J2841">
        <v>2840</v>
      </c>
      <c r="K2841">
        <f>PRODUCT(Table1[[#This Row],[Price (Rs.)]],Table1[[#This Row],[Discount(%)]])</f>
        <v>50.556000000000004</v>
      </c>
      <c r="L2841" t="str">
        <f>TEXT(Table1[[#This Row],[Purchase_Date]],"mmm")</f>
        <v>May</v>
      </c>
      <c r="M2841">
        <f>YEAR(Table1[[#This Row],[Purchase_Date]])</f>
        <v>2024</v>
      </c>
      <c r="N2841" t="str">
        <f t="shared" si="89"/>
        <v>Q2</v>
      </c>
    </row>
    <row r="2842" spans="1:14" x14ac:dyDescent="0.3">
      <c r="A2842" t="s">
        <v>5609</v>
      </c>
      <c r="B2842" t="s">
        <v>5610</v>
      </c>
      <c r="C2842" t="s">
        <v>22</v>
      </c>
      <c r="D2842">
        <v>474.27</v>
      </c>
      <c r="E2842" s="8">
        <f t="shared" si="88"/>
        <v>0.05</v>
      </c>
      <c r="F2842" s="22">
        <v>5</v>
      </c>
      <c r="G2842" s="21">
        <v>450.56</v>
      </c>
      <c r="H2842" t="s">
        <v>35</v>
      </c>
      <c r="I2842" s="10">
        <v>45458</v>
      </c>
      <c r="J2842">
        <v>2841</v>
      </c>
      <c r="K2842">
        <f>PRODUCT(Table1[[#This Row],[Price (Rs.)]],Table1[[#This Row],[Discount(%)]])</f>
        <v>23.7135</v>
      </c>
      <c r="L2842" t="str">
        <f>TEXT(Table1[[#This Row],[Purchase_Date]],"mmm")</f>
        <v>Jun</v>
      </c>
      <c r="M2842">
        <f>YEAR(Table1[[#This Row],[Purchase_Date]])</f>
        <v>2024</v>
      </c>
      <c r="N2842" t="str">
        <f t="shared" si="89"/>
        <v>Q2</v>
      </c>
    </row>
    <row r="2843" spans="1:14" x14ac:dyDescent="0.3">
      <c r="A2843" t="s">
        <v>5611</v>
      </c>
      <c r="B2843" t="s">
        <v>5612</v>
      </c>
      <c r="C2843" t="s">
        <v>18</v>
      </c>
      <c r="D2843">
        <v>11.62</v>
      </c>
      <c r="E2843" s="8">
        <f t="shared" si="88"/>
        <v>0.25</v>
      </c>
      <c r="F2843" s="22">
        <v>25</v>
      </c>
      <c r="G2843" s="21">
        <v>8.7100000000000009</v>
      </c>
      <c r="H2843" t="s">
        <v>19</v>
      </c>
      <c r="I2843" s="10">
        <v>45543</v>
      </c>
      <c r="J2843">
        <v>2842</v>
      </c>
      <c r="K2843">
        <f>PRODUCT(Table1[[#This Row],[Price (Rs.)]],Table1[[#This Row],[Discount(%)]])</f>
        <v>2.9049999999999998</v>
      </c>
      <c r="L2843" t="str">
        <f>TEXT(Table1[[#This Row],[Purchase_Date]],"mmm")</f>
        <v>Sep</v>
      </c>
      <c r="M2843">
        <f>YEAR(Table1[[#This Row],[Purchase_Date]])</f>
        <v>2024</v>
      </c>
      <c r="N2843" t="str">
        <f t="shared" si="89"/>
        <v>Q3</v>
      </c>
    </row>
    <row r="2844" spans="1:14" x14ac:dyDescent="0.3">
      <c r="A2844" t="s">
        <v>5613</v>
      </c>
      <c r="B2844" t="s">
        <v>5614</v>
      </c>
      <c r="C2844" t="s">
        <v>9</v>
      </c>
      <c r="D2844">
        <v>433.2</v>
      </c>
      <c r="E2844" s="8">
        <f t="shared" si="88"/>
        <v>0.15</v>
      </c>
      <c r="F2844" s="22">
        <v>15</v>
      </c>
      <c r="G2844" s="21">
        <v>368.22</v>
      </c>
      <c r="H2844" t="s">
        <v>16</v>
      </c>
      <c r="I2844" s="10">
        <v>45370</v>
      </c>
      <c r="J2844">
        <v>2843</v>
      </c>
      <c r="K2844">
        <f>PRODUCT(Table1[[#This Row],[Price (Rs.)]],Table1[[#This Row],[Discount(%)]])</f>
        <v>64.97999999999999</v>
      </c>
      <c r="L2844" t="str">
        <f>TEXT(Table1[[#This Row],[Purchase_Date]],"mmm")</f>
        <v>Mar</v>
      </c>
      <c r="M2844">
        <f>YEAR(Table1[[#This Row],[Purchase_Date]])</f>
        <v>2024</v>
      </c>
      <c r="N2844" t="str">
        <f t="shared" si="89"/>
        <v>Q1</v>
      </c>
    </row>
    <row r="2845" spans="1:14" x14ac:dyDescent="0.3">
      <c r="A2845" t="s">
        <v>5615</v>
      </c>
      <c r="B2845" t="s">
        <v>5616</v>
      </c>
      <c r="C2845" t="s">
        <v>9</v>
      </c>
      <c r="D2845">
        <v>243.15</v>
      </c>
      <c r="E2845" s="8">
        <f t="shared" si="88"/>
        <v>0.25</v>
      </c>
      <c r="F2845" s="22">
        <v>25</v>
      </c>
      <c r="G2845" s="21">
        <v>182.36</v>
      </c>
      <c r="H2845" t="s">
        <v>53</v>
      </c>
      <c r="I2845" s="10">
        <v>45474</v>
      </c>
      <c r="J2845">
        <v>2844</v>
      </c>
      <c r="K2845">
        <f>PRODUCT(Table1[[#This Row],[Price (Rs.)]],Table1[[#This Row],[Discount(%)]])</f>
        <v>60.787500000000001</v>
      </c>
      <c r="L2845" t="str">
        <f>TEXT(Table1[[#This Row],[Purchase_Date]],"mmm")</f>
        <v>Jul</v>
      </c>
      <c r="M2845">
        <f>YEAR(Table1[[#This Row],[Purchase_Date]])</f>
        <v>2024</v>
      </c>
      <c r="N2845" t="str">
        <f t="shared" si="89"/>
        <v>Q3</v>
      </c>
    </row>
    <row r="2846" spans="1:14" x14ac:dyDescent="0.3">
      <c r="A2846" t="s">
        <v>5617</v>
      </c>
      <c r="B2846" t="s">
        <v>5618</v>
      </c>
      <c r="C2846" t="s">
        <v>13</v>
      </c>
      <c r="D2846">
        <v>338.68</v>
      </c>
      <c r="E2846" s="8">
        <f t="shared" si="88"/>
        <v>0.1</v>
      </c>
      <c r="F2846" s="22">
        <v>10</v>
      </c>
      <c r="G2846" s="21">
        <v>304.81</v>
      </c>
      <c r="H2846" t="s">
        <v>16</v>
      </c>
      <c r="I2846" s="10">
        <v>45580</v>
      </c>
      <c r="J2846">
        <v>2845</v>
      </c>
      <c r="K2846">
        <f>PRODUCT(Table1[[#This Row],[Price (Rs.)]],Table1[[#This Row],[Discount(%)]])</f>
        <v>33.868000000000002</v>
      </c>
      <c r="L2846" t="str">
        <f>TEXT(Table1[[#This Row],[Purchase_Date]],"mmm")</f>
        <v>Oct</v>
      </c>
      <c r="M2846">
        <f>YEAR(Table1[[#This Row],[Purchase_Date]])</f>
        <v>2024</v>
      </c>
      <c r="N2846" t="str">
        <f t="shared" si="89"/>
        <v>Q4</v>
      </c>
    </row>
    <row r="2847" spans="1:14" x14ac:dyDescent="0.3">
      <c r="A2847" t="s">
        <v>5619</v>
      </c>
      <c r="B2847" t="s">
        <v>5620</v>
      </c>
      <c r="C2847" t="s">
        <v>13</v>
      </c>
      <c r="D2847">
        <v>256.93</v>
      </c>
      <c r="E2847" s="8">
        <f t="shared" si="88"/>
        <v>0.2</v>
      </c>
      <c r="F2847" s="22">
        <v>20</v>
      </c>
      <c r="G2847" s="21">
        <v>205.54</v>
      </c>
      <c r="H2847" t="s">
        <v>16</v>
      </c>
      <c r="I2847" s="10">
        <v>45303</v>
      </c>
      <c r="J2847">
        <v>2846</v>
      </c>
      <c r="K2847">
        <f>PRODUCT(Table1[[#This Row],[Price (Rs.)]],Table1[[#This Row],[Discount(%)]])</f>
        <v>51.386000000000003</v>
      </c>
      <c r="L2847" t="str">
        <f>TEXT(Table1[[#This Row],[Purchase_Date]],"mmm")</f>
        <v>Jan</v>
      </c>
      <c r="M2847">
        <f>YEAR(Table1[[#This Row],[Purchase_Date]])</f>
        <v>2024</v>
      </c>
      <c r="N2847" t="str">
        <f t="shared" si="89"/>
        <v>Q1</v>
      </c>
    </row>
    <row r="2848" spans="1:14" x14ac:dyDescent="0.3">
      <c r="A2848" t="s">
        <v>5621</v>
      </c>
      <c r="B2848" t="s">
        <v>5622</v>
      </c>
      <c r="C2848" t="s">
        <v>18</v>
      </c>
      <c r="D2848">
        <v>153.36000000000001</v>
      </c>
      <c r="E2848" s="8">
        <f t="shared" si="88"/>
        <v>0</v>
      </c>
      <c r="F2848" s="22">
        <v>0</v>
      </c>
      <c r="G2848" s="21">
        <v>153.36000000000001</v>
      </c>
      <c r="H2848" t="s">
        <v>16</v>
      </c>
      <c r="I2848" s="10">
        <v>45297</v>
      </c>
      <c r="J2848">
        <v>2847</v>
      </c>
      <c r="K2848">
        <f>PRODUCT(Table1[[#This Row],[Price (Rs.)]],Table1[[#This Row],[Discount(%)]])</f>
        <v>0</v>
      </c>
      <c r="L2848" t="str">
        <f>TEXT(Table1[[#This Row],[Purchase_Date]],"mmm")</f>
        <v>Jan</v>
      </c>
      <c r="M2848">
        <f>YEAR(Table1[[#This Row],[Purchase_Date]])</f>
        <v>2024</v>
      </c>
      <c r="N2848" t="str">
        <f t="shared" si="89"/>
        <v>Q1</v>
      </c>
    </row>
    <row r="2849" spans="1:14" x14ac:dyDescent="0.3">
      <c r="A2849" t="s">
        <v>5623</v>
      </c>
      <c r="B2849" t="s">
        <v>5624</v>
      </c>
      <c r="C2849" t="s">
        <v>18</v>
      </c>
      <c r="D2849">
        <v>280.19</v>
      </c>
      <c r="E2849" s="8">
        <f t="shared" si="88"/>
        <v>0</v>
      </c>
      <c r="F2849" s="22">
        <v>0</v>
      </c>
      <c r="G2849" s="21">
        <v>280.19</v>
      </c>
      <c r="H2849" t="s">
        <v>53</v>
      </c>
      <c r="I2849" s="10">
        <v>45451</v>
      </c>
      <c r="J2849">
        <v>2848</v>
      </c>
      <c r="K2849">
        <f>PRODUCT(Table1[[#This Row],[Price (Rs.)]],Table1[[#This Row],[Discount(%)]])</f>
        <v>0</v>
      </c>
      <c r="L2849" t="str">
        <f>TEXT(Table1[[#This Row],[Purchase_Date]],"mmm")</f>
        <v>Jun</v>
      </c>
      <c r="M2849">
        <f>YEAR(Table1[[#This Row],[Purchase_Date]])</f>
        <v>2024</v>
      </c>
      <c r="N2849" t="str">
        <f t="shared" si="89"/>
        <v>Q2</v>
      </c>
    </row>
    <row r="2850" spans="1:14" x14ac:dyDescent="0.3">
      <c r="A2850" t="s">
        <v>5625</v>
      </c>
      <c r="B2850" t="s">
        <v>5626</v>
      </c>
      <c r="C2850" t="s">
        <v>13</v>
      </c>
      <c r="D2850">
        <v>335.27</v>
      </c>
      <c r="E2850" s="8">
        <f t="shared" si="88"/>
        <v>0.05</v>
      </c>
      <c r="F2850" s="22">
        <v>5</v>
      </c>
      <c r="G2850" s="21">
        <v>318.51</v>
      </c>
      <c r="H2850" t="s">
        <v>16</v>
      </c>
      <c r="I2850" s="10">
        <v>45392</v>
      </c>
      <c r="J2850">
        <v>2849</v>
      </c>
      <c r="K2850">
        <f>PRODUCT(Table1[[#This Row],[Price (Rs.)]],Table1[[#This Row],[Discount(%)]])</f>
        <v>16.763500000000001</v>
      </c>
      <c r="L2850" t="str">
        <f>TEXT(Table1[[#This Row],[Purchase_Date]],"mmm")</f>
        <v>Apr</v>
      </c>
      <c r="M2850">
        <f>YEAR(Table1[[#This Row],[Purchase_Date]])</f>
        <v>2024</v>
      </c>
      <c r="N2850" t="str">
        <f t="shared" si="89"/>
        <v>Q2</v>
      </c>
    </row>
    <row r="2851" spans="1:14" x14ac:dyDescent="0.3">
      <c r="A2851" t="s">
        <v>5627</v>
      </c>
      <c r="B2851" t="s">
        <v>5628</v>
      </c>
      <c r="C2851" t="s">
        <v>9</v>
      </c>
      <c r="D2851">
        <v>464.98</v>
      </c>
      <c r="E2851" s="8">
        <f t="shared" si="88"/>
        <v>0.1</v>
      </c>
      <c r="F2851" s="22">
        <v>10</v>
      </c>
      <c r="G2851" s="21">
        <v>418.48</v>
      </c>
      <c r="H2851" t="s">
        <v>53</v>
      </c>
      <c r="I2851" s="10">
        <v>45474</v>
      </c>
      <c r="J2851">
        <v>2850</v>
      </c>
      <c r="K2851">
        <f>PRODUCT(Table1[[#This Row],[Price (Rs.)]],Table1[[#This Row],[Discount(%)]])</f>
        <v>46.498000000000005</v>
      </c>
      <c r="L2851" t="str">
        <f>TEXT(Table1[[#This Row],[Purchase_Date]],"mmm")</f>
        <v>Jul</v>
      </c>
      <c r="M2851">
        <f>YEAR(Table1[[#This Row],[Purchase_Date]])</f>
        <v>2024</v>
      </c>
      <c r="N2851" t="str">
        <f t="shared" si="89"/>
        <v>Q3</v>
      </c>
    </row>
    <row r="2852" spans="1:14" x14ac:dyDescent="0.3">
      <c r="A2852" t="s">
        <v>5629</v>
      </c>
      <c r="B2852" t="s">
        <v>5630</v>
      </c>
      <c r="C2852" t="s">
        <v>9</v>
      </c>
      <c r="D2852">
        <v>454.39</v>
      </c>
      <c r="E2852" s="8">
        <f t="shared" si="88"/>
        <v>0.15</v>
      </c>
      <c r="F2852" s="22">
        <v>15</v>
      </c>
      <c r="G2852" s="21">
        <v>386.23</v>
      </c>
      <c r="H2852" t="s">
        <v>16</v>
      </c>
      <c r="I2852" s="10">
        <v>45483</v>
      </c>
      <c r="J2852">
        <v>2851</v>
      </c>
      <c r="K2852">
        <f>PRODUCT(Table1[[#This Row],[Price (Rs.)]],Table1[[#This Row],[Discount(%)]])</f>
        <v>68.158499999999989</v>
      </c>
      <c r="L2852" t="str">
        <f>TEXT(Table1[[#This Row],[Purchase_Date]],"mmm")</f>
        <v>Jul</v>
      </c>
      <c r="M2852">
        <f>YEAR(Table1[[#This Row],[Purchase_Date]])</f>
        <v>2024</v>
      </c>
      <c r="N2852" t="str">
        <f t="shared" si="89"/>
        <v>Q3</v>
      </c>
    </row>
    <row r="2853" spans="1:14" x14ac:dyDescent="0.3">
      <c r="A2853" t="s">
        <v>5631</v>
      </c>
      <c r="B2853" t="s">
        <v>5632</v>
      </c>
      <c r="C2853" t="s">
        <v>50</v>
      </c>
      <c r="D2853">
        <v>145.86000000000001</v>
      </c>
      <c r="E2853" s="8">
        <f t="shared" si="88"/>
        <v>0.5</v>
      </c>
      <c r="F2853" s="22">
        <v>50</v>
      </c>
      <c r="G2853" s="21">
        <v>72.930000000000007</v>
      </c>
      <c r="H2853" t="s">
        <v>19</v>
      </c>
      <c r="I2853" s="10">
        <v>45489</v>
      </c>
      <c r="J2853">
        <v>2852</v>
      </c>
      <c r="K2853">
        <f>PRODUCT(Table1[[#This Row],[Price (Rs.)]],Table1[[#This Row],[Discount(%)]])</f>
        <v>72.930000000000007</v>
      </c>
      <c r="L2853" t="str">
        <f>TEXT(Table1[[#This Row],[Purchase_Date]],"mmm")</f>
        <v>Jul</v>
      </c>
      <c r="M2853">
        <f>YEAR(Table1[[#This Row],[Purchase_Date]])</f>
        <v>2024</v>
      </c>
      <c r="N2853" t="str">
        <f t="shared" si="89"/>
        <v>Q3</v>
      </c>
    </row>
    <row r="2854" spans="1:14" x14ac:dyDescent="0.3">
      <c r="A2854" t="s">
        <v>5633</v>
      </c>
      <c r="B2854" t="s">
        <v>5634</v>
      </c>
      <c r="C2854" t="s">
        <v>9</v>
      </c>
      <c r="D2854">
        <v>195.95</v>
      </c>
      <c r="E2854" s="8">
        <f t="shared" si="88"/>
        <v>0.25</v>
      </c>
      <c r="F2854" s="22">
        <v>25</v>
      </c>
      <c r="G2854" s="21">
        <v>146.96</v>
      </c>
      <c r="H2854" t="s">
        <v>35</v>
      </c>
      <c r="I2854" s="10">
        <v>45326</v>
      </c>
      <c r="J2854">
        <v>2853</v>
      </c>
      <c r="K2854">
        <f>PRODUCT(Table1[[#This Row],[Price (Rs.)]],Table1[[#This Row],[Discount(%)]])</f>
        <v>48.987499999999997</v>
      </c>
      <c r="L2854" t="str">
        <f>TEXT(Table1[[#This Row],[Purchase_Date]],"mmm")</f>
        <v>Feb</v>
      </c>
      <c r="M2854">
        <f>YEAR(Table1[[#This Row],[Purchase_Date]])</f>
        <v>2024</v>
      </c>
      <c r="N2854" t="str">
        <f t="shared" si="89"/>
        <v>Q1</v>
      </c>
    </row>
    <row r="2855" spans="1:14" x14ac:dyDescent="0.3">
      <c r="A2855" t="s">
        <v>5635</v>
      </c>
      <c r="B2855" t="s">
        <v>5636</v>
      </c>
      <c r="C2855" t="s">
        <v>33</v>
      </c>
      <c r="D2855">
        <v>206.99</v>
      </c>
      <c r="E2855" s="8">
        <f t="shared" si="88"/>
        <v>0.2</v>
      </c>
      <c r="F2855" s="22">
        <v>20</v>
      </c>
      <c r="G2855" s="21">
        <v>165.59</v>
      </c>
      <c r="H2855" t="s">
        <v>53</v>
      </c>
      <c r="I2855" s="10">
        <v>45461</v>
      </c>
      <c r="J2855">
        <v>2854</v>
      </c>
      <c r="K2855">
        <f>PRODUCT(Table1[[#This Row],[Price (Rs.)]],Table1[[#This Row],[Discount(%)]])</f>
        <v>41.398000000000003</v>
      </c>
      <c r="L2855" t="str">
        <f>TEXT(Table1[[#This Row],[Purchase_Date]],"mmm")</f>
        <v>Jun</v>
      </c>
      <c r="M2855">
        <f>YEAR(Table1[[#This Row],[Purchase_Date]])</f>
        <v>2024</v>
      </c>
      <c r="N2855" t="str">
        <f t="shared" si="89"/>
        <v>Q2</v>
      </c>
    </row>
    <row r="2856" spans="1:14" x14ac:dyDescent="0.3">
      <c r="A2856" t="s">
        <v>5637</v>
      </c>
      <c r="B2856" t="s">
        <v>5638</v>
      </c>
      <c r="C2856" t="s">
        <v>18</v>
      </c>
      <c r="D2856">
        <v>108.04</v>
      </c>
      <c r="E2856" s="8">
        <f t="shared" si="88"/>
        <v>0.25</v>
      </c>
      <c r="F2856" s="22">
        <v>25</v>
      </c>
      <c r="G2856" s="21">
        <v>81.03</v>
      </c>
      <c r="H2856" t="s">
        <v>19</v>
      </c>
      <c r="I2856" s="10">
        <v>45502</v>
      </c>
      <c r="J2856">
        <v>2855</v>
      </c>
      <c r="K2856">
        <f>PRODUCT(Table1[[#This Row],[Price (Rs.)]],Table1[[#This Row],[Discount(%)]])</f>
        <v>27.01</v>
      </c>
      <c r="L2856" t="str">
        <f>TEXT(Table1[[#This Row],[Purchase_Date]],"mmm")</f>
        <v>Jul</v>
      </c>
      <c r="M2856">
        <f>YEAR(Table1[[#This Row],[Purchase_Date]])</f>
        <v>2024</v>
      </c>
      <c r="N2856" t="str">
        <f t="shared" si="89"/>
        <v>Q3</v>
      </c>
    </row>
    <row r="2857" spans="1:14" x14ac:dyDescent="0.3">
      <c r="A2857" t="s">
        <v>5639</v>
      </c>
      <c r="B2857" t="s">
        <v>5640</v>
      </c>
      <c r="C2857" t="s">
        <v>13</v>
      </c>
      <c r="D2857">
        <v>231.39</v>
      </c>
      <c r="E2857" s="8">
        <f t="shared" si="88"/>
        <v>0.2</v>
      </c>
      <c r="F2857" s="22">
        <v>20</v>
      </c>
      <c r="G2857" s="21">
        <v>185.11</v>
      </c>
      <c r="H2857" t="s">
        <v>35</v>
      </c>
      <c r="I2857" s="10">
        <v>45530</v>
      </c>
      <c r="J2857">
        <v>2856</v>
      </c>
      <c r="K2857">
        <f>PRODUCT(Table1[[#This Row],[Price (Rs.)]],Table1[[#This Row],[Discount(%)]])</f>
        <v>46.277999999999999</v>
      </c>
      <c r="L2857" t="str">
        <f>TEXT(Table1[[#This Row],[Purchase_Date]],"mmm")</f>
        <v>Aug</v>
      </c>
      <c r="M2857">
        <f>YEAR(Table1[[#This Row],[Purchase_Date]])</f>
        <v>2024</v>
      </c>
      <c r="N2857" t="str">
        <f t="shared" si="89"/>
        <v>Q3</v>
      </c>
    </row>
    <row r="2858" spans="1:14" x14ac:dyDescent="0.3">
      <c r="A2858" t="s">
        <v>5641</v>
      </c>
      <c r="B2858" t="s">
        <v>5642</v>
      </c>
      <c r="C2858" t="s">
        <v>33</v>
      </c>
      <c r="D2858">
        <v>356.81</v>
      </c>
      <c r="E2858" s="8">
        <f t="shared" si="88"/>
        <v>0.15</v>
      </c>
      <c r="F2858" s="22">
        <v>15</v>
      </c>
      <c r="G2858" s="21">
        <v>303.29000000000002</v>
      </c>
      <c r="H2858" t="s">
        <v>19</v>
      </c>
      <c r="I2858" s="10">
        <v>45325</v>
      </c>
      <c r="J2858">
        <v>2857</v>
      </c>
      <c r="K2858">
        <f>PRODUCT(Table1[[#This Row],[Price (Rs.)]],Table1[[#This Row],[Discount(%)]])</f>
        <v>53.521499999999996</v>
      </c>
      <c r="L2858" t="str">
        <f>TEXT(Table1[[#This Row],[Purchase_Date]],"mmm")</f>
        <v>Feb</v>
      </c>
      <c r="M2858">
        <f>YEAR(Table1[[#This Row],[Purchase_Date]])</f>
        <v>2024</v>
      </c>
      <c r="N2858" t="str">
        <f t="shared" si="89"/>
        <v>Q1</v>
      </c>
    </row>
    <row r="2859" spans="1:14" x14ac:dyDescent="0.3">
      <c r="A2859" t="s">
        <v>5643</v>
      </c>
      <c r="B2859" t="s">
        <v>5644</v>
      </c>
      <c r="C2859" t="s">
        <v>22</v>
      </c>
      <c r="D2859">
        <v>316.3</v>
      </c>
      <c r="E2859" s="8">
        <f t="shared" si="88"/>
        <v>0.15</v>
      </c>
      <c r="F2859" s="22">
        <v>15</v>
      </c>
      <c r="G2859" s="21">
        <v>268.86</v>
      </c>
      <c r="H2859" t="s">
        <v>10</v>
      </c>
      <c r="I2859" s="10">
        <v>45569</v>
      </c>
      <c r="J2859">
        <v>2858</v>
      </c>
      <c r="K2859">
        <f>PRODUCT(Table1[[#This Row],[Price (Rs.)]],Table1[[#This Row],[Discount(%)]])</f>
        <v>47.445</v>
      </c>
      <c r="L2859" t="str">
        <f>TEXT(Table1[[#This Row],[Purchase_Date]],"mmm")</f>
        <v>Oct</v>
      </c>
      <c r="M2859">
        <f>YEAR(Table1[[#This Row],[Purchase_Date]])</f>
        <v>2024</v>
      </c>
      <c r="N2859" t="str">
        <f t="shared" si="89"/>
        <v>Q4</v>
      </c>
    </row>
    <row r="2860" spans="1:14" x14ac:dyDescent="0.3">
      <c r="A2860" t="s">
        <v>5645</v>
      </c>
      <c r="B2860" t="s">
        <v>5646</v>
      </c>
      <c r="C2860" t="s">
        <v>22</v>
      </c>
      <c r="D2860">
        <v>77.959999999999994</v>
      </c>
      <c r="E2860" s="8">
        <f t="shared" si="88"/>
        <v>0.15</v>
      </c>
      <c r="F2860" s="22">
        <v>15</v>
      </c>
      <c r="G2860" s="21">
        <v>66.27</v>
      </c>
      <c r="H2860" t="s">
        <v>35</v>
      </c>
      <c r="I2860" s="10">
        <v>45613</v>
      </c>
      <c r="J2860">
        <v>2859</v>
      </c>
      <c r="K2860">
        <f>PRODUCT(Table1[[#This Row],[Price (Rs.)]],Table1[[#This Row],[Discount(%)]])</f>
        <v>11.693999999999999</v>
      </c>
      <c r="L2860" t="str">
        <f>TEXT(Table1[[#This Row],[Purchase_Date]],"mmm")</f>
        <v>Nov</v>
      </c>
      <c r="M2860">
        <f>YEAR(Table1[[#This Row],[Purchase_Date]])</f>
        <v>2024</v>
      </c>
      <c r="N2860" t="str">
        <f t="shared" si="89"/>
        <v>Q4</v>
      </c>
    </row>
    <row r="2861" spans="1:14" x14ac:dyDescent="0.3">
      <c r="A2861" t="s">
        <v>5647</v>
      </c>
      <c r="B2861" t="s">
        <v>5648</v>
      </c>
      <c r="C2861" t="s">
        <v>50</v>
      </c>
      <c r="D2861">
        <v>215.45</v>
      </c>
      <c r="E2861" s="8">
        <f t="shared" si="88"/>
        <v>0.2</v>
      </c>
      <c r="F2861" s="22">
        <v>20</v>
      </c>
      <c r="G2861" s="21">
        <v>172.36</v>
      </c>
      <c r="H2861" t="s">
        <v>16</v>
      </c>
      <c r="I2861" s="10">
        <v>45296</v>
      </c>
      <c r="J2861">
        <v>2860</v>
      </c>
      <c r="K2861">
        <f>PRODUCT(Table1[[#This Row],[Price (Rs.)]],Table1[[#This Row],[Discount(%)]])</f>
        <v>43.09</v>
      </c>
      <c r="L2861" t="str">
        <f>TEXT(Table1[[#This Row],[Purchase_Date]],"mmm")</f>
        <v>Jan</v>
      </c>
      <c r="M2861">
        <f>YEAR(Table1[[#This Row],[Purchase_Date]])</f>
        <v>2024</v>
      </c>
      <c r="N2861" t="str">
        <f t="shared" si="89"/>
        <v>Q1</v>
      </c>
    </row>
    <row r="2862" spans="1:14" x14ac:dyDescent="0.3">
      <c r="A2862" t="s">
        <v>5649</v>
      </c>
      <c r="B2862" t="s">
        <v>5650</v>
      </c>
      <c r="C2862" t="s">
        <v>25</v>
      </c>
      <c r="D2862">
        <v>499.36</v>
      </c>
      <c r="E2862" s="8">
        <f t="shared" si="88"/>
        <v>0.2</v>
      </c>
      <c r="F2862" s="22">
        <v>20</v>
      </c>
      <c r="G2862" s="21">
        <v>399.49</v>
      </c>
      <c r="H2862" t="s">
        <v>53</v>
      </c>
      <c r="I2862" s="10">
        <v>45531</v>
      </c>
      <c r="J2862">
        <v>2861</v>
      </c>
      <c r="K2862">
        <f>PRODUCT(Table1[[#This Row],[Price (Rs.)]],Table1[[#This Row],[Discount(%)]])</f>
        <v>99.872000000000014</v>
      </c>
      <c r="L2862" t="str">
        <f>TEXT(Table1[[#This Row],[Purchase_Date]],"mmm")</f>
        <v>Aug</v>
      </c>
      <c r="M2862">
        <f>YEAR(Table1[[#This Row],[Purchase_Date]])</f>
        <v>2024</v>
      </c>
      <c r="N2862" t="str">
        <f t="shared" si="89"/>
        <v>Q3</v>
      </c>
    </row>
    <row r="2863" spans="1:14" x14ac:dyDescent="0.3">
      <c r="A2863" t="s">
        <v>5651</v>
      </c>
      <c r="B2863" t="s">
        <v>5652</v>
      </c>
      <c r="C2863" t="s">
        <v>9</v>
      </c>
      <c r="D2863">
        <v>50.14</v>
      </c>
      <c r="E2863" s="8">
        <f t="shared" si="88"/>
        <v>0.25</v>
      </c>
      <c r="F2863" s="22">
        <v>25</v>
      </c>
      <c r="G2863" s="21">
        <v>37.61</v>
      </c>
      <c r="H2863" t="s">
        <v>16</v>
      </c>
      <c r="I2863" s="10">
        <v>45534</v>
      </c>
      <c r="J2863">
        <v>2862</v>
      </c>
      <c r="K2863">
        <f>PRODUCT(Table1[[#This Row],[Price (Rs.)]],Table1[[#This Row],[Discount(%)]])</f>
        <v>12.535</v>
      </c>
      <c r="L2863" t="str">
        <f>TEXT(Table1[[#This Row],[Purchase_Date]],"mmm")</f>
        <v>Aug</v>
      </c>
      <c r="M2863">
        <f>YEAR(Table1[[#This Row],[Purchase_Date]])</f>
        <v>2024</v>
      </c>
      <c r="N2863" t="str">
        <f t="shared" si="89"/>
        <v>Q3</v>
      </c>
    </row>
    <row r="2864" spans="1:14" x14ac:dyDescent="0.3">
      <c r="A2864" t="s">
        <v>5653</v>
      </c>
      <c r="B2864" t="s">
        <v>5654</v>
      </c>
      <c r="C2864" t="s">
        <v>25</v>
      </c>
      <c r="D2864">
        <v>425.24</v>
      </c>
      <c r="E2864" s="8">
        <f t="shared" si="88"/>
        <v>0.1</v>
      </c>
      <c r="F2864" s="22">
        <v>10</v>
      </c>
      <c r="G2864" s="21">
        <v>382.72</v>
      </c>
      <c r="H2864" t="s">
        <v>19</v>
      </c>
      <c r="I2864" s="10">
        <v>45309</v>
      </c>
      <c r="J2864">
        <v>2863</v>
      </c>
      <c r="K2864">
        <f>PRODUCT(Table1[[#This Row],[Price (Rs.)]],Table1[[#This Row],[Discount(%)]])</f>
        <v>42.524000000000001</v>
      </c>
      <c r="L2864" t="str">
        <f>TEXT(Table1[[#This Row],[Purchase_Date]],"mmm")</f>
        <v>Jan</v>
      </c>
      <c r="M2864">
        <f>YEAR(Table1[[#This Row],[Purchase_Date]])</f>
        <v>2024</v>
      </c>
      <c r="N2864" t="str">
        <f t="shared" si="89"/>
        <v>Q1</v>
      </c>
    </row>
    <row r="2865" spans="1:14" x14ac:dyDescent="0.3">
      <c r="A2865" t="s">
        <v>5655</v>
      </c>
      <c r="B2865" t="s">
        <v>5656</v>
      </c>
      <c r="C2865" t="s">
        <v>50</v>
      </c>
      <c r="D2865">
        <v>410.76</v>
      </c>
      <c r="E2865" s="8">
        <f t="shared" si="88"/>
        <v>0.15</v>
      </c>
      <c r="F2865" s="22">
        <v>15</v>
      </c>
      <c r="G2865" s="21">
        <v>349.15</v>
      </c>
      <c r="H2865" t="s">
        <v>35</v>
      </c>
      <c r="I2865" s="10">
        <v>45535</v>
      </c>
      <c r="J2865">
        <v>2864</v>
      </c>
      <c r="K2865">
        <f>PRODUCT(Table1[[#This Row],[Price (Rs.)]],Table1[[#This Row],[Discount(%)]])</f>
        <v>61.613999999999997</v>
      </c>
      <c r="L2865" t="str">
        <f>TEXT(Table1[[#This Row],[Purchase_Date]],"mmm")</f>
        <v>Aug</v>
      </c>
      <c r="M2865">
        <f>YEAR(Table1[[#This Row],[Purchase_Date]])</f>
        <v>2024</v>
      </c>
      <c r="N2865" t="str">
        <f t="shared" si="89"/>
        <v>Q3</v>
      </c>
    </row>
    <row r="2866" spans="1:14" x14ac:dyDescent="0.3">
      <c r="A2866" t="s">
        <v>5657</v>
      </c>
      <c r="B2866" t="s">
        <v>5658</v>
      </c>
      <c r="C2866" t="s">
        <v>33</v>
      </c>
      <c r="D2866">
        <v>149.52000000000001</v>
      </c>
      <c r="E2866" s="8">
        <f t="shared" si="88"/>
        <v>0.3</v>
      </c>
      <c r="F2866" s="22">
        <v>30</v>
      </c>
      <c r="G2866" s="21">
        <v>104.66</v>
      </c>
      <c r="H2866" t="s">
        <v>10</v>
      </c>
      <c r="I2866" s="10">
        <v>45593</v>
      </c>
      <c r="J2866">
        <v>2865</v>
      </c>
      <c r="K2866">
        <f>PRODUCT(Table1[[#This Row],[Price (Rs.)]],Table1[[#This Row],[Discount(%)]])</f>
        <v>44.856000000000002</v>
      </c>
      <c r="L2866" t="str">
        <f>TEXT(Table1[[#This Row],[Purchase_Date]],"mmm")</f>
        <v>Oct</v>
      </c>
      <c r="M2866">
        <f>YEAR(Table1[[#This Row],[Purchase_Date]])</f>
        <v>2024</v>
      </c>
      <c r="N2866" t="str">
        <f t="shared" si="89"/>
        <v>Q4</v>
      </c>
    </row>
    <row r="2867" spans="1:14" x14ac:dyDescent="0.3">
      <c r="A2867" t="s">
        <v>5659</v>
      </c>
      <c r="B2867" t="s">
        <v>5660</v>
      </c>
      <c r="C2867" t="s">
        <v>22</v>
      </c>
      <c r="D2867">
        <v>147.82</v>
      </c>
      <c r="E2867" s="8">
        <f t="shared" si="88"/>
        <v>0.2</v>
      </c>
      <c r="F2867" s="22">
        <v>20</v>
      </c>
      <c r="G2867" s="21">
        <v>118.26</v>
      </c>
      <c r="H2867" t="s">
        <v>53</v>
      </c>
      <c r="I2867" s="10">
        <v>45352</v>
      </c>
      <c r="J2867">
        <v>2866</v>
      </c>
      <c r="K2867">
        <f>PRODUCT(Table1[[#This Row],[Price (Rs.)]],Table1[[#This Row],[Discount(%)]])</f>
        <v>29.564</v>
      </c>
      <c r="L2867" t="str">
        <f>TEXT(Table1[[#This Row],[Purchase_Date]],"mmm")</f>
        <v>Mar</v>
      </c>
      <c r="M2867">
        <f>YEAR(Table1[[#This Row],[Purchase_Date]])</f>
        <v>2024</v>
      </c>
      <c r="N2867" t="str">
        <f t="shared" si="89"/>
        <v>Q1</v>
      </c>
    </row>
    <row r="2868" spans="1:14" x14ac:dyDescent="0.3">
      <c r="A2868" t="s">
        <v>5661</v>
      </c>
      <c r="B2868" t="s">
        <v>5662</v>
      </c>
      <c r="C2868" t="s">
        <v>22</v>
      </c>
      <c r="D2868">
        <v>418.98</v>
      </c>
      <c r="E2868" s="8">
        <f t="shared" si="88"/>
        <v>0.15</v>
      </c>
      <c r="F2868" s="22">
        <v>15</v>
      </c>
      <c r="G2868" s="21">
        <v>356.13</v>
      </c>
      <c r="H2868" t="s">
        <v>16</v>
      </c>
      <c r="I2868" s="10">
        <v>45338</v>
      </c>
      <c r="J2868">
        <v>2867</v>
      </c>
      <c r="K2868">
        <f>PRODUCT(Table1[[#This Row],[Price (Rs.)]],Table1[[#This Row],[Discount(%)]])</f>
        <v>62.847000000000001</v>
      </c>
      <c r="L2868" t="str">
        <f>TEXT(Table1[[#This Row],[Purchase_Date]],"mmm")</f>
        <v>Feb</v>
      </c>
      <c r="M2868">
        <f>YEAR(Table1[[#This Row],[Purchase_Date]])</f>
        <v>2024</v>
      </c>
      <c r="N2868" t="str">
        <f t="shared" si="89"/>
        <v>Q1</v>
      </c>
    </row>
    <row r="2869" spans="1:14" x14ac:dyDescent="0.3">
      <c r="A2869" t="s">
        <v>5663</v>
      </c>
      <c r="B2869" t="s">
        <v>5664</v>
      </c>
      <c r="C2869" t="s">
        <v>33</v>
      </c>
      <c r="D2869">
        <v>55.86</v>
      </c>
      <c r="E2869" s="8">
        <f t="shared" si="88"/>
        <v>0.25</v>
      </c>
      <c r="F2869" s="22">
        <v>25</v>
      </c>
      <c r="G2869" s="21">
        <v>41.89</v>
      </c>
      <c r="H2869" t="s">
        <v>35</v>
      </c>
      <c r="I2869" s="10">
        <v>45450</v>
      </c>
      <c r="J2869">
        <v>2868</v>
      </c>
      <c r="K2869">
        <f>PRODUCT(Table1[[#This Row],[Price (Rs.)]],Table1[[#This Row],[Discount(%)]])</f>
        <v>13.965</v>
      </c>
      <c r="L2869" t="str">
        <f>TEXT(Table1[[#This Row],[Purchase_Date]],"mmm")</f>
        <v>Jun</v>
      </c>
      <c r="M2869">
        <f>YEAR(Table1[[#This Row],[Purchase_Date]])</f>
        <v>2024</v>
      </c>
      <c r="N2869" t="str">
        <f t="shared" si="89"/>
        <v>Q2</v>
      </c>
    </row>
    <row r="2870" spans="1:14" x14ac:dyDescent="0.3">
      <c r="A2870" t="s">
        <v>5665</v>
      </c>
      <c r="B2870" t="s">
        <v>5666</v>
      </c>
      <c r="C2870" t="s">
        <v>50</v>
      </c>
      <c r="D2870">
        <v>33.799999999999997</v>
      </c>
      <c r="E2870" s="8">
        <f t="shared" si="88"/>
        <v>0.5</v>
      </c>
      <c r="F2870" s="22">
        <v>50</v>
      </c>
      <c r="G2870" s="21">
        <v>16.899999999999999</v>
      </c>
      <c r="H2870" t="s">
        <v>10</v>
      </c>
      <c r="I2870" s="10">
        <v>45493</v>
      </c>
      <c r="J2870">
        <v>2869</v>
      </c>
      <c r="K2870">
        <f>PRODUCT(Table1[[#This Row],[Price (Rs.)]],Table1[[#This Row],[Discount(%)]])</f>
        <v>16.899999999999999</v>
      </c>
      <c r="L2870" t="str">
        <f>TEXT(Table1[[#This Row],[Purchase_Date]],"mmm")</f>
        <v>Jul</v>
      </c>
      <c r="M2870">
        <f>YEAR(Table1[[#This Row],[Purchase_Date]])</f>
        <v>2024</v>
      </c>
      <c r="N2870" t="str">
        <f t="shared" si="89"/>
        <v>Q3</v>
      </c>
    </row>
    <row r="2871" spans="1:14" x14ac:dyDescent="0.3">
      <c r="A2871" t="s">
        <v>5667</v>
      </c>
      <c r="B2871" t="s">
        <v>5668</v>
      </c>
      <c r="C2871" t="s">
        <v>50</v>
      </c>
      <c r="D2871">
        <v>29.79</v>
      </c>
      <c r="E2871" s="8">
        <f t="shared" si="88"/>
        <v>0.15</v>
      </c>
      <c r="F2871" s="22">
        <v>15</v>
      </c>
      <c r="G2871" s="21">
        <v>25.32</v>
      </c>
      <c r="H2871" t="s">
        <v>53</v>
      </c>
      <c r="I2871" s="10">
        <v>45302</v>
      </c>
      <c r="J2871">
        <v>2870</v>
      </c>
      <c r="K2871">
        <f>PRODUCT(Table1[[#This Row],[Price (Rs.)]],Table1[[#This Row],[Discount(%)]])</f>
        <v>4.4684999999999997</v>
      </c>
      <c r="L2871" t="str">
        <f>TEXT(Table1[[#This Row],[Purchase_Date]],"mmm")</f>
        <v>Jan</v>
      </c>
      <c r="M2871">
        <f>YEAR(Table1[[#This Row],[Purchase_Date]])</f>
        <v>2024</v>
      </c>
      <c r="N2871" t="str">
        <f t="shared" si="89"/>
        <v>Q1</v>
      </c>
    </row>
    <row r="2872" spans="1:14" x14ac:dyDescent="0.3">
      <c r="A2872" t="s">
        <v>5669</v>
      </c>
      <c r="B2872" t="s">
        <v>5670</v>
      </c>
      <c r="C2872" t="s">
        <v>22</v>
      </c>
      <c r="D2872">
        <v>344.67</v>
      </c>
      <c r="E2872" s="8">
        <f t="shared" si="88"/>
        <v>0.15</v>
      </c>
      <c r="F2872" s="22">
        <v>15</v>
      </c>
      <c r="G2872" s="21">
        <v>292.97000000000003</v>
      </c>
      <c r="H2872" t="s">
        <v>16</v>
      </c>
      <c r="I2872" s="10">
        <v>45337</v>
      </c>
      <c r="J2872">
        <v>2871</v>
      </c>
      <c r="K2872">
        <f>PRODUCT(Table1[[#This Row],[Price (Rs.)]],Table1[[#This Row],[Discount(%)]])</f>
        <v>51.700499999999998</v>
      </c>
      <c r="L2872" t="str">
        <f>TEXT(Table1[[#This Row],[Purchase_Date]],"mmm")</f>
        <v>Feb</v>
      </c>
      <c r="M2872">
        <f>YEAR(Table1[[#This Row],[Purchase_Date]])</f>
        <v>2024</v>
      </c>
      <c r="N2872" t="str">
        <f t="shared" si="89"/>
        <v>Q1</v>
      </c>
    </row>
    <row r="2873" spans="1:14" x14ac:dyDescent="0.3">
      <c r="A2873" t="s">
        <v>5671</v>
      </c>
      <c r="B2873" t="s">
        <v>5672</v>
      </c>
      <c r="C2873" t="s">
        <v>25</v>
      </c>
      <c r="D2873">
        <v>109.4</v>
      </c>
      <c r="E2873" s="8">
        <f t="shared" si="88"/>
        <v>0.25</v>
      </c>
      <c r="F2873" s="22">
        <v>25</v>
      </c>
      <c r="G2873" s="21">
        <v>82.05</v>
      </c>
      <c r="H2873" t="s">
        <v>53</v>
      </c>
      <c r="I2873" s="10">
        <v>45525</v>
      </c>
      <c r="J2873">
        <v>2872</v>
      </c>
      <c r="K2873">
        <f>PRODUCT(Table1[[#This Row],[Price (Rs.)]],Table1[[#This Row],[Discount(%)]])</f>
        <v>27.35</v>
      </c>
      <c r="L2873" t="str">
        <f>TEXT(Table1[[#This Row],[Purchase_Date]],"mmm")</f>
        <v>Aug</v>
      </c>
      <c r="M2873">
        <f>YEAR(Table1[[#This Row],[Purchase_Date]])</f>
        <v>2024</v>
      </c>
      <c r="N2873" t="str">
        <f t="shared" si="89"/>
        <v>Q3</v>
      </c>
    </row>
    <row r="2874" spans="1:14" x14ac:dyDescent="0.3">
      <c r="A2874" t="s">
        <v>5673</v>
      </c>
      <c r="B2874" t="s">
        <v>5674</v>
      </c>
      <c r="C2874" t="s">
        <v>33</v>
      </c>
      <c r="D2874">
        <v>444.09</v>
      </c>
      <c r="E2874" s="8">
        <f t="shared" si="88"/>
        <v>0.5</v>
      </c>
      <c r="F2874" s="22">
        <v>50</v>
      </c>
      <c r="G2874" s="21">
        <v>222.04</v>
      </c>
      <c r="H2874" t="s">
        <v>16</v>
      </c>
      <c r="I2874" s="10">
        <v>45458</v>
      </c>
      <c r="J2874">
        <v>2873</v>
      </c>
      <c r="K2874">
        <f>PRODUCT(Table1[[#This Row],[Price (Rs.)]],Table1[[#This Row],[Discount(%)]])</f>
        <v>222.04499999999999</v>
      </c>
      <c r="L2874" t="str">
        <f>TEXT(Table1[[#This Row],[Purchase_Date]],"mmm")</f>
        <v>Jun</v>
      </c>
      <c r="M2874">
        <f>YEAR(Table1[[#This Row],[Purchase_Date]])</f>
        <v>2024</v>
      </c>
      <c r="N2874" t="str">
        <f t="shared" si="89"/>
        <v>Q2</v>
      </c>
    </row>
    <row r="2875" spans="1:14" x14ac:dyDescent="0.3">
      <c r="A2875" t="s">
        <v>5675</v>
      </c>
      <c r="B2875" t="s">
        <v>5676</v>
      </c>
      <c r="C2875" t="s">
        <v>9</v>
      </c>
      <c r="D2875">
        <v>383.4</v>
      </c>
      <c r="E2875" s="8">
        <f t="shared" si="88"/>
        <v>0.5</v>
      </c>
      <c r="F2875" s="22">
        <v>50</v>
      </c>
      <c r="G2875" s="21">
        <v>191.7</v>
      </c>
      <c r="H2875" t="s">
        <v>10</v>
      </c>
      <c r="I2875" s="10">
        <v>45395</v>
      </c>
      <c r="J2875">
        <v>2874</v>
      </c>
      <c r="K2875">
        <f>PRODUCT(Table1[[#This Row],[Price (Rs.)]],Table1[[#This Row],[Discount(%)]])</f>
        <v>191.7</v>
      </c>
      <c r="L2875" t="str">
        <f>TEXT(Table1[[#This Row],[Purchase_Date]],"mmm")</f>
        <v>Apr</v>
      </c>
      <c r="M2875">
        <f>YEAR(Table1[[#This Row],[Purchase_Date]])</f>
        <v>2024</v>
      </c>
      <c r="N2875" t="str">
        <f t="shared" si="89"/>
        <v>Q2</v>
      </c>
    </row>
    <row r="2876" spans="1:14" x14ac:dyDescent="0.3">
      <c r="A2876" t="s">
        <v>5677</v>
      </c>
      <c r="B2876" t="s">
        <v>5678</v>
      </c>
      <c r="C2876" t="s">
        <v>13</v>
      </c>
      <c r="D2876">
        <v>328.07</v>
      </c>
      <c r="E2876" s="8">
        <f t="shared" si="88"/>
        <v>0.3</v>
      </c>
      <c r="F2876" s="22">
        <v>30</v>
      </c>
      <c r="G2876" s="21">
        <v>229.65</v>
      </c>
      <c r="H2876" t="s">
        <v>10</v>
      </c>
      <c r="I2876" s="10">
        <v>45582</v>
      </c>
      <c r="J2876">
        <v>2875</v>
      </c>
      <c r="K2876">
        <f>PRODUCT(Table1[[#This Row],[Price (Rs.)]],Table1[[#This Row],[Discount(%)]])</f>
        <v>98.420999999999992</v>
      </c>
      <c r="L2876" t="str">
        <f>TEXT(Table1[[#This Row],[Purchase_Date]],"mmm")</f>
        <v>Oct</v>
      </c>
      <c r="M2876">
        <f>YEAR(Table1[[#This Row],[Purchase_Date]])</f>
        <v>2024</v>
      </c>
      <c r="N2876" t="str">
        <f t="shared" si="89"/>
        <v>Q4</v>
      </c>
    </row>
    <row r="2877" spans="1:14" x14ac:dyDescent="0.3">
      <c r="A2877" t="s">
        <v>5679</v>
      </c>
      <c r="B2877" t="s">
        <v>5680</v>
      </c>
      <c r="C2877" t="s">
        <v>9</v>
      </c>
      <c r="D2877">
        <v>450.51</v>
      </c>
      <c r="E2877" s="8">
        <f t="shared" si="88"/>
        <v>0.5</v>
      </c>
      <c r="F2877" s="22">
        <v>50</v>
      </c>
      <c r="G2877" s="21">
        <v>225.25</v>
      </c>
      <c r="H2877" t="s">
        <v>16</v>
      </c>
      <c r="I2877" s="10">
        <v>45576</v>
      </c>
      <c r="J2877">
        <v>2876</v>
      </c>
      <c r="K2877">
        <f>PRODUCT(Table1[[#This Row],[Price (Rs.)]],Table1[[#This Row],[Discount(%)]])</f>
        <v>225.255</v>
      </c>
      <c r="L2877" t="str">
        <f>TEXT(Table1[[#This Row],[Purchase_Date]],"mmm")</f>
        <v>Oct</v>
      </c>
      <c r="M2877">
        <f>YEAR(Table1[[#This Row],[Purchase_Date]])</f>
        <v>2024</v>
      </c>
      <c r="N2877" t="str">
        <f t="shared" si="89"/>
        <v>Q4</v>
      </c>
    </row>
    <row r="2878" spans="1:14" x14ac:dyDescent="0.3">
      <c r="A2878" t="s">
        <v>5681</v>
      </c>
      <c r="B2878" t="s">
        <v>5682</v>
      </c>
      <c r="C2878" t="s">
        <v>50</v>
      </c>
      <c r="D2878">
        <v>350.51</v>
      </c>
      <c r="E2878" s="8">
        <f t="shared" si="88"/>
        <v>0.5</v>
      </c>
      <c r="F2878" s="22">
        <v>50</v>
      </c>
      <c r="G2878" s="21">
        <v>175.25</v>
      </c>
      <c r="H2878" t="s">
        <v>19</v>
      </c>
      <c r="I2878" s="10">
        <v>45592</v>
      </c>
      <c r="J2878">
        <v>2877</v>
      </c>
      <c r="K2878">
        <f>PRODUCT(Table1[[#This Row],[Price (Rs.)]],Table1[[#This Row],[Discount(%)]])</f>
        <v>175.255</v>
      </c>
      <c r="L2878" t="str">
        <f>TEXT(Table1[[#This Row],[Purchase_Date]],"mmm")</f>
        <v>Oct</v>
      </c>
      <c r="M2878">
        <f>YEAR(Table1[[#This Row],[Purchase_Date]])</f>
        <v>2024</v>
      </c>
      <c r="N2878" t="str">
        <f t="shared" si="89"/>
        <v>Q4</v>
      </c>
    </row>
    <row r="2879" spans="1:14" x14ac:dyDescent="0.3">
      <c r="A2879">
        <v>31207659</v>
      </c>
      <c r="B2879" t="s">
        <v>5683</v>
      </c>
      <c r="C2879" t="s">
        <v>22</v>
      </c>
      <c r="D2879">
        <v>402.82</v>
      </c>
      <c r="E2879" s="8">
        <f t="shared" si="88"/>
        <v>0</v>
      </c>
      <c r="F2879" s="22">
        <v>0</v>
      </c>
      <c r="G2879" s="21">
        <v>402.82</v>
      </c>
      <c r="H2879" t="s">
        <v>53</v>
      </c>
      <c r="I2879" s="10">
        <v>45334</v>
      </c>
      <c r="J2879">
        <v>2878</v>
      </c>
      <c r="K2879">
        <f>PRODUCT(Table1[[#This Row],[Price (Rs.)]],Table1[[#This Row],[Discount(%)]])</f>
        <v>0</v>
      </c>
      <c r="L2879" t="str">
        <f>TEXT(Table1[[#This Row],[Purchase_Date]],"mmm")</f>
        <v>Feb</v>
      </c>
      <c r="M2879">
        <f>YEAR(Table1[[#This Row],[Purchase_Date]])</f>
        <v>2024</v>
      </c>
      <c r="N2879" t="str">
        <f t="shared" si="89"/>
        <v>Q1</v>
      </c>
    </row>
    <row r="2880" spans="1:14" x14ac:dyDescent="0.3">
      <c r="A2880" t="s">
        <v>5684</v>
      </c>
      <c r="B2880" t="s">
        <v>5685</v>
      </c>
      <c r="C2880" t="s">
        <v>50</v>
      </c>
      <c r="D2880">
        <v>12.81</v>
      </c>
      <c r="E2880" s="8">
        <f t="shared" si="88"/>
        <v>0.3</v>
      </c>
      <c r="F2880" s="22">
        <v>30</v>
      </c>
      <c r="G2880" s="21">
        <v>8.9700000000000006</v>
      </c>
      <c r="H2880" t="s">
        <v>19</v>
      </c>
      <c r="I2880" s="10">
        <v>45564</v>
      </c>
      <c r="J2880">
        <v>2879</v>
      </c>
      <c r="K2880">
        <f>PRODUCT(Table1[[#This Row],[Price (Rs.)]],Table1[[#This Row],[Discount(%)]])</f>
        <v>3.843</v>
      </c>
      <c r="L2880" t="str">
        <f>TEXT(Table1[[#This Row],[Purchase_Date]],"mmm")</f>
        <v>Sep</v>
      </c>
      <c r="M2880">
        <f>YEAR(Table1[[#This Row],[Purchase_Date]])</f>
        <v>2024</v>
      </c>
      <c r="N2880" t="str">
        <f t="shared" si="89"/>
        <v>Q3</v>
      </c>
    </row>
    <row r="2881" spans="1:14" x14ac:dyDescent="0.3">
      <c r="A2881" t="s">
        <v>5686</v>
      </c>
      <c r="B2881" t="s">
        <v>5687</v>
      </c>
      <c r="C2881" t="s">
        <v>13</v>
      </c>
      <c r="D2881">
        <v>186.27</v>
      </c>
      <c r="E2881" s="8">
        <f t="shared" si="88"/>
        <v>0</v>
      </c>
      <c r="F2881" s="22">
        <v>0</v>
      </c>
      <c r="G2881" s="21">
        <v>186.27</v>
      </c>
      <c r="H2881" t="s">
        <v>10</v>
      </c>
      <c r="I2881" s="10">
        <v>45320</v>
      </c>
      <c r="J2881">
        <v>2880</v>
      </c>
      <c r="K2881">
        <f>PRODUCT(Table1[[#This Row],[Price (Rs.)]],Table1[[#This Row],[Discount(%)]])</f>
        <v>0</v>
      </c>
      <c r="L2881" t="str">
        <f>TEXT(Table1[[#This Row],[Purchase_Date]],"mmm")</f>
        <v>Jan</v>
      </c>
      <c r="M2881">
        <f>YEAR(Table1[[#This Row],[Purchase_Date]])</f>
        <v>2024</v>
      </c>
      <c r="N2881" t="str">
        <f t="shared" si="89"/>
        <v>Q1</v>
      </c>
    </row>
    <row r="2882" spans="1:14" x14ac:dyDescent="0.3">
      <c r="A2882" t="s">
        <v>5688</v>
      </c>
      <c r="B2882" t="s">
        <v>5689</v>
      </c>
      <c r="C2882" t="s">
        <v>18</v>
      </c>
      <c r="D2882">
        <v>34.93</v>
      </c>
      <c r="E2882" s="8">
        <f t="shared" ref="E2882:E2945" si="90">F2882/100</f>
        <v>0.3</v>
      </c>
      <c r="F2882" s="22">
        <v>30</v>
      </c>
      <c r="G2882" s="21">
        <v>24.45</v>
      </c>
      <c r="H2882" t="s">
        <v>35</v>
      </c>
      <c r="I2882" s="10">
        <v>45313</v>
      </c>
      <c r="J2882">
        <v>2881</v>
      </c>
      <c r="K2882">
        <f>PRODUCT(Table1[[#This Row],[Price (Rs.)]],Table1[[#This Row],[Discount(%)]])</f>
        <v>10.478999999999999</v>
      </c>
      <c r="L2882" t="str">
        <f>TEXT(Table1[[#This Row],[Purchase_Date]],"mmm")</f>
        <v>Jan</v>
      </c>
      <c r="M2882">
        <f>YEAR(Table1[[#This Row],[Purchase_Date]])</f>
        <v>2024</v>
      </c>
      <c r="N2882" t="str">
        <f t="shared" ref="N2882:N2945" si="91">"Q"&amp;ROUNDUP(MONTH(I2882)/3,0)</f>
        <v>Q1</v>
      </c>
    </row>
    <row r="2883" spans="1:14" x14ac:dyDescent="0.3">
      <c r="A2883" t="s">
        <v>5690</v>
      </c>
      <c r="B2883" t="s">
        <v>5691</v>
      </c>
      <c r="C2883" t="s">
        <v>25</v>
      </c>
      <c r="D2883">
        <v>187.12</v>
      </c>
      <c r="E2883" s="8">
        <f t="shared" si="90"/>
        <v>0</v>
      </c>
      <c r="F2883" s="22">
        <v>0</v>
      </c>
      <c r="G2883" s="21">
        <v>187.12</v>
      </c>
      <c r="H2883" t="s">
        <v>35</v>
      </c>
      <c r="I2883" s="10">
        <v>45332</v>
      </c>
      <c r="J2883">
        <v>2882</v>
      </c>
      <c r="K2883">
        <f>PRODUCT(Table1[[#This Row],[Price (Rs.)]],Table1[[#This Row],[Discount(%)]])</f>
        <v>0</v>
      </c>
      <c r="L2883" t="str">
        <f>TEXT(Table1[[#This Row],[Purchase_Date]],"mmm")</f>
        <v>Feb</v>
      </c>
      <c r="M2883">
        <f>YEAR(Table1[[#This Row],[Purchase_Date]])</f>
        <v>2024</v>
      </c>
      <c r="N2883" t="str">
        <f t="shared" si="91"/>
        <v>Q1</v>
      </c>
    </row>
    <row r="2884" spans="1:14" x14ac:dyDescent="0.3">
      <c r="A2884" t="s">
        <v>5692</v>
      </c>
      <c r="B2884" t="s">
        <v>5693</v>
      </c>
      <c r="C2884" t="s">
        <v>25</v>
      </c>
      <c r="D2884">
        <v>301.12</v>
      </c>
      <c r="E2884" s="8">
        <f t="shared" si="90"/>
        <v>0</v>
      </c>
      <c r="F2884" s="22">
        <v>0</v>
      </c>
      <c r="G2884" s="21">
        <v>301.12</v>
      </c>
      <c r="H2884" t="s">
        <v>35</v>
      </c>
      <c r="I2884" s="10">
        <v>45495</v>
      </c>
      <c r="J2884">
        <v>2883</v>
      </c>
      <c r="K2884">
        <f>PRODUCT(Table1[[#This Row],[Price (Rs.)]],Table1[[#This Row],[Discount(%)]])</f>
        <v>0</v>
      </c>
      <c r="L2884" t="str">
        <f>TEXT(Table1[[#This Row],[Purchase_Date]],"mmm")</f>
        <v>Jul</v>
      </c>
      <c r="M2884">
        <f>YEAR(Table1[[#This Row],[Purchase_Date]])</f>
        <v>2024</v>
      </c>
      <c r="N2884" t="str">
        <f t="shared" si="91"/>
        <v>Q3</v>
      </c>
    </row>
    <row r="2885" spans="1:14" x14ac:dyDescent="0.3">
      <c r="A2885" t="s">
        <v>5694</v>
      </c>
      <c r="B2885" t="s">
        <v>5695</v>
      </c>
      <c r="C2885" t="s">
        <v>13</v>
      </c>
      <c r="D2885">
        <v>149.97999999999999</v>
      </c>
      <c r="E2885" s="8">
        <f t="shared" si="90"/>
        <v>0</v>
      </c>
      <c r="F2885" s="22">
        <v>0</v>
      </c>
      <c r="G2885" s="21">
        <v>149.97999999999999</v>
      </c>
      <c r="H2885" t="s">
        <v>53</v>
      </c>
      <c r="I2885" s="10">
        <v>45524</v>
      </c>
      <c r="J2885">
        <v>2884</v>
      </c>
      <c r="K2885">
        <f>PRODUCT(Table1[[#This Row],[Price (Rs.)]],Table1[[#This Row],[Discount(%)]])</f>
        <v>0</v>
      </c>
      <c r="L2885" t="str">
        <f>TEXT(Table1[[#This Row],[Purchase_Date]],"mmm")</f>
        <v>Aug</v>
      </c>
      <c r="M2885">
        <f>YEAR(Table1[[#This Row],[Purchase_Date]])</f>
        <v>2024</v>
      </c>
      <c r="N2885" t="str">
        <f t="shared" si="91"/>
        <v>Q3</v>
      </c>
    </row>
    <row r="2886" spans="1:14" x14ac:dyDescent="0.3">
      <c r="A2886" t="s">
        <v>5696</v>
      </c>
      <c r="B2886" t="s">
        <v>5697</v>
      </c>
      <c r="C2886" t="s">
        <v>13</v>
      </c>
      <c r="D2886">
        <v>475.44</v>
      </c>
      <c r="E2886" s="8">
        <f t="shared" si="90"/>
        <v>0.15</v>
      </c>
      <c r="F2886" s="22">
        <v>15</v>
      </c>
      <c r="G2886" s="21">
        <v>404.12</v>
      </c>
      <c r="H2886" t="s">
        <v>35</v>
      </c>
      <c r="I2886" s="10">
        <v>45318</v>
      </c>
      <c r="J2886">
        <v>2885</v>
      </c>
      <c r="K2886">
        <f>PRODUCT(Table1[[#This Row],[Price (Rs.)]],Table1[[#This Row],[Discount(%)]])</f>
        <v>71.316000000000003</v>
      </c>
      <c r="L2886" t="str">
        <f>TEXT(Table1[[#This Row],[Purchase_Date]],"mmm")</f>
        <v>Jan</v>
      </c>
      <c r="M2886">
        <f>YEAR(Table1[[#This Row],[Purchase_Date]])</f>
        <v>2024</v>
      </c>
      <c r="N2886" t="str">
        <f t="shared" si="91"/>
        <v>Q1</v>
      </c>
    </row>
    <row r="2887" spans="1:14" x14ac:dyDescent="0.3">
      <c r="A2887" t="s">
        <v>5698</v>
      </c>
      <c r="B2887" t="s">
        <v>5699</v>
      </c>
      <c r="C2887" t="s">
        <v>25</v>
      </c>
      <c r="D2887">
        <v>20.86</v>
      </c>
      <c r="E2887" s="8">
        <f t="shared" si="90"/>
        <v>0.05</v>
      </c>
      <c r="F2887" s="22">
        <v>5</v>
      </c>
      <c r="G2887" s="21">
        <v>19.82</v>
      </c>
      <c r="H2887" t="s">
        <v>53</v>
      </c>
      <c r="I2887" s="10">
        <v>45369</v>
      </c>
      <c r="J2887">
        <v>2886</v>
      </c>
      <c r="K2887">
        <f>PRODUCT(Table1[[#This Row],[Price (Rs.)]],Table1[[#This Row],[Discount(%)]])</f>
        <v>1.0429999999999999</v>
      </c>
      <c r="L2887" t="str">
        <f>TEXT(Table1[[#This Row],[Purchase_Date]],"mmm")</f>
        <v>Mar</v>
      </c>
      <c r="M2887">
        <f>YEAR(Table1[[#This Row],[Purchase_Date]])</f>
        <v>2024</v>
      </c>
      <c r="N2887" t="str">
        <f t="shared" si="91"/>
        <v>Q1</v>
      </c>
    </row>
    <row r="2888" spans="1:14" x14ac:dyDescent="0.3">
      <c r="A2888" t="s">
        <v>5700</v>
      </c>
      <c r="B2888" t="s">
        <v>5701</v>
      </c>
      <c r="C2888" t="s">
        <v>18</v>
      </c>
      <c r="D2888">
        <v>499</v>
      </c>
      <c r="E2888" s="8">
        <f t="shared" si="90"/>
        <v>0.5</v>
      </c>
      <c r="F2888" s="22">
        <v>50</v>
      </c>
      <c r="G2888" s="21">
        <v>249.5</v>
      </c>
      <c r="H2888" t="s">
        <v>10</v>
      </c>
      <c r="I2888" s="10">
        <v>45363</v>
      </c>
      <c r="J2888">
        <v>2887</v>
      </c>
      <c r="K2888">
        <f>PRODUCT(Table1[[#This Row],[Price (Rs.)]],Table1[[#This Row],[Discount(%)]])</f>
        <v>249.5</v>
      </c>
      <c r="L2888" t="str">
        <f>TEXT(Table1[[#This Row],[Purchase_Date]],"mmm")</f>
        <v>Mar</v>
      </c>
      <c r="M2888">
        <f>YEAR(Table1[[#This Row],[Purchase_Date]])</f>
        <v>2024</v>
      </c>
      <c r="N2888" t="str">
        <f t="shared" si="91"/>
        <v>Q1</v>
      </c>
    </row>
    <row r="2889" spans="1:14" x14ac:dyDescent="0.3">
      <c r="A2889" t="s">
        <v>5702</v>
      </c>
      <c r="B2889" t="s">
        <v>5703</v>
      </c>
      <c r="C2889" t="s">
        <v>25</v>
      </c>
      <c r="D2889">
        <v>46.41</v>
      </c>
      <c r="E2889" s="8">
        <f t="shared" si="90"/>
        <v>0</v>
      </c>
      <c r="F2889" s="22">
        <v>0</v>
      </c>
      <c r="G2889" s="21">
        <v>46.41</v>
      </c>
      <c r="H2889" t="s">
        <v>16</v>
      </c>
      <c r="I2889" s="10">
        <v>45456</v>
      </c>
      <c r="J2889">
        <v>2888</v>
      </c>
      <c r="K2889">
        <f>PRODUCT(Table1[[#This Row],[Price (Rs.)]],Table1[[#This Row],[Discount(%)]])</f>
        <v>0</v>
      </c>
      <c r="L2889" t="str">
        <f>TEXT(Table1[[#This Row],[Purchase_Date]],"mmm")</f>
        <v>Jun</v>
      </c>
      <c r="M2889">
        <f>YEAR(Table1[[#This Row],[Purchase_Date]])</f>
        <v>2024</v>
      </c>
      <c r="N2889" t="str">
        <f t="shared" si="91"/>
        <v>Q2</v>
      </c>
    </row>
    <row r="2890" spans="1:14" x14ac:dyDescent="0.3">
      <c r="A2890" t="s">
        <v>5704</v>
      </c>
      <c r="B2890" t="s">
        <v>5705</v>
      </c>
      <c r="C2890" t="s">
        <v>22</v>
      </c>
      <c r="D2890">
        <v>35.47</v>
      </c>
      <c r="E2890" s="8">
        <f t="shared" si="90"/>
        <v>0.25</v>
      </c>
      <c r="F2890" s="22">
        <v>25</v>
      </c>
      <c r="G2890" s="21">
        <v>26.6</v>
      </c>
      <c r="H2890" t="s">
        <v>35</v>
      </c>
      <c r="I2890" s="10">
        <v>45364</v>
      </c>
      <c r="J2890">
        <v>2889</v>
      </c>
      <c r="K2890">
        <f>PRODUCT(Table1[[#This Row],[Price (Rs.)]],Table1[[#This Row],[Discount(%)]])</f>
        <v>8.8674999999999997</v>
      </c>
      <c r="L2890" t="str">
        <f>TEXT(Table1[[#This Row],[Purchase_Date]],"mmm")</f>
        <v>Mar</v>
      </c>
      <c r="M2890">
        <f>YEAR(Table1[[#This Row],[Purchase_Date]])</f>
        <v>2024</v>
      </c>
      <c r="N2890" t="str">
        <f t="shared" si="91"/>
        <v>Q1</v>
      </c>
    </row>
    <row r="2891" spans="1:14" x14ac:dyDescent="0.3">
      <c r="A2891" t="s">
        <v>5706</v>
      </c>
      <c r="B2891" t="s">
        <v>5707</v>
      </c>
      <c r="C2891" t="s">
        <v>13</v>
      </c>
      <c r="D2891">
        <v>164.44</v>
      </c>
      <c r="E2891" s="8">
        <f t="shared" si="90"/>
        <v>0.5</v>
      </c>
      <c r="F2891" s="22">
        <v>50</v>
      </c>
      <c r="G2891" s="21">
        <v>82.22</v>
      </c>
      <c r="H2891" t="s">
        <v>53</v>
      </c>
      <c r="I2891" s="10">
        <v>45465</v>
      </c>
      <c r="J2891">
        <v>2890</v>
      </c>
      <c r="K2891">
        <f>PRODUCT(Table1[[#This Row],[Price (Rs.)]],Table1[[#This Row],[Discount(%)]])</f>
        <v>82.22</v>
      </c>
      <c r="L2891" t="str">
        <f>TEXT(Table1[[#This Row],[Purchase_Date]],"mmm")</f>
        <v>Jun</v>
      </c>
      <c r="M2891">
        <f>YEAR(Table1[[#This Row],[Purchase_Date]])</f>
        <v>2024</v>
      </c>
      <c r="N2891" t="str">
        <f t="shared" si="91"/>
        <v>Q2</v>
      </c>
    </row>
    <row r="2892" spans="1:14" x14ac:dyDescent="0.3">
      <c r="A2892" t="s">
        <v>5708</v>
      </c>
      <c r="B2892" t="s">
        <v>5709</v>
      </c>
      <c r="C2892" t="s">
        <v>33</v>
      </c>
      <c r="D2892">
        <v>164.41</v>
      </c>
      <c r="E2892" s="8">
        <f t="shared" si="90"/>
        <v>0.2</v>
      </c>
      <c r="F2892" s="22">
        <v>20</v>
      </c>
      <c r="G2892" s="21">
        <v>131.53</v>
      </c>
      <c r="H2892" t="s">
        <v>10</v>
      </c>
      <c r="I2892" s="10">
        <v>45353</v>
      </c>
      <c r="J2892">
        <v>2891</v>
      </c>
      <c r="K2892">
        <f>PRODUCT(Table1[[#This Row],[Price (Rs.)]],Table1[[#This Row],[Discount(%)]])</f>
        <v>32.881999999999998</v>
      </c>
      <c r="L2892" t="str">
        <f>TEXT(Table1[[#This Row],[Purchase_Date]],"mmm")</f>
        <v>Mar</v>
      </c>
      <c r="M2892">
        <f>YEAR(Table1[[#This Row],[Purchase_Date]])</f>
        <v>2024</v>
      </c>
      <c r="N2892" t="str">
        <f t="shared" si="91"/>
        <v>Q1</v>
      </c>
    </row>
    <row r="2893" spans="1:14" x14ac:dyDescent="0.3">
      <c r="A2893" t="s">
        <v>5710</v>
      </c>
      <c r="B2893" t="s">
        <v>5711</v>
      </c>
      <c r="C2893" t="s">
        <v>22</v>
      </c>
      <c r="D2893">
        <v>213.47</v>
      </c>
      <c r="E2893" s="8">
        <f t="shared" si="90"/>
        <v>0.2</v>
      </c>
      <c r="F2893" s="22">
        <v>20</v>
      </c>
      <c r="G2893" s="21">
        <v>170.78</v>
      </c>
      <c r="H2893" t="s">
        <v>16</v>
      </c>
      <c r="I2893" s="10">
        <v>45433</v>
      </c>
      <c r="J2893">
        <v>2892</v>
      </c>
      <c r="K2893">
        <f>PRODUCT(Table1[[#This Row],[Price (Rs.)]],Table1[[#This Row],[Discount(%)]])</f>
        <v>42.694000000000003</v>
      </c>
      <c r="L2893" t="str">
        <f>TEXT(Table1[[#This Row],[Purchase_Date]],"mmm")</f>
        <v>May</v>
      </c>
      <c r="M2893">
        <f>YEAR(Table1[[#This Row],[Purchase_Date]])</f>
        <v>2024</v>
      </c>
      <c r="N2893" t="str">
        <f t="shared" si="91"/>
        <v>Q2</v>
      </c>
    </row>
    <row r="2894" spans="1:14" x14ac:dyDescent="0.3">
      <c r="A2894" t="s">
        <v>5712</v>
      </c>
      <c r="B2894" t="s">
        <v>5713</v>
      </c>
      <c r="C2894" t="s">
        <v>22</v>
      </c>
      <c r="D2894">
        <v>320.31</v>
      </c>
      <c r="E2894" s="8">
        <f t="shared" si="90"/>
        <v>0.15</v>
      </c>
      <c r="F2894" s="22">
        <v>15</v>
      </c>
      <c r="G2894" s="21">
        <v>272.26</v>
      </c>
      <c r="H2894" t="s">
        <v>10</v>
      </c>
      <c r="I2894" s="10">
        <v>45590</v>
      </c>
      <c r="J2894">
        <v>2893</v>
      </c>
      <c r="K2894">
        <f>PRODUCT(Table1[[#This Row],[Price (Rs.)]],Table1[[#This Row],[Discount(%)]])</f>
        <v>48.046500000000002</v>
      </c>
      <c r="L2894" t="str">
        <f>TEXT(Table1[[#This Row],[Purchase_Date]],"mmm")</f>
        <v>Oct</v>
      </c>
      <c r="M2894">
        <f>YEAR(Table1[[#This Row],[Purchase_Date]])</f>
        <v>2024</v>
      </c>
      <c r="N2894" t="str">
        <f t="shared" si="91"/>
        <v>Q4</v>
      </c>
    </row>
    <row r="2895" spans="1:14" x14ac:dyDescent="0.3">
      <c r="A2895" t="s">
        <v>5714</v>
      </c>
      <c r="B2895" t="s">
        <v>5715</v>
      </c>
      <c r="C2895" t="s">
        <v>33</v>
      </c>
      <c r="D2895">
        <v>319.86</v>
      </c>
      <c r="E2895" s="8">
        <f t="shared" si="90"/>
        <v>0.15</v>
      </c>
      <c r="F2895" s="22">
        <v>15</v>
      </c>
      <c r="G2895" s="21">
        <v>271.88</v>
      </c>
      <c r="H2895" t="s">
        <v>16</v>
      </c>
      <c r="I2895" s="10">
        <v>45470</v>
      </c>
      <c r="J2895">
        <v>2894</v>
      </c>
      <c r="K2895">
        <f>PRODUCT(Table1[[#This Row],[Price (Rs.)]],Table1[[#This Row],[Discount(%)]])</f>
        <v>47.978999999999999</v>
      </c>
      <c r="L2895" t="str">
        <f>TEXT(Table1[[#This Row],[Purchase_Date]],"mmm")</f>
        <v>Jun</v>
      </c>
      <c r="M2895">
        <f>YEAR(Table1[[#This Row],[Purchase_Date]])</f>
        <v>2024</v>
      </c>
      <c r="N2895" t="str">
        <f t="shared" si="91"/>
        <v>Q2</v>
      </c>
    </row>
    <row r="2896" spans="1:14" x14ac:dyDescent="0.3">
      <c r="A2896" t="s">
        <v>5716</v>
      </c>
      <c r="B2896" t="s">
        <v>5717</v>
      </c>
      <c r="C2896" t="s">
        <v>9</v>
      </c>
      <c r="D2896">
        <v>41.53</v>
      </c>
      <c r="E2896" s="8">
        <f t="shared" si="90"/>
        <v>0</v>
      </c>
      <c r="F2896" s="22">
        <v>0</v>
      </c>
      <c r="G2896" s="21">
        <v>41.53</v>
      </c>
      <c r="H2896" t="s">
        <v>19</v>
      </c>
      <c r="I2896" s="10">
        <v>45586</v>
      </c>
      <c r="J2896">
        <v>2895</v>
      </c>
      <c r="K2896">
        <f>PRODUCT(Table1[[#This Row],[Price (Rs.)]],Table1[[#This Row],[Discount(%)]])</f>
        <v>0</v>
      </c>
      <c r="L2896" t="str">
        <f>TEXT(Table1[[#This Row],[Purchase_Date]],"mmm")</f>
        <v>Oct</v>
      </c>
      <c r="M2896">
        <f>YEAR(Table1[[#This Row],[Purchase_Date]])</f>
        <v>2024</v>
      </c>
      <c r="N2896" t="str">
        <f t="shared" si="91"/>
        <v>Q4</v>
      </c>
    </row>
    <row r="2897" spans="1:14" x14ac:dyDescent="0.3">
      <c r="A2897" t="s">
        <v>5718</v>
      </c>
      <c r="B2897" t="s">
        <v>5719</v>
      </c>
      <c r="C2897" t="s">
        <v>33</v>
      </c>
      <c r="D2897">
        <v>205.9</v>
      </c>
      <c r="E2897" s="8">
        <f t="shared" si="90"/>
        <v>0.3</v>
      </c>
      <c r="F2897" s="22">
        <v>30</v>
      </c>
      <c r="G2897" s="21">
        <v>144.13</v>
      </c>
      <c r="H2897" t="s">
        <v>16</v>
      </c>
      <c r="I2897" s="10">
        <v>45425</v>
      </c>
      <c r="J2897">
        <v>2896</v>
      </c>
      <c r="K2897">
        <f>PRODUCT(Table1[[#This Row],[Price (Rs.)]],Table1[[#This Row],[Discount(%)]])</f>
        <v>61.769999999999996</v>
      </c>
      <c r="L2897" t="str">
        <f>TEXT(Table1[[#This Row],[Purchase_Date]],"mmm")</f>
        <v>May</v>
      </c>
      <c r="M2897">
        <f>YEAR(Table1[[#This Row],[Purchase_Date]])</f>
        <v>2024</v>
      </c>
      <c r="N2897" t="str">
        <f t="shared" si="91"/>
        <v>Q2</v>
      </c>
    </row>
    <row r="2898" spans="1:14" x14ac:dyDescent="0.3">
      <c r="A2898" t="s">
        <v>5720</v>
      </c>
      <c r="B2898" t="s">
        <v>5721</v>
      </c>
      <c r="C2898" t="s">
        <v>33</v>
      </c>
      <c r="D2898">
        <v>67.849999999999994</v>
      </c>
      <c r="E2898" s="8">
        <f t="shared" si="90"/>
        <v>0.15</v>
      </c>
      <c r="F2898" s="22">
        <v>15</v>
      </c>
      <c r="G2898" s="21">
        <v>57.67</v>
      </c>
      <c r="H2898" t="s">
        <v>16</v>
      </c>
      <c r="I2898" s="10">
        <v>45346</v>
      </c>
      <c r="J2898">
        <v>2897</v>
      </c>
      <c r="K2898">
        <f>PRODUCT(Table1[[#This Row],[Price (Rs.)]],Table1[[#This Row],[Discount(%)]])</f>
        <v>10.177499999999998</v>
      </c>
      <c r="L2898" t="str">
        <f>TEXT(Table1[[#This Row],[Purchase_Date]],"mmm")</f>
        <v>Feb</v>
      </c>
      <c r="M2898">
        <f>YEAR(Table1[[#This Row],[Purchase_Date]])</f>
        <v>2024</v>
      </c>
      <c r="N2898" t="str">
        <f t="shared" si="91"/>
        <v>Q1</v>
      </c>
    </row>
    <row r="2899" spans="1:14" x14ac:dyDescent="0.3">
      <c r="A2899" t="s">
        <v>5722</v>
      </c>
      <c r="B2899" t="s">
        <v>5723</v>
      </c>
      <c r="C2899" t="s">
        <v>18</v>
      </c>
      <c r="D2899">
        <v>433.77</v>
      </c>
      <c r="E2899" s="8">
        <f t="shared" si="90"/>
        <v>0.15</v>
      </c>
      <c r="F2899" s="22">
        <v>15</v>
      </c>
      <c r="G2899" s="21">
        <v>368.7</v>
      </c>
      <c r="H2899" t="s">
        <v>10</v>
      </c>
      <c r="I2899" s="10">
        <v>45374</v>
      </c>
      <c r="J2899">
        <v>2898</v>
      </c>
      <c r="K2899">
        <f>PRODUCT(Table1[[#This Row],[Price (Rs.)]],Table1[[#This Row],[Discount(%)]])</f>
        <v>65.0655</v>
      </c>
      <c r="L2899" t="str">
        <f>TEXT(Table1[[#This Row],[Purchase_Date]],"mmm")</f>
        <v>Mar</v>
      </c>
      <c r="M2899">
        <f>YEAR(Table1[[#This Row],[Purchase_Date]])</f>
        <v>2024</v>
      </c>
      <c r="N2899" t="str">
        <f t="shared" si="91"/>
        <v>Q1</v>
      </c>
    </row>
    <row r="2900" spans="1:14" x14ac:dyDescent="0.3">
      <c r="A2900" t="s">
        <v>5724</v>
      </c>
      <c r="B2900" t="s">
        <v>5725</v>
      </c>
      <c r="C2900" t="s">
        <v>13</v>
      </c>
      <c r="D2900">
        <v>496.95</v>
      </c>
      <c r="E2900" s="8">
        <f t="shared" si="90"/>
        <v>0.25</v>
      </c>
      <c r="F2900" s="22">
        <v>25</v>
      </c>
      <c r="G2900" s="21">
        <v>372.71</v>
      </c>
      <c r="H2900" t="s">
        <v>53</v>
      </c>
      <c r="I2900" s="10">
        <v>45352</v>
      </c>
      <c r="J2900">
        <v>2899</v>
      </c>
      <c r="K2900">
        <f>PRODUCT(Table1[[#This Row],[Price (Rs.)]],Table1[[#This Row],[Discount(%)]])</f>
        <v>124.2375</v>
      </c>
      <c r="L2900" t="str">
        <f>TEXT(Table1[[#This Row],[Purchase_Date]],"mmm")</f>
        <v>Mar</v>
      </c>
      <c r="M2900">
        <f>YEAR(Table1[[#This Row],[Purchase_Date]])</f>
        <v>2024</v>
      </c>
      <c r="N2900" t="str">
        <f t="shared" si="91"/>
        <v>Q1</v>
      </c>
    </row>
    <row r="2901" spans="1:14" x14ac:dyDescent="0.3">
      <c r="A2901" t="s">
        <v>5726</v>
      </c>
      <c r="B2901" s="1" t="s">
        <v>5727</v>
      </c>
      <c r="C2901" t="s">
        <v>13</v>
      </c>
      <c r="D2901">
        <v>308.25</v>
      </c>
      <c r="E2901" s="8">
        <f t="shared" si="90"/>
        <v>0.5</v>
      </c>
      <c r="F2901" s="22">
        <v>50</v>
      </c>
      <c r="G2901" s="21">
        <v>154.12</v>
      </c>
      <c r="H2901" t="s">
        <v>53</v>
      </c>
      <c r="I2901" s="10">
        <v>45496</v>
      </c>
      <c r="J2901">
        <v>2900</v>
      </c>
      <c r="K2901">
        <f>PRODUCT(Table1[[#This Row],[Price (Rs.)]],Table1[[#This Row],[Discount(%)]])</f>
        <v>154.125</v>
      </c>
      <c r="L2901" t="str">
        <f>TEXT(Table1[[#This Row],[Purchase_Date]],"mmm")</f>
        <v>Jul</v>
      </c>
      <c r="M2901">
        <f>YEAR(Table1[[#This Row],[Purchase_Date]])</f>
        <v>2024</v>
      </c>
      <c r="N2901" t="str">
        <f t="shared" si="91"/>
        <v>Q3</v>
      </c>
    </row>
    <row r="2902" spans="1:14" x14ac:dyDescent="0.3">
      <c r="A2902" t="s">
        <v>5728</v>
      </c>
      <c r="B2902" t="s">
        <v>5729</v>
      </c>
      <c r="C2902" t="s">
        <v>25</v>
      </c>
      <c r="D2902">
        <v>280.8</v>
      </c>
      <c r="E2902" s="8">
        <f t="shared" si="90"/>
        <v>0.15</v>
      </c>
      <c r="F2902" s="22">
        <v>15</v>
      </c>
      <c r="G2902" s="21">
        <v>238.68</v>
      </c>
      <c r="H2902" t="s">
        <v>53</v>
      </c>
      <c r="I2902" s="10">
        <v>45427</v>
      </c>
      <c r="J2902">
        <v>2901</v>
      </c>
      <c r="K2902">
        <f>PRODUCT(Table1[[#This Row],[Price (Rs.)]],Table1[[#This Row],[Discount(%)]])</f>
        <v>42.12</v>
      </c>
      <c r="L2902" t="str">
        <f>TEXT(Table1[[#This Row],[Purchase_Date]],"mmm")</f>
        <v>May</v>
      </c>
      <c r="M2902">
        <f>YEAR(Table1[[#This Row],[Purchase_Date]])</f>
        <v>2024</v>
      </c>
      <c r="N2902" t="str">
        <f t="shared" si="91"/>
        <v>Q2</v>
      </c>
    </row>
    <row r="2903" spans="1:14" x14ac:dyDescent="0.3">
      <c r="A2903" t="s">
        <v>5730</v>
      </c>
      <c r="B2903" t="s">
        <v>5731</v>
      </c>
      <c r="C2903" t="s">
        <v>50</v>
      </c>
      <c r="D2903">
        <v>130.53</v>
      </c>
      <c r="E2903" s="8">
        <f t="shared" si="90"/>
        <v>0.15</v>
      </c>
      <c r="F2903" s="22">
        <v>15</v>
      </c>
      <c r="G2903" s="21">
        <v>110.95</v>
      </c>
      <c r="H2903" t="s">
        <v>19</v>
      </c>
      <c r="I2903" s="10">
        <v>45489</v>
      </c>
      <c r="J2903">
        <v>2902</v>
      </c>
      <c r="K2903">
        <f>PRODUCT(Table1[[#This Row],[Price (Rs.)]],Table1[[#This Row],[Discount(%)]])</f>
        <v>19.579499999999999</v>
      </c>
      <c r="L2903" t="str">
        <f>TEXT(Table1[[#This Row],[Purchase_Date]],"mmm")</f>
        <v>Jul</v>
      </c>
      <c r="M2903">
        <f>YEAR(Table1[[#This Row],[Purchase_Date]])</f>
        <v>2024</v>
      </c>
      <c r="N2903" t="str">
        <f t="shared" si="91"/>
        <v>Q3</v>
      </c>
    </row>
    <row r="2904" spans="1:14" x14ac:dyDescent="0.3">
      <c r="A2904" t="s">
        <v>5732</v>
      </c>
      <c r="B2904" t="s">
        <v>5733</v>
      </c>
      <c r="C2904" t="s">
        <v>25</v>
      </c>
      <c r="D2904">
        <v>299.12</v>
      </c>
      <c r="E2904" s="8">
        <f t="shared" si="90"/>
        <v>0.15</v>
      </c>
      <c r="F2904" s="22">
        <v>15</v>
      </c>
      <c r="G2904" s="21">
        <v>254.25</v>
      </c>
      <c r="H2904" t="s">
        <v>10</v>
      </c>
      <c r="I2904" s="10">
        <v>45589</v>
      </c>
      <c r="J2904">
        <v>2903</v>
      </c>
      <c r="K2904">
        <f>PRODUCT(Table1[[#This Row],[Price (Rs.)]],Table1[[#This Row],[Discount(%)]])</f>
        <v>44.868000000000002</v>
      </c>
      <c r="L2904" t="str">
        <f>TEXT(Table1[[#This Row],[Purchase_Date]],"mmm")</f>
        <v>Oct</v>
      </c>
      <c r="M2904">
        <f>YEAR(Table1[[#This Row],[Purchase_Date]])</f>
        <v>2024</v>
      </c>
      <c r="N2904" t="str">
        <f t="shared" si="91"/>
        <v>Q4</v>
      </c>
    </row>
    <row r="2905" spans="1:14" x14ac:dyDescent="0.3">
      <c r="A2905" s="1" t="s">
        <v>5734</v>
      </c>
      <c r="B2905" t="s">
        <v>5735</v>
      </c>
      <c r="C2905" t="s">
        <v>50</v>
      </c>
      <c r="D2905">
        <v>179.16</v>
      </c>
      <c r="E2905" s="8">
        <f t="shared" si="90"/>
        <v>0.3</v>
      </c>
      <c r="F2905" s="22">
        <v>30</v>
      </c>
      <c r="G2905" s="21">
        <v>125.41</v>
      </c>
      <c r="H2905" t="s">
        <v>53</v>
      </c>
      <c r="I2905" s="10">
        <v>45431</v>
      </c>
      <c r="J2905">
        <v>2904</v>
      </c>
      <c r="K2905">
        <f>PRODUCT(Table1[[#This Row],[Price (Rs.)]],Table1[[#This Row],[Discount(%)]])</f>
        <v>53.747999999999998</v>
      </c>
      <c r="L2905" t="str">
        <f>TEXT(Table1[[#This Row],[Purchase_Date]],"mmm")</f>
        <v>May</v>
      </c>
      <c r="M2905">
        <f>YEAR(Table1[[#This Row],[Purchase_Date]])</f>
        <v>2024</v>
      </c>
      <c r="N2905" t="str">
        <f t="shared" si="91"/>
        <v>Q2</v>
      </c>
    </row>
    <row r="2906" spans="1:14" x14ac:dyDescent="0.3">
      <c r="A2906" t="s">
        <v>5736</v>
      </c>
      <c r="B2906" t="s">
        <v>5737</v>
      </c>
      <c r="C2906" t="s">
        <v>22</v>
      </c>
      <c r="D2906">
        <v>237.25</v>
      </c>
      <c r="E2906" s="8">
        <f t="shared" si="90"/>
        <v>0.25</v>
      </c>
      <c r="F2906" s="22">
        <v>25</v>
      </c>
      <c r="G2906" s="21">
        <v>177.94</v>
      </c>
      <c r="H2906" t="s">
        <v>16</v>
      </c>
      <c r="I2906" s="10">
        <v>45453</v>
      </c>
      <c r="J2906">
        <v>2905</v>
      </c>
      <c r="K2906">
        <f>PRODUCT(Table1[[#This Row],[Price (Rs.)]],Table1[[#This Row],[Discount(%)]])</f>
        <v>59.3125</v>
      </c>
      <c r="L2906" t="str">
        <f>TEXT(Table1[[#This Row],[Purchase_Date]],"mmm")</f>
        <v>Jun</v>
      </c>
      <c r="M2906">
        <f>YEAR(Table1[[#This Row],[Purchase_Date]])</f>
        <v>2024</v>
      </c>
      <c r="N2906" t="str">
        <f t="shared" si="91"/>
        <v>Q2</v>
      </c>
    </row>
    <row r="2907" spans="1:14" x14ac:dyDescent="0.3">
      <c r="A2907" t="s">
        <v>5738</v>
      </c>
      <c r="B2907" t="s">
        <v>5739</v>
      </c>
      <c r="C2907" t="s">
        <v>18</v>
      </c>
      <c r="D2907">
        <v>449.87</v>
      </c>
      <c r="E2907" s="8">
        <f t="shared" si="90"/>
        <v>0.05</v>
      </c>
      <c r="F2907" s="22">
        <v>5</v>
      </c>
      <c r="G2907" s="21">
        <v>427.38</v>
      </c>
      <c r="H2907" t="s">
        <v>53</v>
      </c>
      <c r="I2907" s="10">
        <v>45511</v>
      </c>
      <c r="J2907">
        <v>2906</v>
      </c>
      <c r="K2907">
        <f>PRODUCT(Table1[[#This Row],[Price (Rs.)]],Table1[[#This Row],[Discount(%)]])</f>
        <v>22.493500000000001</v>
      </c>
      <c r="L2907" t="str">
        <f>TEXT(Table1[[#This Row],[Purchase_Date]],"mmm")</f>
        <v>Aug</v>
      </c>
      <c r="M2907">
        <f>YEAR(Table1[[#This Row],[Purchase_Date]])</f>
        <v>2024</v>
      </c>
      <c r="N2907" t="str">
        <f t="shared" si="91"/>
        <v>Q3</v>
      </c>
    </row>
    <row r="2908" spans="1:14" x14ac:dyDescent="0.3">
      <c r="A2908" t="s">
        <v>5740</v>
      </c>
      <c r="B2908" t="s">
        <v>5741</v>
      </c>
      <c r="C2908" t="s">
        <v>25</v>
      </c>
      <c r="D2908">
        <v>138.04</v>
      </c>
      <c r="E2908" s="8">
        <f t="shared" si="90"/>
        <v>0</v>
      </c>
      <c r="F2908" s="22">
        <v>0</v>
      </c>
      <c r="G2908" s="21">
        <v>138.04</v>
      </c>
      <c r="H2908" t="s">
        <v>53</v>
      </c>
      <c r="I2908" s="10">
        <v>45451</v>
      </c>
      <c r="J2908">
        <v>2907</v>
      </c>
      <c r="K2908">
        <f>PRODUCT(Table1[[#This Row],[Price (Rs.)]],Table1[[#This Row],[Discount(%)]])</f>
        <v>0</v>
      </c>
      <c r="L2908" t="str">
        <f>TEXT(Table1[[#This Row],[Purchase_Date]],"mmm")</f>
        <v>Jun</v>
      </c>
      <c r="M2908">
        <f>YEAR(Table1[[#This Row],[Purchase_Date]])</f>
        <v>2024</v>
      </c>
      <c r="N2908" t="str">
        <f t="shared" si="91"/>
        <v>Q2</v>
      </c>
    </row>
    <row r="2909" spans="1:14" x14ac:dyDescent="0.3">
      <c r="A2909" t="s">
        <v>5742</v>
      </c>
      <c r="B2909" t="s">
        <v>5743</v>
      </c>
      <c r="C2909" t="s">
        <v>13</v>
      </c>
      <c r="D2909">
        <v>456.4</v>
      </c>
      <c r="E2909" s="8">
        <f t="shared" si="90"/>
        <v>0.3</v>
      </c>
      <c r="F2909" s="22">
        <v>30</v>
      </c>
      <c r="G2909" s="21">
        <v>319.48</v>
      </c>
      <c r="H2909" t="s">
        <v>16</v>
      </c>
      <c r="I2909" s="10">
        <v>45612</v>
      </c>
      <c r="J2909">
        <v>2908</v>
      </c>
      <c r="K2909">
        <f>PRODUCT(Table1[[#This Row],[Price (Rs.)]],Table1[[#This Row],[Discount(%)]])</f>
        <v>136.91999999999999</v>
      </c>
      <c r="L2909" t="str">
        <f>TEXT(Table1[[#This Row],[Purchase_Date]],"mmm")</f>
        <v>Nov</v>
      </c>
      <c r="M2909">
        <f>YEAR(Table1[[#This Row],[Purchase_Date]])</f>
        <v>2024</v>
      </c>
      <c r="N2909" t="str">
        <f t="shared" si="91"/>
        <v>Q4</v>
      </c>
    </row>
    <row r="2910" spans="1:14" x14ac:dyDescent="0.3">
      <c r="A2910" s="1" t="s">
        <v>5744</v>
      </c>
      <c r="B2910" t="s">
        <v>5745</v>
      </c>
      <c r="C2910" t="s">
        <v>25</v>
      </c>
      <c r="D2910">
        <v>487.06</v>
      </c>
      <c r="E2910" s="8">
        <f t="shared" si="90"/>
        <v>0</v>
      </c>
      <c r="F2910" s="22">
        <v>0</v>
      </c>
      <c r="G2910" s="21">
        <v>487.06</v>
      </c>
      <c r="H2910" t="s">
        <v>10</v>
      </c>
      <c r="I2910" s="10">
        <v>45521</v>
      </c>
      <c r="J2910">
        <v>2909</v>
      </c>
      <c r="K2910">
        <f>PRODUCT(Table1[[#This Row],[Price (Rs.)]],Table1[[#This Row],[Discount(%)]])</f>
        <v>0</v>
      </c>
      <c r="L2910" t="str">
        <f>TEXT(Table1[[#This Row],[Purchase_Date]],"mmm")</f>
        <v>Aug</v>
      </c>
      <c r="M2910">
        <f>YEAR(Table1[[#This Row],[Purchase_Date]])</f>
        <v>2024</v>
      </c>
      <c r="N2910" t="str">
        <f t="shared" si="91"/>
        <v>Q3</v>
      </c>
    </row>
    <row r="2911" spans="1:14" x14ac:dyDescent="0.3">
      <c r="A2911" t="s">
        <v>5746</v>
      </c>
      <c r="B2911" t="s">
        <v>5747</v>
      </c>
      <c r="C2911" t="s">
        <v>50</v>
      </c>
      <c r="D2911">
        <v>409.01</v>
      </c>
      <c r="E2911" s="8">
        <f t="shared" si="90"/>
        <v>0.25</v>
      </c>
      <c r="F2911" s="22">
        <v>25</v>
      </c>
      <c r="G2911" s="21">
        <v>306.76</v>
      </c>
      <c r="H2911" t="s">
        <v>19</v>
      </c>
      <c r="I2911" s="10">
        <v>45306</v>
      </c>
      <c r="J2911">
        <v>2910</v>
      </c>
      <c r="K2911">
        <f>PRODUCT(Table1[[#This Row],[Price (Rs.)]],Table1[[#This Row],[Discount(%)]])</f>
        <v>102.2525</v>
      </c>
      <c r="L2911" t="str">
        <f>TEXT(Table1[[#This Row],[Purchase_Date]],"mmm")</f>
        <v>Jan</v>
      </c>
      <c r="M2911">
        <f>YEAR(Table1[[#This Row],[Purchase_Date]])</f>
        <v>2024</v>
      </c>
      <c r="N2911" t="str">
        <f t="shared" si="91"/>
        <v>Q1</v>
      </c>
    </row>
    <row r="2912" spans="1:14" x14ac:dyDescent="0.3">
      <c r="A2912" t="s">
        <v>5748</v>
      </c>
      <c r="B2912" t="s">
        <v>5749</v>
      </c>
      <c r="C2912" t="s">
        <v>33</v>
      </c>
      <c r="D2912">
        <v>97.09</v>
      </c>
      <c r="E2912" s="8">
        <f t="shared" si="90"/>
        <v>0.1</v>
      </c>
      <c r="F2912" s="22">
        <v>10</v>
      </c>
      <c r="G2912" s="21">
        <v>87.38</v>
      </c>
      <c r="H2912" t="s">
        <v>53</v>
      </c>
      <c r="I2912" s="10">
        <v>45452</v>
      </c>
      <c r="J2912">
        <v>2911</v>
      </c>
      <c r="K2912">
        <f>PRODUCT(Table1[[#This Row],[Price (Rs.)]],Table1[[#This Row],[Discount(%)]])</f>
        <v>9.7090000000000014</v>
      </c>
      <c r="L2912" t="str">
        <f>TEXT(Table1[[#This Row],[Purchase_Date]],"mmm")</f>
        <v>Jun</v>
      </c>
      <c r="M2912">
        <f>YEAR(Table1[[#This Row],[Purchase_Date]])</f>
        <v>2024</v>
      </c>
      <c r="N2912" t="str">
        <f t="shared" si="91"/>
        <v>Q2</v>
      </c>
    </row>
    <row r="2913" spans="1:14" x14ac:dyDescent="0.3">
      <c r="A2913" t="s">
        <v>5750</v>
      </c>
      <c r="B2913" t="s">
        <v>5751</v>
      </c>
      <c r="C2913" t="s">
        <v>33</v>
      </c>
      <c r="D2913">
        <v>252.08</v>
      </c>
      <c r="E2913" s="8">
        <f t="shared" si="90"/>
        <v>0.1</v>
      </c>
      <c r="F2913" s="22">
        <v>10</v>
      </c>
      <c r="G2913" s="21">
        <v>226.87</v>
      </c>
      <c r="H2913" t="s">
        <v>10</v>
      </c>
      <c r="I2913" s="10">
        <v>45321</v>
      </c>
      <c r="J2913">
        <v>2912</v>
      </c>
      <c r="K2913">
        <f>PRODUCT(Table1[[#This Row],[Price (Rs.)]],Table1[[#This Row],[Discount(%)]])</f>
        <v>25.208000000000002</v>
      </c>
      <c r="L2913" t="str">
        <f>TEXT(Table1[[#This Row],[Purchase_Date]],"mmm")</f>
        <v>Jan</v>
      </c>
      <c r="M2913">
        <f>YEAR(Table1[[#This Row],[Purchase_Date]])</f>
        <v>2024</v>
      </c>
      <c r="N2913" t="str">
        <f t="shared" si="91"/>
        <v>Q1</v>
      </c>
    </row>
    <row r="2914" spans="1:14" x14ac:dyDescent="0.3">
      <c r="A2914" t="s">
        <v>5752</v>
      </c>
      <c r="B2914" t="s">
        <v>5753</v>
      </c>
      <c r="C2914" t="s">
        <v>18</v>
      </c>
      <c r="D2914">
        <v>248.11</v>
      </c>
      <c r="E2914" s="8">
        <f t="shared" si="90"/>
        <v>0.3</v>
      </c>
      <c r="F2914" s="22">
        <v>30</v>
      </c>
      <c r="G2914" s="21">
        <v>173.68</v>
      </c>
      <c r="H2914" t="s">
        <v>10</v>
      </c>
      <c r="I2914" s="10">
        <v>45404</v>
      </c>
      <c r="J2914">
        <v>2913</v>
      </c>
      <c r="K2914">
        <f>PRODUCT(Table1[[#This Row],[Price (Rs.)]],Table1[[#This Row],[Discount(%)]])</f>
        <v>74.433000000000007</v>
      </c>
      <c r="L2914" t="str">
        <f>TEXT(Table1[[#This Row],[Purchase_Date]],"mmm")</f>
        <v>Apr</v>
      </c>
      <c r="M2914">
        <f>YEAR(Table1[[#This Row],[Purchase_Date]])</f>
        <v>2024</v>
      </c>
      <c r="N2914" t="str">
        <f t="shared" si="91"/>
        <v>Q2</v>
      </c>
    </row>
    <row r="2915" spans="1:14" x14ac:dyDescent="0.3">
      <c r="A2915" t="s">
        <v>5754</v>
      </c>
      <c r="B2915" t="s">
        <v>5755</v>
      </c>
      <c r="C2915" t="s">
        <v>50</v>
      </c>
      <c r="D2915">
        <v>254.93</v>
      </c>
      <c r="E2915" s="8">
        <f t="shared" si="90"/>
        <v>0.3</v>
      </c>
      <c r="F2915" s="22">
        <v>30</v>
      </c>
      <c r="G2915" s="21">
        <v>178.45</v>
      </c>
      <c r="H2915" t="s">
        <v>19</v>
      </c>
      <c r="I2915" s="10">
        <v>45319</v>
      </c>
      <c r="J2915">
        <v>2914</v>
      </c>
      <c r="K2915">
        <f>PRODUCT(Table1[[#This Row],[Price (Rs.)]],Table1[[#This Row],[Discount(%)]])</f>
        <v>76.478999999999999</v>
      </c>
      <c r="L2915" t="str">
        <f>TEXT(Table1[[#This Row],[Purchase_Date]],"mmm")</f>
        <v>Jan</v>
      </c>
      <c r="M2915">
        <f>YEAR(Table1[[#This Row],[Purchase_Date]])</f>
        <v>2024</v>
      </c>
      <c r="N2915" t="str">
        <f t="shared" si="91"/>
        <v>Q1</v>
      </c>
    </row>
    <row r="2916" spans="1:14" x14ac:dyDescent="0.3">
      <c r="A2916" t="s">
        <v>5756</v>
      </c>
      <c r="B2916" t="s">
        <v>5757</v>
      </c>
      <c r="C2916" t="s">
        <v>22</v>
      </c>
      <c r="D2916">
        <v>351.79</v>
      </c>
      <c r="E2916" s="8">
        <f t="shared" si="90"/>
        <v>0.3</v>
      </c>
      <c r="F2916" s="22">
        <v>30</v>
      </c>
      <c r="G2916" s="21">
        <v>246.25</v>
      </c>
      <c r="H2916" t="s">
        <v>10</v>
      </c>
      <c r="I2916" s="10">
        <v>45445</v>
      </c>
      <c r="J2916">
        <v>2915</v>
      </c>
      <c r="K2916">
        <f>PRODUCT(Table1[[#This Row],[Price (Rs.)]],Table1[[#This Row],[Discount(%)]])</f>
        <v>105.53700000000001</v>
      </c>
      <c r="L2916" t="str">
        <f>TEXT(Table1[[#This Row],[Purchase_Date]],"mmm")</f>
        <v>Jun</v>
      </c>
      <c r="M2916">
        <f>YEAR(Table1[[#This Row],[Purchase_Date]])</f>
        <v>2024</v>
      </c>
      <c r="N2916" t="str">
        <f t="shared" si="91"/>
        <v>Q2</v>
      </c>
    </row>
    <row r="2917" spans="1:14" x14ac:dyDescent="0.3">
      <c r="A2917" t="s">
        <v>5758</v>
      </c>
      <c r="B2917" t="s">
        <v>5759</v>
      </c>
      <c r="C2917" t="s">
        <v>18</v>
      </c>
      <c r="D2917">
        <v>160.30000000000001</v>
      </c>
      <c r="E2917" s="8">
        <f t="shared" si="90"/>
        <v>0.05</v>
      </c>
      <c r="F2917" s="22">
        <v>5</v>
      </c>
      <c r="G2917" s="21">
        <v>152.28</v>
      </c>
      <c r="H2917" t="s">
        <v>19</v>
      </c>
      <c r="I2917" s="10">
        <v>45527</v>
      </c>
      <c r="J2917">
        <v>2916</v>
      </c>
      <c r="K2917">
        <f>PRODUCT(Table1[[#This Row],[Price (Rs.)]],Table1[[#This Row],[Discount(%)]])</f>
        <v>8.0150000000000006</v>
      </c>
      <c r="L2917" t="str">
        <f>TEXT(Table1[[#This Row],[Purchase_Date]],"mmm")</f>
        <v>Aug</v>
      </c>
      <c r="M2917">
        <f>YEAR(Table1[[#This Row],[Purchase_Date]])</f>
        <v>2024</v>
      </c>
      <c r="N2917" t="str">
        <f t="shared" si="91"/>
        <v>Q3</v>
      </c>
    </row>
    <row r="2918" spans="1:14" x14ac:dyDescent="0.3">
      <c r="A2918" t="s">
        <v>5760</v>
      </c>
      <c r="B2918" t="s">
        <v>5761</v>
      </c>
      <c r="C2918" t="s">
        <v>13</v>
      </c>
      <c r="D2918">
        <v>319.97000000000003</v>
      </c>
      <c r="E2918" s="8">
        <f t="shared" si="90"/>
        <v>0.15</v>
      </c>
      <c r="F2918" s="22">
        <v>15</v>
      </c>
      <c r="G2918" s="21">
        <v>271.97000000000003</v>
      </c>
      <c r="H2918" t="s">
        <v>16</v>
      </c>
      <c r="I2918" s="10">
        <v>45399</v>
      </c>
      <c r="J2918">
        <v>2917</v>
      </c>
      <c r="K2918">
        <f>PRODUCT(Table1[[#This Row],[Price (Rs.)]],Table1[[#This Row],[Discount(%)]])</f>
        <v>47.9955</v>
      </c>
      <c r="L2918" t="str">
        <f>TEXT(Table1[[#This Row],[Purchase_Date]],"mmm")</f>
        <v>Apr</v>
      </c>
      <c r="M2918">
        <f>YEAR(Table1[[#This Row],[Purchase_Date]])</f>
        <v>2024</v>
      </c>
      <c r="N2918" t="str">
        <f t="shared" si="91"/>
        <v>Q2</v>
      </c>
    </row>
    <row r="2919" spans="1:14" x14ac:dyDescent="0.3">
      <c r="A2919" t="s">
        <v>5762</v>
      </c>
      <c r="B2919" t="s">
        <v>5763</v>
      </c>
      <c r="C2919" t="s">
        <v>9</v>
      </c>
      <c r="D2919">
        <v>95.15</v>
      </c>
      <c r="E2919" s="8">
        <f t="shared" si="90"/>
        <v>0.05</v>
      </c>
      <c r="F2919" s="22">
        <v>5</v>
      </c>
      <c r="G2919" s="21">
        <v>90.39</v>
      </c>
      <c r="H2919" t="s">
        <v>19</v>
      </c>
      <c r="I2919" s="10">
        <v>45504</v>
      </c>
      <c r="J2919">
        <v>2918</v>
      </c>
      <c r="K2919">
        <f>PRODUCT(Table1[[#This Row],[Price (Rs.)]],Table1[[#This Row],[Discount(%)]])</f>
        <v>4.7575000000000003</v>
      </c>
      <c r="L2919" t="str">
        <f>TEXT(Table1[[#This Row],[Purchase_Date]],"mmm")</f>
        <v>Jul</v>
      </c>
      <c r="M2919">
        <f>YEAR(Table1[[#This Row],[Purchase_Date]])</f>
        <v>2024</v>
      </c>
      <c r="N2919" t="str">
        <f t="shared" si="91"/>
        <v>Q3</v>
      </c>
    </row>
    <row r="2920" spans="1:14" x14ac:dyDescent="0.3">
      <c r="A2920" t="s">
        <v>5764</v>
      </c>
      <c r="B2920" t="s">
        <v>5765</v>
      </c>
      <c r="C2920" t="s">
        <v>18</v>
      </c>
      <c r="D2920">
        <v>381.45</v>
      </c>
      <c r="E2920" s="8">
        <f t="shared" si="90"/>
        <v>0.15</v>
      </c>
      <c r="F2920" s="22">
        <v>15</v>
      </c>
      <c r="G2920" s="21">
        <v>324.23</v>
      </c>
      <c r="H2920" t="s">
        <v>35</v>
      </c>
      <c r="I2920" s="10">
        <v>45372</v>
      </c>
      <c r="J2920">
        <v>2919</v>
      </c>
      <c r="K2920">
        <f>PRODUCT(Table1[[#This Row],[Price (Rs.)]],Table1[[#This Row],[Discount(%)]])</f>
        <v>57.217499999999994</v>
      </c>
      <c r="L2920" t="str">
        <f>TEXT(Table1[[#This Row],[Purchase_Date]],"mmm")</f>
        <v>Mar</v>
      </c>
      <c r="M2920">
        <f>YEAR(Table1[[#This Row],[Purchase_Date]])</f>
        <v>2024</v>
      </c>
      <c r="N2920" t="str">
        <f t="shared" si="91"/>
        <v>Q1</v>
      </c>
    </row>
    <row r="2921" spans="1:14" x14ac:dyDescent="0.3">
      <c r="A2921" t="s">
        <v>5766</v>
      </c>
      <c r="B2921" t="s">
        <v>5767</v>
      </c>
      <c r="C2921" t="s">
        <v>33</v>
      </c>
      <c r="D2921">
        <v>203.24</v>
      </c>
      <c r="E2921" s="8">
        <f t="shared" si="90"/>
        <v>0.3</v>
      </c>
      <c r="F2921" s="22">
        <v>30</v>
      </c>
      <c r="G2921" s="21">
        <v>142.27000000000001</v>
      </c>
      <c r="H2921" t="s">
        <v>10</v>
      </c>
      <c r="I2921" s="10">
        <v>45550</v>
      </c>
      <c r="J2921">
        <v>2920</v>
      </c>
      <c r="K2921">
        <f>PRODUCT(Table1[[#This Row],[Price (Rs.)]],Table1[[#This Row],[Discount(%)]])</f>
        <v>60.972000000000001</v>
      </c>
      <c r="L2921" t="str">
        <f>TEXT(Table1[[#This Row],[Purchase_Date]],"mmm")</f>
        <v>Sep</v>
      </c>
      <c r="M2921">
        <f>YEAR(Table1[[#This Row],[Purchase_Date]])</f>
        <v>2024</v>
      </c>
      <c r="N2921" t="str">
        <f t="shared" si="91"/>
        <v>Q3</v>
      </c>
    </row>
    <row r="2922" spans="1:14" x14ac:dyDescent="0.3">
      <c r="A2922" t="s">
        <v>5768</v>
      </c>
      <c r="B2922" t="s">
        <v>5769</v>
      </c>
      <c r="C2922" t="s">
        <v>33</v>
      </c>
      <c r="D2922">
        <v>118.84</v>
      </c>
      <c r="E2922" s="8">
        <f t="shared" si="90"/>
        <v>0.25</v>
      </c>
      <c r="F2922" s="22">
        <v>25</v>
      </c>
      <c r="G2922" s="21">
        <v>89.13</v>
      </c>
      <c r="H2922" t="s">
        <v>53</v>
      </c>
      <c r="I2922" s="10">
        <v>45292</v>
      </c>
      <c r="J2922">
        <v>2921</v>
      </c>
      <c r="K2922">
        <f>PRODUCT(Table1[[#This Row],[Price (Rs.)]],Table1[[#This Row],[Discount(%)]])</f>
        <v>29.71</v>
      </c>
      <c r="L2922" t="str">
        <f>TEXT(Table1[[#This Row],[Purchase_Date]],"mmm")</f>
        <v>Jan</v>
      </c>
      <c r="M2922">
        <f>YEAR(Table1[[#This Row],[Purchase_Date]])</f>
        <v>2024</v>
      </c>
      <c r="N2922" t="str">
        <f t="shared" si="91"/>
        <v>Q1</v>
      </c>
    </row>
    <row r="2923" spans="1:14" x14ac:dyDescent="0.3">
      <c r="A2923" t="s">
        <v>5770</v>
      </c>
      <c r="B2923" t="s">
        <v>5771</v>
      </c>
      <c r="C2923" t="s">
        <v>22</v>
      </c>
      <c r="D2923">
        <v>374.41</v>
      </c>
      <c r="E2923" s="8">
        <f t="shared" si="90"/>
        <v>0.1</v>
      </c>
      <c r="F2923" s="22">
        <v>10</v>
      </c>
      <c r="G2923" s="21">
        <v>336.97</v>
      </c>
      <c r="H2923" t="s">
        <v>10</v>
      </c>
      <c r="I2923" s="10">
        <v>45304</v>
      </c>
      <c r="J2923">
        <v>2922</v>
      </c>
      <c r="K2923">
        <f>PRODUCT(Table1[[#This Row],[Price (Rs.)]],Table1[[#This Row],[Discount(%)]])</f>
        <v>37.441000000000003</v>
      </c>
      <c r="L2923" t="str">
        <f>TEXT(Table1[[#This Row],[Purchase_Date]],"mmm")</f>
        <v>Jan</v>
      </c>
      <c r="M2923">
        <f>YEAR(Table1[[#This Row],[Purchase_Date]])</f>
        <v>2024</v>
      </c>
      <c r="N2923" t="str">
        <f t="shared" si="91"/>
        <v>Q1</v>
      </c>
    </row>
    <row r="2924" spans="1:14" x14ac:dyDescent="0.3">
      <c r="A2924" t="s">
        <v>5772</v>
      </c>
      <c r="B2924" t="s">
        <v>5773</v>
      </c>
      <c r="C2924" t="s">
        <v>50</v>
      </c>
      <c r="D2924">
        <v>57.79</v>
      </c>
      <c r="E2924" s="8">
        <f t="shared" si="90"/>
        <v>0.3</v>
      </c>
      <c r="F2924" s="22">
        <v>30</v>
      </c>
      <c r="G2924" s="21">
        <v>40.450000000000003</v>
      </c>
      <c r="H2924" t="s">
        <v>16</v>
      </c>
      <c r="I2924" s="10">
        <v>45448</v>
      </c>
      <c r="J2924">
        <v>2923</v>
      </c>
      <c r="K2924">
        <f>PRODUCT(Table1[[#This Row],[Price (Rs.)]],Table1[[#This Row],[Discount(%)]])</f>
        <v>17.337</v>
      </c>
      <c r="L2924" t="str">
        <f>TEXT(Table1[[#This Row],[Purchase_Date]],"mmm")</f>
        <v>Jun</v>
      </c>
      <c r="M2924">
        <f>YEAR(Table1[[#This Row],[Purchase_Date]])</f>
        <v>2024</v>
      </c>
      <c r="N2924" t="str">
        <f t="shared" si="91"/>
        <v>Q2</v>
      </c>
    </row>
    <row r="2925" spans="1:14" x14ac:dyDescent="0.3">
      <c r="A2925" t="s">
        <v>5774</v>
      </c>
      <c r="B2925" t="s">
        <v>5775</v>
      </c>
      <c r="C2925" t="s">
        <v>50</v>
      </c>
      <c r="D2925">
        <v>235.61</v>
      </c>
      <c r="E2925" s="8">
        <f t="shared" si="90"/>
        <v>0.15</v>
      </c>
      <c r="F2925" s="22">
        <v>15</v>
      </c>
      <c r="G2925" s="21">
        <v>200.27</v>
      </c>
      <c r="H2925" t="s">
        <v>16</v>
      </c>
      <c r="I2925" s="10">
        <v>45552</v>
      </c>
      <c r="J2925">
        <v>2924</v>
      </c>
      <c r="K2925">
        <f>PRODUCT(Table1[[#This Row],[Price (Rs.)]],Table1[[#This Row],[Discount(%)]])</f>
        <v>35.341500000000003</v>
      </c>
      <c r="L2925" t="str">
        <f>TEXT(Table1[[#This Row],[Purchase_Date]],"mmm")</f>
        <v>Sep</v>
      </c>
      <c r="M2925">
        <f>YEAR(Table1[[#This Row],[Purchase_Date]])</f>
        <v>2024</v>
      </c>
      <c r="N2925" t="str">
        <f t="shared" si="91"/>
        <v>Q3</v>
      </c>
    </row>
    <row r="2926" spans="1:14" x14ac:dyDescent="0.3">
      <c r="A2926" t="s">
        <v>5776</v>
      </c>
      <c r="B2926" t="s">
        <v>5777</v>
      </c>
      <c r="C2926" t="s">
        <v>18</v>
      </c>
      <c r="D2926">
        <v>162.91</v>
      </c>
      <c r="E2926" s="8">
        <f t="shared" si="90"/>
        <v>0.05</v>
      </c>
      <c r="F2926" s="22">
        <v>5</v>
      </c>
      <c r="G2926" s="21">
        <v>154.76</v>
      </c>
      <c r="H2926" t="s">
        <v>16</v>
      </c>
      <c r="I2926" s="10">
        <v>45351</v>
      </c>
      <c r="J2926">
        <v>2925</v>
      </c>
      <c r="K2926">
        <f>PRODUCT(Table1[[#This Row],[Price (Rs.)]],Table1[[#This Row],[Discount(%)]])</f>
        <v>8.1455000000000002</v>
      </c>
      <c r="L2926" t="str">
        <f>TEXT(Table1[[#This Row],[Purchase_Date]],"mmm")</f>
        <v>Feb</v>
      </c>
      <c r="M2926">
        <f>YEAR(Table1[[#This Row],[Purchase_Date]])</f>
        <v>2024</v>
      </c>
      <c r="N2926" t="str">
        <f t="shared" si="91"/>
        <v>Q1</v>
      </c>
    </row>
    <row r="2927" spans="1:14" x14ac:dyDescent="0.3">
      <c r="A2927" t="s">
        <v>5778</v>
      </c>
      <c r="B2927" t="s">
        <v>5779</v>
      </c>
      <c r="C2927" t="s">
        <v>33</v>
      </c>
      <c r="D2927">
        <v>467.03</v>
      </c>
      <c r="E2927" s="8">
        <f t="shared" si="90"/>
        <v>0</v>
      </c>
      <c r="F2927" s="22">
        <v>0</v>
      </c>
      <c r="G2927" s="21">
        <v>467.03</v>
      </c>
      <c r="H2927" t="s">
        <v>53</v>
      </c>
      <c r="I2927" s="10">
        <v>45347</v>
      </c>
      <c r="J2927">
        <v>2926</v>
      </c>
      <c r="K2927">
        <f>PRODUCT(Table1[[#This Row],[Price (Rs.)]],Table1[[#This Row],[Discount(%)]])</f>
        <v>0</v>
      </c>
      <c r="L2927" t="str">
        <f>TEXT(Table1[[#This Row],[Purchase_Date]],"mmm")</f>
        <v>Feb</v>
      </c>
      <c r="M2927">
        <f>YEAR(Table1[[#This Row],[Purchase_Date]])</f>
        <v>2024</v>
      </c>
      <c r="N2927" t="str">
        <f t="shared" si="91"/>
        <v>Q1</v>
      </c>
    </row>
    <row r="2928" spans="1:14" x14ac:dyDescent="0.3">
      <c r="A2928" t="s">
        <v>5780</v>
      </c>
      <c r="B2928" t="s">
        <v>5781</v>
      </c>
      <c r="C2928" t="s">
        <v>25</v>
      </c>
      <c r="D2928">
        <v>468.31</v>
      </c>
      <c r="E2928" s="8">
        <f t="shared" si="90"/>
        <v>0.3</v>
      </c>
      <c r="F2928" s="22">
        <v>30</v>
      </c>
      <c r="G2928" s="21">
        <v>327.82</v>
      </c>
      <c r="H2928" t="s">
        <v>53</v>
      </c>
      <c r="I2928" s="10">
        <v>45371</v>
      </c>
      <c r="J2928">
        <v>2927</v>
      </c>
      <c r="K2928">
        <f>PRODUCT(Table1[[#This Row],[Price (Rs.)]],Table1[[#This Row],[Discount(%)]])</f>
        <v>140.49299999999999</v>
      </c>
      <c r="L2928" t="str">
        <f>TEXT(Table1[[#This Row],[Purchase_Date]],"mmm")</f>
        <v>Mar</v>
      </c>
      <c r="M2928">
        <f>YEAR(Table1[[#This Row],[Purchase_Date]])</f>
        <v>2024</v>
      </c>
      <c r="N2928" t="str">
        <f t="shared" si="91"/>
        <v>Q1</v>
      </c>
    </row>
    <row r="2929" spans="1:14" x14ac:dyDescent="0.3">
      <c r="A2929" t="s">
        <v>5782</v>
      </c>
      <c r="B2929" t="s">
        <v>5783</v>
      </c>
      <c r="C2929" t="s">
        <v>50</v>
      </c>
      <c r="D2929">
        <v>90.62</v>
      </c>
      <c r="E2929" s="8">
        <f t="shared" si="90"/>
        <v>0.05</v>
      </c>
      <c r="F2929" s="22">
        <v>5</v>
      </c>
      <c r="G2929" s="21">
        <v>86.09</v>
      </c>
      <c r="H2929" t="s">
        <v>53</v>
      </c>
      <c r="I2929" s="10">
        <v>45307</v>
      </c>
      <c r="J2929">
        <v>2928</v>
      </c>
      <c r="K2929">
        <f>PRODUCT(Table1[[#This Row],[Price (Rs.)]],Table1[[#This Row],[Discount(%)]])</f>
        <v>4.5310000000000006</v>
      </c>
      <c r="L2929" t="str">
        <f>TEXT(Table1[[#This Row],[Purchase_Date]],"mmm")</f>
        <v>Jan</v>
      </c>
      <c r="M2929">
        <f>YEAR(Table1[[#This Row],[Purchase_Date]])</f>
        <v>2024</v>
      </c>
      <c r="N2929" t="str">
        <f t="shared" si="91"/>
        <v>Q1</v>
      </c>
    </row>
    <row r="2930" spans="1:14" x14ac:dyDescent="0.3">
      <c r="A2930" t="s">
        <v>5784</v>
      </c>
      <c r="B2930" t="s">
        <v>5785</v>
      </c>
      <c r="C2930" t="s">
        <v>18</v>
      </c>
      <c r="D2930">
        <v>420.77</v>
      </c>
      <c r="E2930" s="8">
        <f t="shared" si="90"/>
        <v>0.1</v>
      </c>
      <c r="F2930" s="22">
        <v>10</v>
      </c>
      <c r="G2930" s="21">
        <v>378.69</v>
      </c>
      <c r="H2930" t="s">
        <v>35</v>
      </c>
      <c r="I2930" s="10">
        <v>45512</v>
      </c>
      <c r="J2930">
        <v>2929</v>
      </c>
      <c r="K2930">
        <f>PRODUCT(Table1[[#This Row],[Price (Rs.)]],Table1[[#This Row],[Discount(%)]])</f>
        <v>42.076999999999998</v>
      </c>
      <c r="L2930" t="str">
        <f>TEXT(Table1[[#This Row],[Purchase_Date]],"mmm")</f>
        <v>Aug</v>
      </c>
      <c r="M2930">
        <f>YEAR(Table1[[#This Row],[Purchase_Date]])</f>
        <v>2024</v>
      </c>
      <c r="N2930" t="str">
        <f t="shared" si="91"/>
        <v>Q3</v>
      </c>
    </row>
    <row r="2931" spans="1:14" x14ac:dyDescent="0.3">
      <c r="A2931" t="s">
        <v>5786</v>
      </c>
      <c r="B2931" t="s">
        <v>5787</v>
      </c>
      <c r="C2931" t="s">
        <v>33</v>
      </c>
      <c r="D2931">
        <v>79.25</v>
      </c>
      <c r="E2931" s="8">
        <f t="shared" si="90"/>
        <v>0.25</v>
      </c>
      <c r="F2931" s="22">
        <v>25</v>
      </c>
      <c r="G2931" s="21">
        <v>59.44</v>
      </c>
      <c r="H2931" t="s">
        <v>16</v>
      </c>
      <c r="I2931" s="10">
        <v>45495</v>
      </c>
      <c r="J2931">
        <v>2930</v>
      </c>
      <c r="K2931">
        <f>PRODUCT(Table1[[#This Row],[Price (Rs.)]],Table1[[#This Row],[Discount(%)]])</f>
        <v>19.8125</v>
      </c>
      <c r="L2931" t="str">
        <f>TEXT(Table1[[#This Row],[Purchase_Date]],"mmm")</f>
        <v>Jul</v>
      </c>
      <c r="M2931">
        <f>YEAR(Table1[[#This Row],[Purchase_Date]])</f>
        <v>2024</v>
      </c>
      <c r="N2931" t="str">
        <f t="shared" si="91"/>
        <v>Q3</v>
      </c>
    </row>
    <row r="2932" spans="1:14" x14ac:dyDescent="0.3">
      <c r="A2932" t="s">
        <v>5788</v>
      </c>
      <c r="B2932" t="s">
        <v>5789</v>
      </c>
      <c r="C2932" t="s">
        <v>9</v>
      </c>
      <c r="D2932">
        <v>76.89</v>
      </c>
      <c r="E2932" s="8">
        <f t="shared" si="90"/>
        <v>0.15</v>
      </c>
      <c r="F2932" s="22">
        <v>15</v>
      </c>
      <c r="G2932" s="21">
        <v>65.36</v>
      </c>
      <c r="H2932" t="s">
        <v>53</v>
      </c>
      <c r="I2932" s="10">
        <v>45372</v>
      </c>
      <c r="J2932">
        <v>2931</v>
      </c>
      <c r="K2932">
        <f>PRODUCT(Table1[[#This Row],[Price (Rs.)]],Table1[[#This Row],[Discount(%)]])</f>
        <v>11.5335</v>
      </c>
      <c r="L2932" t="str">
        <f>TEXT(Table1[[#This Row],[Purchase_Date]],"mmm")</f>
        <v>Mar</v>
      </c>
      <c r="M2932">
        <f>YEAR(Table1[[#This Row],[Purchase_Date]])</f>
        <v>2024</v>
      </c>
      <c r="N2932" t="str">
        <f t="shared" si="91"/>
        <v>Q1</v>
      </c>
    </row>
    <row r="2933" spans="1:14" x14ac:dyDescent="0.3">
      <c r="A2933" t="s">
        <v>5790</v>
      </c>
      <c r="B2933" t="s">
        <v>5791</v>
      </c>
      <c r="C2933" t="s">
        <v>25</v>
      </c>
      <c r="D2933">
        <v>63.54</v>
      </c>
      <c r="E2933" s="8">
        <f t="shared" si="90"/>
        <v>0</v>
      </c>
      <c r="F2933" s="22">
        <v>0</v>
      </c>
      <c r="G2933" s="21">
        <v>63.54</v>
      </c>
      <c r="H2933" t="s">
        <v>35</v>
      </c>
      <c r="I2933" s="10">
        <v>45459</v>
      </c>
      <c r="J2933">
        <v>2932</v>
      </c>
      <c r="K2933">
        <f>PRODUCT(Table1[[#This Row],[Price (Rs.)]],Table1[[#This Row],[Discount(%)]])</f>
        <v>0</v>
      </c>
      <c r="L2933" t="str">
        <f>TEXT(Table1[[#This Row],[Purchase_Date]],"mmm")</f>
        <v>Jun</v>
      </c>
      <c r="M2933">
        <f>YEAR(Table1[[#This Row],[Purchase_Date]])</f>
        <v>2024</v>
      </c>
      <c r="N2933" t="str">
        <f t="shared" si="91"/>
        <v>Q2</v>
      </c>
    </row>
    <row r="2934" spans="1:14" x14ac:dyDescent="0.3">
      <c r="A2934" t="s">
        <v>5792</v>
      </c>
      <c r="B2934" t="s">
        <v>5793</v>
      </c>
      <c r="C2934" t="s">
        <v>9</v>
      </c>
      <c r="D2934">
        <v>465.65</v>
      </c>
      <c r="E2934" s="8">
        <f t="shared" si="90"/>
        <v>0.5</v>
      </c>
      <c r="F2934" s="22">
        <v>50</v>
      </c>
      <c r="G2934" s="21">
        <v>232.82</v>
      </c>
      <c r="H2934" t="s">
        <v>53</v>
      </c>
      <c r="I2934" s="10">
        <v>45476</v>
      </c>
      <c r="J2934">
        <v>2933</v>
      </c>
      <c r="K2934">
        <f>PRODUCT(Table1[[#This Row],[Price (Rs.)]],Table1[[#This Row],[Discount(%)]])</f>
        <v>232.82499999999999</v>
      </c>
      <c r="L2934" t="str">
        <f>TEXT(Table1[[#This Row],[Purchase_Date]],"mmm")</f>
        <v>Jul</v>
      </c>
      <c r="M2934">
        <f>YEAR(Table1[[#This Row],[Purchase_Date]])</f>
        <v>2024</v>
      </c>
      <c r="N2934" t="str">
        <f t="shared" si="91"/>
        <v>Q3</v>
      </c>
    </row>
    <row r="2935" spans="1:14" x14ac:dyDescent="0.3">
      <c r="A2935" t="s">
        <v>5794</v>
      </c>
      <c r="B2935" t="s">
        <v>5795</v>
      </c>
      <c r="C2935" t="s">
        <v>33</v>
      </c>
      <c r="D2935">
        <v>487.28</v>
      </c>
      <c r="E2935" s="8">
        <f t="shared" si="90"/>
        <v>0.1</v>
      </c>
      <c r="F2935" s="22">
        <v>10</v>
      </c>
      <c r="G2935" s="21">
        <v>438.55</v>
      </c>
      <c r="H2935" t="s">
        <v>16</v>
      </c>
      <c r="I2935" s="10">
        <v>45360</v>
      </c>
      <c r="J2935">
        <v>2934</v>
      </c>
      <c r="K2935">
        <f>PRODUCT(Table1[[#This Row],[Price (Rs.)]],Table1[[#This Row],[Discount(%)]])</f>
        <v>48.728000000000002</v>
      </c>
      <c r="L2935" t="str">
        <f>TEXT(Table1[[#This Row],[Purchase_Date]],"mmm")</f>
        <v>Mar</v>
      </c>
      <c r="M2935">
        <f>YEAR(Table1[[#This Row],[Purchase_Date]])</f>
        <v>2024</v>
      </c>
      <c r="N2935" t="str">
        <f t="shared" si="91"/>
        <v>Q1</v>
      </c>
    </row>
    <row r="2936" spans="1:14" x14ac:dyDescent="0.3">
      <c r="A2936" t="s">
        <v>5796</v>
      </c>
      <c r="B2936" t="s">
        <v>5797</v>
      </c>
      <c r="C2936" t="s">
        <v>33</v>
      </c>
      <c r="D2936">
        <v>347.3</v>
      </c>
      <c r="E2936" s="8">
        <f t="shared" si="90"/>
        <v>0.15</v>
      </c>
      <c r="F2936" s="22">
        <v>15</v>
      </c>
      <c r="G2936" s="21">
        <v>295.2</v>
      </c>
      <c r="H2936" t="s">
        <v>53</v>
      </c>
      <c r="I2936" s="10">
        <v>45315</v>
      </c>
      <c r="J2936">
        <v>2935</v>
      </c>
      <c r="K2936">
        <f>PRODUCT(Table1[[#This Row],[Price (Rs.)]],Table1[[#This Row],[Discount(%)]])</f>
        <v>52.094999999999999</v>
      </c>
      <c r="L2936" t="str">
        <f>TEXT(Table1[[#This Row],[Purchase_Date]],"mmm")</f>
        <v>Jan</v>
      </c>
      <c r="M2936">
        <f>YEAR(Table1[[#This Row],[Purchase_Date]])</f>
        <v>2024</v>
      </c>
      <c r="N2936" t="str">
        <f t="shared" si="91"/>
        <v>Q1</v>
      </c>
    </row>
    <row r="2937" spans="1:14" x14ac:dyDescent="0.3">
      <c r="A2937" t="s">
        <v>5798</v>
      </c>
      <c r="B2937" t="s">
        <v>5799</v>
      </c>
      <c r="C2937" t="s">
        <v>50</v>
      </c>
      <c r="D2937">
        <v>151.13999999999999</v>
      </c>
      <c r="E2937" s="8">
        <f t="shared" si="90"/>
        <v>0.1</v>
      </c>
      <c r="F2937" s="22">
        <v>10</v>
      </c>
      <c r="G2937" s="21">
        <v>136.03</v>
      </c>
      <c r="H2937" t="s">
        <v>19</v>
      </c>
      <c r="I2937" s="10">
        <v>45488</v>
      </c>
      <c r="J2937">
        <v>2936</v>
      </c>
      <c r="K2937">
        <f>PRODUCT(Table1[[#This Row],[Price (Rs.)]],Table1[[#This Row],[Discount(%)]])</f>
        <v>15.113999999999999</v>
      </c>
      <c r="L2937" t="str">
        <f>TEXT(Table1[[#This Row],[Purchase_Date]],"mmm")</f>
        <v>Jul</v>
      </c>
      <c r="M2937">
        <f>YEAR(Table1[[#This Row],[Purchase_Date]])</f>
        <v>2024</v>
      </c>
      <c r="N2937" t="str">
        <f t="shared" si="91"/>
        <v>Q3</v>
      </c>
    </row>
    <row r="2938" spans="1:14" x14ac:dyDescent="0.3">
      <c r="A2938" t="s">
        <v>5800</v>
      </c>
      <c r="B2938" t="s">
        <v>5801</v>
      </c>
      <c r="C2938" t="s">
        <v>13</v>
      </c>
      <c r="D2938">
        <v>273</v>
      </c>
      <c r="E2938" s="8">
        <f t="shared" si="90"/>
        <v>0</v>
      </c>
      <c r="F2938" s="22">
        <v>0</v>
      </c>
      <c r="G2938" s="21">
        <v>273</v>
      </c>
      <c r="H2938" t="s">
        <v>16</v>
      </c>
      <c r="I2938" s="10">
        <v>45419</v>
      </c>
      <c r="J2938">
        <v>2937</v>
      </c>
      <c r="K2938">
        <f>PRODUCT(Table1[[#This Row],[Price (Rs.)]],Table1[[#This Row],[Discount(%)]])</f>
        <v>0</v>
      </c>
      <c r="L2938" t="str">
        <f>TEXT(Table1[[#This Row],[Purchase_Date]],"mmm")</f>
        <v>May</v>
      </c>
      <c r="M2938">
        <f>YEAR(Table1[[#This Row],[Purchase_Date]])</f>
        <v>2024</v>
      </c>
      <c r="N2938" t="str">
        <f t="shared" si="91"/>
        <v>Q2</v>
      </c>
    </row>
    <row r="2939" spans="1:14" x14ac:dyDescent="0.3">
      <c r="A2939" t="s">
        <v>5802</v>
      </c>
      <c r="B2939" t="s">
        <v>5803</v>
      </c>
      <c r="C2939" t="s">
        <v>33</v>
      </c>
      <c r="D2939">
        <v>407.72</v>
      </c>
      <c r="E2939" s="8">
        <f t="shared" si="90"/>
        <v>0.05</v>
      </c>
      <c r="F2939" s="22">
        <v>5</v>
      </c>
      <c r="G2939" s="21">
        <v>387.33</v>
      </c>
      <c r="H2939" t="s">
        <v>19</v>
      </c>
      <c r="I2939" s="10">
        <v>45544</v>
      </c>
      <c r="J2939">
        <v>2938</v>
      </c>
      <c r="K2939">
        <f>PRODUCT(Table1[[#This Row],[Price (Rs.)]],Table1[[#This Row],[Discount(%)]])</f>
        <v>20.386000000000003</v>
      </c>
      <c r="L2939" t="str">
        <f>TEXT(Table1[[#This Row],[Purchase_Date]],"mmm")</f>
        <v>Sep</v>
      </c>
      <c r="M2939">
        <f>YEAR(Table1[[#This Row],[Purchase_Date]])</f>
        <v>2024</v>
      </c>
      <c r="N2939" t="str">
        <f t="shared" si="91"/>
        <v>Q3</v>
      </c>
    </row>
    <row r="2940" spans="1:14" x14ac:dyDescent="0.3">
      <c r="A2940" t="s">
        <v>5804</v>
      </c>
      <c r="B2940" t="s">
        <v>5805</v>
      </c>
      <c r="C2940" t="s">
        <v>18</v>
      </c>
      <c r="D2940">
        <v>70.67</v>
      </c>
      <c r="E2940" s="8">
        <f t="shared" si="90"/>
        <v>0.25</v>
      </c>
      <c r="F2940" s="22">
        <v>25</v>
      </c>
      <c r="G2940" s="21">
        <v>53</v>
      </c>
      <c r="H2940" t="s">
        <v>10</v>
      </c>
      <c r="I2940" s="10">
        <v>45454</v>
      </c>
      <c r="J2940">
        <v>2939</v>
      </c>
      <c r="K2940">
        <f>PRODUCT(Table1[[#This Row],[Price (Rs.)]],Table1[[#This Row],[Discount(%)]])</f>
        <v>17.6675</v>
      </c>
      <c r="L2940" t="str">
        <f>TEXT(Table1[[#This Row],[Purchase_Date]],"mmm")</f>
        <v>Jun</v>
      </c>
      <c r="M2940">
        <f>YEAR(Table1[[#This Row],[Purchase_Date]])</f>
        <v>2024</v>
      </c>
      <c r="N2940" t="str">
        <f t="shared" si="91"/>
        <v>Q2</v>
      </c>
    </row>
    <row r="2941" spans="1:14" x14ac:dyDescent="0.3">
      <c r="A2941" t="s">
        <v>5806</v>
      </c>
      <c r="B2941" t="s">
        <v>5807</v>
      </c>
      <c r="C2941" t="s">
        <v>13</v>
      </c>
      <c r="D2941">
        <v>483.9</v>
      </c>
      <c r="E2941" s="8">
        <f t="shared" si="90"/>
        <v>0.15</v>
      </c>
      <c r="F2941" s="22">
        <v>15</v>
      </c>
      <c r="G2941" s="21">
        <v>411.31</v>
      </c>
      <c r="H2941" t="s">
        <v>19</v>
      </c>
      <c r="I2941" s="10">
        <v>45342</v>
      </c>
      <c r="J2941">
        <v>2940</v>
      </c>
      <c r="K2941">
        <f>PRODUCT(Table1[[#This Row],[Price (Rs.)]],Table1[[#This Row],[Discount(%)]])</f>
        <v>72.584999999999994</v>
      </c>
      <c r="L2941" t="str">
        <f>TEXT(Table1[[#This Row],[Purchase_Date]],"mmm")</f>
        <v>Feb</v>
      </c>
      <c r="M2941">
        <f>YEAR(Table1[[#This Row],[Purchase_Date]])</f>
        <v>2024</v>
      </c>
      <c r="N2941" t="str">
        <f t="shared" si="91"/>
        <v>Q1</v>
      </c>
    </row>
    <row r="2942" spans="1:14" x14ac:dyDescent="0.3">
      <c r="A2942" t="s">
        <v>5808</v>
      </c>
      <c r="B2942" t="s">
        <v>5809</v>
      </c>
      <c r="C2942" t="s">
        <v>25</v>
      </c>
      <c r="D2942">
        <v>170.58</v>
      </c>
      <c r="E2942" s="8">
        <f t="shared" si="90"/>
        <v>0.3</v>
      </c>
      <c r="F2942" s="22">
        <v>30</v>
      </c>
      <c r="G2942" s="21">
        <v>119.41</v>
      </c>
      <c r="H2942" t="s">
        <v>35</v>
      </c>
      <c r="I2942" s="10">
        <v>45413</v>
      </c>
      <c r="J2942">
        <v>2941</v>
      </c>
      <c r="K2942">
        <f>PRODUCT(Table1[[#This Row],[Price (Rs.)]],Table1[[#This Row],[Discount(%)]])</f>
        <v>51.173999999999999</v>
      </c>
      <c r="L2942" t="str">
        <f>TEXT(Table1[[#This Row],[Purchase_Date]],"mmm")</f>
        <v>May</v>
      </c>
      <c r="M2942">
        <f>YEAR(Table1[[#This Row],[Purchase_Date]])</f>
        <v>2024</v>
      </c>
      <c r="N2942" t="str">
        <f t="shared" si="91"/>
        <v>Q2</v>
      </c>
    </row>
    <row r="2943" spans="1:14" x14ac:dyDescent="0.3">
      <c r="A2943" t="s">
        <v>5810</v>
      </c>
      <c r="B2943" t="s">
        <v>5811</v>
      </c>
      <c r="C2943" t="s">
        <v>33</v>
      </c>
      <c r="D2943">
        <v>254.57</v>
      </c>
      <c r="E2943" s="8">
        <f t="shared" si="90"/>
        <v>0.5</v>
      </c>
      <c r="F2943" s="22">
        <v>50</v>
      </c>
      <c r="G2943" s="21">
        <v>127.28</v>
      </c>
      <c r="H2943" t="s">
        <v>19</v>
      </c>
      <c r="I2943" s="10">
        <v>45357</v>
      </c>
      <c r="J2943">
        <v>2942</v>
      </c>
      <c r="K2943">
        <f>PRODUCT(Table1[[#This Row],[Price (Rs.)]],Table1[[#This Row],[Discount(%)]])</f>
        <v>127.285</v>
      </c>
      <c r="L2943" t="str">
        <f>TEXT(Table1[[#This Row],[Purchase_Date]],"mmm")</f>
        <v>Mar</v>
      </c>
      <c r="M2943">
        <f>YEAR(Table1[[#This Row],[Purchase_Date]])</f>
        <v>2024</v>
      </c>
      <c r="N2943" t="str">
        <f t="shared" si="91"/>
        <v>Q1</v>
      </c>
    </row>
    <row r="2944" spans="1:14" x14ac:dyDescent="0.3">
      <c r="A2944" t="s">
        <v>5812</v>
      </c>
      <c r="B2944" t="s">
        <v>5813</v>
      </c>
      <c r="C2944" t="s">
        <v>22</v>
      </c>
      <c r="D2944">
        <v>243.77</v>
      </c>
      <c r="E2944" s="8">
        <f t="shared" si="90"/>
        <v>0.3</v>
      </c>
      <c r="F2944" s="22">
        <v>30</v>
      </c>
      <c r="G2944" s="21">
        <v>170.64</v>
      </c>
      <c r="H2944" t="s">
        <v>16</v>
      </c>
      <c r="I2944" s="10">
        <v>45464</v>
      </c>
      <c r="J2944">
        <v>2943</v>
      </c>
      <c r="K2944">
        <f>PRODUCT(Table1[[#This Row],[Price (Rs.)]],Table1[[#This Row],[Discount(%)]])</f>
        <v>73.131</v>
      </c>
      <c r="L2944" t="str">
        <f>TEXT(Table1[[#This Row],[Purchase_Date]],"mmm")</f>
        <v>Jun</v>
      </c>
      <c r="M2944">
        <f>YEAR(Table1[[#This Row],[Purchase_Date]])</f>
        <v>2024</v>
      </c>
      <c r="N2944" t="str">
        <f t="shared" si="91"/>
        <v>Q2</v>
      </c>
    </row>
    <row r="2945" spans="1:14" x14ac:dyDescent="0.3">
      <c r="A2945" t="s">
        <v>5814</v>
      </c>
      <c r="B2945" t="s">
        <v>5815</v>
      </c>
      <c r="C2945" t="s">
        <v>13</v>
      </c>
      <c r="D2945">
        <v>465.09</v>
      </c>
      <c r="E2945" s="8">
        <f t="shared" si="90"/>
        <v>0.15</v>
      </c>
      <c r="F2945" s="22">
        <v>15</v>
      </c>
      <c r="G2945" s="21">
        <v>395.33</v>
      </c>
      <c r="H2945" t="s">
        <v>19</v>
      </c>
      <c r="I2945" s="10">
        <v>45457</v>
      </c>
      <c r="J2945">
        <v>2944</v>
      </c>
      <c r="K2945">
        <f>PRODUCT(Table1[[#This Row],[Price (Rs.)]],Table1[[#This Row],[Discount(%)]])</f>
        <v>69.763499999999993</v>
      </c>
      <c r="L2945" t="str">
        <f>TEXT(Table1[[#This Row],[Purchase_Date]],"mmm")</f>
        <v>Jun</v>
      </c>
      <c r="M2945">
        <f>YEAR(Table1[[#This Row],[Purchase_Date]])</f>
        <v>2024</v>
      </c>
      <c r="N2945" t="str">
        <f t="shared" si="91"/>
        <v>Q2</v>
      </c>
    </row>
    <row r="2946" spans="1:14" x14ac:dyDescent="0.3">
      <c r="A2946" t="s">
        <v>5816</v>
      </c>
      <c r="B2946" t="s">
        <v>5817</v>
      </c>
      <c r="C2946" t="s">
        <v>13</v>
      </c>
      <c r="D2946">
        <v>86.11</v>
      </c>
      <c r="E2946" s="8">
        <f t="shared" ref="E2946:E3009" si="92">F2946/100</f>
        <v>0.3</v>
      </c>
      <c r="F2946" s="22">
        <v>30</v>
      </c>
      <c r="G2946" s="21">
        <v>60.28</v>
      </c>
      <c r="H2946" t="s">
        <v>10</v>
      </c>
      <c r="I2946" s="10">
        <v>45343</v>
      </c>
      <c r="J2946">
        <v>2945</v>
      </c>
      <c r="K2946">
        <f>PRODUCT(Table1[[#This Row],[Price (Rs.)]],Table1[[#This Row],[Discount(%)]])</f>
        <v>25.832999999999998</v>
      </c>
      <c r="L2946" t="str">
        <f>TEXT(Table1[[#This Row],[Purchase_Date]],"mmm")</f>
        <v>Feb</v>
      </c>
      <c r="M2946">
        <f>YEAR(Table1[[#This Row],[Purchase_Date]])</f>
        <v>2024</v>
      </c>
      <c r="N2946" t="str">
        <f t="shared" ref="N2946:N3009" si="93">"Q"&amp;ROUNDUP(MONTH(I2946)/3,0)</f>
        <v>Q1</v>
      </c>
    </row>
    <row r="2947" spans="1:14" x14ac:dyDescent="0.3">
      <c r="A2947" t="s">
        <v>5818</v>
      </c>
      <c r="B2947" t="s">
        <v>5819</v>
      </c>
      <c r="C2947" t="s">
        <v>50</v>
      </c>
      <c r="D2947">
        <v>458.09</v>
      </c>
      <c r="E2947" s="8">
        <f t="shared" si="92"/>
        <v>0.1</v>
      </c>
      <c r="F2947" s="22">
        <v>10</v>
      </c>
      <c r="G2947" s="21">
        <v>412.28</v>
      </c>
      <c r="H2947" t="s">
        <v>10</v>
      </c>
      <c r="I2947" s="10">
        <v>45482</v>
      </c>
      <c r="J2947">
        <v>2946</v>
      </c>
      <c r="K2947">
        <f>PRODUCT(Table1[[#This Row],[Price (Rs.)]],Table1[[#This Row],[Discount(%)]])</f>
        <v>45.808999999999997</v>
      </c>
      <c r="L2947" t="str">
        <f>TEXT(Table1[[#This Row],[Purchase_Date]],"mmm")</f>
        <v>Jul</v>
      </c>
      <c r="M2947">
        <f>YEAR(Table1[[#This Row],[Purchase_Date]])</f>
        <v>2024</v>
      </c>
      <c r="N2947" t="str">
        <f t="shared" si="93"/>
        <v>Q3</v>
      </c>
    </row>
    <row r="2948" spans="1:14" x14ac:dyDescent="0.3">
      <c r="A2948" t="s">
        <v>5820</v>
      </c>
      <c r="B2948" t="s">
        <v>5821</v>
      </c>
      <c r="C2948" t="s">
        <v>18</v>
      </c>
      <c r="D2948">
        <v>147.91999999999999</v>
      </c>
      <c r="E2948" s="8">
        <f t="shared" si="92"/>
        <v>0.05</v>
      </c>
      <c r="F2948" s="22">
        <v>5</v>
      </c>
      <c r="G2948" s="21">
        <v>140.52000000000001</v>
      </c>
      <c r="H2948" t="s">
        <v>16</v>
      </c>
      <c r="I2948" s="10">
        <v>45546</v>
      </c>
      <c r="J2948">
        <v>2947</v>
      </c>
      <c r="K2948">
        <f>PRODUCT(Table1[[#This Row],[Price (Rs.)]],Table1[[#This Row],[Discount(%)]])</f>
        <v>7.3959999999999999</v>
      </c>
      <c r="L2948" t="str">
        <f>TEXT(Table1[[#This Row],[Purchase_Date]],"mmm")</f>
        <v>Sep</v>
      </c>
      <c r="M2948">
        <f>YEAR(Table1[[#This Row],[Purchase_Date]])</f>
        <v>2024</v>
      </c>
      <c r="N2948" t="str">
        <f t="shared" si="93"/>
        <v>Q3</v>
      </c>
    </row>
    <row r="2949" spans="1:14" x14ac:dyDescent="0.3">
      <c r="A2949" t="s">
        <v>5822</v>
      </c>
      <c r="B2949" t="s">
        <v>5823</v>
      </c>
      <c r="C2949" t="s">
        <v>18</v>
      </c>
      <c r="D2949">
        <v>230.4</v>
      </c>
      <c r="E2949" s="8">
        <f t="shared" si="92"/>
        <v>0.05</v>
      </c>
      <c r="F2949" s="22">
        <v>5</v>
      </c>
      <c r="G2949" s="21">
        <v>218.88</v>
      </c>
      <c r="H2949" t="s">
        <v>19</v>
      </c>
      <c r="I2949" s="10">
        <v>45318</v>
      </c>
      <c r="J2949">
        <v>2948</v>
      </c>
      <c r="K2949">
        <f>PRODUCT(Table1[[#This Row],[Price (Rs.)]],Table1[[#This Row],[Discount(%)]])</f>
        <v>11.520000000000001</v>
      </c>
      <c r="L2949" t="str">
        <f>TEXT(Table1[[#This Row],[Purchase_Date]],"mmm")</f>
        <v>Jan</v>
      </c>
      <c r="M2949">
        <f>YEAR(Table1[[#This Row],[Purchase_Date]])</f>
        <v>2024</v>
      </c>
      <c r="N2949" t="str">
        <f t="shared" si="93"/>
        <v>Q1</v>
      </c>
    </row>
    <row r="2950" spans="1:14" x14ac:dyDescent="0.3">
      <c r="A2950" t="s">
        <v>5824</v>
      </c>
      <c r="B2950" t="s">
        <v>5825</v>
      </c>
      <c r="C2950" t="s">
        <v>25</v>
      </c>
      <c r="D2950">
        <v>354.94</v>
      </c>
      <c r="E2950" s="8">
        <f t="shared" si="92"/>
        <v>0.25</v>
      </c>
      <c r="F2950" s="22">
        <v>25</v>
      </c>
      <c r="G2950" s="21">
        <v>266.2</v>
      </c>
      <c r="H2950" t="s">
        <v>35</v>
      </c>
      <c r="I2950" s="10">
        <v>45542</v>
      </c>
      <c r="J2950">
        <v>2949</v>
      </c>
      <c r="K2950">
        <f>PRODUCT(Table1[[#This Row],[Price (Rs.)]],Table1[[#This Row],[Discount(%)]])</f>
        <v>88.734999999999999</v>
      </c>
      <c r="L2950" t="str">
        <f>TEXT(Table1[[#This Row],[Purchase_Date]],"mmm")</f>
        <v>Sep</v>
      </c>
      <c r="M2950">
        <f>YEAR(Table1[[#This Row],[Purchase_Date]])</f>
        <v>2024</v>
      </c>
      <c r="N2950" t="str">
        <f t="shared" si="93"/>
        <v>Q3</v>
      </c>
    </row>
    <row r="2951" spans="1:14" x14ac:dyDescent="0.3">
      <c r="A2951" t="s">
        <v>5826</v>
      </c>
      <c r="B2951" t="s">
        <v>5827</v>
      </c>
      <c r="C2951" t="s">
        <v>50</v>
      </c>
      <c r="D2951">
        <v>31.43</v>
      </c>
      <c r="E2951" s="8">
        <f t="shared" si="92"/>
        <v>0.1</v>
      </c>
      <c r="F2951" s="22">
        <v>10</v>
      </c>
      <c r="G2951" s="21">
        <v>28.29</v>
      </c>
      <c r="H2951" t="s">
        <v>10</v>
      </c>
      <c r="I2951" s="10">
        <v>45608</v>
      </c>
      <c r="J2951">
        <v>2950</v>
      </c>
      <c r="K2951">
        <f>PRODUCT(Table1[[#This Row],[Price (Rs.)]],Table1[[#This Row],[Discount(%)]])</f>
        <v>3.1430000000000002</v>
      </c>
      <c r="L2951" t="str">
        <f>TEXT(Table1[[#This Row],[Purchase_Date]],"mmm")</f>
        <v>Nov</v>
      </c>
      <c r="M2951">
        <f>YEAR(Table1[[#This Row],[Purchase_Date]])</f>
        <v>2024</v>
      </c>
      <c r="N2951" t="str">
        <f t="shared" si="93"/>
        <v>Q4</v>
      </c>
    </row>
    <row r="2952" spans="1:14" x14ac:dyDescent="0.3">
      <c r="A2952" t="s">
        <v>5828</v>
      </c>
      <c r="B2952" t="s">
        <v>5829</v>
      </c>
      <c r="C2952" t="s">
        <v>13</v>
      </c>
      <c r="D2952">
        <v>481.77</v>
      </c>
      <c r="E2952" s="8">
        <f t="shared" si="92"/>
        <v>0.05</v>
      </c>
      <c r="F2952" s="22">
        <v>5</v>
      </c>
      <c r="G2952" s="21">
        <v>457.68</v>
      </c>
      <c r="H2952" t="s">
        <v>53</v>
      </c>
      <c r="I2952" s="10">
        <v>45317</v>
      </c>
      <c r="J2952">
        <v>2951</v>
      </c>
      <c r="K2952">
        <f>PRODUCT(Table1[[#This Row],[Price (Rs.)]],Table1[[#This Row],[Discount(%)]])</f>
        <v>24.0885</v>
      </c>
      <c r="L2952" t="str">
        <f>TEXT(Table1[[#This Row],[Purchase_Date]],"mmm")</f>
        <v>Jan</v>
      </c>
      <c r="M2952">
        <f>YEAR(Table1[[#This Row],[Purchase_Date]])</f>
        <v>2024</v>
      </c>
      <c r="N2952" t="str">
        <f t="shared" si="93"/>
        <v>Q1</v>
      </c>
    </row>
    <row r="2953" spans="1:14" x14ac:dyDescent="0.3">
      <c r="A2953" t="s">
        <v>5830</v>
      </c>
      <c r="B2953" t="s">
        <v>5831</v>
      </c>
      <c r="C2953" t="s">
        <v>9</v>
      </c>
      <c r="D2953">
        <v>230.27</v>
      </c>
      <c r="E2953" s="8">
        <f t="shared" si="92"/>
        <v>0</v>
      </c>
      <c r="F2953" s="22">
        <v>0</v>
      </c>
      <c r="G2953" s="21">
        <v>230.27</v>
      </c>
      <c r="H2953" t="s">
        <v>19</v>
      </c>
      <c r="I2953" s="10">
        <v>45518</v>
      </c>
      <c r="J2953">
        <v>2952</v>
      </c>
      <c r="K2953">
        <f>PRODUCT(Table1[[#This Row],[Price (Rs.)]],Table1[[#This Row],[Discount(%)]])</f>
        <v>0</v>
      </c>
      <c r="L2953" t="str">
        <f>TEXT(Table1[[#This Row],[Purchase_Date]],"mmm")</f>
        <v>Aug</v>
      </c>
      <c r="M2953">
        <f>YEAR(Table1[[#This Row],[Purchase_Date]])</f>
        <v>2024</v>
      </c>
      <c r="N2953" t="str">
        <f t="shared" si="93"/>
        <v>Q3</v>
      </c>
    </row>
    <row r="2954" spans="1:14" x14ac:dyDescent="0.3">
      <c r="A2954" t="s">
        <v>5832</v>
      </c>
      <c r="B2954" t="s">
        <v>5833</v>
      </c>
      <c r="C2954" t="s">
        <v>50</v>
      </c>
      <c r="D2954">
        <v>49.18</v>
      </c>
      <c r="E2954" s="8">
        <f t="shared" si="92"/>
        <v>0.2</v>
      </c>
      <c r="F2954" s="22">
        <v>20</v>
      </c>
      <c r="G2954" s="21">
        <v>39.340000000000003</v>
      </c>
      <c r="H2954" t="s">
        <v>16</v>
      </c>
      <c r="I2954" s="10">
        <v>45321</v>
      </c>
      <c r="J2954">
        <v>2953</v>
      </c>
      <c r="K2954">
        <f>PRODUCT(Table1[[#This Row],[Price (Rs.)]],Table1[[#This Row],[Discount(%)]])</f>
        <v>9.8360000000000003</v>
      </c>
      <c r="L2954" t="str">
        <f>TEXT(Table1[[#This Row],[Purchase_Date]],"mmm")</f>
        <v>Jan</v>
      </c>
      <c r="M2954">
        <f>YEAR(Table1[[#This Row],[Purchase_Date]])</f>
        <v>2024</v>
      </c>
      <c r="N2954" t="str">
        <f t="shared" si="93"/>
        <v>Q1</v>
      </c>
    </row>
    <row r="2955" spans="1:14" x14ac:dyDescent="0.3">
      <c r="A2955" t="s">
        <v>5834</v>
      </c>
      <c r="B2955" t="s">
        <v>5835</v>
      </c>
      <c r="C2955" t="s">
        <v>50</v>
      </c>
      <c r="D2955">
        <v>30.69</v>
      </c>
      <c r="E2955" s="8">
        <f t="shared" si="92"/>
        <v>0.1</v>
      </c>
      <c r="F2955" s="22">
        <v>10</v>
      </c>
      <c r="G2955" s="21">
        <v>27.62</v>
      </c>
      <c r="H2955" t="s">
        <v>53</v>
      </c>
      <c r="I2955" s="10">
        <v>45292</v>
      </c>
      <c r="J2955">
        <v>2954</v>
      </c>
      <c r="K2955">
        <f>PRODUCT(Table1[[#This Row],[Price (Rs.)]],Table1[[#This Row],[Discount(%)]])</f>
        <v>3.0690000000000004</v>
      </c>
      <c r="L2955" t="str">
        <f>TEXT(Table1[[#This Row],[Purchase_Date]],"mmm")</f>
        <v>Jan</v>
      </c>
      <c r="M2955">
        <f>YEAR(Table1[[#This Row],[Purchase_Date]])</f>
        <v>2024</v>
      </c>
      <c r="N2955" t="str">
        <f t="shared" si="93"/>
        <v>Q1</v>
      </c>
    </row>
    <row r="2956" spans="1:14" x14ac:dyDescent="0.3">
      <c r="A2956" t="s">
        <v>5836</v>
      </c>
      <c r="B2956" t="s">
        <v>5837</v>
      </c>
      <c r="C2956" t="s">
        <v>9</v>
      </c>
      <c r="D2956">
        <v>330.13</v>
      </c>
      <c r="E2956" s="8">
        <f t="shared" si="92"/>
        <v>0.5</v>
      </c>
      <c r="F2956" s="22">
        <v>50</v>
      </c>
      <c r="G2956" s="21">
        <v>165.06</v>
      </c>
      <c r="H2956" t="s">
        <v>53</v>
      </c>
      <c r="I2956" s="10">
        <v>45513</v>
      </c>
      <c r="J2956">
        <v>2955</v>
      </c>
      <c r="K2956">
        <f>PRODUCT(Table1[[#This Row],[Price (Rs.)]],Table1[[#This Row],[Discount(%)]])</f>
        <v>165.065</v>
      </c>
      <c r="L2956" t="str">
        <f>TEXT(Table1[[#This Row],[Purchase_Date]],"mmm")</f>
        <v>Aug</v>
      </c>
      <c r="M2956">
        <f>YEAR(Table1[[#This Row],[Purchase_Date]])</f>
        <v>2024</v>
      </c>
      <c r="N2956" t="str">
        <f t="shared" si="93"/>
        <v>Q3</v>
      </c>
    </row>
    <row r="2957" spans="1:14" x14ac:dyDescent="0.3">
      <c r="A2957" t="s">
        <v>5838</v>
      </c>
      <c r="B2957" t="s">
        <v>5839</v>
      </c>
      <c r="C2957" t="s">
        <v>33</v>
      </c>
      <c r="D2957">
        <v>99.78</v>
      </c>
      <c r="E2957" s="8">
        <f t="shared" si="92"/>
        <v>0.2</v>
      </c>
      <c r="F2957" s="22">
        <v>20</v>
      </c>
      <c r="G2957" s="21">
        <v>79.819999999999993</v>
      </c>
      <c r="H2957" t="s">
        <v>19</v>
      </c>
      <c r="I2957" s="10">
        <v>45538</v>
      </c>
      <c r="J2957">
        <v>2956</v>
      </c>
      <c r="K2957">
        <f>PRODUCT(Table1[[#This Row],[Price (Rs.)]],Table1[[#This Row],[Discount(%)]])</f>
        <v>19.956000000000003</v>
      </c>
      <c r="L2957" t="str">
        <f>TEXT(Table1[[#This Row],[Purchase_Date]],"mmm")</f>
        <v>Sep</v>
      </c>
      <c r="M2957">
        <f>YEAR(Table1[[#This Row],[Purchase_Date]])</f>
        <v>2024</v>
      </c>
      <c r="N2957" t="str">
        <f t="shared" si="93"/>
        <v>Q3</v>
      </c>
    </row>
    <row r="2958" spans="1:14" x14ac:dyDescent="0.3">
      <c r="A2958" t="s">
        <v>5840</v>
      </c>
      <c r="B2958" t="s">
        <v>5841</v>
      </c>
      <c r="C2958" t="s">
        <v>50</v>
      </c>
      <c r="D2958">
        <v>299.27</v>
      </c>
      <c r="E2958" s="8">
        <f t="shared" si="92"/>
        <v>0.05</v>
      </c>
      <c r="F2958" s="22">
        <v>5</v>
      </c>
      <c r="G2958" s="21">
        <v>284.31</v>
      </c>
      <c r="H2958" t="s">
        <v>53</v>
      </c>
      <c r="I2958" s="10">
        <v>45498</v>
      </c>
      <c r="J2958">
        <v>2957</v>
      </c>
      <c r="K2958">
        <f>PRODUCT(Table1[[#This Row],[Price (Rs.)]],Table1[[#This Row],[Discount(%)]])</f>
        <v>14.9635</v>
      </c>
      <c r="L2958" t="str">
        <f>TEXT(Table1[[#This Row],[Purchase_Date]],"mmm")</f>
        <v>Jul</v>
      </c>
      <c r="M2958">
        <f>YEAR(Table1[[#This Row],[Purchase_Date]])</f>
        <v>2024</v>
      </c>
      <c r="N2958" t="str">
        <f t="shared" si="93"/>
        <v>Q3</v>
      </c>
    </row>
    <row r="2959" spans="1:14" x14ac:dyDescent="0.3">
      <c r="A2959" t="s">
        <v>5842</v>
      </c>
      <c r="B2959" t="s">
        <v>5843</v>
      </c>
      <c r="C2959" t="s">
        <v>13</v>
      </c>
      <c r="D2959">
        <v>215.27</v>
      </c>
      <c r="E2959" s="8">
        <f t="shared" si="92"/>
        <v>0.1</v>
      </c>
      <c r="F2959" s="22">
        <v>10</v>
      </c>
      <c r="G2959" s="21">
        <v>193.74</v>
      </c>
      <c r="H2959" t="s">
        <v>35</v>
      </c>
      <c r="I2959" s="10">
        <v>45560</v>
      </c>
      <c r="J2959">
        <v>2958</v>
      </c>
      <c r="K2959">
        <f>PRODUCT(Table1[[#This Row],[Price (Rs.)]],Table1[[#This Row],[Discount(%)]])</f>
        <v>21.527000000000001</v>
      </c>
      <c r="L2959" t="str">
        <f>TEXT(Table1[[#This Row],[Purchase_Date]],"mmm")</f>
        <v>Sep</v>
      </c>
      <c r="M2959">
        <f>YEAR(Table1[[#This Row],[Purchase_Date]])</f>
        <v>2024</v>
      </c>
      <c r="N2959" t="str">
        <f t="shared" si="93"/>
        <v>Q3</v>
      </c>
    </row>
    <row r="2960" spans="1:14" x14ac:dyDescent="0.3">
      <c r="A2960" t="s">
        <v>5844</v>
      </c>
      <c r="B2960" t="s">
        <v>5845</v>
      </c>
      <c r="C2960" t="s">
        <v>18</v>
      </c>
      <c r="D2960">
        <v>246.81</v>
      </c>
      <c r="E2960" s="8">
        <f t="shared" si="92"/>
        <v>0.05</v>
      </c>
      <c r="F2960" s="22">
        <v>5</v>
      </c>
      <c r="G2960" s="21">
        <v>234.47</v>
      </c>
      <c r="H2960" t="s">
        <v>16</v>
      </c>
      <c r="I2960" s="10">
        <v>45564</v>
      </c>
      <c r="J2960">
        <v>2959</v>
      </c>
      <c r="K2960">
        <f>PRODUCT(Table1[[#This Row],[Price (Rs.)]],Table1[[#This Row],[Discount(%)]])</f>
        <v>12.3405</v>
      </c>
      <c r="L2960" t="str">
        <f>TEXT(Table1[[#This Row],[Purchase_Date]],"mmm")</f>
        <v>Sep</v>
      </c>
      <c r="M2960">
        <f>YEAR(Table1[[#This Row],[Purchase_Date]])</f>
        <v>2024</v>
      </c>
      <c r="N2960" t="str">
        <f t="shared" si="93"/>
        <v>Q3</v>
      </c>
    </row>
    <row r="2961" spans="1:14" x14ac:dyDescent="0.3">
      <c r="A2961" t="s">
        <v>5846</v>
      </c>
      <c r="B2961" t="s">
        <v>5847</v>
      </c>
      <c r="C2961" t="s">
        <v>9</v>
      </c>
      <c r="D2961">
        <v>112.45</v>
      </c>
      <c r="E2961" s="8">
        <f t="shared" si="92"/>
        <v>0.05</v>
      </c>
      <c r="F2961" s="22">
        <v>5</v>
      </c>
      <c r="G2961" s="21">
        <v>106.83</v>
      </c>
      <c r="H2961" t="s">
        <v>19</v>
      </c>
      <c r="I2961" s="10">
        <v>45608</v>
      </c>
      <c r="J2961">
        <v>2960</v>
      </c>
      <c r="K2961">
        <f>PRODUCT(Table1[[#This Row],[Price (Rs.)]],Table1[[#This Row],[Discount(%)]])</f>
        <v>5.6225000000000005</v>
      </c>
      <c r="L2961" t="str">
        <f>TEXT(Table1[[#This Row],[Purchase_Date]],"mmm")</f>
        <v>Nov</v>
      </c>
      <c r="M2961">
        <f>YEAR(Table1[[#This Row],[Purchase_Date]])</f>
        <v>2024</v>
      </c>
      <c r="N2961" t="str">
        <f t="shared" si="93"/>
        <v>Q4</v>
      </c>
    </row>
    <row r="2962" spans="1:14" x14ac:dyDescent="0.3">
      <c r="A2962" t="s">
        <v>5848</v>
      </c>
      <c r="B2962" t="s">
        <v>5849</v>
      </c>
      <c r="C2962" t="s">
        <v>9</v>
      </c>
      <c r="D2962">
        <v>137.6</v>
      </c>
      <c r="E2962" s="8">
        <f t="shared" si="92"/>
        <v>0.3</v>
      </c>
      <c r="F2962" s="22">
        <v>30</v>
      </c>
      <c r="G2962" s="21">
        <v>96.32</v>
      </c>
      <c r="H2962" t="s">
        <v>53</v>
      </c>
      <c r="I2962" s="10">
        <v>45483</v>
      </c>
      <c r="J2962">
        <v>2961</v>
      </c>
      <c r="K2962">
        <f>PRODUCT(Table1[[#This Row],[Price (Rs.)]],Table1[[#This Row],[Discount(%)]])</f>
        <v>41.279999999999994</v>
      </c>
      <c r="L2962" t="str">
        <f>TEXT(Table1[[#This Row],[Purchase_Date]],"mmm")</f>
        <v>Jul</v>
      </c>
      <c r="M2962">
        <f>YEAR(Table1[[#This Row],[Purchase_Date]])</f>
        <v>2024</v>
      </c>
      <c r="N2962" t="str">
        <f t="shared" si="93"/>
        <v>Q3</v>
      </c>
    </row>
    <row r="2963" spans="1:14" x14ac:dyDescent="0.3">
      <c r="A2963" t="s">
        <v>5850</v>
      </c>
      <c r="B2963" t="s">
        <v>5851</v>
      </c>
      <c r="C2963" t="s">
        <v>13</v>
      </c>
      <c r="D2963">
        <v>72.87</v>
      </c>
      <c r="E2963" s="8">
        <f t="shared" si="92"/>
        <v>0.1</v>
      </c>
      <c r="F2963" s="22">
        <v>10</v>
      </c>
      <c r="G2963" s="21">
        <v>65.58</v>
      </c>
      <c r="H2963" t="s">
        <v>16</v>
      </c>
      <c r="I2963" s="10">
        <v>45544</v>
      </c>
      <c r="J2963">
        <v>2962</v>
      </c>
      <c r="K2963">
        <f>PRODUCT(Table1[[#This Row],[Price (Rs.)]],Table1[[#This Row],[Discount(%)]])</f>
        <v>7.2870000000000008</v>
      </c>
      <c r="L2963" t="str">
        <f>TEXT(Table1[[#This Row],[Purchase_Date]],"mmm")</f>
        <v>Sep</v>
      </c>
      <c r="M2963">
        <f>YEAR(Table1[[#This Row],[Purchase_Date]])</f>
        <v>2024</v>
      </c>
      <c r="N2963" t="str">
        <f t="shared" si="93"/>
        <v>Q3</v>
      </c>
    </row>
    <row r="2964" spans="1:14" x14ac:dyDescent="0.3">
      <c r="A2964" t="s">
        <v>5852</v>
      </c>
      <c r="B2964" t="s">
        <v>5853</v>
      </c>
      <c r="C2964" t="s">
        <v>25</v>
      </c>
      <c r="D2964">
        <v>282.01</v>
      </c>
      <c r="E2964" s="8">
        <f t="shared" si="92"/>
        <v>0.3</v>
      </c>
      <c r="F2964" s="22">
        <v>30</v>
      </c>
      <c r="G2964" s="21">
        <v>197.41</v>
      </c>
      <c r="H2964" t="s">
        <v>10</v>
      </c>
      <c r="I2964" s="10">
        <v>45556</v>
      </c>
      <c r="J2964">
        <v>2963</v>
      </c>
      <c r="K2964">
        <f>PRODUCT(Table1[[#This Row],[Price (Rs.)]],Table1[[#This Row],[Discount(%)]])</f>
        <v>84.602999999999994</v>
      </c>
      <c r="L2964" t="str">
        <f>TEXT(Table1[[#This Row],[Purchase_Date]],"mmm")</f>
        <v>Sep</v>
      </c>
      <c r="M2964">
        <f>YEAR(Table1[[#This Row],[Purchase_Date]])</f>
        <v>2024</v>
      </c>
      <c r="N2964" t="str">
        <f t="shared" si="93"/>
        <v>Q3</v>
      </c>
    </row>
    <row r="2965" spans="1:14" x14ac:dyDescent="0.3">
      <c r="A2965" t="s">
        <v>5854</v>
      </c>
      <c r="B2965" t="s">
        <v>5855</v>
      </c>
      <c r="C2965" t="s">
        <v>22</v>
      </c>
      <c r="D2965">
        <v>264.02</v>
      </c>
      <c r="E2965" s="8">
        <f t="shared" si="92"/>
        <v>0.3</v>
      </c>
      <c r="F2965" s="22">
        <v>30</v>
      </c>
      <c r="G2965" s="21">
        <v>184.81</v>
      </c>
      <c r="H2965" t="s">
        <v>16</v>
      </c>
      <c r="I2965" s="10">
        <v>45607</v>
      </c>
      <c r="J2965">
        <v>2964</v>
      </c>
      <c r="K2965">
        <f>PRODUCT(Table1[[#This Row],[Price (Rs.)]],Table1[[#This Row],[Discount(%)]])</f>
        <v>79.205999999999989</v>
      </c>
      <c r="L2965" t="str">
        <f>TEXT(Table1[[#This Row],[Purchase_Date]],"mmm")</f>
        <v>Nov</v>
      </c>
      <c r="M2965">
        <f>YEAR(Table1[[#This Row],[Purchase_Date]])</f>
        <v>2024</v>
      </c>
      <c r="N2965" t="str">
        <f t="shared" si="93"/>
        <v>Q4</v>
      </c>
    </row>
    <row r="2966" spans="1:14" x14ac:dyDescent="0.3">
      <c r="A2966" t="s">
        <v>5856</v>
      </c>
      <c r="B2966" t="s">
        <v>5857</v>
      </c>
      <c r="C2966" t="s">
        <v>13</v>
      </c>
      <c r="D2966">
        <v>438.82</v>
      </c>
      <c r="E2966" s="8">
        <f t="shared" si="92"/>
        <v>0.5</v>
      </c>
      <c r="F2966" s="22">
        <v>50</v>
      </c>
      <c r="G2966" s="21">
        <v>219.41</v>
      </c>
      <c r="H2966" t="s">
        <v>19</v>
      </c>
      <c r="I2966" s="10">
        <v>45576</v>
      </c>
      <c r="J2966">
        <v>2965</v>
      </c>
      <c r="K2966">
        <f>PRODUCT(Table1[[#This Row],[Price (Rs.)]],Table1[[#This Row],[Discount(%)]])</f>
        <v>219.41</v>
      </c>
      <c r="L2966" t="str">
        <f>TEXT(Table1[[#This Row],[Purchase_Date]],"mmm")</f>
        <v>Oct</v>
      </c>
      <c r="M2966">
        <f>YEAR(Table1[[#This Row],[Purchase_Date]])</f>
        <v>2024</v>
      </c>
      <c r="N2966" t="str">
        <f t="shared" si="93"/>
        <v>Q4</v>
      </c>
    </row>
    <row r="2967" spans="1:14" x14ac:dyDescent="0.3">
      <c r="A2967" t="s">
        <v>5858</v>
      </c>
      <c r="B2967" t="s">
        <v>5859</v>
      </c>
      <c r="C2967" t="s">
        <v>9</v>
      </c>
      <c r="D2967">
        <v>287.83</v>
      </c>
      <c r="E2967" s="8">
        <f t="shared" si="92"/>
        <v>0.3</v>
      </c>
      <c r="F2967" s="22">
        <v>30</v>
      </c>
      <c r="G2967" s="21">
        <v>201.48</v>
      </c>
      <c r="H2967" t="s">
        <v>53</v>
      </c>
      <c r="I2967" s="10">
        <v>45498</v>
      </c>
      <c r="J2967">
        <v>2966</v>
      </c>
      <c r="K2967">
        <f>PRODUCT(Table1[[#This Row],[Price (Rs.)]],Table1[[#This Row],[Discount(%)]])</f>
        <v>86.34899999999999</v>
      </c>
      <c r="L2967" t="str">
        <f>TEXT(Table1[[#This Row],[Purchase_Date]],"mmm")</f>
        <v>Jul</v>
      </c>
      <c r="M2967">
        <f>YEAR(Table1[[#This Row],[Purchase_Date]])</f>
        <v>2024</v>
      </c>
      <c r="N2967" t="str">
        <f t="shared" si="93"/>
        <v>Q3</v>
      </c>
    </row>
    <row r="2968" spans="1:14" x14ac:dyDescent="0.3">
      <c r="A2968" t="s">
        <v>5860</v>
      </c>
      <c r="B2968" t="s">
        <v>5861</v>
      </c>
      <c r="C2968" t="s">
        <v>50</v>
      </c>
      <c r="D2968">
        <v>148.72999999999999</v>
      </c>
      <c r="E2968" s="8">
        <f t="shared" si="92"/>
        <v>0.1</v>
      </c>
      <c r="F2968" s="22">
        <v>10</v>
      </c>
      <c r="G2968" s="21">
        <v>133.86000000000001</v>
      </c>
      <c r="H2968" t="s">
        <v>35</v>
      </c>
      <c r="I2968" s="10">
        <v>45485</v>
      </c>
      <c r="J2968">
        <v>2967</v>
      </c>
      <c r="K2968">
        <f>PRODUCT(Table1[[#This Row],[Price (Rs.)]],Table1[[#This Row],[Discount(%)]])</f>
        <v>14.872999999999999</v>
      </c>
      <c r="L2968" t="str">
        <f>TEXT(Table1[[#This Row],[Purchase_Date]],"mmm")</f>
        <v>Jul</v>
      </c>
      <c r="M2968">
        <f>YEAR(Table1[[#This Row],[Purchase_Date]])</f>
        <v>2024</v>
      </c>
      <c r="N2968" t="str">
        <f t="shared" si="93"/>
        <v>Q3</v>
      </c>
    </row>
    <row r="2969" spans="1:14" x14ac:dyDescent="0.3">
      <c r="A2969" t="s">
        <v>5862</v>
      </c>
      <c r="B2969" t="s">
        <v>5863</v>
      </c>
      <c r="C2969" t="s">
        <v>25</v>
      </c>
      <c r="D2969">
        <v>311.38</v>
      </c>
      <c r="E2969" s="8">
        <f t="shared" si="92"/>
        <v>0.15</v>
      </c>
      <c r="F2969" s="22">
        <v>15</v>
      </c>
      <c r="G2969" s="21">
        <v>264.67</v>
      </c>
      <c r="H2969" t="s">
        <v>53</v>
      </c>
      <c r="I2969" s="10">
        <v>45497</v>
      </c>
      <c r="J2969">
        <v>2968</v>
      </c>
      <c r="K2969">
        <f>PRODUCT(Table1[[#This Row],[Price (Rs.)]],Table1[[#This Row],[Discount(%)]])</f>
        <v>46.707000000000001</v>
      </c>
      <c r="L2969" t="str">
        <f>TEXT(Table1[[#This Row],[Purchase_Date]],"mmm")</f>
        <v>Jul</v>
      </c>
      <c r="M2969">
        <f>YEAR(Table1[[#This Row],[Purchase_Date]])</f>
        <v>2024</v>
      </c>
      <c r="N2969" t="str">
        <f t="shared" si="93"/>
        <v>Q3</v>
      </c>
    </row>
    <row r="2970" spans="1:14" x14ac:dyDescent="0.3">
      <c r="A2970" t="s">
        <v>5864</v>
      </c>
      <c r="B2970" t="s">
        <v>5865</v>
      </c>
      <c r="C2970" t="s">
        <v>50</v>
      </c>
      <c r="D2970">
        <v>458.77</v>
      </c>
      <c r="E2970" s="8">
        <f t="shared" si="92"/>
        <v>0.1</v>
      </c>
      <c r="F2970" s="22">
        <v>10</v>
      </c>
      <c r="G2970" s="21">
        <v>412.89</v>
      </c>
      <c r="H2970" t="s">
        <v>19</v>
      </c>
      <c r="I2970" s="10">
        <v>45613</v>
      </c>
      <c r="J2970">
        <v>2969</v>
      </c>
      <c r="K2970">
        <f>PRODUCT(Table1[[#This Row],[Price (Rs.)]],Table1[[#This Row],[Discount(%)]])</f>
        <v>45.877000000000002</v>
      </c>
      <c r="L2970" t="str">
        <f>TEXT(Table1[[#This Row],[Purchase_Date]],"mmm")</f>
        <v>Nov</v>
      </c>
      <c r="M2970">
        <f>YEAR(Table1[[#This Row],[Purchase_Date]])</f>
        <v>2024</v>
      </c>
      <c r="N2970" t="str">
        <f t="shared" si="93"/>
        <v>Q4</v>
      </c>
    </row>
    <row r="2971" spans="1:14" x14ac:dyDescent="0.3">
      <c r="A2971" t="s">
        <v>5866</v>
      </c>
      <c r="B2971" t="s">
        <v>5867</v>
      </c>
      <c r="C2971" t="s">
        <v>25</v>
      </c>
      <c r="D2971">
        <v>89.74</v>
      </c>
      <c r="E2971" s="8">
        <f t="shared" si="92"/>
        <v>0.3</v>
      </c>
      <c r="F2971" s="22">
        <v>30</v>
      </c>
      <c r="G2971" s="21">
        <v>62.82</v>
      </c>
      <c r="H2971" t="s">
        <v>19</v>
      </c>
      <c r="I2971" s="10">
        <v>45302</v>
      </c>
      <c r="J2971">
        <v>2970</v>
      </c>
      <c r="K2971">
        <f>PRODUCT(Table1[[#This Row],[Price (Rs.)]],Table1[[#This Row],[Discount(%)]])</f>
        <v>26.921999999999997</v>
      </c>
      <c r="L2971" t="str">
        <f>TEXT(Table1[[#This Row],[Purchase_Date]],"mmm")</f>
        <v>Jan</v>
      </c>
      <c r="M2971">
        <f>YEAR(Table1[[#This Row],[Purchase_Date]])</f>
        <v>2024</v>
      </c>
      <c r="N2971" t="str">
        <f t="shared" si="93"/>
        <v>Q1</v>
      </c>
    </row>
    <row r="2972" spans="1:14" x14ac:dyDescent="0.3">
      <c r="A2972" t="s">
        <v>5868</v>
      </c>
      <c r="B2972" t="s">
        <v>5869</v>
      </c>
      <c r="C2972" t="s">
        <v>22</v>
      </c>
      <c r="D2972">
        <v>286.91000000000003</v>
      </c>
      <c r="E2972" s="8">
        <f t="shared" si="92"/>
        <v>0.5</v>
      </c>
      <c r="F2972" s="22">
        <v>50</v>
      </c>
      <c r="G2972" s="21">
        <v>143.46</v>
      </c>
      <c r="H2972" t="s">
        <v>19</v>
      </c>
      <c r="I2972" s="10">
        <v>45536</v>
      </c>
      <c r="J2972">
        <v>2971</v>
      </c>
      <c r="K2972">
        <f>PRODUCT(Table1[[#This Row],[Price (Rs.)]],Table1[[#This Row],[Discount(%)]])</f>
        <v>143.45500000000001</v>
      </c>
      <c r="L2972" t="str">
        <f>TEXT(Table1[[#This Row],[Purchase_Date]],"mmm")</f>
        <v>Sep</v>
      </c>
      <c r="M2972">
        <f>YEAR(Table1[[#This Row],[Purchase_Date]])</f>
        <v>2024</v>
      </c>
      <c r="N2972" t="str">
        <f t="shared" si="93"/>
        <v>Q3</v>
      </c>
    </row>
    <row r="2973" spans="1:14" x14ac:dyDescent="0.3">
      <c r="A2973" t="s">
        <v>5870</v>
      </c>
      <c r="B2973" t="s">
        <v>5871</v>
      </c>
      <c r="C2973" t="s">
        <v>9</v>
      </c>
      <c r="D2973">
        <v>413.43</v>
      </c>
      <c r="E2973" s="8">
        <f t="shared" si="92"/>
        <v>0.05</v>
      </c>
      <c r="F2973" s="22">
        <v>5</v>
      </c>
      <c r="G2973" s="21">
        <v>392.76</v>
      </c>
      <c r="H2973" t="s">
        <v>53</v>
      </c>
      <c r="I2973" s="10">
        <v>45345</v>
      </c>
      <c r="J2973">
        <v>2972</v>
      </c>
      <c r="K2973">
        <f>PRODUCT(Table1[[#This Row],[Price (Rs.)]],Table1[[#This Row],[Discount(%)]])</f>
        <v>20.671500000000002</v>
      </c>
      <c r="L2973" t="str">
        <f>TEXT(Table1[[#This Row],[Purchase_Date]],"mmm")</f>
        <v>Feb</v>
      </c>
      <c r="M2973">
        <f>YEAR(Table1[[#This Row],[Purchase_Date]])</f>
        <v>2024</v>
      </c>
      <c r="N2973" t="str">
        <f t="shared" si="93"/>
        <v>Q1</v>
      </c>
    </row>
    <row r="2974" spans="1:14" x14ac:dyDescent="0.3">
      <c r="A2974" t="s">
        <v>5872</v>
      </c>
      <c r="B2974" t="s">
        <v>5873</v>
      </c>
      <c r="C2974" t="s">
        <v>18</v>
      </c>
      <c r="D2974">
        <v>49.61</v>
      </c>
      <c r="E2974" s="8">
        <f t="shared" si="92"/>
        <v>0.1</v>
      </c>
      <c r="F2974" s="22">
        <v>10</v>
      </c>
      <c r="G2974" s="21">
        <v>44.65</v>
      </c>
      <c r="H2974" t="s">
        <v>10</v>
      </c>
      <c r="I2974" s="10">
        <v>45510</v>
      </c>
      <c r="J2974">
        <v>2973</v>
      </c>
      <c r="K2974">
        <f>PRODUCT(Table1[[#This Row],[Price (Rs.)]],Table1[[#This Row],[Discount(%)]])</f>
        <v>4.9610000000000003</v>
      </c>
      <c r="L2974" t="str">
        <f>TEXT(Table1[[#This Row],[Purchase_Date]],"mmm")</f>
        <v>Aug</v>
      </c>
      <c r="M2974">
        <f>YEAR(Table1[[#This Row],[Purchase_Date]])</f>
        <v>2024</v>
      </c>
      <c r="N2974" t="str">
        <f t="shared" si="93"/>
        <v>Q3</v>
      </c>
    </row>
    <row r="2975" spans="1:14" x14ac:dyDescent="0.3">
      <c r="A2975" t="s">
        <v>5874</v>
      </c>
      <c r="B2975" t="s">
        <v>5875</v>
      </c>
      <c r="C2975" t="s">
        <v>25</v>
      </c>
      <c r="D2975">
        <v>474.78</v>
      </c>
      <c r="E2975" s="8">
        <f t="shared" si="92"/>
        <v>0.3</v>
      </c>
      <c r="F2975" s="22">
        <v>30</v>
      </c>
      <c r="G2975" s="21">
        <v>332.35</v>
      </c>
      <c r="H2975" t="s">
        <v>19</v>
      </c>
      <c r="I2975" s="10">
        <v>45593</v>
      </c>
      <c r="J2975">
        <v>2974</v>
      </c>
      <c r="K2975">
        <f>PRODUCT(Table1[[#This Row],[Price (Rs.)]],Table1[[#This Row],[Discount(%)]])</f>
        <v>142.434</v>
      </c>
      <c r="L2975" t="str">
        <f>TEXT(Table1[[#This Row],[Purchase_Date]],"mmm")</f>
        <v>Oct</v>
      </c>
      <c r="M2975">
        <f>YEAR(Table1[[#This Row],[Purchase_Date]])</f>
        <v>2024</v>
      </c>
      <c r="N2975" t="str">
        <f t="shared" si="93"/>
        <v>Q4</v>
      </c>
    </row>
    <row r="2976" spans="1:14" x14ac:dyDescent="0.3">
      <c r="A2976" t="s">
        <v>5876</v>
      </c>
      <c r="B2976" t="s">
        <v>5877</v>
      </c>
      <c r="C2976" t="s">
        <v>18</v>
      </c>
      <c r="D2976">
        <v>176.59</v>
      </c>
      <c r="E2976" s="8">
        <f t="shared" si="92"/>
        <v>0.2</v>
      </c>
      <c r="F2976" s="22">
        <v>20</v>
      </c>
      <c r="G2976" s="21">
        <v>141.27000000000001</v>
      </c>
      <c r="H2976" t="s">
        <v>35</v>
      </c>
      <c r="I2976" s="10">
        <v>45447</v>
      </c>
      <c r="J2976">
        <v>2975</v>
      </c>
      <c r="K2976">
        <f>PRODUCT(Table1[[#This Row],[Price (Rs.)]],Table1[[#This Row],[Discount(%)]])</f>
        <v>35.318000000000005</v>
      </c>
      <c r="L2976" t="str">
        <f>TEXT(Table1[[#This Row],[Purchase_Date]],"mmm")</f>
        <v>Jun</v>
      </c>
      <c r="M2976">
        <f>YEAR(Table1[[#This Row],[Purchase_Date]])</f>
        <v>2024</v>
      </c>
      <c r="N2976" t="str">
        <f t="shared" si="93"/>
        <v>Q2</v>
      </c>
    </row>
    <row r="2977" spans="1:14" x14ac:dyDescent="0.3">
      <c r="A2977" t="s">
        <v>5878</v>
      </c>
      <c r="B2977" t="s">
        <v>5879</v>
      </c>
      <c r="C2977" t="s">
        <v>13</v>
      </c>
      <c r="D2977">
        <v>185.03</v>
      </c>
      <c r="E2977" s="8">
        <f t="shared" si="92"/>
        <v>0.3</v>
      </c>
      <c r="F2977" s="22">
        <v>30</v>
      </c>
      <c r="G2977" s="21">
        <v>129.52000000000001</v>
      </c>
      <c r="H2977" t="s">
        <v>16</v>
      </c>
      <c r="I2977" s="10">
        <v>45407</v>
      </c>
      <c r="J2977">
        <v>2976</v>
      </c>
      <c r="K2977">
        <f>PRODUCT(Table1[[#This Row],[Price (Rs.)]],Table1[[#This Row],[Discount(%)]])</f>
        <v>55.509</v>
      </c>
      <c r="L2977" t="str">
        <f>TEXT(Table1[[#This Row],[Purchase_Date]],"mmm")</f>
        <v>Apr</v>
      </c>
      <c r="M2977">
        <f>YEAR(Table1[[#This Row],[Purchase_Date]])</f>
        <v>2024</v>
      </c>
      <c r="N2977" t="str">
        <f t="shared" si="93"/>
        <v>Q2</v>
      </c>
    </row>
    <row r="2978" spans="1:14" x14ac:dyDescent="0.3">
      <c r="A2978" t="s">
        <v>5880</v>
      </c>
      <c r="B2978" t="s">
        <v>5881</v>
      </c>
      <c r="C2978" t="s">
        <v>18</v>
      </c>
      <c r="D2978">
        <v>291.52999999999997</v>
      </c>
      <c r="E2978" s="8">
        <f t="shared" si="92"/>
        <v>0</v>
      </c>
      <c r="F2978" s="22">
        <v>0</v>
      </c>
      <c r="G2978" s="21">
        <v>291.52999999999997</v>
      </c>
      <c r="H2978" t="s">
        <v>35</v>
      </c>
      <c r="I2978" s="10">
        <v>45447</v>
      </c>
      <c r="J2978">
        <v>2977</v>
      </c>
      <c r="K2978">
        <f>PRODUCT(Table1[[#This Row],[Price (Rs.)]],Table1[[#This Row],[Discount(%)]])</f>
        <v>0</v>
      </c>
      <c r="L2978" t="str">
        <f>TEXT(Table1[[#This Row],[Purchase_Date]],"mmm")</f>
        <v>Jun</v>
      </c>
      <c r="M2978">
        <f>YEAR(Table1[[#This Row],[Purchase_Date]])</f>
        <v>2024</v>
      </c>
      <c r="N2978" t="str">
        <f t="shared" si="93"/>
        <v>Q2</v>
      </c>
    </row>
    <row r="2979" spans="1:14" x14ac:dyDescent="0.3">
      <c r="A2979" t="s">
        <v>5882</v>
      </c>
      <c r="B2979" t="s">
        <v>5883</v>
      </c>
      <c r="C2979" t="s">
        <v>25</v>
      </c>
      <c r="D2979">
        <v>222.4</v>
      </c>
      <c r="E2979" s="8">
        <f t="shared" si="92"/>
        <v>0.2</v>
      </c>
      <c r="F2979" s="22">
        <v>20</v>
      </c>
      <c r="G2979" s="21">
        <v>177.92</v>
      </c>
      <c r="H2979" t="s">
        <v>53</v>
      </c>
      <c r="I2979" s="10">
        <v>45609</v>
      </c>
      <c r="J2979">
        <v>2978</v>
      </c>
      <c r="K2979">
        <f>PRODUCT(Table1[[#This Row],[Price (Rs.)]],Table1[[#This Row],[Discount(%)]])</f>
        <v>44.480000000000004</v>
      </c>
      <c r="L2979" t="str">
        <f>TEXT(Table1[[#This Row],[Purchase_Date]],"mmm")</f>
        <v>Nov</v>
      </c>
      <c r="M2979">
        <f>YEAR(Table1[[#This Row],[Purchase_Date]])</f>
        <v>2024</v>
      </c>
      <c r="N2979" t="str">
        <f t="shared" si="93"/>
        <v>Q4</v>
      </c>
    </row>
    <row r="2980" spans="1:14" x14ac:dyDescent="0.3">
      <c r="A2980" t="s">
        <v>5884</v>
      </c>
      <c r="B2980" t="s">
        <v>5885</v>
      </c>
      <c r="C2980" t="s">
        <v>9</v>
      </c>
      <c r="D2980">
        <v>490.62</v>
      </c>
      <c r="E2980" s="8">
        <f t="shared" si="92"/>
        <v>0.2</v>
      </c>
      <c r="F2980" s="22">
        <v>20</v>
      </c>
      <c r="G2980" s="21">
        <v>392.5</v>
      </c>
      <c r="H2980" t="s">
        <v>19</v>
      </c>
      <c r="I2980" s="10">
        <v>45452</v>
      </c>
      <c r="J2980">
        <v>2979</v>
      </c>
      <c r="K2980">
        <f>PRODUCT(Table1[[#This Row],[Price (Rs.)]],Table1[[#This Row],[Discount(%)]])</f>
        <v>98.124000000000009</v>
      </c>
      <c r="L2980" t="str">
        <f>TEXT(Table1[[#This Row],[Purchase_Date]],"mmm")</f>
        <v>Jun</v>
      </c>
      <c r="M2980">
        <f>YEAR(Table1[[#This Row],[Purchase_Date]])</f>
        <v>2024</v>
      </c>
      <c r="N2980" t="str">
        <f t="shared" si="93"/>
        <v>Q2</v>
      </c>
    </row>
    <row r="2981" spans="1:14" x14ac:dyDescent="0.3">
      <c r="A2981" t="s">
        <v>5886</v>
      </c>
      <c r="B2981" t="s">
        <v>5887</v>
      </c>
      <c r="C2981" t="s">
        <v>25</v>
      </c>
      <c r="D2981">
        <v>182.37</v>
      </c>
      <c r="E2981" s="8">
        <f t="shared" si="92"/>
        <v>0.2</v>
      </c>
      <c r="F2981" s="22">
        <v>20</v>
      </c>
      <c r="G2981" s="21">
        <v>145.9</v>
      </c>
      <c r="H2981" t="s">
        <v>35</v>
      </c>
      <c r="I2981" s="10">
        <v>45456</v>
      </c>
      <c r="J2981">
        <v>2980</v>
      </c>
      <c r="K2981">
        <f>PRODUCT(Table1[[#This Row],[Price (Rs.)]],Table1[[#This Row],[Discount(%)]])</f>
        <v>36.474000000000004</v>
      </c>
      <c r="L2981" t="str">
        <f>TEXT(Table1[[#This Row],[Purchase_Date]],"mmm")</f>
        <v>Jun</v>
      </c>
      <c r="M2981">
        <f>YEAR(Table1[[#This Row],[Purchase_Date]])</f>
        <v>2024</v>
      </c>
      <c r="N2981" t="str">
        <f t="shared" si="93"/>
        <v>Q2</v>
      </c>
    </row>
    <row r="2982" spans="1:14" x14ac:dyDescent="0.3">
      <c r="A2982" t="s">
        <v>5888</v>
      </c>
      <c r="B2982" t="s">
        <v>5889</v>
      </c>
      <c r="C2982" t="s">
        <v>50</v>
      </c>
      <c r="D2982">
        <v>149.07</v>
      </c>
      <c r="E2982" s="8">
        <f t="shared" si="92"/>
        <v>0.25</v>
      </c>
      <c r="F2982" s="22">
        <v>25</v>
      </c>
      <c r="G2982" s="21">
        <v>111.8</v>
      </c>
      <c r="H2982" t="s">
        <v>16</v>
      </c>
      <c r="I2982" s="10">
        <v>45304</v>
      </c>
      <c r="J2982">
        <v>2981</v>
      </c>
      <c r="K2982">
        <f>PRODUCT(Table1[[#This Row],[Price (Rs.)]],Table1[[#This Row],[Discount(%)]])</f>
        <v>37.267499999999998</v>
      </c>
      <c r="L2982" t="str">
        <f>TEXT(Table1[[#This Row],[Purchase_Date]],"mmm")</f>
        <v>Jan</v>
      </c>
      <c r="M2982">
        <f>YEAR(Table1[[#This Row],[Purchase_Date]])</f>
        <v>2024</v>
      </c>
      <c r="N2982" t="str">
        <f t="shared" si="93"/>
        <v>Q1</v>
      </c>
    </row>
    <row r="2983" spans="1:14" x14ac:dyDescent="0.3">
      <c r="A2983" t="s">
        <v>5890</v>
      </c>
      <c r="B2983" t="s">
        <v>5891</v>
      </c>
      <c r="C2983" t="s">
        <v>50</v>
      </c>
      <c r="D2983">
        <v>222.07</v>
      </c>
      <c r="E2983" s="8">
        <f t="shared" si="92"/>
        <v>0.1</v>
      </c>
      <c r="F2983" s="22">
        <v>10</v>
      </c>
      <c r="G2983" s="21">
        <v>199.86</v>
      </c>
      <c r="H2983" t="s">
        <v>16</v>
      </c>
      <c r="I2983" s="10">
        <v>45595</v>
      </c>
      <c r="J2983">
        <v>2982</v>
      </c>
      <c r="K2983">
        <f>PRODUCT(Table1[[#This Row],[Price (Rs.)]],Table1[[#This Row],[Discount(%)]])</f>
        <v>22.207000000000001</v>
      </c>
      <c r="L2983" t="str">
        <f>TEXT(Table1[[#This Row],[Purchase_Date]],"mmm")</f>
        <v>Oct</v>
      </c>
      <c r="M2983">
        <f>YEAR(Table1[[#This Row],[Purchase_Date]])</f>
        <v>2024</v>
      </c>
      <c r="N2983" t="str">
        <f t="shared" si="93"/>
        <v>Q4</v>
      </c>
    </row>
    <row r="2984" spans="1:14" x14ac:dyDescent="0.3">
      <c r="A2984" t="s">
        <v>5892</v>
      </c>
      <c r="B2984" t="s">
        <v>5893</v>
      </c>
      <c r="C2984" t="s">
        <v>22</v>
      </c>
      <c r="D2984">
        <v>271.04000000000002</v>
      </c>
      <c r="E2984" s="8">
        <f t="shared" si="92"/>
        <v>0.1</v>
      </c>
      <c r="F2984" s="22">
        <v>10</v>
      </c>
      <c r="G2984" s="21">
        <v>243.94</v>
      </c>
      <c r="H2984" t="s">
        <v>35</v>
      </c>
      <c r="I2984" s="10">
        <v>45550</v>
      </c>
      <c r="J2984">
        <v>2983</v>
      </c>
      <c r="K2984">
        <f>PRODUCT(Table1[[#This Row],[Price (Rs.)]],Table1[[#This Row],[Discount(%)]])</f>
        <v>27.104000000000003</v>
      </c>
      <c r="L2984" t="str">
        <f>TEXT(Table1[[#This Row],[Purchase_Date]],"mmm")</f>
        <v>Sep</v>
      </c>
      <c r="M2984">
        <f>YEAR(Table1[[#This Row],[Purchase_Date]])</f>
        <v>2024</v>
      </c>
      <c r="N2984" t="str">
        <f t="shared" si="93"/>
        <v>Q3</v>
      </c>
    </row>
    <row r="2985" spans="1:14" x14ac:dyDescent="0.3">
      <c r="A2985" t="s">
        <v>5894</v>
      </c>
      <c r="B2985" t="s">
        <v>5895</v>
      </c>
      <c r="C2985" t="s">
        <v>18</v>
      </c>
      <c r="D2985">
        <v>222.78</v>
      </c>
      <c r="E2985" s="8">
        <f t="shared" si="92"/>
        <v>0.15</v>
      </c>
      <c r="F2985" s="22">
        <v>15</v>
      </c>
      <c r="G2985" s="21">
        <v>189.36</v>
      </c>
      <c r="H2985" t="s">
        <v>35</v>
      </c>
      <c r="I2985" s="10">
        <v>45364</v>
      </c>
      <c r="J2985">
        <v>2984</v>
      </c>
      <c r="K2985">
        <f>PRODUCT(Table1[[#This Row],[Price (Rs.)]],Table1[[#This Row],[Discount(%)]])</f>
        <v>33.417000000000002</v>
      </c>
      <c r="L2985" t="str">
        <f>TEXT(Table1[[#This Row],[Purchase_Date]],"mmm")</f>
        <v>Mar</v>
      </c>
      <c r="M2985">
        <f>YEAR(Table1[[#This Row],[Purchase_Date]])</f>
        <v>2024</v>
      </c>
      <c r="N2985" t="str">
        <f t="shared" si="93"/>
        <v>Q1</v>
      </c>
    </row>
    <row r="2986" spans="1:14" x14ac:dyDescent="0.3">
      <c r="A2986" t="s">
        <v>5896</v>
      </c>
      <c r="B2986" t="s">
        <v>5897</v>
      </c>
      <c r="C2986" t="s">
        <v>9</v>
      </c>
      <c r="D2986">
        <v>70.53</v>
      </c>
      <c r="E2986" s="8">
        <f t="shared" si="92"/>
        <v>0.15</v>
      </c>
      <c r="F2986" s="22">
        <v>15</v>
      </c>
      <c r="G2986" s="21">
        <v>59.95</v>
      </c>
      <c r="H2986" t="s">
        <v>16</v>
      </c>
      <c r="I2986" s="10">
        <v>45315</v>
      </c>
      <c r="J2986">
        <v>2985</v>
      </c>
      <c r="K2986">
        <f>PRODUCT(Table1[[#This Row],[Price (Rs.)]],Table1[[#This Row],[Discount(%)]])</f>
        <v>10.579499999999999</v>
      </c>
      <c r="L2986" t="str">
        <f>TEXT(Table1[[#This Row],[Purchase_Date]],"mmm")</f>
        <v>Jan</v>
      </c>
      <c r="M2986">
        <f>YEAR(Table1[[#This Row],[Purchase_Date]])</f>
        <v>2024</v>
      </c>
      <c r="N2986" t="str">
        <f t="shared" si="93"/>
        <v>Q1</v>
      </c>
    </row>
    <row r="2987" spans="1:14" x14ac:dyDescent="0.3">
      <c r="A2987" t="s">
        <v>5898</v>
      </c>
      <c r="B2987" t="s">
        <v>5899</v>
      </c>
      <c r="C2987" t="s">
        <v>25</v>
      </c>
      <c r="D2987">
        <v>456.08</v>
      </c>
      <c r="E2987" s="8">
        <f t="shared" si="92"/>
        <v>0.3</v>
      </c>
      <c r="F2987" s="22">
        <v>30</v>
      </c>
      <c r="G2987" s="21">
        <v>319.26</v>
      </c>
      <c r="H2987" t="s">
        <v>16</v>
      </c>
      <c r="I2987" s="10">
        <v>45434</v>
      </c>
      <c r="J2987">
        <v>2986</v>
      </c>
      <c r="K2987">
        <f>PRODUCT(Table1[[#This Row],[Price (Rs.)]],Table1[[#This Row],[Discount(%)]])</f>
        <v>136.82399999999998</v>
      </c>
      <c r="L2987" t="str">
        <f>TEXT(Table1[[#This Row],[Purchase_Date]],"mmm")</f>
        <v>May</v>
      </c>
      <c r="M2987">
        <f>YEAR(Table1[[#This Row],[Purchase_Date]])</f>
        <v>2024</v>
      </c>
      <c r="N2987" t="str">
        <f t="shared" si="93"/>
        <v>Q2</v>
      </c>
    </row>
    <row r="2988" spans="1:14" x14ac:dyDescent="0.3">
      <c r="A2988" t="s">
        <v>5900</v>
      </c>
      <c r="B2988" t="s">
        <v>5901</v>
      </c>
      <c r="C2988" t="s">
        <v>22</v>
      </c>
      <c r="D2988">
        <v>437.68</v>
      </c>
      <c r="E2988" s="8">
        <f t="shared" si="92"/>
        <v>0.1</v>
      </c>
      <c r="F2988" s="22">
        <v>10</v>
      </c>
      <c r="G2988" s="21">
        <v>393.91</v>
      </c>
      <c r="H2988" t="s">
        <v>35</v>
      </c>
      <c r="I2988" s="10">
        <v>45553</v>
      </c>
      <c r="J2988">
        <v>2987</v>
      </c>
      <c r="K2988">
        <f>PRODUCT(Table1[[#This Row],[Price (Rs.)]],Table1[[#This Row],[Discount(%)]])</f>
        <v>43.768000000000001</v>
      </c>
      <c r="L2988" t="str">
        <f>TEXT(Table1[[#This Row],[Purchase_Date]],"mmm")</f>
        <v>Sep</v>
      </c>
      <c r="M2988">
        <f>YEAR(Table1[[#This Row],[Purchase_Date]])</f>
        <v>2024</v>
      </c>
      <c r="N2988" t="str">
        <f t="shared" si="93"/>
        <v>Q3</v>
      </c>
    </row>
    <row r="2989" spans="1:14" x14ac:dyDescent="0.3">
      <c r="A2989" t="s">
        <v>5902</v>
      </c>
      <c r="B2989" t="s">
        <v>5903</v>
      </c>
      <c r="C2989" t="s">
        <v>13</v>
      </c>
      <c r="D2989">
        <v>67.34</v>
      </c>
      <c r="E2989" s="8">
        <f t="shared" si="92"/>
        <v>0.05</v>
      </c>
      <c r="F2989" s="22">
        <v>5</v>
      </c>
      <c r="G2989" s="21">
        <v>63.97</v>
      </c>
      <c r="H2989" t="s">
        <v>16</v>
      </c>
      <c r="I2989" s="10">
        <v>45360</v>
      </c>
      <c r="J2989">
        <v>2988</v>
      </c>
      <c r="K2989">
        <f>PRODUCT(Table1[[#This Row],[Price (Rs.)]],Table1[[#This Row],[Discount(%)]])</f>
        <v>3.3670000000000004</v>
      </c>
      <c r="L2989" t="str">
        <f>TEXT(Table1[[#This Row],[Purchase_Date]],"mmm")</f>
        <v>Mar</v>
      </c>
      <c r="M2989">
        <f>YEAR(Table1[[#This Row],[Purchase_Date]])</f>
        <v>2024</v>
      </c>
      <c r="N2989" t="str">
        <f t="shared" si="93"/>
        <v>Q1</v>
      </c>
    </row>
    <row r="2990" spans="1:14" x14ac:dyDescent="0.3">
      <c r="A2990" t="s">
        <v>5904</v>
      </c>
      <c r="B2990" t="s">
        <v>5905</v>
      </c>
      <c r="C2990" t="s">
        <v>18</v>
      </c>
      <c r="D2990">
        <v>233.53</v>
      </c>
      <c r="E2990" s="8">
        <f t="shared" si="92"/>
        <v>0.25</v>
      </c>
      <c r="F2990" s="22">
        <v>25</v>
      </c>
      <c r="G2990" s="21">
        <v>175.15</v>
      </c>
      <c r="H2990" t="s">
        <v>53</v>
      </c>
      <c r="I2990" s="10">
        <v>45605</v>
      </c>
      <c r="J2990">
        <v>2989</v>
      </c>
      <c r="K2990">
        <f>PRODUCT(Table1[[#This Row],[Price (Rs.)]],Table1[[#This Row],[Discount(%)]])</f>
        <v>58.3825</v>
      </c>
      <c r="L2990" t="str">
        <f>TEXT(Table1[[#This Row],[Purchase_Date]],"mmm")</f>
        <v>Nov</v>
      </c>
      <c r="M2990">
        <f>YEAR(Table1[[#This Row],[Purchase_Date]])</f>
        <v>2024</v>
      </c>
      <c r="N2990" t="str">
        <f t="shared" si="93"/>
        <v>Q4</v>
      </c>
    </row>
    <row r="2991" spans="1:14" x14ac:dyDescent="0.3">
      <c r="A2991" t="s">
        <v>5906</v>
      </c>
      <c r="B2991" t="s">
        <v>5907</v>
      </c>
      <c r="C2991" t="s">
        <v>13</v>
      </c>
      <c r="D2991">
        <v>92.83</v>
      </c>
      <c r="E2991" s="8">
        <f t="shared" si="92"/>
        <v>0.25</v>
      </c>
      <c r="F2991" s="22">
        <v>25</v>
      </c>
      <c r="G2991" s="21">
        <v>69.62</v>
      </c>
      <c r="H2991" t="s">
        <v>10</v>
      </c>
      <c r="I2991" s="10">
        <v>45428</v>
      </c>
      <c r="J2991">
        <v>2990</v>
      </c>
      <c r="K2991">
        <f>PRODUCT(Table1[[#This Row],[Price (Rs.)]],Table1[[#This Row],[Discount(%)]])</f>
        <v>23.2075</v>
      </c>
      <c r="L2991" t="str">
        <f>TEXT(Table1[[#This Row],[Purchase_Date]],"mmm")</f>
        <v>May</v>
      </c>
      <c r="M2991">
        <f>YEAR(Table1[[#This Row],[Purchase_Date]])</f>
        <v>2024</v>
      </c>
      <c r="N2991" t="str">
        <f t="shared" si="93"/>
        <v>Q2</v>
      </c>
    </row>
    <row r="2992" spans="1:14" x14ac:dyDescent="0.3">
      <c r="A2992" t="s">
        <v>5908</v>
      </c>
      <c r="B2992" t="s">
        <v>5909</v>
      </c>
      <c r="C2992" t="s">
        <v>33</v>
      </c>
      <c r="D2992">
        <v>404.71</v>
      </c>
      <c r="E2992" s="8">
        <f t="shared" si="92"/>
        <v>0</v>
      </c>
      <c r="F2992" s="22">
        <v>0</v>
      </c>
      <c r="G2992" s="21">
        <v>404.71</v>
      </c>
      <c r="H2992" t="s">
        <v>35</v>
      </c>
      <c r="I2992" s="10">
        <v>45329</v>
      </c>
      <c r="J2992">
        <v>2991</v>
      </c>
      <c r="K2992">
        <f>PRODUCT(Table1[[#This Row],[Price (Rs.)]],Table1[[#This Row],[Discount(%)]])</f>
        <v>0</v>
      </c>
      <c r="L2992" t="str">
        <f>TEXT(Table1[[#This Row],[Purchase_Date]],"mmm")</f>
        <v>Feb</v>
      </c>
      <c r="M2992">
        <f>YEAR(Table1[[#This Row],[Purchase_Date]])</f>
        <v>2024</v>
      </c>
      <c r="N2992" t="str">
        <f t="shared" si="93"/>
        <v>Q1</v>
      </c>
    </row>
    <row r="2993" spans="1:14" x14ac:dyDescent="0.3">
      <c r="A2993" t="s">
        <v>5910</v>
      </c>
      <c r="B2993" t="s">
        <v>5911</v>
      </c>
      <c r="C2993" t="s">
        <v>33</v>
      </c>
      <c r="D2993">
        <v>477.05</v>
      </c>
      <c r="E2993" s="8">
        <f t="shared" si="92"/>
        <v>0.5</v>
      </c>
      <c r="F2993" s="22">
        <v>50</v>
      </c>
      <c r="G2993" s="21">
        <v>238.53</v>
      </c>
      <c r="H2993" t="s">
        <v>10</v>
      </c>
      <c r="I2993" s="10">
        <v>45521</v>
      </c>
      <c r="J2993">
        <v>2992</v>
      </c>
      <c r="K2993">
        <f>PRODUCT(Table1[[#This Row],[Price (Rs.)]],Table1[[#This Row],[Discount(%)]])</f>
        <v>238.52500000000001</v>
      </c>
      <c r="L2993" t="str">
        <f>TEXT(Table1[[#This Row],[Purchase_Date]],"mmm")</f>
        <v>Aug</v>
      </c>
      <c r="M2993">
        <f>YEAR(Table1[[#This Row],[Purchase_Date]])</f>
        <v>2024</v>
      </c>
      <c r="N2993" t="str">
        <f t="shared" si="93"/>
        <v>Q3</v>
      </c>
    </row>
    <row r="2994" spans="1:14" x14ac:dyDescent="0.3">
      <c r="A2994" t="s">
        <v>5912</v>
      </c>
      <c r="B2994" t="s">
        <v>5913</v>
      </c>
      <c r="C2994" t="s">
        <v>25</v>
      </c>
      <c r="D2994">
        <v>244.37</v>
      </c>
      <c r="E2994" s="8">
        <f t="shared" si="92"/>
        <v>0</v>
      </c>
      <c r="F2994" s="22">
        <v>0</v>
      </c>
      <c r="G2994" s="21">
        <v>244.37</v>
      </c>
      <c r="H2994" t="s">
        <v>10</v>
      </c>
      <c r="I2994" s="10">
        <v>45590</v>
      </c>
      <c r="J2994">
        <v>2993</v>
      </c>
      <c r="K2994">
        <f>PRODUCT(Table1[[#This Row],[Price (Rs.)]],Table1[[#This Row],[Discount(%)]])</f>
        <v>0</v>
      </c>
      <c r="L2994" t="str">
        <f>TEXT(Table1[[#This Row],[Purchase_Date]],"mmm")</f>
        <v>Oct</v>
      </c>
      <c r="M2994">
        <f>YEAR(Table1[[#This Row],[Purchase_Date]])</f>
        <v>2024</v>
      </c>
      <c r="N2994" t="str">
        <f t="shared" si="93"/>
        <v>Q4</v>
      </c>
    </row>
    <row r="2995" spans="1:14" x14ac:dyDescent="0.3">
      <c r="A2995" t="s">
        <v>5914</v>
      </c>
      <c r="B2995" t="s">
        <v>5915</v>
      </c>
      <c r="C2995" t="s">
        <v>18</v>
      </c>
      <c r="D2995">
        <v>102.86</v>
      </c>
      <c r="E2995" s="8">
        <f t="shared" si="92"/>
        <v>0.3</v>
      </c>
      <c r="F2995" s="22">
        <v>30</v>
      </c>
      <c r="G2995" s="21">
        <v>72</v>
      </c>
      <c r="H2995" t="s">
        <v>19</v>
      </c>
      <c r="I2995" s="10">
        <v>45478</v>
      </c>
      <c r="J2995">
        <v>2994</v>
      </c>
      <c r="K2995">
        <f>PRODUCT(Table1[[#This Row],[Price (Rs.)]],Table1[[#This Row],[Discount(%)]])</f>
        <v>30.857999999999997</v>
      </c>
      <c r="L2995" t="str">
        <f>TEXT(Table1[[#This Row],[Purchase_Date]],"mmm")</f>
        <v>Jul</v>
      </c>
      <c r="M2995">
        <f>YEAR(Table1[[#This Row],[Purchase_Date]])</f>
        <v>2024</v>
      </c>
      <c r="N2995" t="str">
        <f t="shared" si="93"/>
        <v>Q3</v>
      </c>
    </row>
    <row r="2996" spans="1:14" x14ac:dyDescent="0.3">
      <c r="A2996" t="s">
        <v>5916</v>
      </c>
      <c r="B2996" t="s">
        <v>5917</v>
      </c>
      <c r="C2996" t="s">
        <v>50</v>
      </c>
      <c r="D2996">
        <v>356.25</v>
      </c>
      <c r="E2996" s="8">
        <f t="shared" si="92"/>
        <v>0.3</v>
      </c>
      <c r="F2996" s="22">
        <v>30</v>
      </c>
      <c r="G2996" s="21">
        <v>249.37</v>
      </c>
      <c r="H2996" t="s">
        <v>19</v>
      </c>
      <c r="I2996" s="10">
        <v>45492</v>
      </c>
      <c r="J2996">
        <v>2995</v>
      </c>
      <c r="K2996">
        <f>PRODUCT(Table1[[#This Row],[Price (Rs.)]],Table1[[#This Row],[Discount(%)]])</f>
        <v>106.875</v>
      </c>
      <c r="L2996" t="str">
        <f>TEXT(Table1[[#This Row],[Purchase_Date]],"mmm")</f>
        <v>Jul</v>
      </c>
      <c r="M2996">
        <f>YEAR(Table1[[#This Row],[Purchase_Date]])</f>
        <v>2024</v>
      </c>
      <c r="N2996" t="str">
        <f t="shared" si="93"/>
        <v>Q3</v>
      </c>
    </row>
    <row r="2997" spans="1:14" x14ac:dyDescent="0.3">
      <c r="A2997" t="s">
        <v>5918</v>
      </c>
      <c r="B2997" t="s">
        <v>5919</v>
      </c>
      <c r="C2997" t="s">
        <v>25</v>
      </c>
      <c r="D2997">
        <v>108.51</v>
      </c>
      <c r="E2997" s="8">
        <f t="shared" si="92"/>
        <v>0.25</v>
      </c>
      <c r="F2997" s="22">
        <v>25</v>
      </c>
      <c r="G2997" s="21">
        <v>81.38</v>
      </c>
      <c r="H2997" t="s">
        <v>35</v>
      </c>
      <c r="I2997" s="10">
        <v>45450</v>
      </c>
      <c r="J2997">
        <v>2996</v>
      </c>
      <c r="K2997">
        <f>PRODUCT(Table1[[#This Row],[Price (Rs.)]],Table1[[#This Row],[Discount(%)]])</f>
        <v>27.127500000000001</v>
      </c>
      <c r="L2997" t="str">
        <f>TEXT(Table1[[#This Row],[Purchase_Date]],"mmm")</f>
        <v>Jun</v>
      </c>
      <c r="M2997">
        <f>YEAR(Table1[[#This Row],[Purchase_Date]])</f>
        <v>2024</v>
      </c>
      <c r="N2997" t="str">
        <f t="shared" si="93"/>
        <v>Q2</v>
      </c>
    </row>
    <row r="2998" spans="1:14" x14ac:dyDescent="0.3">
      <c r="A2998" t="s">
        <v>5920</v>
      </c>
      <c r="B2998" t="s">
        <v>5921</v>
      </c>
      <c r="C2998" t="s">
        <v>18</v>
      </c>
      <c r="D2998">
        <v>207.67</v>
      </c>
      <c r="E2998" s="8">
        <f t="shared" si="92"/>
        <v>0.3</v>
      </c>
      <c r="F2998" s="22">
        <v>30</v>
      </c>
      <c r="G2998" s="21">
        <v>145.37</v>
      </c>
      <c r="H2998" t="s">
        <v>53</v>
      </c>
      <c r="I2998" s="10">
        <v>45455</v>
      </c>
      <c r="J2998">
        <v>2997</v>
      </c>
      <c r="K2998">
        <f>PRODUCT(Table1[[#This Row],[Price (Rs.)]],Table1[[#This Row],[Discount(%)]])</f>
        <v>62.300999999999995</v>
      </c>
      <c r="L2998" t="str">
        <f>TEXT(Table1[[#This Row],[Purchase_Date]],"mmm")</f>
        <v>Jun</v>
      </c>
      <c r="M2998">
        <f>YEAR(Table1[[#This Row],[Purchase_Date]])</f>
        <v>2024</v>
      </c>
      <c r="N2998" t="str">
        <f t="shared" si="93"/>
        <v>Q2</v>
      </c>
    </row>
    <row r="2999" spans="1:14" x14ac:dyDescent="0.3">
      <c r="A2999" t="s">
        <v>5922</v>
      </c>
      <c r="B2999" t="s">
        <v>5923</v>
      </c>
      <c r="C2999" t="s">
        <v>9</v>
      </c>
      <c r="D2999">
        <v>74.87</v>
      </c>
      <c r="E2999" s="8">
        <f t="shared" si="92"/>
        <v>0.5</v>
      </c>
      <c r="F2999" s="22">
        <v>50</v>
      </c>
      <c r="G2999" s="21">
        <v>37.44</v>
      </c>
      <c r="H2999" t="s">
        <v>35</v>
      </c>
      <c r="I2999" s="10">
        <v>45439</v>
      </c>
      <c r="J2999">
        <v>2998</v>
      </c>
      <c r="K2999">
        <f>PRODUCT(Table1[[#This Row],[Price (Rs.)]],Table1[[#This Row],[Discount(%)]])</f>
        <v>37.435000000000002</v>
      </c>
      <c r="L2999" t="str">
        <f>TEXT(Table1[[#This Row],[Purchase_Date]],"mmm")</f>
        <v>May</v>
      </c>
      <c r="M2999">
        <f>YEAR(Table1[[#This Row],[Purchase_Date]])</f>
        <v>2024</v>
      </c>
      <c r="N2999" t="str">
        <f t="shared" si="93"/>
        <v>Q2</v>
      </c>
    </row>
    <row r="3000" spans="1:14" x14ac:dyDescent="0.3">
      <c r="A3000" t="s">
        <v>5924</v>
      </c>
      <c r="B3000" t="s">
        <v>5925</v>
      </c>
      <c r="C3000" t="s">
        <v>18</v>
      </c>
      <c r="D3000">
        <v>480.9</v>
      </c>
      <c r="E3000" s="8">
        <f t="shared" si="92"/>
        <v>0.05</v>
      </c>
      <c r="F3000" s="22">
        <v>5</v>
      </c>
      <c r="G3000" s="21">
        <v>456.85</v>
      </c>
      <c r="H3000" t="s">
        <v>10</v>
      </c>
      <c r="I3000" s="10">
        <v>45472</v>
      </c>
      <c r="J3000">
        <v>2999</v>
      </c>
      <c r="K3000">
        <f>PRODUCT(Table1[[#This Row],[Price (Rs.)]],Table1[[#This Row],[Discount(%)]])</f>
        <v>24.045000000000002</v>
      </c>
      <c r="L3000" t="str">
        <f>TEXT(Table1[[#This Row],[Purchase_Date]],"mmm")</f>
        <v>Jun</v>
      </c>
      <c r="M3000">
        <f>YEAR(Table1[[#This Row],[Purchase_Date]])</f>
        <v>2024</v>
      </c>
      <c r="N3000" t="str">
        <f t="shared" si="93"/>
        <v>Q2</v>
      </c>
    </row>
    <row r="3001" spans="1:14" x14ac:dyDescent="0.3">
      <c r="A3001" t="s">
        <v>5926</v>
      </c>
      <c r="B3001" t="s">
        <v>5927</v>
      </c>
      <c r="C3001" t="s">
        <v>13</v>
      </c>
      <c r="D3001">
        <v>65.53</v>
      </c>
      <c r="E3001" s="8">
        <f t="shared" si="92"/>
        <v>0.15</v>
      </c>
      <c r="F3001" s="22">
        <v>15</v>
      </c>
      <c r="G3001" s="21">
        <v>55.7</v>
      </c>
      <c r="H3001" t="s">
        <v>53</v>
      </c>
      <c r="I3001" s="10">
        <v>45321</v>
      </c>
      <c r="J3001">
        <v>3000</v>
      </c>
      <c r="K3001">
        <f>PRODUCT(Table1[[#This Row],[Price (Rs.)]],Table1[[#This Row],[Discount(%)]])</f>
        <v>9.8294999999999995</v>
      </c>
      <c r="L3001" t="str">
        <f>TEXT(Table1[[#This Row],[Purchase_Date]],"mmm")</f>
        <v>Jan</v>
      </c>
      <c r="M3001">
        <f>YEAR(Table1[[#This Row],[Purchase_Date]])</f>
        <v>2024</v>
      </c>
      <c r="N3001" t="str">
        <f t="shared" si="93"/>
        <v>Q1</v>
      </c>
    </row>
    <row r="3002" spans="1:14" x14ac:dyDescent="0.3">
      <c r="A3002" t="s">
        <v>5928</v>
      </c>
      <c r="B3002" t="s">
        <v>5929</v>
      </c>
      <c r="C3002" t="s">
        <v>13</v>
      </c>
      <c r="D3002">
        <v>40.21</v>
      </c>
      <c r="E3002" s="8">
        <f t="shared" si="92"/>
        <v>0.1</v>
      </c>
      <c r="F3002" s="22">
        <v>10</v>
      </c>
      <c r="G3002" s="21">
        <v>36.19</v>
      </c>
      <c r="H3002" t="s">
        <v>53</v>
      </c>
      <c r="I3002" s="10">
        <v>45402</v>
      </c>
      <c r="J3002">
        <v>3001</v>
      </c>
      <c r="K3002">
        <f>PRODUCT(Table1[[#This Row],[Price (Rs.)]],Table1[[#This Row],[Discount(%)]])</f>
        <v>4.0209999999999999</v>
      </c>
      <c r="L3002" t="str">
        <f>TEXT(Table1[[#This Row],[Purchase_Date]],"mmm")</f>
        <v>Apr</v>
      </c>
      <c r="M3002">
        <f>YEAR(Table1[[#This Row],[Purchase_Date]])</f>
        <v>2024</v>
      </c>
      <c r="N3002" t="str">
        <f t="shared" si="93"/>
        <v>Q2</v>
      </c>
    </row>
    <row r="3003" spans="1:14" x14ac:dyDescent="0.3">
      <c r="A3003" t="s">
        <v>5930</v>
      </c>
      <c r="B3003" t="s">
        <v>5931</v>
      </c>
      <c r="C3003" t="s">
        <v>33</v>
      </c>
      <c r="D3003">
        <v>303.08999999999997</v>
      </c>
      <c r="E3003" s="8">
        <f t="shared" si="92"/>
        <v>0.1</v>
      </c>
      <c r="F3003" s="22">
        <v>10</v>
      </c>
      <c r="G3003" s="21">
        <v>272.77999999999997</v>
      </c>
      <c r="H3003" t="s">
        <v>35</v>
      </c>
      <c r="I3003" s="10">
        <v>45299</v>
      </c>
      <c r="J3003">
        <v>3002</v>
      </c>
      <c r="K3003">
        <f>PRODUCT(Table1[[#This Row],[Price (Rs.)]],Table1[[#This Row],[Discount(%)]])</f>
        <v>30.308999999999997</v>
      </c>
      <c r="L3003" t="str">
        <f>TEXT(Table1[[#This Row],[Purchase_Date]],"mmm")</f>
        <v>Jan</v>
      </c>
      <c r="M3003">
        <f>YEAR(Table1[[#This Row],[Purchase_Date]])</f>
        <v>2024</v>
      </c>
      <c r="N3003" t="str">
        <f t="shared" si="93"/>
        <v>Q1</v>
      </c>
    </row>
    <row r="3004" spans="1:14" x14ac:dyDescent="0.3">
      <c r="A3004" t="s">
        <v>5932</v>
      </c>
      <c r="B3004" t="s">
        <v>5933</v>
      </c>
      <c r="C3004" t="s">
        <v>33</v>
      </c>
      <c r="D3004">
        <v>263.81</v>
      </c>
      <c r="E3004" s="8">
        <f t="shared" si="92"/>
        <v>0</v>
      </c>
      <c r="F3004" s="22">
        <v>0</v>
      </c>
      <c r="G3004" s="21">
        <v>263.81</v>
      </c>
      <c r="H3004" t="s">
        <v>35</v>
      </c>
      <c r="I3004" s="10">
        <v>45410</v>
      </c>
      <c r="J3004">
        <v>3003</v>
      </c>
      <c r="K3004">
        <f>PRODUCT(Table1[[#This Row],[Price (Rs.)]],Table1[[#This Row],[Discount(%)]])</f>
        <v>0</v>
      </c>
      <c r="L3004" t="str">
        <f>TEXT(Table1[[#This Row],[Purchase_Date]],"mmm")</f>
        <v>Apr</v>
      </c>
      <c r="M3004">
        <f>YEAR(Table1[[#This Row],[Purchase_Date]])</f>
        <v>2024</v>
      </c>
      <c r="N3004" t="str">
        <f t="shared" si="93"/>
        <v>Q2</v>
      </c>
    </row>
    <row r="3005" spans="1:14" x14ac:dyDescent="0.3">
      <c r="A3005" t="s">
        <v>5934</v>
      </c>
      <c r="B3005" t="s">
        <v>5935</v>
      </c>
      <c r="C3005" t="s">
        <v>22</v>
      </c>
      <c r="D3005">
        <v>384.34</v>
      </c>
      <c r="E3005" s="8">
        <f t="shared" si="92"/>
        <v>0.5</v>
      </c>
      <c r="F3005" s="22">
        <v>50</v>
      </c>
      <c r="G3005" s="21">
        <v>192.17</v>
      </c>
      <c r="H3005" t="s">
        <v>19</v>
      </c>
      <c r="I3005" s="10">
        <v>45583</v>
      </c>
      <c r="J3005">
        <v>3004</v>
      </c>
      <c r="K3005">
        <f>PRODUCT(Table1[[#This Row],[Price (Rs.)]],Table1[[#This Row],[Discount(%)]])</f>
        <v>192.17</v>
      </c>
      <c r="L3005" t="str">
        <f>TEXT(Table1[[#This Row],[Purchase_Date]],"mmm")</f>
        <v>Oct</v>
      </c>
      <c r="M3005">
        <f>YEAR(Table1[[#This Row],[Purchase_Date]])</f>
        <v>2024</v>
      </c>
      <c r="N3005" t="str">
        <f t="shared" si="93"/>
        <v>Q4</v>
      </c>
    </row>
    <row r="3006" spans="1:14" x14ac:dyDescent="0.3">
      <c r="A3006" t="s">
        <v>5936</v>
      </c>
      <c r="B3006" t="s">
        <v>5937</v>
      </c>
      <c r="C3006" t="s">
        <v>33</v>
      </c>
      <c r="D3006">
        <v>197.02</v>
      </c>
      <c r="E3006" s="8">
        <f t="shared" si="92"/>
        <v>0.25</v>
      </c>
      <c r="F3006" s="22">
        <v>25</v>
      </c>
      <c r="G3006" s="21">
        <v>147.77000000000001</v>
      </c>
      <c r="H3006" t="s">
        <v>10</v>
      </c>
      <c r="I3006" s="10">
        <v>45320</v>
      </c>
      <c r="J3006">
        <v>3005</v>
      </c>
      <c r="K3006">
        <f>PRODUCT(Table1[[#This Row],[Price (Rs.)]],Table1[[#This Row],[Discount(%)]])</f>
        <v>49.255000000000003</v>
      </c>
      <c r="L3006" t="str">
        <f>TEXT(Table1[[#This Row],[Purchase_Date]],"mmm")</f>
        <v>Jan</v>
      </c>
      <c r="M3006">
        <f>YEAR(Table1[[#This Row],[Purchase_Date]])</f>
        <v>2024</v>
      </c>
      <c r="N3006" t="str">
        <f t="shared" si="93"/>
        <v>Q1</v>
      </c>
    </row>
    <row r="3007" spans="1:14" x14ac:dyDescent="0.3">
      <c r="A3007" t="s">
        <v>5938</v>
      </c>
      <c r="B3007" t="s">
        <v>5939</v>
      </c>
      <c r="C3007" t="s">
        <v>13</v>
      </c>
      <c r="D3007">
        <v>404.92</v>
      </c>
      <c r="E3007" s="8">
        <f t="shared" si="92"/>
        <v>0.25</v>
      </c>
      <c r="F3007" s="22">
        <v>25</v>
      </c>
      <c r="G3007" s="21">
        <v>303.69</v>
      </c>
      <c r="H3007" t="s">
        <v>35</v>
      </c>
      <c r="I3007" s="10">
        <v>45500</v>
      </c>
      <c r="J3007">
        <v>3006</v>
      </c>
      <c r="K3007">
        <f>PRODUCT(Table1[[#This Row],[Price (Rs.)]],Table1[[#This Row],[Discount(%)]])</f>
        <v>101.23</v>
      </c>
      <c r="L3007" t="str">
        <f>TEXT(Table1[[#This Row],[Purchase_Date]],"mmm")</f>
        <v>Jul</v>
      </c>
      <c r="M3007">
        <f>YEAR(Table1[[#This Row],[Purchase_Date]])</f>
        <v>2024</v>
      </c>
      <c r="N3007" t="str">
        <f t="shared" si="93"/>
        <v>Q3</v>
      </c>
    </row>
    <row r="3008" spans="1:14" x14ac:dyDescent="0.3">
      <c r="A3008" t="s">
        <v>5940</v>
      </c>
      <c r="B3008" t="s">
        <v>5941</v>
      </c>
      <c r="C3008" t="s">
        <v>33</v>
      </c>
      <c r="D3008">
        <v>171.06</v>
      </c>
      <c r="E3008" s="8">
        <f t="shared" si="92"/>
        <v>0.05</v>
      </c>
      <c r="F3008" s="22">
        <v>5</v>
      </c>
      <c r="G3008" s="21">
        <v>162.51</v>
      </c>
      <c r="H3008" t="s">
        <v>10</v>
      </c>
      <c r="I3008" s="10">
        <v>45610</v>
      </c>
      <c r="J3008">
        <v>3007</v>
      </c>
      <c r="K3008">
        <f>PRODUCT(Table1[[#This Row],[Price (Rs.)]],Table1[[#This Row],[Discount(%)]])</f>
        <v>8.5530000000000008</v>
      </c>
      <c r="L3008" t="str">
        <f>TEXT(Table1[[#This Row],[Purchase_Date]],"mmm")</f>
        <v>Nov</v>
      </c>
      <c r="M3008">
        <f>YEAR(Table1[[#This Row],[Purchase_Date]])</f>
        <v>2024</v>
      </c>
      <c r="N3008" t="str">
        <f t="shared" si="93"/>
        <v>Q4</v>
      </c>
    </row>
    <row r="3009" spans="1:14" x14ac:dyDescent="0.3">
      <c r="A3009" t="s">
        <v>5942</v>
      </c>
      <c r="B3009" t="s">
        <v>5943</v>
      </c>
      <c r="C3009" t="s">
        <v>25</v>
      </c>
      <c r="D3009">
        <v>434.67</v>
      </c>
      <c r="E3009" s="8">
        <f t="shared" si="92"/>
        <v>0.05</v>
      </c>
      <c r="F3009" s="22">
        <v>5</v>
      </c>
      <c r="G3009" s="21">
        <v>412.94</v>
      </c>
      <c r="H3009" t="s">
        <v>35</v>
      </c>
      <c r="I3009" s="10">
        <v>45528</v>
      </c>
      <c r="J3009">
        <v>3008</v>
      </c>
      <c r="K3009">
        <f>PRODUCT(Table1[[#This Row],[Price (Rs.)]],Table1[[#This Row],[Discount(%)]])</f>
        <v>21.733500000000003</v>
      </c>
      <c r="L3009" t="str">
        <f>TEXT(Table1[[#This Row],[Purchase_Date]],"mmm")</f>
        <v>Aug</v>
      </c>
      <c r="M3009">
        <f>YEAR(Table1[[#This Row],[Purchase_Date]])</f>
        <v>2024</v>
      </c>
      <c r="N3009" t="str">
        <f t="shared" si="93"/>
        <v>Q3</v>
      </c>
    </row>
    <row r="3010" spans="1:14" x14ac:dyDescent="0.3">
      <c r="A3010" t="s">
        <v>5944</v>
      </c>
      <c r="B3010" t="s">
        <v>5945</v>
      </c>
      <c r="C3010" t="s">
        <v>18</v>
      </c>
      <c r="D3010">
        <v>56.67</v>
      </c>
      <c r="E3010" s="8">
        <f t="shared" ref="E3010:E3073" si="94">F3010/100</f>
        <v>0.3</v>
      </c>
      <c r="F3010" s="22">
        <v>30</v>
      </c>
      <c r="G3010" s="21">
        <v>39.67</v>
      </c>
      <c r="H3010" t="s">
        <v>16</v>
      </c>
      <c r="I3010" s="10">
        <v>45551</v>
      </c>
      <c r="J3010">
        <v>3009</v>
      </c>
      <c r="K3010">
        <f>PRODUCT(Table1[[#This Row],[Price (Rs.)]],Table1[[#This Row],[Discount(%)]])</f>
        <v>17.001000000000001</v>
      </c>
      <c r="L3010" t="str">
        <f>TEXT(Table1[[#This Row],[Purchase_Date]],"mmm")</f>
        <v>Sep</v>
      </c>
      <c r="M3010">
        <f>YEAR(Table1[[#This Row],[Purchase_Date]])</f>
        <v>2024</v>
      </c>
      <c r="N3010" t="str">
        <f t="shared" ref="N3010:N3073" si="95">"Q"&amp;ROUNDUP(MONTH(I3010)/3,0)</f>
        <v>Q3</v>
      </c>
    </row>
    <row r="3011" spans="1:14" x14ac:dyDescent="0.3">
      <c r="A3011" t="s">
        <v>5946</v>
      </c>
      <c r="B3011" t="s">
        <v>5947</v>
      </c>
      <c r="C3011" t="s">
        <v>50</v>
      </c>
      <c r="D3011">
        <v>125.2</v>
      </c>
      <c r="E3011" s="8">
        <f t="shared" si="94"/>
        <v>0</v>
      </c>
      <c r="F3011" s="22">
        <v>0</v>
      </c>
      <c r="G3011" s="21">
        <v>125.2</v>
      </c>
      <c r="H3011" t="s">
        <v>35</v>
      </c>
      <c r="I3011" s="10">
        <v>45554</v>
      </c>
      <c r="J3011">
        <v>3010</v>
      </c>
      <c r="K3011">
        <f>PRODUCT(Table1[[#This Row],[Price (Rs.)]],Table1[[#This Row],[Discount(%)]])</f>
        <v>0</v>
      </c>
      <c r="L3011" t="str">
        <f>TEXT(Table1[[#This Row],[Purchase_Date]],"mmm")</f>
        <v>Sep</v>
      </c>
      <c r="M3011">
        <f>YEAR(Table1[[#This Row],[Purchase_Date]])</f>
        <v>2024</v>
      </c>
      <c r="N3011" t="str">
        <f t="shared" si="95"/>
        <v>Q3</v>
      </c>
    </row>
    <row r="3012" spans="1:14" x14ac:dyDescent="0.3">
      <c r="A3012" t="s">
        <v>5948</v>
      </c>
      <c r="B3012" t="s">
        <v>5949</v>
      </c>
      <c r="C3012" t="s">
        <v>9</v>
      </c>
      <c r="D3012">
        <v>354.46</v>
      </c>
      <c r="E3012" s="8">
        <f t="shared" si="94"/>
        <v>0</v>
      </c>
      <c r="F3012" s="22">
        <v>0</v>
      </c>
      <c r="G3012" s="21">
        <v>354.46</v>
      </c>
      <c r="H3012" t="s">
        <v>10</v>
      </c>
      <c r="I3012" s="10">
        <v>45455</v>
      </c>
      <c r="J3012">
        <v>3011</v>
      </c>
      <c r="K3012">
        <f>PRODUCT(Table1[[#This Row],[Price (Rs.)]],Table1[[#This Row],[Discount(%)]])</f>
        <v>0</v>
      </c>
      <c r="L3012" t="str">
        <f>TEXT(Table1[[#This Row],[Purchase_Date]],"mmm")</f>
        <v>Jun</v>
      </c>
      <c r="M3012">
        <f>YEAR(Table1[[#This Row],[Purchase_Date]])</f>
        <v>2024</v>
      </c>
      <c r="N3012" t="str">
        <f t="shared" si="95"/>
        <v>Q2</v>
      </c>
    </row>
    <row r="3013" spans="1:14" x14ac:dyDescent="0.3">
      <c r="A3013" t="s">
        <v>5950</v>
      </c>
      <c r="B3013" t="s">
        <v>5951</v>
      </c>
      <c r="C3013" t="s">
        <v>33</v>
      </c>
      <c r="D3013">
        <v>268.57</v>
      </c>
      <c r="E3013" s="8">
        <f t="shared" si="94"/>
        <v>0.3</v>
      </c>
      <c r="F3013" s="22">
        <v>30</v>
      </c>
      <c r="G3013" s="21">
        <v>188</v>
      </c>
      <c r="H3013" t="s">
        <v>16</v>
      </c>
      <c r="I3013" s="10">
        <v>45444</v>
      </c>
      <c r="J3013">
        <v>3012</v>
      </c>
      <c r="K3013">
        <f>PRODUCT(Table1[[#This Row],[Price (Rs.)]],Table1[[#This Row],[Discount(%)]])</f>
        <v>80.570999999999998</v>
      </c>
      <c r="L3013" t="str">
        <f>TEXT(Table1[[#This Row],[Purchase_Date]],"mmm")</f>
        <v>Jun</v>
      </c>
      <c r="M3013">
        <f>YEAR(Table1[[#This Row],[Purchase_Date]])</f>
        <v>2024</v>
      </c>
      <c r="N3013" t="str">
        <f t="shared" si="95"/>
        <v>Q2</v>
      </c>
    </row>
    <row r="3014" spans="1:14" x14ac:dyDescent="0.3">
      <c r="A3014" t="s">
        <v>5952</v>
      </c>
      <c r="B3014" t="s">
        <v>5953</v>
      </c>
      <c r="C3014" t="s">
        <v>18</v>
      </c>
      <c r="D3014">
        <v>450.73</v>
      </c>
      <c r="E3014" s="8">
        <f t="shared" si="94"/>
        <v>0.5</v>
      </c>
      <c r="F3014" s="22">
        <v>50</v>
      </c>
      <c r="G3014" s="21">
        <v>225.37</v>
      </c>
      <c r="H3014" t="s">
        <v>35</v>
      </c>
      <c r="I3014" s="10">
        <v>45293</v>
      </c>
      <c r="J3014">
        <v>3013</v>
      </c>
      <c r="K3014">
        <f>PRODUCT(Table1[[#This Row],[Price (Rs.)]],Table1[[#This Row],[Discount(%)]])</f>
        <v>225.36500000000001</v>
      </c>
      <c r="L3014" t="str">
        <f>TEXT(Table1[[#This Row],[Purchase_Date]],"mmm")</f>
        <v>Jan</v>
      </c>
      <c r="M3014">
        <f>YEAR(Table1[[#This Row],[Purchase_Date]])</f>
        <v>2024</v>
      </c>
      <c r="N3014" t="str">
        <f t="shared" si="95"/>
        <v>Q1</v>
      </c>
    </row>
    <row r="3015" spans="1:14" x14ac:dyDescent="0.3">
      <c r="A3015" t="s">
        <v>5954</v>
      </c>
      <c r="B3015" t="s">
        <v>5955</v>
      </c>
      <c r="C3015" t="s">
        <v>9</v>
      </c>
      <c r="D3015">
        <v>360.74</v>
      </c>
      <c r="E3015" s="8">
        <f t="shared" si="94"/>
        <v>0.05</v>
      </c>
      <c r="F3015" s="22">
        <v>5</v>
      </c>
      <c r="G3015" s="21">
        <v>342.7</v>
      </c>
      <c r="H3015" t="s">
        <v>19</v>
      </c>
      <c r="I3015" s="10">
        <v>45377</v>
      </c>
      <c r="J3015">
        <v>3014</v>
      </c>
      <c r="K3015">
        <f>PRODUCT(Table1[[#This Row],[Price (Rs.)]],Table1[[#This Row],[Discount(%)]])</f>
        <v>18.037000000000003</v>
      </c>
      <c r="L3015" t="str">
        <f>TEXT(Table1[[#This Row],[Purchase_Date]],"mmm")</f>
        <v>Mar</v>
      </c>
      <c r="M3015">
        <f>YEAR(Table1[[#This Row],[Purchase_Date]])</f>
        <v>2024</v>
      </c>
      <c r="N3015" t="str">
        <f t="shared" si="95"/>
        <v>Q1</v>
      </c>
    </row>
    <row r="3016" spans="1:14" x14ac:dyDescent="0.3">
      <c r="A3016" t="s">
        <v>5956</v>
      </c>
      <c r="B3016" t="s">
        <v>5957</v>
      </c>
      <c r="C3016" t="s">
        <v>9</v>
      </c>
      <c r="D3016">
        <v>368.83</v>
      </c>
      <c r="E3016" s="8">
        <f t="shared" si="94"/>
        <v>0.1</v>
      </c>
      <c r="F3016" s="22">
        <v>10</v>
      </c>
      <c r="G3016" s="21">
        <v>331.95</v>
      </c>
      <c r="H3016" t="s">
        <v>53</v>
      </c>
      <c r="I3016" s="10">
        <v>45462</v>
      </c>
      <c r="J3016">
        <v>3015</v>
      </c>
      <c r="K3016">
        <f>PRODUCT(Table1[[#This Row],[Price (Rs.)]],Table1[[#This Row],[Discount(%)]])</f>
        <v>36.883000000000003</v>
      </c>
      <c r="L3016" t="str">
        <f>TEXT(Table1[[#This Row],[Purchase_Date]],"mmm")</f>
        <v>Jun</v>
      </c>
      <c r="M3016">
        <f>YEAR(Table1[[#This Row],[Purchase_Date]])</f>
        <v>2024</v>
      </c>
      <c r="N3016" t="str">
        <f t="shared" si="95"/>
        <v>Q2</v>
      </c>
    </row>
    <row r="3017" spans="1:14" x14ac:dyDescent="0.3">
      <c r="A3017" t="s">
        <v>5958</v>
      </c>
      <c r="B3017" t="s">
        <v>5959</v>
      </c>
      <c r="C3017" t="s">
        <v>9</v>
      </c>
      <c r="D3017">
        <v>195.94</v>
      </c>
      <c r="E3017" s="8">
        <f t="shared" si="94"/>
        <v>0.1</v>
      </c>
      <c r="F3017" s="22">
        <v>10</v>
      </c>
      <c r="G3017" s="21">
        <v>176.35</v>
      </c>
      <c r="H3017" t="s">
        <v>35</v>
      </c>
      <c r="I3017" s="10">
        <v>45452</v>
      </c>
      <c r="J3017">
        <v>3016</v>
      </c>
      <c r="K3017">
        <f>PRODUCT(Table1[[#This Row],[Price (Rs.)]],Table1[[#This Row],[Discount(%)]])</f>
        <v>19.594000000000001</v>
      </c>
      <c r="L3017" t="str">
        <f>TEXT(Table1[[#This Row],[Purchase_Date]],"mmm")</f>
        <v>Jun</v>
      </c>
      <c r="M3017">
        <f>YEAR(Table1[[#This Row],[Purchase_Date]])</f>
        <v>2024</v>
      </c>
      <c r="N3017" t="str">
        <f t="shared" si="95"/>
        <v>Q2</v>
      </c>
    </row>
    <row r="3018" spans="1:14" x14ac:dyDescent="0.3">
      <c r="A3018" t="s">
        <v>5960</v>
      </c>
      <c r="B3018" t="s">
        <v>5961</v>
      </c>
      <c r="C3018" t="s">
        <v>25</v>
      </c>
      <c r="D3018">
        <v>214.73</v>
      </c>
      <c r="E3018" s="8">
        <f t="shared" si="94"/>
        <v>0.5</v>
      </c>
      <c r="F3018" s="22">
        <v>50</v>
      </c>
      <c r="G3018" s="21">
        <v>107.36</v>
      </c>
      <c r="H3018" t="s">
        <v>19</v>
      </c>
      <c r="I3018" s="10">
        <v>45559</v>
      </c>
      <c r="J3018">
        <v>3017</v>
      </c>
      <c r="K3018">
        <f>PRODUCT(Table1[[#This Row],[Price (Rs.)]],Table1[[#This Row],[Discount(%)]])</f>
        <v>107.36499999999999</v>
      </c>
      <c r="L3018" t="str">
        <f>TEXT(Table1[[#This Row],[Purchase_Date]],"mmm")</f>
        <v>Sep</v>
      </c>
      <c r="M3018">
        <f>YEAR(Table1[[#This Row],[Purchase_Date]])</f>
        <v>2024</v>
      </c>
      <c r="N3018" t="str">
        <f t="shared" si="95"/>
        <v>Q3</v>
      </c>
    </row>
    <row r="3019" spans="1:14" x14ac:dyDescent="0.3">
      <c r="A3019" t="s">
        <v>5962</v>
      </c>
      <c r="B3019" t="s">
        <v>5963</v>
      </c>
      <c r="C3019" t="s">
        <v>25</v>
      </c>
      <c r="D3019">
        <v>249.63</v>
      </c>
      <c r="E3019" s="8">
        <f t="shared" si="94"/>
        <v>0.1</v>
      </c>
      <c r="F3019" s="22">
        <v>10</v>
      </c>
      <c r="G3019" s="21">
        <v>224.67</v>
      </c>
      <c r="H3019" t="s">
        <v>10</v>
      </c>
      <c r="I3019" s="10">
        <v>45497</v>
      </c>
      <c r="J3019">
        <v>3018</v>
      </c>
      <c r="K3019">
        <f>PRODUCT(Table1[[#This Row],[Price (Rs.)]],Table1[[#This Row],[Discount(%)]])</f>
        <v>24.963000000000001</v>
      </c>
      <c r="L3019" t="str">
        <f>TEXT(Table1[[#This Row],[Purchase_Date]],"mmm")</f>
        <v>Jul</v>
      </c>
      <c r="M3019">
        <f>YEAR(Table1[[#This Row],[Purchase_Date]])</f>
        <v>2024</v>
      </c>
      <c r="N3019" t="str">
        <f t="shared" si="95"/>
        <v>Q3</v>
      </c>
    </row>
    <row r="3020" spans="1:14" x14ac:dyDescent="0.3">
      <c r="A3020" t="s">
        <v>5964</v>
      </c>
      <c r="B3020" t="s">
        <v>5965</v>
      </c>
      <c r="C3020" t="s">
        <v>18</v>
      </c>
      <c r="D3020">
        <v>45.18</v>
      </c>
      <c r="E3020" s="8">
        <f t="shared" si="94"/>
        <v>0.3</v>
      </c>
      <c r="F3020" s="22">
        <v>30</v>
      </c>
      <c r="G3020" s="21">
        <v>31.63</v>
      </c>
      <c r="H3020" t="s">
        <v>16</v>
      </c>
      <c r="I3020" s="10">
        <v>45585</v>
      </c>
      <c r="J3020">
        <v>3019</v>
      </c>
      <c r="K3020">
        <f>PRODUCT(Table1[[#This Row],[Price (Rs.)]],Table1[[#This Row],[Discount(%)]])</f>
        <v>13.554</v>
      </c>
      <c r="L3020" t="str">
        <f>TEXT(Table1[[#This Row],[Purchase_Date]],"mmm")</f>
        <v>Oct</v>
      </c>
      <c r="M3020">
        <f>YEAR(Table1[[#This Row],[Purchase_Date]])</f>
        <v>2024</v>
      </c>
      <c r="N3020" t="str">
        <f t="shared" si="95"/>
        <v>Q4</v>
      </c>
    </row>
    <row r="3021" spans="1:14" x14ac:dyDescent="0.3">
      <c r="A3021" t="s">
        <v>5966</v>
      </c>
      <c r="B3021" t="s">
        <v>5967</v>
      </c>
      <c r="C3021" t="s">
        <v>25</v>
      </c>
      <c r="D3021">
        <v>41.06</v>
      </c>
      <c r="E3021" s="8">
        <f t="shared" si="94"/>
        <v>0.1</v>
      </c>
      <c r="F3021" s="22">
        <v>10</v>
      </c>
      <c r="G3021" s="21">
        <v>36.950000000000003</v>
      </c>
      <c r="H3021" t="s">
        <v>35</v>
      </c>
      <c r="I3021" s="10">
        <v>45582</v>
      </c>
      <c r="J3021">
        <v>3020</v>
      </c>
      <c r="K3021">
        <f>PRODUCT(Table1[[#This Row],[Price (Rs.)]],Table1[[#This Row],[Discount(%)]])</f>
        <v>4.1060000000000008</v>
      </c>
      <c r="L3021" t="str">
        <f>TEXT(Table1[[#This Row],[Purchase_Date]],"mmm")</f>
        <v>Oct</v>
      </c>
      <c r="M3021">
        <f>YEAR(Table1[[#This Row],[Purchase_Date]])</f>
        <v>2024</v>
      </c>
      <c r="N3021" t="str">
        <f t="shared" si="95"/>
        <v>Q4</v>
      </c>
    </row>
    <row r="3022" spans="1:14" x14ac:dyDescent="0.3">
      <c r="A3022" t="s">
        <v>5968</v>
      </c>
      <c r="B3022" t="s">
        <v>5969</v>
      </c>
      <c r="C3022" t="s">
        <v>13</v>
      </c>
      <c r="D3022">
        <v>381.42</v>
      </c>
      <c r="E3022" s="8">
        <f t="shared" si="94"/>
        <v>0</v>
      </c>
      <c r="F3022" s="22">
        <v>0</v>
      </c>
      <c r="G3022" s="21">
        <v>381.42</v>
      </c>
      <c r="H3022" t="s">
        <v>35</v>
      </c>
      <c r="I3022" s="10">
        <v>45293</v>
      </c>
      <c r="J3022">
        <v>3021</v>
      </c>
      <c r="K3022">
        <f>PRODUCT(Table1[[#This Row],[Price (Rs.)]],Table1[[#This Row],[Discount(%)]])</f>
        <v>0</v>
      </c>
      <c r="L3022" t="str">
        <f>TEXT(Table1[[#This Row],[Purchase_Date]],"mmm")</f>
        <v>Jan</v>
      </c>
      <c r="M3022">
        <f>YEAR(Table1[[#This Row],[Purchase_Date]])</f>
        <v>2024</v>
      </c>
      <c r="N3022" t="str">
        <f t="shared" si="95"/>
        <v>Q1</v>
      </c>
    </row>
    <row r="3023" spans="1:14" x14ac:dyDescent="0.3">
      <c r="A3023" t="s">
        <v>5970</v>
      </c>
      <c r="B3023" t="s">
        <v>5971</v>
      </c>
      <c r="C3023" t="s">
        <v>22</v>
      </c>
      <c r="D3023">
        <v>493.08</v>
      </c>
      <c r="E3023" s="8">
        <f t="shared" si="94"/>
        <v>0.05</v>
      </c>
      <c r="F3023" s="22">
        <v>5</v>
      </c>
      <c r="G3023" s="21">
        <v>468.43</v>
      </c>
      <c r="H3023" t="s">
        <v>16</v>
      </c>
      <c r="I3023" s="10">
        <v>45526</v>
      </c>
      <c r="J3023">
        <v>3022</v>
      </c>
      <c r="K3023">
        <f>PRODUCT(Table1[[#This Row],[Price (Rs.)]],Table1[[#This Row],[Discount(%)]])</f>
        <v>24.654</v>
      </c>
      <c r="L3023" t="str">
        <f>TEXT(Table1[[#This Row],[Purchase_Date]],"mmm")</f>
        <v>Aug</v>
      </c>
      <c r="M3023">
        <f>YEAR(Table1[[#This Row],[Purchase_Date]])</f>
        <v>2024</v>
      </c>
      <c r="N3023" t="str">
        <f t="shared" si="95"/>
        <v>Q3</v>
      </c>
    </row>
    <row r="3024" spans="1:14" x14ac:dyDescent="0.3">
      <c r="A3024" t="s">
        <v>5972</v>
      </c>
      <c r="B3024" t="s">
        <v>5973</v>
      </c>
      <c r="C3024" t="s">
        <v>13</v>
      </c>
      <c r="D3024">
        <v>117.31</v>
      </c>
      <c r="E3024" s="8">
        <f t="shared" si="94"/>
        <v>0</v>
      </c>
      <c r="F3024" s="22">
        <v>0</v>
      </c>
      <c r="G3024" s="21">
        <v>117.31</v>
      </c>
      <c r="H3024" t="s">
        <v>10</v>
      </c>
      <c r="I3024" s="10">
        <v>45583</v>
      </c>
      <c r="J3024">
        <v>3023</v>
      </c>
      <c r="K3024">
        <f>PRODUCT(Table1[[#This Row],[Price (Rs.)]],Table1[[#This Row],[Discount(%)]])</f>
        <v>0</v>
      </c>
      <c r="L3024" t="str">
        <f>TEXT(Table1[[#This Row],[Purchase_Date]],"mmm")</f>
        <v>Oct</v>
      </c>
      <c r="M3024">
        <f>YEAR(Table1[[#This Row],[Purchase_Date]])</f>
        <v>2024</v>
      </c>
      <c r="N3024" t="str">
        <f t="shared" si="95"/>
        <v>Q4</v>
      </c>
    </row>
    <row r="3025" spans="1:14" x14ac:dyDescent="0.3">
      <c r="A3025" t="s">
        <v>5974</v>
      </c>
      <c r="B3025" t="s">
        <v>5975</v>
      </c>
      <c r="C3025" t="s">
        <v>9</v>
      </c>
      <c r="D3025">
        <v>253.73</v>
      </c>
      <c r="E3025" s="8">
        <f t="shared" si="94"/>
        <v>0.1</v>
      </c>
      <c r="F3025" s="22">
        <v>10</v>
      </c>
      <c r="G3025" s="21">
        <v>228.36</v>
      </c>
      <c r="H3025" t="s">
        <v>10</v>
      </c>
      <c r="I3025" s="10">
        <v>45504</v>
      </c>
      <c r="J3025">
        <v>3024</v>
      </c>
      <c r="K3025">
        <f>PRODUCT(Table1[[#This Row],[Price (Rs.)]],Table1[[#This Row],[Discount(%)]])</f>
        <v>25.373000000000001</v>
      </c>
      <c r="L3025" t="str">
        <f>TEXT(Table1[[#This Row],[Purchase_Date]],"mmm")</f>
        <v>Jul</v>
      </c>
      <c r="M3025">
        <f>YEAR(Table1[[#This Row],[Purchase_Date]])</f>
        <v>2024</v>
      </c>
      <c r="N3025" t="str">
        <f t="shared" si="95"/>
        <v>Q3</v>
      </c>
    </row>
    <row r="3026" spans="1:14" x14ac:dyDescent="0.3">
      <c r="A3026" t="s">
        <v>5976</v>
      </c>
      <c r="B3026" t="s">
        <v>5977</v>
      </c>
      <c r="C3026" t="s">
        <v>50</v>
      </c>
      <c r="D3026">
        <v>334.97</v>
      </c>
      <c r="E3026" s="8">
        <f t="shared" si="94"/>
        <v>0.3</v>
      </c>
      <c r="F3026" s="22">
        <v>30</v>
      </c>
      <c r="G3026" s="21">
        <v>234.48</v>
      </c>
      <c r="H3026" t="s">
        <v>53</v>
      </c>
      <c r="I3026" s="10">
        <v>45356</v>
      </c>
      <c r="J3026">
        <v>3025</v>
      </c>
      <c r="K3026">
        <f>PRODUCT(Table1[[#This Row],[Price (Rs.)]],Table1[[#This Row],[Discount(%)]])</f>
        <v>100.491</v>
      </c>
      <c r="L3026" t="str">
        <f>TEXT(Table1[[#This Row],[Purchase_Date]],"mmm")</f>
        <v>Mar</v>
      </c>
      <c r="M3026">
        <f>YEAR(Table1[[#This Row],[Purchase_Date]])</f>
        <v>2024</v>
      </c>
      <c r="N3026" t="str">
        <f t="shared" si="95"/>
        <v>Q1</v>
      </c>
    </row>
    <row r="3027" spans="1:14" x14ac:dyDescent="0.3">
      <c r="A3027" t="s">
        <v>5978</v>
      </c>
      <c r="B3027" t="s">
        <v>5979</v>
      </c>
      <c r="C3027" t="s">
        <v>25</v>
      </c>
      <c r="D3027">
        <v>58.66</v>
      </c>
      <c r="E3027" s="8">
        <f t="shared" si="94"/>
        <v>0.15</v>
      </c>
      <c r="F3027" s="22">
        <v>15</v>
      </c>
      <c r="G3027" s="21">
        <v>49.86</v>
      </c>
      <c r="H3027" t="s">
        <v>53</v>
      </c>
      <c r="I3027" s="10">
        <v>45467</v>
      </c>
      <c r="J3027">
        <v>3026</v>
      </c>
      <c r="K3027">
        <f>PRODUCT(Table1[[#This Row],[Price (Rs.)]],Table1[[#This Row],[Discount(%)]])</f>
        <v>8.7989999999999995</v>
      </c>
      <c r="L3027" t="str">
        <f>TEXT(Table1[[#This Row],[Purchase_Date]],"mmm")</f>
        <v>Jun</v>
      </c>
      <c r="M3027">
        <f>YEAR(Table1[[#This Row],[Purchase_Date]])</f>
        <v>2024</v>
      </c>
      <c r="N3027" t="str">
        <f t="shared" si="95"/>
        <v>Q2</v>
      </c>
    </row>
    <row r="3028" spans="1:14" x14ac:dyDescent="0.3">
      <c r="A3028" t="s">
        <v>5980</v>
      </c>
      <c r="B3028" t="s">
        <v>5981</v>
      </c>
      <c r="C3028" t="s">
        <v>50</v>
      </c>
      <c r="D3028">
        <v>79.22</v>
      </c>
      <c r="E3028" s="8">
        <f t="shared" si="94"/>
        <v>0</v>
      </c>
      <c r="F3028" s="22">
        <v>0</v>
      </c>
      <c r="G3028" s="21">
        <v>79.22</v>
      </c>
      <c r="H3028" t="s">
        <v>35</v>
      </c>
      <c r="I3028" s="10">
        <v>45333</v>
      </c>
      <c r="J3028">
        <v>3027</v>
      </c>
      <c r="K3028">
        <f>PRODUCT(Table1[[#This Row],[Price (Rs.)]],Table1[[#This Row],[Discount(%)]])</f>
        <v>0</v>
      </c>
      <c r="L3028" t="str">
        <f>TEXT(Table1[[#This Row],[Purchase_Date]],"mmm")</f>
        <v>Feb</v>
      </c>
      <c r="M3028">
        <f>YEAR(Table1[[#This Row],[Purchase_Date]])</f>
        <v>2024</v>
      </c>
      <c r="N3028" t="str">
        <f t="shared" si="95"/>
        <v>Q1</v>
      </c>
    </row>
    <row r="3029" spans="1:14" x14ac:dyDescent="0.3">
      <c r="A3029" t="s">
        <v>5982</v>
      </c>
      <c r="B3029" t="s">
        <v>5983</v>
      </c>
      <c r="C3029" t="s">
        <v>18</v>
      </c>
      <c r="D3029">
        <v>476.9</v>
      </c>
      <c r="E3029" s="8">
        <f t="shared" si="94"/>
        <v>0.3</v>
      </c>
      <c r="F3029" s="22">
        <v>30</v>
      </c>
      <c r="G3029" s="21">
        <v>333.83</v>
      </c>
      <c r="H3029" t="s">
        <v>16</v>
      </c>
      <c r="I3029" s="10">
        <v>45485</v>
      </c>
      <c r="J3029">
        <v>3028</v>
      </c>
      <c r="K3029">
        <f>PRODUCT(Table1[[#This Row],[Price (Rs.)]],Table1[[#This Row],[Discount(%)]])</f>
        <v>143.07</v>
      </c>
      <c r="L3029" t="str">
        <f>TEXT(Table1[[#This Row],[Purchase_Date]],"mmm")</f>
        <v>Jul</v>
      </c>
      <c r="M3029">
        <f>YEAR(Table1[[#This Row],[Purchase_Date]])</f>
        <v>2024</v>
      </c>
      <c r="N3029" t="str">
        <f t="shared" si="95"/>
        <v>Q3</v>
      </c>
    </row>
    <row r="3030" spans="1:14" x14ac:dyDescent="0.3">
      <c r="A3030" t="s">
        <v>5984</v>
      </c>
      <c r="B3030" t="s">
        <v>5985</v>
      </c>
      <c r="C3030" t="s">
        <v>33</v>
      </c>
      <c r="D3030">
        <v>268.39999999999998</v>
      </c>
      <c r="E3030" s="8">
        <f t="shared" si="94"/>
        <v>0.1</v>
      </c>
      <c r="F3030" s="22">
        <v>10</v>
      </c>
      <c r="G3030" s="21">
        <v>241.56</v>
      </c>
      <c r="H3030" t="s">
        <v>16</v>
      </c>
      <c r="I3030" s="10">
        <v>45545</v>
      </c>
      <c r="J3030">
        <v>3029</v>
      </c>
      <c r="K3030">
        <f>PRODUCT(Table1[[#This Row],[Price (Rs.)]],Table1[[#This Row],[Discount(%)]])</f>
        <v>26.84</v>
      </c>
      <c r="L3030" t="str">
        <f>TEXT(Table1[[#This Row],[Purchase_Date]],"mmm")</f>
        <v>Sep</v>
      </c>
      <c r="M3030">
        <f>YEAR(Table1[[#This Row],[Purchase_Date]])</f>
        <v>2024</v>
      </c>
      <c r="N3030" t="str">
        <f t="shared" si="95"/>
        <v>Q3</v>
      </c>
    </row>
    <row r="3031" spans="1:14" x14ac:dyDescent="0.3">
      <c r="A3031" t="s">
        <v>5986</v>
      </c>
      <c r="B3031" t="s">
        <v>5987</v>
      </c>
      <c r="C3031" t="s">
        <v>25</v>
      </c>
      <c r="D3031">
        <v>103.52</v>
      </c>
      <c r="E3031" s="8">
        <f t="shared" si="94"/>
        <v>0.1</v>
      </c>
      <c r="F3031" s="22">
        <v>10</v>
      </c>
      <c r="G3031" s="21">
        <v>93.17</v>
      </c>
      <c r="H3031" t="s">
        <v>19</v>
      </c>
      <c r="I3031" s="10">
        <v>45477</v>
      </c>
      <c r="J3031">
        <v>3030</v>
      </c>
      <c r="K3031">
        <f>PRODUCT(Table1[[#This Row],[Price (Rs.)]],Table1[[#This Row],[Discount(%)]])</f>
        <v>10.352</v>
      </c>
      <c r="L3031" t="str">
        <f>TEXT(Table1[[#This Row],[Purchase_Date]],"mmm")</f>
        <v>Jul</v>
      </c>
      <c r="M3031">
        <f>YEAR(Table1[[#This Row],[Purchase_Date]])</f>
        <v>2024</v>
      </c>
      <c r="N3031" t="str">
        <f t="shared" si="95"/>
        <v>Q3</v>
      </c>
    </row>
    <row r="3032" spans="1:14" x14ac:dyDescent="0.3">
      <c r="A3032" t="s">
        <v>5988</v>
      </c>
      <c r="B3032" t="s">
        <v>5989</v>
      </c>
      <c r="C3032" t="s">
        <v>13</v>
      </c>
      <c r="D3032">
        <v>470.39</v>
      </c>
      <c r="E3032" s="8">
        <f t="shared" si="94"/>
        <v>0.3</v>
      </c>
      <c r="F3032" s="22">
        <v>30</v>
      </c>
      <c r="G3032" s="21">
        <v>329.27</v>
      </c>
      <c r="H3032" t="s">
        <v>10</v>
      </c>
      <c r="I3032" s="10">
        <v>45378</v>
      </c>
      <c r="J3032">
        <v>3031</v>
      </c>
      <c r="K3032">
        <f>PRODUCT(Table1[[#This Row],[Price (Rs.)]],Table1[[#This Row],[Discount(%)]])</f>
        <v>141.11699999999999</v>
      </c>
      <c r="L3032" t="str">
        <f>TEXT(Table1[[#This Row],[Purchase_Date]],"mmm")</f>
        <v>Mar</v>
      </c>
      <c r="M3032">
        <f>YEAR(Table1[[#This Row],[Purchase_Date]])</f>
        <v>2024</v>
      </c>
      <c r="N3032" t="str">
        <f t="shared" si="95"/>
        <v>Q1</v>
      </c>
    </row>
    <row r="3033" spans="1:14" x14ac:dyDescent="0.3">
      <c r="A3033" s="1">
        <v>4.5990000000000003E+103</v>
      </c>
      <c r="B3033" t="s">
        <v>5990</v>
      </c>
      <c r="C3033" t="s">
        <v>13</v>
      </c>
      <c r="D3033">
        <v>322.27999999999997</v>
      </c>
      <c r="E3033" s="8">
        <f t="shared" si="94"/>
        <v>0.05</v>
      </c>
      <c r="F3033" s="22">
        <v>5</v>
      </c>
      <c r="G3033" s="21">
        <v>306.17</v>
      </c>
      <c r="H3033" t="s">
        <v>53</v>
      </c>
      <c r="I3033" s="10">
        <v>45465</v>
      </c>
      <c r="J3033">
        <v>3032</v>
      </c>
      <c r="K3033">
        <f>PRODUCT(Table1[[#This Row],[Price (Rs.)]],Table1[[#This Row],[Discount(%)]])</f>
        <v>16.114000000000001</v>
      </c>
      <c r="L3033" t="str">
        <f>TEXT(Table1[[#This Row],[Purchase_Date]],"mmm")</f>
        <v>Jun</v>
      </c>
      <c r="M3033">
        <f>YEAR(Table1[[#This Row],[Purchase_Date]])</f>
        <v>2024</v>
      </c>
      <c r="N3033" t="str">
        <f t="shared" si="95"/>
        <v>Q2</v>
      </c>
    </row>
    <row r="3034" spans="1:14" x14ac:dyDescent="0.3">
      <c r="A3034" t="s">
        <v>5991</v>
      </c>
      <c r="B3034" t="s">
        <v>5992</v>
      </c>
      <c r="C3034" t="s">
        <v>25</v>
      </c>
      <c r="D3034">
        <v>268.31</v>
      </c>
      <c r="E3034" s="8">
        <f t="shared" si="94"/>
        <v>0.25</v>
      </c>
      <c r="F3034" s="22">
        <v>25</v>
      </c>
      <c r="G3034" s="21">
        <v>201.23</v>
      </c>
      <c r="H3034" t="s">
        <v>35</v>
      </c>
      <c r="I3034" s="10">
        <v>45308</v>
      </c>
      <c r="J3034">
        <v>3033</v>
      </c>
      <c r="K3034">
        <f>PRODUCT(Table1[[#This Row],[Price (Rs.)]],Table1[[#This Row],[Discount(%)]])</f>
        <v>67.077500000000001</v>
      </c>
      <c r="L3034" t="str">
        <f>TEXT(Table1[[#This Row],[Purchase_Date]],"mmm")</f>
        <v>Jan</v>
      </c>
      <c r="M3034">
        <f>YEAR(Table1[[#This Row],[Purchase_Date]])</f>
        <v>2024</v>
      </c>
      <c r="N3034" t="str">
        <f t="shared" si="95"/>
        <v>Q1</v>
      </c>
    </row>
    <row r="3035" spans="1:14" x14ac:dyDescent="0.3">
      <c r="A3035" t="s">
        <v>5993</v>
      </c>
      <c r="B3035" t="s">
        <v>5994</v>
      </c>
      <c r="C3035" t="s">
        <v>13</v>
      </c>
      <c r="D3035">
        <v>395.04</v>
      </c>
      <c r="E3035" s="8">
        <f t="shared" si="94"/>
        <v>0.2</v>
      </c>
      <c r="F3035" s="22">
        <v>20</v>
      </c>
      <c r="G3035" s="21">
        <v>316.02999999999997</v>
      </c>
      <c r="H3035" t="s">
        <v>16</v>
      </c>
      <c r="I3035" s="10">
        <v>45342</v>
      </c>
      <c r="J3035">
        <v>3034</v>
      </c>
      <c r="K3035">
        <f>PRODUCT(Table1[[#This Row],[Price (Rs.)]],Table1[[#This Row],[Discount(%)]])</f>
        <v>79.00800000000001</v>
      </c>
      <c r="L3035" t="str">
        <f>TEXT(Table1[[#This Row],[Purchase_Date]],"mmm")</f>
        <v>Feb</v>
      </c>
      <c r="M3035">
        <f>YEAR(Table1[[#This Row],[Purchase_Date]])</f>
        <v>2024</v>
      </c>
      <c r="N3035" t="str">
        <f t="shared" si="95"/>
        <v>Q1</v>
      </c>
    </row>
    <row r="3036" spans="1:14" x14ac:dyDescent="0.3">
      <c r="A3036" t="s">
        <v>5995</v>
      </c>
      <c r="B3036" t="s">
        <v>5996</v>
      </c>
      <c r="C3036" t="s">
        <v>9</v>
      </c>
      <c r="D3036">
        <v>75.209999999999994</v>
      </c>
      <c r="E3036" s="8">
        <f t="shared" si="94"/>
        <v>0.15</v>
      </c>
      <c r="F3036" s="22">
        <v>15</v>
      </c>
      <c r="G3036" s="21">
        <v>63.93</v>
      </c>
      <c r="H3036" t="s">
        <v>16</v>
      </c>
      <c r="I3036" s="10">
        <v>45501</v>
      </c>
      <c r="J3036">
        <v>3035</v>
      </c>
      <c r="K3036">
        <f>PRODUCT(Table1[[#This Row],[Price (Rs.)]],Table1[[#This Row],[Discount(%)]])</f>
        <v>11.281499999999999</v>
      </c>
      <c r="L3036" t="str">
        <f>TEXT(Table1[[#This Row],[Purchase_Date]],"mmm")</f>
        <v>Jul</v>
      </c>
      <c r="M3036">
        <f>YEAR(Table1[[#This Row],[Purchase_Date]])</f>
        <v>2024</v>
      </c>
      <c r="N3036" t="str">
        <f t="shared" si="95"/>
        <v>Q3</v>
      </c>
    </row>
    <row r="3037" spans="1:14" x14ac:dyDescent="0.3">
      <c r="A3037" t="s">
        <v>5997</v>
      </c>
      <c r="B3037" t="s">
        <v>5998</v>
      </c>
      <c r="C3037" t="s">
        <v>18</v>
      </c>
      <c r="D3037">
        <v>336.21</v>
      </c>
      <c r="E3037" s="8">
        <f t="shared" si="94"/>
        <v>0.1</v>
      </c>
      <c r="F3037" s="22">
        <v>10</v>
      </c>
      <c r="G3037" s="21">
        <v>302.58999999999997</v>
      </c>
      <c r="H3037" t="s">
        <v>19</v>
      </c>
      <c r="I3037" s="10">
        <v>45447</v>
      </c>
      <c r="J3037">
        <v>3036</v>
      </c>
      <c r="K3037">
        <f>PRODUCT(Table1[[#This Row],[Price (Rs.)]],Table1[[#This Row],[Discount(%)]])</f>
        <v>33.621000000000002</v>
      </c>
      <c r="L3037" t="str">
        <f>TEXT(Table1[[#This Row],[Purchase_Date]],"mmm")</f>
        <v>Jun</v>
      </c>
      <c r="M3037">
        <f>YEAR(Table1[[#This Row],[Purchase_Date]])</f>
        <v>2024</v>
      </c>
      <c r="N3037" t="str">
        <f t="shared" si="95"/>
        <v>Q2</v>
      </c>
    </row>
    <row r="3038" spans="1:14" x14ac:dyDescent="0.3">
      <c r="A3038" t="s">
        <v>5999</v>
      </c>
      <c r="B3038" t="s">
        <v>6000</v>
      </c>
      <c r="C3038" t="s">
        <v>13</v>
      </c>
      <c r="D3038">
        <v>472.19</v>
      </c>
      <c r="E3038" s="8">
        <f t="shared" si="94"/>
        <v>0</v>
      </c>
      <c r="F3038" s="22">
        <v>0</v>
      </c>
      <c r="G3038" s="21">
        <v>472.19</v>
      </c>
      <c r="H3038" t="s">
        <v>53</v>
      </c>
      <c r="I3038" s="10">
        <v>45361</v>
      </c>
      <c r="J3038">
        <v>3037</v>
      </c>
      <c r="K3038">
        <f>PRODUCT(Table1[[#This Row],[Price (Rs.)]],Table1[[#This Row],[Discount(%)]])</f>
        <v>0</v>
      </c>
      <c r="L3038" t="str">
        <f>TEXT(Table1[[#This Row],[Purchase_Date]],"mmm")</f>
        <v>Mar</v>
      </c>
      <c r="M3038">
        <f>YEAR(Table1[[#This Row],[Purchase_Date]])</f>
        <v>2024</v>
      </c>
      <c r="N3038" t="str">
        <f t="shared" si="95"/>
        <v>Q1</v>
      </c>
    </row>
    <row r="3039" spans="1:14" x14ac:dyDescent="0.3">
      <c r="A3039" t="s">
        <v>6001</v>
      </c>
      <c r="B3039" t="s">
        <v>6002</v>
      </c>
      <c r="C3039" t="s">
        <v>18</v>
      </c>
      <c r="D3039">
        <v>268.42</v>
      </c>
      <c r="E3039" s="8">
        <f t="shared" si="94"/>
        <v>0.05</v>
      </c>
      <c r="F3039" s="22">
        <v>5</v>
      </c>
      <c r="G3039" s="21">
        <v>255</v>
      </c>
      <c r="H3039" t="s">
        <v>10</v>
      </c>
      <c r="I3039" s="10">
        <v>45317</v>
      </c>
      <c r="J3039">
        <v>3038</v>
      </c>
      <c r="K3039">
        <f>PRODUCT(Table1[[#This Row],[Price (Rs.)]],Table1[[#This Row],[Discount(%)]])</f>
        <v>13.421000000000001</v>
      </c>
      <c r="L3039" t="str">
        <f>TEXT(Table1[[#This Row],[Purchase_Date]],"mmm")</f>
        <v>Jan</v>
      </c>
      <c r="M3039">
        <f>YEAR(Table1[[#This Row],[Purchase_Date]])</f>
        <v>2024</v>
      </c>
      <c r="N3039" t="str">
        <f t="shared" si="95"/>
        <v>Q1</v>
      </c>
    </row>
    <row r="3040" spans="1:14" x14ac:dyDescent="0.3">
      <c r="A3040" t="s">
        <v>6003</v>
      </c>
      <c r="B3040" t="s">
        <v>6004</v>
      </c>
      <c r="C3040" t="s">
        <v>13</v>
      </c>
      <c r="D3040">
        <v>70.290000000000006</v>
      </c>
      <c r="E3040" s="8">
        <f t="shared" si="94"/>
        <v>0.5</v>
      </c>
      <c r="F3040" s="22">
        <v>50</v>
      </c>
      <c r="G3040" s="21">
        <v>35.15</v>
      </c>
      <c r="H3040" t="s">
        <v>10</v>
      </c>
      <c r="I3040" s="10">
        <v>45380</v>
      </c>
      <c r="J3040">
        <v>3039</v>
      </c>
      <c r="K3040">
        <f>PRODUCT(Table1[[#This Row],[Price (Rs.)]],Table1[[#This Row],[Discount(%)]])</f>
        <v>35.145000000000003</v>
      </c>
      <c r="L3040" t="str">
        <f>TEXT(Table1[[#This Row],[Purchase_Date]],"mmm")</f>
        <v>Mar</v>
      </c>
      <c r="M3040">
        <f>YEAR(Table1[[#This Row],[Purchase_Date]])</f>
        <v>2024</v>
      </c>
      <c r="N3040" t="str">
        <f t="shared" si="95"/>
        <v>Q1</v>
      </c>
    </row>
    <row r="3041" spans="1:14" x14ac:dyDescent="0.3">
      <c r="A3041" t="s">
        <v>6005</v>
      </c>
      <c r="B3041" t="s">
        <v>6006</v>
      </c>
      <c r="C3041" t="s">
        <v>13</v>
      </c>
      <c r="D3041">
        <v>124.79</v>
      </c>
      <c r="E3041" s="8">
        <f t="shared" si="94"/>
        <v>0.2</v>
      </c>
      <c r="F3041" s="22">
        <v>20</v>
      </c>
      <c r="G3041" s="21">
        <v>99.83</v>
      </c>
      <c r="H3041" t="s">
        <v>35</v>
      </c>
      <c r="I3041" s="10">
        <v>45374</v>
      </c>
      <c r="J3041">
        <v>3040</v>
      </c>
      <c r="K3041">
        <f>PRODUCT(Table1[[#This Row],[Price (Rs.)]],Table1[[#This Row],[Discount(%)]])</f>
        <v>24.958000000000002</v>
      </c>
      <c r="L3041" t="str">
        <f>TEXT(Table1[[#This Row],[Purchase_Date]],"mmm")</f>
        <v>Mar</v>
      </c>
      <c r="M3041">
        <f>YEAR(Table1[[#This Row],[Purchase_Date]])</f>
        <v>2024</v>
      </c>
      <c r="N3041" t="str">
        <f t="shared" si="95"/>
        <v>Q1</v>
      </c>
    </row>
    <row r="3042" spans="1:14" x14ac:dyDescent="0.3">
      <c r="A3042" t="s">
        <v>6007</v>
      </c>
      <c r="B3042" t="s">
        <v>6008</v>
      </c>
      <c r="C3042" t="s">
        <v>50</v>
      </c>
      <c r="D3042">
        <v>358.47</v>
      </c>
      <c r="E3042" s="8">
        <f t="shared" si="94"/>
        <v>0.5</v>
      </c>
      <c r="F3042" s="22">
        <v>50</v>
      </c>
      <c r="G3042" s="21">
        <v>179.24</v>
      </c>
      <c r="H3042" t="s">
        <v>19</v>
      </c>
      <c r="I3042" s="10">
        <v>45367</v>
      </c>
      <c r="J3042">
        <v>3041</v>
      </c>
      <c r="K3042">
        <f>PRODUCT(Table1[[#This Row],[Price (Rs.)]],Table1[[#This Row],[Discount(%)]])</f>
        <v>179.23500000000001</v>
      </c>
      <c r="L3042" t="str">
        <f>TEXT(Table1[[#This Row],[Purchase_Date]],"mmm")</f>
        <v>Mar</v>
      </c>
      <c r="M3042">
        <f>YEAR(Table1[[#This Row],[Purchase_Date]])</f>
        <v>2024</v>
      </c>
      <c r="N3042" t="str">
        <f t="shared" si="95"/>
        <v>Q1</v>
      </c>
    </row>
    <row r="3043" spans="1:14" x14ac:dyDescent="0.3">
      <c r="A3043" t="s">
        <v>6009</v>
      </c>
      <c r="B3043" t="s">
        <v>6010</v>
      </c>
      <c r="C3043" t="s">
        <v>25</v>
      </c>
      <c r="D3043">
        <v>11.83</v>
      </c>
      <c r="E3043" s="8">
        <f t="shared" si="94"/>
        <v>0.05</v>
      </c>
      <c r="F3043" s="22">
        <v>5</v>
      </c>
      <c r="G3043" s="21">
        <v>11.24</v>
      </c>
      <c r="H3043" t="s">
        <v>19</v>
      </c>
      <c r="I3043" s="10">
        <v>45395</v>
      </c>
      <c r="J3043">
        <v>3042</v>
      </c>
      <c r="K3043">
        <f>PRODUCT(Table1[[#This Row],[Price (Rs.)]],Table1[[#This Row],[Discount(%)]])</f>
        <v>0.59150000000000003</v>
      </c>
      <c r="L3043" t="str">
        <f>TEXT(Table1[[#This Row],[Purchase_Date]],"mmm")</f>
        <v>Apr</v>
      </c>
      <c r="M3043">
        <f>YEAR(Table1[[#This Row],[Purchase_Date]])</f>
        <v>2024</v>
      </c>
      <c r="N3043" t="str">
        <f t="shared" si="95"/>
        <v>Q2</v>
      </c>
    </row>
    <row r="3044" spans="1:14" x14ac:dyDescent="0.3">
      <c r="A3044" t="s">
        <v>6011</v>
      </c>
      <c r="B3044" t="s">
        <v>6012</v>
      </c>
      <c r="C3044" t="s">
        <v>50</v>
      </c>
      <c r="D3044">
        <v>361.89</v>
      </c>
      <c r="E3044" s="8">
        <f t="shared" si="94"/>
        <v>0</v>
      </c>
      <c r="F3044" s="22">
        <v>0</v>
      </c>
      <c r="G3044" s="21">
        <v>361.89</v>
      </c>
      <c r="H3044" t="s">
        <v>19</v>
      </c>
      <c r="I3044" s="10">
        <v>45328</v>
      </c>
      <c r="J3044">
        <v>3043</v>
      </c>
      <c r="K3044">
        <f>PRODUCT(Table1[[#This Row],[Price (Rs.)]],Table1[[#This Row],[Discount(%)]])</f>
        <v>0</v>
      </c>
      <c r="L3044" t="str">
        <f>TEXT(Table1[[#This Row],[Purchase_Date]],"mmm")</f>
        <v>Feb</v>
      </c>
      <c r="M3044">
        <f>YEAR(Table1[[#This Row],[Purchase_Date]])</f>
        <v>2024</v>
      </c>
      <c r="N3044" t="str">
        <f t="shared" si="95"/>
        <v>Q1</v>
      </c>
    </row>
    <row r="3045" spans="1:14" x14ac:dyDescent="0.3">
      <c r="A3045" t="s">
        <v>6013</v>
      </c>
      <c r="B3045" t="s">
        <v>6014</v>
      </c>
      <c r="C3045" t="s">
        <v>25</v>
      </c>
      <c r="D3045">
        <v>22.47</v>
      </c>
      <c r="E3045" s="8">
        <f t="shared" si="94"/>
        <v>0.5</v>
      </c>
      <c r="F3045" s="22">
        <v>50</v>
      </c>
      <c r="G3045" s="21">
        <v>11.23</v>
      </c>
      <c r="H3045" t="s">
        <v>19</v>
      </c>
      <c r="I3045" s="10">
        <v>45470</v>
      </c>
      <c r="J3045">
        <v>3044</v>
      </c>
      <c r="K3045">
        <f>PRODUCT(Table1[[#This Row],[Price (Rs.)]],Table1[[#This Row],[Discount(%)]])</f>
        <v>11.234999999999999</v>
      </c>
      <c r="L3045" t="str">
        <f>TEXT(Table1[[#This Row],[Purchase_Date]],"mmm")</f>
        <v>Jun</v>
      </c>
      <c r="M3045">
        <f>YEAR(Table1[[#This Row],[Purchase_Date]])</f>
        <v>2024</v>
      </c>
      <c r="N3045" t="str">
        <f t="shared" si="95"/>
        <v>Q2</v>
      </c>
    </row>
    <row r="3046" spans="1:14" x14ac:dyDescent="0.3">
      <c r="A3046" t="s">
        <v>6015</v>
      </c>
      <c r="B3046" t="s">
        <v>6016</v>
      </c>
      <c r="C3046" t="s">
        <v>50</v>
      </c>
      <c r="D3046">
        <v>257.41000000000003</v>
      </c>
      <c r="E3046" s="8">
        <f t="shared" si="94"/>
        <v>0.25</v>
      </c>
      <c r="F3046" s="22">
        <v>25</v>
      </c>
      <c r="G3046" s="21">
        <v>193.06</v>
      </c>
      <c r="H3046" t="s">
        <v>19</v>
      </c>
      <c r="I3046" s="10">
        <v>45508</v>
      </c>
      <c r="J3046">
        <v>3045</v>
      </c>
      <c r="K3046">
        <f>PRODUCT(Table1[[#This Row],[Price (Rs.)]],Table1[[#This Row],[Discount(%)]])</f>
        <v>64.352500000000006</v>
      </c>
      <c r="L3046" t="str">
        <f>TEXT(Table1[[#This Row],[Purchase_Date]],"mmm")</f>
        <v>Aug</v>
      </c>
      <c r="M3046">
        <f>YEAR(Table1[[#This Row],[Purchase_Date]])</f>
        <v>2024</v>
      </c>
      <c r="N3046" t="str">
        <f t="shared" si="95"/>
        <v>Q3</v>
      </c>
    </row>
    <row r="3047" spans="1:14" x14ac:dyDescent="0.3">
      <c r="A3047" s="1" t="s">
        <v>6017</v>
      </c>
      <c r="B3047" t="s">
        <v>6018</v>
      </c>
      <c r="C3047" t="s">
        <v>50</v>
      </c>
      <c r="D3047">
        <v>447.66</v>
      </c>
      <c r="E3047" s="8">
        <f t="shared" si="94"/>
        <v>0.3</v>
      </c>
      <c r="F3047" s="22">
        <v>30</v>
      </c>
      <c r="G3047" s="21">
        <v>313.36</v>
      </c>
      <c r="H3047" t="s">
        <v>53</v>
      </c>
      <c r="I3047" s="10">
        <v>45613</v>
      </c>
      <c r="J3047">
        <v>3046</v>
      </c>
      <c r="K3047">
        <f>PRODUCT(Table1[[#This Row],[Price (Rs.)]],Table1[[#This Row],[Discount(%)]])</f>
        <v>134.298</v>
      </c>
      <c r="L3047" t="str">
        <f>TEXT(Table1[[#This Row],[Purchase_Date]],"mmm")</f>
        <v>Nov</v>
      </c>
      <c r="M3047">
        <f>YEAR(Table1[[#This Row],[Purchase_Date]])</f>
        <v>2024</v>
      </c>
      <c r="N3047" t="str">
        <f t="shared" si="95"/>
        <v>Q4</v>
      </c>
    </row>
    <row r="3048" spans="1:14" x14ac:dyDescent="0.3">
      <c r="A3048" t="s">
        <v>6019</v>
      </c>
      <c r="B3048" t="s">
        <v>6020</v>
      </c>
      <c r="C3048" t="s">
        <v>9</v>
      </c>
      <c r="D3048">
        <v>107.75</v>
      </c>
      <c r="E3048" s="8">
        <f t="shared" si="94"/>
        <v>0.25</v>
      </c>
      <c r="F3048" s="22">
        <v>25</v>
      </c>
      <c r="G3048" s="21">
        <v>80.81</v>
      </c>
      <c r="H3048" t="s">
        <v>10</v>
      </c>
      <c r="I3048" s="10">
        <v>45589</v>
      </c>
      <c r="J3048">
        <v>3047</v>
      </c>
      <c r="K3048">
        <f>PRODUCT(Table1[[#This Row],[Price (Rs.)]],Table1[[#This Row],[Discount(%)]])</f>
        <v>26.9375</v>
      </c>
      <c r="L3048" t="str">
        <f>TEXT(Table1[[#This Row],[Purchase_Date]],"mmm")</f>
        <v>Oct</v>
      </c>
      <c r="M3048">
        <f>YEAR(Table1[[#This Row],[Purchase_Date]])</f>
        <v>2024</v>
      </c>
      <c r="N3048" t="str">
        <f t="shared" si="95"/>
        <v>Q4</v>
      </c>
    </row>
    <row r="3049" spans="1:14" x14ac:dyDescent="0.3">
      <c r="A3049" t="s">
        <v>6021</v>
      </c>
      <c r="B3049" t="s">
        <v>6022</v>
      </c>
      <c r="C3049" t="s">
        <v>18</v>
      </c>
      <c r="D3049">
        <v>430.37</v>
      </c>
      <c r="E3049" s="8">
        <f t="shared" si="94"/>
        <v>0.05</v>
      </c>
      <c r="F3049" s="22">
        <v>5</v>
      </c>
      <c r="G3049" s="21">
        <v>408.85</v>
      </c>
      <c r="H3049" t="s">
        <v>35</v>
      </c>
      <c r="I3049" s="10">
        <v>45315</v>
      </c>
      <c r="J3049">
        <v>3048</v>
      </c>
      <c r="K3049">
        <f>PRODUCT(Table1[[#This Row],[Price (Rs.)]],Table1[[#This Row],[Discount(%)]])</f>
        <v>21.518500000000003</v>
      </c>
      <c r="L3049" t="str">
        <f>TEXT(Table1[[#This Row],[Purchase_Date]],"mmm")</f>
        <v>Jan</v>
      </c>
      <c r="M3049">
        <f>YEAR(Table1[[#This Row],[Purchase_Date]])</f>
        <v>2024</v>
      </c>
      <c r="N3049" t="str">
        <f t="shared" si="95"/>
        <v>Q1</v>
      </c>
    </row>
    <row r="3050" spans="1:14" x14ac:dyDescent="0.3">
      <c r="A3050" t="s">
        <v>6023</v>
      </c>
      <c r="B3050" t="s">
        <v>6024</v>
      </c>
      <c r="C3050" t="s">
        <v>18</v>
      </c>
      <c r="D3050">
        <v>389.18</v>
      </c>
      <c r="E3050" s="8">
        <f t="shared" si="94"/>
        <v>0.2</v>
      </c>
      <c r="F3050" s="22">
        <v>20</v>
      </c>
      <c r="G3050" s="21">
        <v>311.33999999999997</v>
      </c>
      <c r="H3050" t="s">
        <v>35</v>
      </c>
      <c r="I3050" s="10">
        <v>45594</v>
      </c>
      <c r="J3050">
        <v>3049</v>
      </c>
      <c r="K3050">
        <f>PRODUCT(Table1[[#This Row],[Price (Rs.)]],Table1[[#This Row],[Discount(%)]])</f>
        <v>77.836000000000013</v>
      </c>
      <c r="L3050" t="str">
        <f>TEXT(Table1[[#This Row],[Purchase_Date]],"mmm")</f>
        <v>Oct</v>
      </c>
      <c r="M3050">
        <f>YEAR(Table1[[#This Row],[Purchase_Date]])</f>
        <v>2024</v>
      </c>
      <c r="N3050" t="str">
        <f t="shared" si="95"/>
        <v>Q4</v>
      </c>
    </row>
    <row r="3051" spans="1:14" x14ac:dyDescent="0.3">
      <c r="A3051" t="s">
        <v>6025</v>
      </c>
      <c r="B3051" t="s">
        <v>6026</v>
      </c>
      <c r="C3051" t="s">
        <v>18</v>
      </c>
      <c r="D3051">
        <v>14</v>
      </c>
      <c r="E3051" s="8">
        <f t="shared" si="94"/>
        <v>0.05</v>
      </c>
      <c r="F3051" s="22">
        <v>5</v>
      </c>
      <c r="G3051" s="21">
        <v>13.3</v>
      </c>
      <c r="H3051" t="s">
        <v>53</v>
      </c>
      <c r="I3051" s="10">
        <v>45293</v>
      </c>
      <c r="J3051">
        <v>3050</v>
      </c>
      <c r="K3051">
        <f>PRODUCT(Table1[[#This Row],[Price (Rs.)]],Table1[[#This Row],[Discount(%)]])</f>
        <v>0.70000000000000007</v>
      </c>
      <c r="L3051" t="str">
        <f>TEXT(Table1[[#This Row],[Purchase_Date]],"mmm")</f>
        <v>Jan</v>
      </c>
      <c r="M3051">
        <f>YEAR(Table1[[#This Row],[Purchase_Date]])</f>
        <v>2024</v>
      </c>
      <c r="N3051" t="str">
        <f t="shared" si="95"/>
        <v>Q1</v>
      </c>
    </row>
    <row r="3052" spans="1:14" x14ac:dyDescent="0.3">
      <c r="A3052" t="s">
        <v>6027</v>
      </c>
      <c r="B3052" t="s">
        <v>6028</v>
      </c>
      <c r="C3052" t="s">
        <v>18</v>
      </c>
      <c r="D3052">
        <v>83.76</v>
      </c>
      <c r="E3052" s="8">
        <f t="shared" si="94"/>
        <v>0.15</v>
      </c>
      <c r="F3052" s="22">
        <v>15</v>
      </c>
      <c r="G3052" s="21">
        <v>71.2</v>
      </c>
      <c r="H3052" t="s">
        <v>53</v>
      </c>
      <c r="I3052" s="10">
        <v>45348</v>
      </c>
      <c r="J3052">
        <v>3051</v>
      </c>
      <c r="K3052">
        <f>PRODUCT(Table1[[#This Row],[Price (Rs.)]],Table1[[#This Row],[Discount(%)]])</f>
        <v>12.564</v>
      </c>
      <c r="L3052" t="str">
        <f>TEXT(Table1[[#This Row],[Purchase_Date]],"mmm")</f>
        <v>Feb</v>
      </c>
      <c r="M3052">
        <f>YEAR(Table1[[#This Row],[Purchase_Date]])</f>
        <v>2024</v>
      </c>
      <c r="N3052" t="str">
        <f t="shared" si="95"/>
        <v>Q1</v>
      </c>
    </row>
    <row r="3053" spans="1:14" x14ac:dyDescent="0.3">
      <c r="A3053" t="s">
        <v>6029</v>
      </c>
      <c r="B3053" t="s">
        <v>6030</v>
      </c>
      <c r="C3053" t="s">
        <v>18</v>
      </c>
      <c r="D3053">
        <v>461.12</v>
      </c>
      <c r="E3053" s="8">
        <f t="shared" si="94"/>
        <v>0.5</v>
      </c>
      <c r="F3053" s="22">
        <v>50</v>
      </c>
      <c r="G3053" s="21">
        <v>230.56</v>
      </c>
      <c r="H3053" t="s">
        <v>16</v>
      </c>
      <c r="I3053" s="10">
        <v>45381</v>
      </c>
      <c r="J3053">
        <v>3052</v>
      </c>
      <c r="K3053">
        <f>PRODUCT(Table1[[#This Row],[Price (Rs.)]],Table1[[#This Row],[Discount(%)]])</f>
        <v>230.56</v>
      </c>
      <c r="L3053" t="str">
        <f>TEXT(Table1[[#This Row],[Purchase_Date]],"mmm")</f>
        <v>Mar</v>
      </c>
      <c r="M3053">
        <f>YEAR(Table1[[#This Row],[Purchase_Date]])</f>
        <v>2024</v>
      </c>
      <c r="N3053" t="str">
        <f t="shared" si="95"/>
        <v>Q1</v>
      </c>
    </row>
    <row r="3054" spans="1:14" x14ac:dyDescent="0.3">
      <c r="A3054" t="s">
        <v>6031</v>
      </c>
      <c r="B3054" t="s">
        <v>6032</v>
      </c>
      <c r="C3054" t="s">
        <v>22</v>
      </c>
      <c r="D3054">
        <v>477.27</v>
      </c>
      <c r="E3054" s="8">
        <f t="shared" si="94"/>
        <v>0.05</v>
      </c>
      <c r="F3054" s="22">
        <v>5</v>
      </c>
      <c r="G3054" s="21">
        <v>453.41</v>
      </c>
      <c r="H3054" t="s">
        <v>16</v>
      </c>
      <c r="I3054" s="10">
        <v>45519</v>
      </c>
      <c r="J3054">
        <v>3053</v>
      </c>
      <c r="K3054">
        <f>PRODUCT(Table1[[#This Row],[Price (Rs.)]],Table1[[#This Row],[Discount(%)]])</f>
        <v>23.863500000000002</v>
      </c>
      <c r="L3054" t="str">
        <f>TEXT(Table1[[#This Row],[Purchase_Date]],"mmm")</f>
        <v>Aug</v>
      </c>
      <c r="M3054">
        <f>YEAR(Table1[[#This Row],[Purchase_Date]])</f>
        <v>2024</v>
      </c>
      <c r="N3054" t="str">
        <f t="shared" si="95"/>
        <v>Q3</v>
      </c>
    </row>
    <row r="3055" spans="1:14" x14ac:dyDescent="0.3">
      <c r="A3055" t="s">
        <v>6033</v>
      </c>
      <c r="B3055" t="s">
        <v>6034</v>
      </c>
      <c r="C3055" t="s">
        <v>22</v>
      </c>
      <c r="D3055">
        <v>401.83</v>
      </c>
      <c r="E3055" s="8">
        <f t="shared" si="94"/>
        <v>0.3</v>
      </c>
      <c r="F3055" s="22">
        <v>30</v>
      </c>
      <c r="G3055" s="21">
        <v>281.27999999999997</v>
      </c>
      <c r="H3055" t="s">
        <v>10</v>
      </c>
      <c r="I3055" s="10">
        <v>45590</v>
      </c>
      <c r="J3055">
        <v>3054</v>
      </c>
      <c r="K3055">
        <f>PRODUCT(Table1[[#This Row],[Price (Rs.)]],Table1[[#This Row],[Discount(%)]])</f>
        <v>120.54899999999999</v>
      </c>
      <c r="L3055" t="str">
        <f>TEXT(Table1[[#This Row],[Purchase_Date]],"mmm")</f>
        <v>Oct</v>
      </c>
      <c r="M3055">
        <f>YEAR(Table1[[#This Row],[Purchase_Date]])</f>
        <v>2024</v>
      </c>
      <c r="N3055" t="str">
        <f t="shared" si="95"/>
        <v>Q4</v>
      </c>
    </row>
    <row r="3056" spans="1:14" x14ac:dyDescent="0.3">
      <c r="A3056" t="s">
        <v>6035</v>
      </c>
      <c r="B3056" t="s">
        <v>6036</v>
      </c>
      <c r="C3056" t="s">
        <v>25</v>
      </c>
      <c r="D3056">
        <v>107.73</v>
      </c>
      <c r="E3056" s="8">
        <f t="shared" si="94"/>
        <v>0.1</v>
      </c>
      <c r="F3056" s="22">
        <v>10</v>
      </c>
      <c r="G3056" s="21">
        <v>96.96</v>
      </c>
      <c r="H3056" t="s">
        <v>10</v>
      </c>
      <c r="I3056" s="10">
        <v>45375</v>
      </c>
      <c r="J3056">
        <v>3055</v>
      </c>
      <c r="K3056">
        <f>PRODUCT(Table1[[#This Row],[Price (Rs.)]],Table1[[#This Row],[Discount(%)]])</f>
        <v>10.773000000000001</v>
      </c>
      <c r="L3056" t="str">
        <f>TEXT(Table1[[#This Row],[Purchase_Date]],"mmm")</f>
        <v>Mar</v>
      </c>
      <c r="M3056">
        <f>YEAR(Table1[[#This Row],[Purchase_Date]])</f>
        <v>2024</v>
      </c>
      <c r="N3056" t="str">
        <f t="shared" si="95"/>
        <v>Q1</v>
      </c>
    </row>
    <row r="3057" spans="1:14" x14ac:dyDescent="0.3">
      <c r="A3057" t="s">
        <v>6037</v>
      </c>
      <c r="B3057" t="s">
        <v>6038</v>
      </c>
      <c r="C3057" t="s">
        <v>22</v>
      </c>
      <c r="D3057">
        <v>353.55</v>
      </c>
      <c r="E3057" s="8">
        <f t="shared" si="94"/>
        <v>0.15</v>
      </c>
      <c r="F3057" s="22">
        <v>15</v>
      </c>
      <c r="G3057" s="21">
        <v>300.52</v>
      </c>
      <c r="H3057" t="s">
        <v>53</v>
      </c>
      <c r="I3057" s="10">
        <v>45600</v>
      </c>
      <c r="J3057">
        <v>3056</v>
      </c>
      <c r="K3057">
        <f>PRODUCT(Table1[[#This Row],[Price (Rs.)]],Table1[[#This Row],[Discount(%)]])</f>
        <v>53.032499999999999</v>
      </c>
      <c r="L3057" t="str">
        <f>TEXT(Table1[[#This Row],[Purchase_Date]],"mmm")</f>
        <v>Nov</v>
      </c>
      <c r="M3057">
        <f>YEAR(Table1[[#This Row],[Purchase_Date]])</f>
        <v>2024</v>
      </c>
      <c r="N3057" t="str">
        <f t="shared" si="95"/>
        <v>Q4</v>
      </c>
    </row>
    <row r="3058" spans="1:14" x14ac:dyDescent="0.3">
      <c r="A3058" t="s">
        <v>6039</v>
      </c>
      <c r="B3058" t="s">
        <v>6040</v>
      </c>
      <c r="C3058" t="s">
        <v>9</v>
      </c>
      <c r="D3058">
        <v>142.07</v>
      </c>
      <c r="E3058" s="8">
        <f t="shared" si="94"/>
        <v>0.05</v>
      </c>
      <c r="F3058" s="22">
        <v>5</v>
      </c>
      <c r="G3058" s="21">
        <v>134.97</v>
      </c>
      <c r="H3058" t="s">
        <v>19</v>
      </c>
      <c r="I3058" s="10">
        <v>45557</v>
      </c>
      <c r="J3058">
        <v>3057</v>
      </c>
      <c r="K3058">
        <f>PRODUCT(Table1[[#This Row],[Price (Rs.)]],Table1[[#This Row],[Discount(%)]])</f>
        <v>7.1035000000000004</v>
      </c>
      <c r="L3058" t="str">
        <f>TEXT(Table1[[#This Row],[Purchase_Date]],"mmm")</f>
        <v>Sep</v>
      </c>
      <c r="M3058">
        <f>YEAR(Table1[[#This Row],[Purchase_Date]])</f>
        <v>2024</v>
      </c>
      <c r="N3058" t="str">
        <f t="shared" si="95"/>
        <v>Q3</v>
      </c>
    </row>
    <row r="3059" spans="1:14" x14ac:dyDescent="0.3">
      <c r="A3059" t="s">
        <v>6041</v>
      </c>
      <c r="B3059" t="s">
        <v>6042</v>
      </c>
      <c r="C3059" t="s">
        <v>33</v>
      </c>
      <c r="D3059">
        <v>224.1</v>
      </c>
      <c r="E3059" s="8">
        <f t="shared" si="94"/>
        <v>0.25</v>
      </c>
      <c r="F3059" s="22">
        <v>25</v>
      </c>
      <c r="G3059" s="21">
        <v>168.07</v>
      </c>
      <c r="H3059" t="s">
        <v>35</v>
      </c>
      <c r="I3059" s="10">
        <v>45493</v>
      </c>
      <c r="J3059">
        <v>3058</v>
      </c>
      <c r="K3059">
        <f>PRODUCT(Table1[[#This Row],[Price (Rs.)]],Table1[[#This Row],[Discount(%)]])</f>
        <v>56.024999999999999</v>
      </c>
      <c r="L3059" t="str">
        <f>TEXT(Table1[[#This Row],[Purchase_Date]],"mmm")</f>
        <v>Jul</v>
      </c>
      <c r="M3059">
        <f>YEAR(Table1[[#This Row],[Purchase_Date]])</f>
        <v>2024</v>
      </c>
      <c r="N3059" t="str">
        <f t="shared" si="95"/>
        <v>Q3</v>
      </c>
    </row>
    <row r="3060" spans="1:14" x14ac:dyDescent="0.3">
      <c r="A3060" t="s">
        <v>6043</v>
      </c>
      <c r="B3060" t="s">
        <v>6044</v>
      </c>
      <c r="C3060" t="s">
        <v>18</v>
      </c>
      <c r="D3060">
        <v>142.54</v>
      </c>
      <c r="E3060" s="8">
        <f t="shared" si="94"/>
        <v>0.3</v>
      </c>
      <c r="F3060" s="22">
        <v>30</v>
      </c>
      <c r="G3060" s="21">
        <v>99.78</v>
      </c>
      <c r="H3060" t="s">
        <v>53</v>
      </c>
      <c r="I3060" s="10">
        <v>45455</v>
      </c>
      <c r="J3060">
        <v>3059</v>
      </c>
      <c r="K3060">
        <f>PRODUCT(Table1[[#This Row],[Price (Rs.)]],Table1[[#This Row],[Discount(%)]])</f>
        <v>42.761999999999993</v>
      </c>
      <c r="L3060" t="str">
        <f>TEXT(Table1[[#This Row],[Purchase_Date]],"mmm")</f>
        <v>Jun</v>
      </c>
      <c r="M3060">
        <f>YEAR(Table1[[#This Row],[Purchase_Date]])</f>
        <v>2024</v>
      </c>
      <c r="N3060" t="str">
        <f t="shared" si="95"/>
        <v>Q2</v>
      </c>
    </row>
    <row r="3061" spans="1:14" x14ac:dyDescent="0.3">
      <c r="A3061" t="s">
        <v>6045</v>
      </c>
      <c r="B3061" t="s">
        <v>6046</v>
      </c>
      <c r="C3061" t="s">
        <v>33</v>
      </c>
      <c r="D3061">
        <v>179.89</v>
      </c>
      <c r="E3061" s="8">
        <f t="shared" si="94"/>
        <v>0.5</v>
      </c>
      <c r="F3061" s="22">
        <v>50</v>
      </c>
      <c r="G3061" s="21">
        <v>89.94</v>
      </c>
      <c r="H3061" t="s">
        <v>10</v>
      </c>
      <c r="I3061" s="10">
        <v>45435</v>
      </c>
      <c r="J3061">
        <v>3060</v>
      </c>
      <c r="K3061">
        <f>PRODUCT(Table1[[#This Row],[Price (Rs.)]],Table1[[#This Row],[Discount(%)]])</f>
        <v>89.944999999999993</v>
      </c>
      <c r="L3061" t="str">
        <f>TEXT(Table1[[#This Row],[Purchase_Date]],"mmm")</f>
        <v>May</v>
      </c>
      <c r="M3061">
        <f>YEAR(Table1[[#This Row],[Purchase_Date]])</f>
        <v>2024</v>
      </c>
      <c r="N3061" t="str">
        <f t="shared" si="95"/>
        <v>Q2</v>
      </c>
    </row>
    <row r="3062" spans="1:14" x14ac:dyDescent="0.3">
      <c r="A3062" t="s">
        <v>6047</v>
      </c>
      <c r="B3062" t="s">
        <v>6048</v>
      </c>
      <c r="C3062" t="s">
        <v>33</v>
      </c>
      <c r="D3062">
        <v>342.71</v>
      </c>
      <c r="E3062" s="8">
        <f t="shared" si="94"/>
        <v>0.2</v>
      </c>
      <c r="F3062" s="22">
        <v>20</v>
      </c>
      <c r="G3062" s="21">
        <v>274.17</v>
      </c>
      <c r="H3062" t="s">
        <v>35</v>
      </c>
      <c r="I3062" s="10">
        <v>45442</v>
      </c>
      <c r="J3062">
        <v>3061</v>
      </c>
      <c r="K3062">
        <f>PRODUCT(Table1[[#This Row],[Price (Rs.)]],Table1[[#This Row],[Discount(%)]])</f>
        <v>68.542000000000002</v>
      </c>
      <c r="L3062" t="str">
        <f>TEXT(Table1[[#This Row],[Purchase_Date]],"mmm")</f>
        <v>May</v>
      </c>
      <c r="M3062">
        <f>YEAR(Table1[[#This Row],[Purchase_Date]])</f>
        <v>2024</v>
      </c>
      <c r="N3062" t="str">
        <f t="shared" si="95"/>
        <v>Q2</v>
      </c>
    </row>
    <row r="3063" spans="1:14" x14ac:dyDescent="0.3">
      <c r="A3063" t="s">
        <v>6049</v>
      </c>
      <c r="B3063" t="s">
        <v>6050</v>
      </c>
      <c r="C3063" t="s">
        <v>25</v>
      </c>
      <c r="D3063">
        <v>489.86</v>
      </c>
      <c r="E3063" s="8">
        <f t="shared" si="94"/>
        <v>0.3</v>
      </c>
      <c r="F3063" s="22">
        <v>30</v>
      </c>
      <c r="G3063" s="21">
        <v>342.9</v>
      </c>
      <c r="H3063" t="s">
        <v>35</v>
      </c>
      <c r="I3063" s="10">
        <v>45579</v>
      </c>
      <c r="J3063">
        <v>3062</v>
      </c>
      <c r="K3063">
        <f>PRODUCT(Table1[[#This Row],[Price (Rs.)]],Table1[[#This Row],[Discount(%)]])</f>
        <v>146.958</v>
      </c>
      <c r="L3063" t="str">
        <f>TEXT(Table1[[#This Row],[Purchase_Date]],"mmm")</f>
        <v>Oct</v>
      </c>
      <c r="M3063">
        <f>YEAR(Table1[[#This Row],[Purchase_Date]])</f>
        <v>2024</v>
      </c>
      <c r="N3063" t="str">
        <f t="shared" si="95"/>
        <v>Q4</v>
      </c>
    </row>
    <row r="3064" spans="1:14" x14ac:dyDescent="0.3">
      <c r="A3064" t="s">
        <v>6051</v>
      </c>
      <c r="B3064" t="s">
        <v>6052</v>
      </c>
      <c r="C3064" t="s">
        <v>33</v>
      </c>
      <c r="D3064">
        <v>189.68</v>
      </c>
      <c r="E3064" s="8">
        <f t="shared" si="94"/>
        <v>0.05</v>
      </c>
      <c r="F3064" s="22">
        <v>5</v>
      </c>
      <c r="G3064" s="21">
        <v>180.2</v>
      </c>
      <c r="H3064" t="s">
        <v>19</v>
      </c>
      <c r="I3064" s="10">
        <v>45327</v>
      </c>
      <c r="J3064">
        <v>3063</v>
      </c>
      <c r="K3064">
        <f>PRODUCT(Table1[[#This Row],[Price (Rs.)]],Table1[[#This Row],[Discount(%)]])</f>
        <v>9.484</v>
      </c>
      <c r="L3064" t="str">
        <f>TEXT(Table1[[#This Row],[Purchase_Date]],"mmm")</f>
        <v>Feb</v>
      </c>
      <c r="M3064">
        <f>YEAR(Table1[[#This Row],[Purchase_Date]])</f>
        <v>2024</v>
      </c>
      <c r="N3064" t="str">
        <f t="shared" si="95"/>
        <v>Q1</v>
      </c>
    </row>
    <row r="3065" spans="1:14" x14ac:dyDescent="0.3">
      <c r="A3065" t="s">
        <v>6053</v>
      </c>
      <c r="B3065" t="s">
        <v>6054</v>
      </c>
      <c r="C3065" t="s">
        <v>33</v>
      </c>
      <c r="D3065">
        <v>95.16</v>
      </c>
      <c r="E3065" s="8">
        <f t="shared" si="94"/>
        <v>0.1</v>
      </c>
      <c r="F3065" s="22">
        <v>10</v>
      </c>
      <c r="G3065" s="21">
        <v>85.64</v>
      </c>
      <c r="H3065" t="s">
        <v>19</v>
      </c>
      <c r="I3065" s="10">
        <v>45542</v>
      </c>
      <c r="J3065">
        <v>3064</v>
      </c>
      <c r="K3065">
        <f>PRODUCT(Table1[[#This Row],[Price (Rs.)]],Table1[[#This Row],[Discount(%)]])</f>
        <v>9.516</v>
      </c>
      <c r="L3065" t="str">
        <f>TEXT(Table1[[#This Row],[Purchase_Date]],"mmm")</f>
        <v>Sep</v>
      </c>
      <c r="M3065">
        <f>YEAR(Table1[[#This Row],[Purchase_Date]])</f>
        <v>2024</v>
      </c>
      <c r="N3065" t="str">
        <f t="shared" si="95"/>
        <v>Q3</v>
      </c>
    </row>
    <row r="3066" spans="1:14" x14ac:dyDescent="0.3">
      <c r="A3066" t="s">
        <v>6055</v>
      </c>
      <c r="B3066" t="s">
        <v>6056</v>
      </c>
      <c r="C3066" t="s">
        <v>33</v>
      </c>
      <c r="D3066">
        <v>177.35</v>
      </c>
      <c r="E3066" s="8">
        <f t="shared" si="94"/>
        <v>0.2</v>
      </c>
      <c r="F3066" s="22">
        <v>20</v>
      </c>
      <c r="G3066" s="21">
        <v>141.88</v>
      </c>
      <c r="H3066" t="s">
        <v>16</v>
      </c>
      <c r="I3066" s="10">
        <v>45353</v>
      </c>
      <c r="J3066">
        <v>3065</v>
      </c>
      <c r="K3066">
        <f>PRODUCT(Table1[[#This Row],[Price (Rs.)]],Table1[[#This Row],[Discount(%)]])</f>
        <v>35.47</v>
      </c>
      <c r="L3066" t="str">
        <f>TEXT(Table1[[#This Row],[Purchase_Date]],"mmm")</f>
        <v>Mar</v>
      </c>
      <c r="M3066">
        <f>YEAR(Table1[[#This Row],[Purchase_Date]])</f>
        <v>2024</v>
      </c>
      <c r="N3066" t="str">
        <f t="shared" si="95"/>
        <v>Q1</v>
      </c>
    </row>
    <row r="3067" spans="1:14" x14ac:dyDescent="0.3">
      <c r="A3067" t="s">
        <v>6057</v>
      </c>
      <c r="B3067" t="s">
        <v>6058</v>
      </c>
      <c r="C3067" t="s">
        <v>22</v>
      </c>
      <c r="D3067">
        <v>223.91</v>
      </c>
      <c r="E3067" s="8">
        <f t="shared" si="94"/>
        <v>0.3</v>
      </c>
      <c r="F3067" s="22">
        <v>30</v>
      </c>
      <c r="G3067" s="21">
        <v>156.74</v>
      </c>
      <c r="H3067" t="s">
        <v>53</v>
      </c>
      <c r="I3067" s="10">
        <v>45573</v>
      </c>
      <c r="J3067">
        <v>3066</v>
      </c>
      <c r="K3067">
        <f>PRODUCT(Table1[[#This Row],[Price (Rs.)]],Table1[[#This Row],[Discount(%)]])</f>
        <v>67.173000000000002</v>
      </c>
      <c r="L3067" t="str">
        <f>TEXT(Table1[[#This Row],[Purchase_Date]],"mmm")</f>
        <v>Oct</v>
      </c>
      <c r="M3067">
        <f>YEAR(Table1[[#This Row],[Purchase_Date]])</f>
        <v>2024</v>
      </c>
      <c r="N3067" t="str">
        <f t="shared" si="95"/>
        <v>Q4</v>
      </c>
    </row>
    <row r="3068" spans="1:14" x14ac:dyDescent="0.3">
      <c r="A3068" t="s">
        <v>6059</v>
      </c>
      <c r="B3068" t="s">
        <v>6060</v>
      </c>
      <c r="C3068" t="s">
        <v>13</v>
      </c>
      <c r="D3068">
        <v>386.24</v>
      </c>
      <c r="E3068" s="8">
        <f t="shared" si="94"/>
        <v>0.05</v>
      </c>
      <c r="F3068" s="22">
        <v>5</v>
      </c>
      <c r="G3068" s="21">
        <v>366.93</v>
      </c>
      <c r="H3068" t="s">
        <v>35</v>
      </c>
      <c r="I3068" s="10">
        <v>45611</v>
      </c>
      <c r="J3068">
        <v>3067</v>
      </c>
      <c r="K3068">
        <f>PRODUCT(Table1[[#This Row],[Price (Rs.)]],Table1[[#This Row],[Discount(%)]])</f>
        <v>19.312000000000001</v>
      </c>
      <c r="L3068" t="str">
        <f>TEXT(Table1[[#This Row],[Purchase_Date]],"mmm")</f>
        <v>Nov</v>
      </c>
      <c r="M3068">
        <f>YEAR(Table1[[#This Row],[Purchase_Date]])</f>
        <v>2024</v>
      </c>
      <c r="N3068" t="str">
        <f t="shared" si="95"/>
        <v>Q4</v>
      </c>
    </row>
    <row r="3069" spans="1:14" x14ac:dyDescent="0.3">
      <c r="A3069" t="s">
        <v>6061</v>
      </c>
      <c r="B3069" t="s">
        <v>6062</v>
      </c>
      <c r="C3069" t="s">
        <v>9</v>
      </c>
      <c r="D3069">
        <v>150.85</v>
      </c>
      <c r="E3069" s="8">
        <f t="shared" si="94"/>
        <v>0.1</v>
      </c>
      <c r="F3069" s="22">
        <v>10</v>
      </c>
      <c r="G3069" s="21">
        <v>135.76</v>
      </c>
      <c r="H3069" t="s">
        <v>16</v>
      </c>
      <c r="I3069" s="10">
        <v>45379</v>
      </c>
      <c r="J3069">
        <v>3068</v>
      </c>
      <c r="K3069">
        <f>PRODUCT(Table1[[#This Row],[Price (Rs.)]],Table1[[#This Row],[Discount(%)]])</f>
        <v>15.085000000000001</v>
      </c>
      <c r="L3069" t="str">
        <f>TEXT(Table1[[#This Row],[Purchase_Date]],"mmm")</f>
        <v>Mar</v>
      </c>
      <c r="M3069">
        <f>YEAR(Table1[[#This Row],[Purchase_Date]])</f>
        <v>2024</v>
      </c>
      <c r="N3069" t="str">
        <f t="shared" si="95"/>
        <v>Q1</v>
      </c>
    </row>
    <row r="3070" spans="1:14" x14ac:dyDescent="0.3">
      <c r="A3070" t="s">
        <v>6063</v>
      </c>
      <c r="B3070" t="s">
        <v>6064</v>
      </c>
      <c r="C3070" t="s">
        <v>13</v>
      </c>
      <c r="D3070">
        <v>447.22</v>
      </c>
      <c r="E3070" s="8">
        <f t="shared" si="94"/>
        <v>0.15</v>
      </c>
      <c r="F3070" s="22">
        <v>15</v>
      </c>
      <c r="G3070" s="21">
        <v>380.14</v>
      </c>
      <c r="H3070" t="s">
        <v>53</v>
      </c>
      <c r="I3070" s="10">
        <v>45551</v>
      </c>
      <c r="J3070">
        <v>3069</v>
      </c>
      <c r="K3070">
        <f>PRODUCT(Table1[[#This Row],[Price (Rs.)]],Table1[[#This Row],[Discount(%)]])</f>
        <v>67.082999999999998</v>
      </c>
      <c r="L3070" t="str">
        <f>TEXT(Table1[[#This Row],[Purchase_Date]],"mmm")</f>
        <v>Sep</v>
      </c>
      <c r="M3070">
        <f>YEAR(Table1[[#This Row],[Purchase_Date]])</f>
        <v>2024</v>
      </c>
      <c r="N3070" t="str">
        <f t="shared" si="95"/>
        <v>Q3</v>
      </c>
    </row>
    <row r="3071" spans="1:14" x14ac:dyDescent="0.3">
      <c r="A3071" t="s">
        <v>6065</v>
      </c>
      <c r="B3071" t="s">
        <v>6066</v>
      </c>
      <c r="C3071" t="s">
        <v>9</v>
      </c>
      <c r="D3071">
        <v>251.13</v>
      </c>
      <c r="E3071" s="8">
        <f t="shared" si="94"/>
        <v>0</v>
      </c>
      <c r="F3071" s="22">
        <v>0</v>
      </c>
      <c r="G3071" s="21">
        <v>251.13</v>
      </c>
      <c r="H3071" t="s">
        <v>35</v>
      </c>
      <c r="I3071" s="10">
        <v>45574</v>
      </c>
      <c r="J3071">
        <v>3070</v>
      </c>
      <c r="K3071">
        <f>PRODUCT(Table1[[#This Row],[Price (Rs.)]],Table1[[#This Row],[Discount(%)]])</f>
        <v>0</v>
      </c>
      <c r="L3071" t="str">
        <f>TEXT(Table1[[#This Row],[Purchase_Date]],"mmm")</f>
        <v>Oct</v>
      </c>
      <c r="M3071">
        <f>YEAR(Table1[[#This Row],[Purchase_Date]])</f>
        <v>2024</v>
      </c>
      <c r="N3071" t="str">
        <f t="shared" si="95"/>
        <v>Q4</v>
      </c>
    </row>
    <row r="3072" spans="1:14" x14ac:dyDescent="0.3">
      <c r="A3072" t="s">
        <v>6067</v>
      </c>
      <c r="B3072" s="1">
        <v>4.3087300000000002E-3</v>
      </c>
      <c r="C3072" t="s">
        <v>9</v>
      </c>
      <c r="D3072">
        <v>405.16</v>
      </c>
      <c r="E3072" s="8">
        <f t="shared" si="94"/>
        <v>0.25</v>
      </c>
      <c r="F3072" s="22">
        <v>25</v>
      </c>
      <c r="G3072" s="21">
        <v>303.87</v>
      </c>
      <c r="H3072" t="s">
        <v>53</v>
      </c>
      <c r="I3072" s="10">
        <v>45605</v>
      </c>
      <c r="J3072">
        <v>3071</v>
      </c>
      <c r="K3072">
        <f>PRODUCT(Table1[[#This Row],[Price (Rs.)]],Table1[[#This Row],[Discount(%)]])</f>
        <v>101.29</v>
      </c>
      <c r="L3072" t="str">
        <f>TEXT(Table1[[#This Row],[Purchase_Date]],"mmm")</f>
        <v>Nov</v>
      </c>
      <c r="M3072">
        <f>YEAR(Table1[[#This Row],[Purchase_Date]])</f>
        <v>2024</v>
      </c>
      <c r="N3072" t="str">
        <f t="shared" si="95"/>
        <v>Q4</v>
      </c>
    </row>
    <row r="3073" spans="1:14" x14ac:dyDescent="0.3">
      <c r="A3073" t="s">
        <v>6068</v>
      </c>
      <c r="B3073" t="s">
        <v>6069</v>
      </c>
      <c r="C3073" t="s">
        <v>22</v>
      </c>
      <c r="D3073">
        <v>471.46</v>
      </c>
      <c r="E3073" s="8">
        <f t="shared" si="94"/>
        <v>0.15</v>
      </c>
      <c r="F3073" s="22">
        <v>15</v>
      </c>
      <c r="G3073" s="21">
        <v>400.74</v>
      </c>
      <c r="H3073" t="s">
        <v>53</v>
      </c>
      <c r="I3073" s="10">
        <v>45531</v>
      </c>
      <c r="J3073">
        <v>3072</v>
      </c>
      <c r="K3073">
        <f>PRODUCT(Table1[[#This Row],[Price (Rs.)]],Table1[[#This Row],[Discount(%)]])</f>
        <v>70.718999999999994</v>
      </c>
      <c r="L3073" t="str">
        <f>TEXT(Table1[[#This Row],[Purchase_Date]],"mmm")</f>
        <v>Aug</v>
      </c>
      <c r="M3073">
        <f>YEAR(Table1[[#This Row],[Purchase_Date]])</f>
        <v>2024</v>
      </c>
      <c r="N3073" t="str">
        <f t="shared" si="95"/>
        <v>Q3</v>
      </c>
    </row>
    <row r="3074" spans="1:14" x14ac:dyDescent="0.3">
      <c r="A3074" t="s">
        <v>6070</v>
      </c>
      <c r="B3074" t="s">
        <v>6071</v>
      </c>
      <c r="C3074" t="s">
        <v>22</v>
      </c>
      <c r="D3074">
        <v>10.58</v>
      </c>
      <c r="E3074" s="8">
        <f t="shared" ref="E3074:E3137" si="96">F3074/100</f>
        <v>0.05</v>
      </c>
      <c r="F3074" s="22">
        <v>5</v>
      </c>
      <c r="G3074" s="21">
        <v>10.050000000000001</v>
      </c>
      <c r="H3074" t="s">
        <v>16</v>
      </c>
      <c r="I3074" s="10">
        <v>45409</v>
      </c>
      <c r="J3074">
        <v>3073</v>
      </c>
      <c r="K3074">
        <f>PRODUCT(Table1[[#This Row],[Price (Rs.)]],Table1[[#This Row],[Discount(%)]])</f>
        <v>0.52900000000000003</v>
      </c>
      <c r="L3074" t="str">
        <f>TEXT(Table1[[#This Row],[Purchase_Date]],"mmm")</f>
        <v>Apr</v>
      </c>
      <c r="M3074">
        <f>YEAR(Table1[[#This Row],[Purchase_Date]])</f>
        <v>2024</v>
      </c>
      <c r="N3074" t="str">
        <f t="shared" ref="N3074:N3137" si="97">"Q"&amp;ROUNDUP(MONTH(I3074)/3,0)</f>
        <v>Q2</v>
      </c>
    </row>
    <row r="3075" spans="1:14" x14ac:dyDescent="0.3">
      <c r="A3075" t="s">
        <v>6072</v>
      </c>
      <c r="B3075" t="s">
        <v>6073</v>
      </c>
      <c r="C3075" t="s">
        <v>9</v>
      </c>
      <c r="D3075">
        <v>491.92</v>
      </c>
      <c r="E3075" s="8">
        <f t="shared" si="96"/>
        <v>0.3</v>
      </c>
      <c r="F3075" s="22">
        <v>30</v>
      </c>
      <c r="G3075" s="21">
        <v>344.34</v>
      </c>
      <c r="H3075" t="s">
        <v>35</v>
      </c>
      <c r="I3075" s="10">
        <v>45493</v>
      </c>
      <c r="J3075">
        <v>3074</v>
      </c>
      <c r="K3075">
        <f>PRODUCT(Table1[[#This Row],[Price (Rs.)]],Table1[[#This Row],[Discount(%)]])</f>
        <v>147.57599999999999</v>
      </c>
      <c r="L3075" t="str">
        <f>TEXT(Table1[[#This Row],[Purchase_Date]],"mmm")</f>
        <v>Jul</v>
      </c>
      <c r="M3075">
        <f>YEAR(Table1[[#This Row],[Purchase_Date]])</f>
        <v>2024</v>
      </c>
      <c r="N3075" t="str">
        <f t="shared" si="97"/>
        <v>Q3</v>
      </c>
    </row>
    <row r="3076" spans="1:14" x14ac:dyDescent="0.3">
      <c r="A3076" t="s">
        <v>6074</v>
      </c>
      <c r="B3076" t="s">
        <v>6075</v>
      </c>
      <c r="C3076" t="s">
        <v>9</v>
      </c>
      <c r="D3076">
        <v>247.75</v>
      </c>
      <c r="E3076" s="8">
        <f t="shared" si="96"/>
        <v>0.05</v>
      </c>
      <c r="F3076" s="22">
        <v>5</v>
      </c>
      <c r="G3076" s="21">
        <v>235.36</v>
      </c>
      <c r="H3076" t="s">
        <v>10</v>
      </c>
      <c r="I3076" s="10">
        <v>45484</v>
      </c>
      <c r="J3076">
        <v>3075</v>
      </c>
      <c r="K3076">
        <f>PRODUCT(Table1[[#This Row],[Price (Rs.)]],Table1[[#This Row],[Discount(%)]])</f>
        <v>12.387500000000001</v>
      </c>
      <c r="L3076" t="str">
        <f>TEXT(Table1[[#This Row],[Purchase_Date]],"mmm")</f>
        <v>Jul</v>
      </c>
      <c r="M3076">
        <f>YEAR(Table1[[#This Row],[Purchase_Date]])</f>
        <v>2024</v>
      </c>
      <c r="N3076" t="str">
        <f t="shared" si="97"/>
        <v>Q3</v>
      </c>
    </row>
    <row r="3077" spans="1:14" x14ac:dyDescent="0.3">
      <c r="A3077" t="s">
        <v>6076</v>
      </c>
      <c r="B3077" t="s">
        <v>6077</v>
      </c>
      <c r="C3077" t="s">
        <v>9</v>
      </c>
      <c r="D3077">
        <v>158.62</v>
      </c>
      <c r="E3077" s="8">
        <f t="shared" si="96"/>
        <v>0.2</v>
      </c>
      <c r="F3077" s="22">
        <v>20</v>
      </c>
      <c r="G3077" s="21">
        <v>126.9</v>
      </c>
      <c r="H3077" t="s">
        <v>35</v>
      </c>
      <c r="I3077" s="10">
        <v>45534</v>
      </c>
      <c r="J3077">
        <v>3076</v>
      </c>
      <c r="K3077">
        <f>PRODUCT(Table1[[#This Row],[Price (Rs.)]],Table1[[#This Row],[Discount(%)]])</f>
        <v>31.724000000000004</v>
      </c>
      <c r="L3077" t="str">
        <f>TEXT(Table1[[#This Row],[Purchase_Date]],"mmm")</f>
        <v>Aug</v>
      </c>
      <c r="M3077">
        <f>YEAR(Table1[[#This Row],[Purchase_Date]])</f>
        <v>2024</v>
      </c>
      <c r="N3077" t="str">
        <f t="shared" si="97"/>
        <v>Q3</v>
      </c>
    </row>
    <row r="3078" spans="1:14" x14ac:dyDescent="0.3">
      <c r="A3078" t="s">
        <v>6078</v>
      </c>
      <c r="B3078" t="s">
        <v>6079</v>
      </c>
      <c r="C3078" t="s">
        <v>33</v>
      </c>
      <c r="D3078">
        <v>336.93</v>
      </c>
      <c r="E3078" s="8">
        <f t="shared" si="96"/>
        <v>0.05</v>
      </c>
      <c r="F3078" s="22">
        <v>5</v>
      </c>
      <c r="G3078" s="21">
        <v>320.08</v>
      </c>
      <c r="H3078" t="s">
        <v>16</v>
      </c>
      <c r="I3078" s="10">
        <v>45446</v>
      </c>
      <c r="J3078">
        <v>3077</v>
      </c>
      <c r="K3078">
        <f>PRODUCT(Table1[[#This Row],[Price (Rs.)]],Table1[[#This Row],[Discount(%)]])</f>
        <v>16.846500000000002</v>
      </c>
      <c r="L3078" t="str">
        <f>TEXT(Table1[[#This Row],[Purchase_Date]],"mmm")</f>
        <v>Jun</v>
      </c>
      <c r="M3078">
        <f>YEAR(Table1[[#This Row],[Purchase_Date]])</f>
        <v>2024</v>
      </c>
      <c r="N3078" t="str">
        <f t="shared" si="97"/>
        <v>Q2</v>
      </c>
    </row>
    <row r="3079" spans="1:14" x14ac:dyDescent="0.3">
      <c r="A3079" t="s">
        <v>6080</v>
      </c>
      <c r="B3079" t="s">
        <v>6081</v>
      </c>
      <c r="C3079" t="s">
        <v>18</v>
      </c>
      <c r="D3079">
        <v>311.3</v>
      </c>
      <c r="E3079" s="8">
        <f t="shared" si="96"/>
        <v>0.25</v>
      </c>
      <c r="F3079" s="22">
        <v>25</v>
      </c>
      <c r="G3079" s="21">
        <v>233.48</v>
      </c>
      <c r="H3079" t="s">
        <v>16</v>
      </c>
      <c r="I3079" s="10">
        <v>45324</v>
      </c>
      <c r="J3079">
        <v>3078</v>
      </c>
      <c r="K3079">
        <f>PRODUCT(Table1[[#This Row],[Price (Rs.)]],Table1[[#This Row],[Discount(%)]])</f>
        <v>77.825000000000003</v>
      </c>
      <c r="L3079" t="str">
        <f>TEXT(Table1[[#This Row],[Purchase_Date]],"mmm")</f>
        <v>Feb</v>
      </c>
      <c r="M3079">
        <f>YEAR(Table1[[#This Row],[Purchase_Date]])</f>
        <v>2024</v>
      </c>
      <c r="N3079" t="str">
        <f t="shared" si="97"/>
        <v>Q1</v>
      </c>
    </row>
    <row r="3080" spans="1:14" x14ac:dyDescent="0.3">
      <c r="A3080" t="s">
        <v>6082</v>
      </c>
      <c r="B3080" t="s">
        <v>6083</v>
      </c>
      <c r="C3080" t="s">
        <v>18</v>
      </c>
      <c r="D3080">
        <v>280.73</v>
      </c>
      <c r="E3080" s="8">
        <f t="shared" si="96"/>
        <v>0.05</v>
      </c>
      <c r="F3080" s="22">
        <v>5</v>
      </c>
      <c r="G3080" s="21">
        <v>266.69</v>
      </c>
      <c r="H3080" t="s">
        <v>16</v>
      </c>
      <c r="I3080" s="10">
        <v>45515</v>
      </c>
      <c r="J3080">
        <v>3079</v>
      </c>
      <c r="K3080">
        <f>PRODUCT(Table1[[#This Row],[Price (Rs.)]],Table1[[#This Row],[Discount(%)]])</f>
        <v>14.036500000000002</v>
      </c>
      <c r="L3080" t="str">
        <f>TEXT(Table1[[#This Row],[Purchase_Date]],"mmm")</f>
        <v>Aug</v>
      </c>
      <c r="M3080">
        <f>YEAR(Table1[[#This Row],[Purchase_Date]])</f>
        <v>2024</v>
      </c>
      <c r="N3080" t="str">
        <f t="shared" si="97"/>
        <v>Q3</v>
      </c>
    </row>
    <row r="3081" spans="1:14" x14ac:dyDescent="0.3">
      <c r="A3081" t="s">
        <v>6084</v>
      </c>
      <c r="B3081" s="1" t="s">
        <v>6085</v>
      </c>
      <c r="C3081" t="s">
        <v>22</v>
      </c>
      <c r="D3081">
        <v>436.53</v>
      </c>
      <c r="E3081" s="8">
        <f t="shared" si="96"/>
        <v>0</v>
      </c>
      <c r="F3081" s="22">
        <v>0</v>
      </c>
      <c r="G3081" s="21">
        <v>436.53</v>
      </c>
      <c r="H3081" t="s">
        <v>10</v>
      </c>
      <c r="I3081" s="10">
        <v>45398</v>
      </c>
      <c r="J3081">
        <v>3080</v>
      </c>
      <c r="K3081">
        <f>PRODUCT(Table1[[#This Row],[Price (Rs.)]],Table1[[#This Row],[Discount(%)]])</f>
        <v>0</v>
      </c>
      <c r="L3081" t="str">
        <f>TEXT(Table1[[#This Row],[Purchase_Date]],"mmm")</f>
        <v>Apr</v>
      </c>
      <c r="M3081">
        <f>YEAR(Table1[[#This Row],[Purchase_Date]])</f>
        <v>2024</v>
      </c>
      <c r="N3081" t="str">
        <f t="shared" si="97"/>
        <v>Q2</v>
      </c>
    </row>
    <row r="3082" spans="1:14" x14ac:dyDescent="0.3">
      <c r="A3082" t="s">
        <v>6086</v>
      </c>
      <c r="B3082" t="s">
        <v>6087</v>
      </c>
      <c r="C3082" t="s">
        <v>18</v>
      </c>
      <c r="D3082">
        <v>366.94</v>
      </c>
      <c r="E3082" s="8">
        <f t="shared" si="96"/>
        <v>0.2</v>
      </c>
      <c r="F3082" s="22">
        <v>20</v>
      </c>
      <c r="G3082" s="21">
        <v>293.55</v>
      </c>
      <c r="H3082" t="s">
        <v>35</v>
      </c>
      <c r="I3082" s="10">
        <v>45543</v>
      </c>
      <c r="J3082">
        <v>3081</v>
      </c>
      <c r="K3082">
        <f>PRODUCT(Table1[[#This Row],[Price (Rs.)]],Table1[[#This Row],[Discount(%)]])</f>
        <v>73.388000000000005</v>
      </c>
      <c r="L3082" t="str">
        <f>TEXT(Table1[[#This Row],[Purchase_Date]],"mmm")</f>
        <v>Sep</v>
      </c>
      <c r="M3082">
        <f>YEAR(Table1[[#This Row],[Purchase_Date]])</f>
        <v>2024</v>
      </c>
      <c r="N3082" t="str">
        <f t="shared" si="97"/>
        <v>Q3</v>
      </c>
    </row>
    <row r="3083" spans="1:14" x14ac:dyDescent="0.3">
      <c r="A3083" t="s">
        <v>6088</v>
      </c>
      <c r="B3083" t="s">
        <v>6089</v>
      </c>
      <c r="C3083" t="s">
        <v>25</v>
      </c>
      <c r="D3083">
        <v>13.49</v>
      </c>
      <c r="E3083" s="8">
        <f t="shared" si="96"/>
        <v>0.05</v>
      </c>
      <c r="F3083" s="22">
        <v>5</v>
      </c>
      <c r="G3083" s="21">
        <v>12.82</v>
      </c>
      <c r="H3083" t="s">
        <v>53</v>
      </c>
      <c r="I3083" s="10">
        <v>45511</v>
      </c>
      <c r="J3083">
        <v>3082</v>
      </c>
      <c r="K3083">
        <f>PRODUCT(Table1[[#This Row],[Price (Rs.)]],Table1[[#This Row],[Discount(%)]])</f>
        <v>0.6745000000000001</v>
      </c>
      <c r="L3083" t="str">
        <f>TEXT(Table1[[#This Row],[Purchase_Date]],"mmm")</f>
        <v>Aug</v>
      </c>
      <c r="M3083">
        <f>YEAR(Table1[[#This Row],[Purchase_Date]])</f>
        <v>2024</v>
      </c>
      <c r="N3083" t="str">
        <f t="shared" si="97"/>
        <v>Q3</v>
      </c>
    </row>
    <row r="3084" spans="1:14" x14ac:dyDescent="0.3">
      <c r="A3084" t="s">
        <v>6090</v>
      </c>
      <c r="B3084" s="1" t="s">
        <v>6091</v>
      </c>
      <c r="C3084" t="s">
        <v>50</v>
      </c>
      <c r="D3084">
        <v>182.15</v>
      </c>
      <c r="E3084" s="8">
        <f t="shared" si="96"/>
        <v>0.2</v>
      </c>
      <c r="F3084" s="22">
        <v>20</v>
      </c>
      <c r="G3084" s="21">
        <v>145.72</v>
      </c>
      <c r="H3084" t="s">
        <v>35</v>
      </c>
      <c r="I3084" s="10">
        <v>45362</v>
      </c>
      <c r="J3084">
        <v>3083</v>
      </c>
      <c r="K3084">
        <f>PRODUCT(Table1[[#This Row],[Price (Rs.)]],Table1[[#This Row],[Discount(%)]])</f>
        <v>36.43</v>
      </c>
      <c r="L3084" t="str">
        <f>TEXT(Table1[[#This Row],[Purchase_Date]],"mmm")</f>
        <v>Mar</v>
      </c>
      <c r="M3084">
        <f>YEAR(Table1[[#This Row],[Purchase_Date]])</f>
        <v>2024</v>
      </c>
      <c r="N3084" t="str">
        <f t="shared" si="97"/>
        <v>Q1</v>
      </c>
    </row>
    <row r="3085" spans="1:14" x14ac:dyDescent="0.3">
      <c r="A3085" t="s">
        <v>6092</v>
      </c>
      <c r="B3085" t="s">
        <v>6093</v>
      </c>
      <c r="C3085" t="s">
        <v>13</v>
      </c>
      <c r="D3085">
        <v>140.83000000000001</v>
      </c>
      <c r="E3085" s="8">
        <f t="shared" si="96"/>
        <v>0.1</v>
      </c>
      <c r="F3085" s="22">
        <v>10</v>
      </c>
      <c r="G3085" s="21">
        <v>126.75</v>
      </c>
      <c r="H3085" t="s">
        <v>10</v>
      </c>
      <c r="I3085" s="10">
        <v>45297</v>
      </c>
      <c r="J3085">
        <v>3084</v>
      </c>
      <c r="K3085">
        <f>PRODUCT(Table1[[#This Row],[Price (Rs.)]],Table1[[#This Row],[Discount(%)]])</f>
        <v>14.083000000000002</v>
      </c>
      <c r="L3085" t="str">
        <f>TEXT(Table1[[#This Row],[Purchase_Date]],"mmm")</f>
        <v>Jan</v>
      </c>
      <c r="M3085">
        <f>YEAR(Table1[[#This Row],[Purchase_Date]])</f>
        <v>2024</v>
      </c>
      <c r="N3085" t="str">
        <f t="shared" si="97"/>
        <v>Q1</v>
      </c>
    </row>
    <row r="3086" spans="1:14" x14ac:dyDescent="0.3">
      <c r="A3086" t="s">
        <v>6094</v>
      </c>
      <c r="B3086" t="s">
        <v>6095</v>
      </c>
      <c r="C3086" t="s">
        <v>25</v>
      </c>
      <c r="D3086">
        <v>159.05000000000001</v>
      </c>
      <c r="E3086" s="8">
        <f t="shared" si="96"/>
        <v>0.3</v>
      </c>
      <c r="F3086" s="22">
        <v>30</v>
      </c>
      <c r="G3086" s="21">
        <v>111.34</v>
      </c>
      <c r="H3086" t="s">
        <v>16</v>
      </c>
      <c r="I3086" s="10">
        <v>45340</v>
      </c>
      <c r="J3086">
        <v>3085</v>
      </c>
      <c r="K3086">
        <f>PRODUCT(Table1[[#This Row],[Price (Rs.)]],Table1[[#This Row],[Discount(%)]])</f>
        <v>47.715000000000003</v>
      </c>
      <c r="L3086" t="str">
        <f>TEXT(Table1[[#This Row],[Purchase_Date]],"mmm")</f>
        <v>Feb</v>
      </c>
      <c r="M3086">
        <f>YEAR(Table1[[#This Row],[Purchase_Date]])</f>
        <v>2024</v>
      </c>
      <c r="N3086" t="str">
        <f t="shared" si="97"/>
        <v>Q1</v>
      </c>
    </row>
    <row r="3087" spans="1:14" x14ac:dyDescent="0.3">
      <c r="A3087" t="s">
        <v>6096</v>
      </c>
      <c r="B3087" t="s">
        <v>6097</v>
      </c>
      <c r="C3087" t="s">
        <v>33</v>
      </c>
      <c r="D3087">
        <v>136.1</v>
      </c>
      <c r="E3087" s="8">
        <f t="shared" si="96"/>
        <v>0</v>
      </c>
      <c r="F3087" s="22">
        <v>0</v>
      </c>
      <c r="G3087" s="21">
        <v>136.1</v>
      </c>
      <c r="H3087" t="s">
        <v>16</v>
      </c>
      <c r="I3087" s="10">
        <v>45295</v>
      </c>
      <c r="J3087">
        <v>3086</v>
      </c>
      <c r="K3087">
        <f>PRODUCT(Table1[[#This Row],[Price (Rs.)]],Table1[[#This Row],[Discount(%)]])</f>
        <v>0</v>
      </c>
      <c r="L3087" t="str">
        <f>TEXT(Table1[[#This Row],[Purchase_Date]],"mmm")</f>
        <v>Jan</v>
      </c>
      <c r="M3087">
        <f>YEAR(Table1[[#This Row],[Purchase_Date]])</f>
        <v>2024</v>
      </c>
      <c r="N3087" t="str">
        <f t="shared" si="97"/>
        <v>Q1</v>
      </c>
    </row>
    <row r="3088" spans="1:14" x14ac:dyDescent="0.3">
      <c r="A3088" t="s">
        <v>6098</v>
      </c>
      <c r="B3088" t="s">
        <v>6099</v>
      </c>
      <c r="C3088" t="s">
        <v>33</v>
      </c>
      <c r="D3088">
        <v>192.28</v>
      </c>
      <c r="E3088" s="8">
        <f t="shared" si="96"/>
        <v>0.2</v>
      </c>
      <c r="F3088" s="22">
        <v>20</v>
      </c>
      <c r="G3088" s="21">
        <v>153.82</v>
      </c>
      <c r="H3088" t="s">
        <v>19</v>
      </c>
      <c r="I3088" s="10">
        <v>45541</v>
      </c>
      <c r="J3088">
        <v>3087</v>
      </c>
      <c r="K3088">
        <f>PRODUCT(Table1[[#This Row],[Price (Rs.)]],Table1[[#This Row],[Discount(%)]])</f>
        <v>38.456000000000003</v>
      </c>
      <c r="L3088" t="str">
        <f>TEXT(Table1[[#This Row],[Purchase_Date]],"mmm")</f>
        <v>Sep</v>
      </c>
      <c r="M3088">
        <f>YEAR(Table1[[#This Row],[Purchase_Date]])</f>
        <v>2024</v>
      </c>
      <c r="N3088" t="str">
        <f t="shared" si="97"/>
        <v>Q3</v>
      </c>
    </row>
    <row r="3089" spans="1:14" x14ac:dyDescent="0.3">
      <c r="A3089" t="s">
        <v>6100</v>
      </c>
      <c r="B3089" t="s">
        <v>6101</v>
      </c>
      <c r="C3089" t="s">
        <v>50</v>
      </c>
      <c r="D3089">
        <v>437.53</v>
      </c>
      <c r="E3089" s="8">
        <f t="shared" si="96"/>
        <v>0.15</v>
      </c>
      <c r="F3089" s="22">
        <v>15</v>
      </c>
      <c r="G3089" s="21">
        <v>371.9</v>
      </c>
      <c r="H3089" t="s">
        <v>53</v>
      </c>
      <c r="I3089" s="10">
        <v>45381</v>
      </c>
      <c r="J3089">
        <v>3088</v>
      </c>
      <c r="K3089">
        <f>PRODUCT(Table1[[#This Row],[Price (Rs.)]],Table1[[#This Row],[Discount(%)]])</f>
        <v>65.629499999999993</v>
      </c>
      <c r="L3089" t="str">
        <f>TEXT(Table1[[#This Row],[Purchase_Date]],"mmm")</f>
        <v>Mar</v>
      </c>
      <c r="M3089">
        <f>YEAR(Table1[[#This Row],[Purchase_Date]])</f>
        <v>2024</v>
      </c>
      <c r="N3089" t="str">
        <f t="shared" si="97"/>
        <v>Q1</v>
      </c>
    </row>
    <row r="3090" spans="1:14" x14ac:dyDescent="0.3">
      <c r="A3090" t="s">
        <v>6102</v>
      </c>
      <c r="B3090" t="s">
        <v>6103</v>
      </c>
      <c r="C3090" t="s">
        <v>33</v>
      </c>
      <c r="D3090">
        <v>128.94999999999999</v>
      </c>
      <c r="E3090" s="8">
        <f t="shared" si="96"/>
        <v>0</v>
      </c>
      <c r="F3090" s="22">
        <v>0</v>
      </c>
      <c r="G3090" s="21">
        <v>128.94999999999999</v>
      </c>
      <c r="H3090" t="s">
        <v>35</v>
      </c>
      <c r="I3090" s="10">
        <v>45538</v>
      </c>
      <c r="J3090">
        <v>3089</v>
      </c>
      <c r="K3090">
        <f>PRODUCT(Table1[[#This Row],[Price (Rs.)]],Table1[[#This Row],[Discount(%)]])</f>
        <v>0</v>
      </c>
      <c r="L3090" t="str">
        <f>TEXT(Table1[[#This Row],[Purchase_Date]],"mmm")</f>
        <v>Sep</v>
      </c>
      <c r="M3090">
        <f>YEAR(Table1[[#This Row],[Purchase_Date]])</f>
        <v>2024</v>
      </c>
      <c r="N3090" t="str">
        <f t="shared" si="97"/>
        <v>Q3</v>
      </c>
    </row>
    <row r="3091" spans="1:14" x14ac:dyDescent="0.3">
      <c r="A3091" t="s">
        <v>6104</v>
      </c>
      <c r="B3091" t="s">
        <v>6105</v>
      </c>
      <c r="C3091" t="s">
        <v>33</v>
      </c>
      <c r="D3091">
        <v>355.35</v>
      </c>
      <c r="E3091" s="8">
        <f t="shared" si="96"/>
        <v>0.05</v>
      </c>
      <c r="F3091" s="22">
        <v>5</v>
      </c>
      <c r="G3091" s="21">
        <v>337.58</v>
      </c>
      <c r="H3091" t="s">
        <v>53</v>
      </c>
      <c r="I3091" s="10">
        <v>45371</v>
      </c>
      <c r="J3091">
        <v>3090</v>
      </c>
      <c r="K3091">
        <f>PRODUCT(Table1[[#This Row],[Price (Rs.)]],Table1[[#This Row],[Discount(%)]])</f>
        <v>17.767500000000002</v>
      </c>
      <c r="L3091" t="str">
        <f>TEXT(Table1[[#This Row],[Purchase_Date]],"mmm")</f>
        <v>Mar</v>
      </c>
      <c r="M3091">
        <f>YEAR(Table1[[#This Row],[Purchase_Date]])</f>
        <v>2024</v>
      </c>
      <c r="N3091" t="str">
        <f t="shared" si="97"/>
        <v>Q1</v>
      </c>
    </row>
    <row r="3092" spans="1:14" x14ac:dyDescent="0.3">
      <c r="A3092" t="s">
        <v>6106</v>
      </c>
      <c r="B3092" t="s">
        <v>6107</v>
      </c>
      <c r="C3092" t="s">
        <v>13</v>
      </c>
      <c r="D3092">
        <v>491.63</v>
      </c>
      <c r="E3092" s="8">
        <f t="shared" si="96"/>
        <v>0.15</v>
      </c>
      <c r="F3092" s="22">
        <v>15</v>
      </c>
      <c r="G3092" s="21">
        <v>417.89</v>
      </c>
      <c r="H3092" t="s">
        <v>19</v>
      </c>
      <c r="I3092" s="10">
        <v>45336</v>
      </c>
      <c r="J3092">
        <v>3091</v>
      </c>
      <c r="K3092">
        <f>PRODUCT(Table1[[#This Row],[Price (Rs.)]],Table1[[#This Row],[Discount(%)]])</f>
        <v>73.744500000000002</v>
      </c>
      <c r="L3092" t="str">
        <f>TEXT(Table1[[#This Row],[Purchase_Date]],"mmm")</f>
        <v>Feb</v>
      </c>
      <c r="M3092">
        <f>YEAR(Table1[[#This Row],[Purchase_Date]])</f>
        <v>2024</v>
      </c>
      <c r="N3092" t="str">
        <f t="shared" si="97"/>
        <v>Q1</v>
      </c>
    </row>
    <row r="3093" spans="1:14" x14ac:dyDescent="0.3">
      <c r="A3093" t="s">
        <v>6108</v>
      </c>
      <c r="B3093" t="s">
        <v>6109</v>
      </c>
      <c r="C3093" t="s">
        <v>25</v>
      </c>
      <c r="D3093">
        <v>137.13</v>
      </c>
      <c r="E3093" s="8">
        <f t="shared" si="96"/>
        <v>0.05</v>
      </c>
      <c r="F3093" s="22">
        <v>5</v>
      </c>
      <c r="G3093" s="21">
        <v>130.27000000000001</v>
      </c>
      <c r="H3093" t="s">
        <v>35</v>
      </c>
      <c r="I3093" s="10">
        <v>45616</v>
      </c>
      <c r="J3093">
        <v>3092</v>
      </c>
      <c r="K3093">
        <f>PRODUCT(Table1[[#This Row],[Price (Rs.)]],Table1[[#This Row],[Discount(%)]])</f>
        <v>6.8565000000000005</v>
      </c>
      <c r="L3093" t="str">
        <f>TEXT(Table1[[#This Row],[Purchase_Date]],"mmm")</f>
        <v>Nov</v>
      </c>
      <c r="M3093">
        <f>YEAR(Table1[[#This Row],[Purchase_Date]])</f>
        <v>2024</v>
      </c>
      <c r="N3093" t="str">
        <f t="shared" si="97"/>
        <v>Q4</v>
      </c>
    </row>
    <row r="3094" spans="1:14" x14ac:dyDescent="0.3">
      <c r="A3094" t="s">
        <v>6110</v>
      </c>
      <c r="B3094" t="s">
        <v>6111</v>
      </c>
      <c r="C3094" t="s">
        <v>50</v>
      </c>
      <c r="D3094">
        <v>457.41</v>
      </c>
      <c r="E3094" s="8">
        <f t="shared" si="96"/>
        <v>0.25</v>
      </c>
      <c r="F3094" s="22">
        <v>25</v>
      </c>
      <c r="G3094" s="21">
        <v>343.06</v>
      </c>
      <c r="H3094" t="s">
        <v>10</v>
      </c>
      <c r="I3094" s="10">
        <v>45608</v>
      </c>
      <c r="J3094">
        <v>3093</v>
      </c>
      <c r="K3094">
        <f>PRODUCT(Table1[[#This Row],[Price (Rs.)]],Table1[[#This Row],[Discount(%)]])</f>
        <v>114.35250000000001</v>
      </c>
      <c r="L3094" t="str">
        <f>TEXT(Table1[[#This Row],[Purchase_Date]],"mmm")</f>
        <v>Nov</v>
      </c>
      <c r="M3094">
        <f>YEAR(Table1[[#This Row],[Purchase_Date]])</f>
        <v>2024</v>
      </c>
      <c r="N3094" t="str">
        <f t="shared" si="97"/>
        <v>Q4</v>
      </c>
    </row>
    <row r="3095" spans="1:14" x14ac:dyDescent="0.3">
      <c r="A3095" t="s">
        <v>6112</v>
      </c>
      <c r="B3095" t="s">
        <v>6113</v>
      </c>
      <c r="C3095" t="s">
        <v>22</v>
      </c>
      <c r="D3095">
        <v>425.6</v>
      </c>
      <c r="E3095" s="8">
        <f t="shared" si="96"/>
        <v>0.2</v>
      </c>
      <c r="F3095" s="22">
        <v>20</v>
      </c>
      <c r="G3095" s="21">
        <v>340.48</v>
      </c>
      <c r="H3095" t="s">
        <v>35</v>
      </c>
      <c r="I3095" s="10">
        <v>45423</v>
      </c>
      <c r="J3095">
        <v>3094</v>
      </c>
      <c r="K3095">
        <f>PRODUCT(Table1[[#This Row],[Price (Rs.)]],Table1[[#This Row],[Discount(%)]])</f>
        <v>85.12</v>
      </c>
      <c r="L3095" t="str">
        <f>TEXT(Table1[[#This Row],[Purchase_Date]],"mmm")</f>
        <v>May</v>
      </c>
      <c r="M3095">
        <f>YEAR(Table1[[#This Row],[Purchase_Date]])</f>
        <v>2024</v>
      </c>
      <c r="N3095" t="str">
        <f t="shared" si="97"/>
        <v>Q2</v>
      </c>
    </row>
    <row r="3096" spans="1:14" x14ac:dyDescent="0.3">
      <c r="A3096" t="s">
        <v>6114</v>
      </c>
      <c r="B3096" t="s">
        <v>6115</v>
      </c>
      <c r="C3096" t="s">
        <v>33</v>
      </c>
      <c r="D3096">
        <v>204.49</v>
      </c>
      <c r="E3096" s="8">
        <f t="shared" si="96"/>
        <v>0.5</v>
      </c>
      <c r="F3096" s="22">
        <v>50</v>
      </c>
      <c r="G3096" s="21">
        <v>102.25</v>
      </c>
      <c r="H3096" t="s">
        <v>53</v>
      </c>
      <c r="I3096" s="10">
        <v>45408</v>
      </c>
      <c r="J3096">
        <v>3095</v>
      </c>
      <c r="K3096">
        <f>PRODUCT(Table1[[#This Row],[Price (Rs.)]],Table1[[#This Row],[Discount(%)]])</f>
        <v>102.245</v>
      </c>
      <c r="L3096" t="str">
        <f>TEXT(Table1[[#This Row],[Purchase_Date]],"mmm")</f>
        <v>Apr</v>
      </c>
      <c r="M3096">
        <f>YEAR(Table1[[#This Row],[Purchase_Date]])</f>
        <v>2024</v>
      </c>
      <c r="N3096" t="str">
        <f t="shared" si="97"/>
        <v>Q2</v>
      </c>
    </row>
    <row r="3097" spans="1:14" x14ac:dyDescent="0.3">
      <c r="A3097" t="s">
        <v>6116</v>
      </c>
      <c r="B3097" t="s">
        <v>6117</v>
      </c>
      <c r="C3097" t="s">
        <v>13</v>
      </c>
      <c r="D3097">
        <v>471.03</v>
      </c>
      <c r="E3097" s="8">
        <f t="shared" si="96"/>
        <v>0</v>
      </c>
      <c r="F3097" s="22">
        <v>0</v>
      </c>
      <c r="G3097" s="21">
        <v>471.03</v>
      </c>
      <c r="H3097" t="s">
        <v>16</v>
      </c>
      <c r="I3097" s="10">
        <v>45532</v>
      </c>
      <c r="J3097">
        <v>3096</v>
      </c>
      <c r="K3097">
        <f>PRODUCT(Table1[[#This Row],[Price (Rs.)]],Table1[[#This Row],[Discount(%)]])</f>
        <v>0</v>
      </c>
      <c r="L3097" t="str">
        <f>TEXT(Table1[[#This Row],[Purchase_Date]],"mmm")</f>
        <v>Aug</v>
      </c>
      <c r="M3097">
        <f>YEAR(Table1[[#This Row],[Purchase_Date]])</f>
        <v>2024</v>
      </c>
      <c r="N3097" t="str">
        <f t="shared" si="97"/>
        <v>Q3</v>
      </c>
    </row>
    <row r="3098" spans="1:14" x14ac:dyDescent="0.3">
      <c r="A3098" t="s">
        <v>6118</v>
      </c>
      <c r="B3098" s="1" t="s">
        <v>6119</v>
      </c>
      <c r="C3098" t="s">
        <v>13</v>
      </c>
      <c r="D3098">
        <v>420.58</v>
      </c>
      <c r="E3098" s="8">
        <f t="shared" si="96"/>
        <v>0.15</v>
      </c>
      <c r="F3098" s="22">
        <v>15</v>
      </c>
      <c r="G3098" s="21">
        <v>357.49</v>
      </c>
      <c r="H3098" t="s">
        <v>16</v>
      </c>
      <c r="I3098" s="10">
        <v>45320</v>
      </c>
      <c r="J3098">
        <v>3097</v>
      </c>
      <c r="K3098">
        <f>PRODUCT(Table1[[#This Row],[Price (Rs.)]],Table1[[#This Row],[Discount(%)]])</f>
        <v>63.086999999999996</v>
      </c>
      <c r="L3098" t="str">
        <f>TEXT(Table1[[#This Row],[Purchase_Date]],"mmm")</f>
        <v>Jan</v>
      </c>
      <c r="M3098">
        <f>YEAR(Table1[[#This Row],[Purchase_Date]])</f>
        <v>2024</v>
      </c>
      <c r="N3098" t="str">
        <f t="shared" si="97"/>
        <v>Q1</v>
      </c>
    </row>
    <row r="3099" spans="1:14" x14ac:dyDescent="0.3">
      <c r="A3099" t="s">
        <v>6120</v>
      </c>
      <c r="B3099" t="s">
        <v>6121</v>
      </c>
      <c r="C3099" t="s">
        <v>33</v>
      </c>
      <c r="D3099">
        <v>214.62</v>
      </c>
      <c r="E3099" s="8">
        <f t="shared" si="96"/>
        <v>0</v>
      </c>
      <c r="F3099" s="22">
        <v>0</v>
      </c>
      <c r="G3099" s="21">
        <v>214.62</v>
      </c>
      <c r="H3099" t="s">
        <v>53</v>
      </c>
      <c r="I3099" s="10">
        <v>45551</v>
      </c>
      <c r="J3099">
        <v>3098</v>
      </c>
      <c r="K3099">
        <f>PRODUCT(Table1[[#This Row],[Price (Rs.)]],Table1[[#This Row],[Discount(%)]])</f>
        <v>0</v>
      </c>
      <c r="L3099" t="str">
        <f>TEXT(Table1[[#This Row],[Purchase_Date]],"mmm")</f>
        <v>Sep</v>
      </c>
      <c r="M3099">
        <f>YEAR(Table1[[#This Row],[Purchase_Date]])</f>
        <v>2024</v>
      </c>
      <c r="N3099" t="str">
        <f t="shared" si="97"/>
        <v>Q3</v>
      </c>
    </row>
    <row r="3100" spans="1:14" x14ac:dyDescent="0.3">
      <c r="A3100" t="s">
        <v>6122</v>
      </c>
      <c r="B3100" t="s">
        <v>6123</v>
      </c>
      <c r="C3100" t="s">
        <v>25</v>
      </c>
      <c r="D3100">
        <v>494.16</v>
      </c>
      <c r="E3100" s="8">
        <f t="shared" si="96"/>
        <v>0.5</v>
      </c>
      <c r="F3100" s="22">
        <v>50</v>
      </c>
      <c r="G3100" s="21">
        <v>247.08</v>
      </c>
      <c r="H3100" t="s">
        <v>16</v>
      </c>
      <c r="I3100" s="10">
        <v>45331</v>
      </c>
      <c r="J3100">
        <v>3099</v>
      </c>
      <c r="K3100">
        <f>PRODUCT(Table1[[#This Row],[Price (Rs.)]],Table1[[#This Row],[Discount(%)]])</f>
        <v>247.08</v>
      </c>
      <c r="L3100" t="str">
        <f>TEXT(Table1[[#This Row],[Purchase_Date]],"mmm")</f>
        <v>Feb</v>
      </c>
      <c r="M3100">
        <f>YEAR(Table1[[#This Row],[Purchase_Date]])</f>
        <v>2024</v>
      </c>
      <c r="N3100" t="str">
        <f t="shared" si="97"/>
        <v>Q1</v>
      </c>
    </row>
    <row r="3101" spans="1:14" x14ac:dyDescent="0.3">
      <c r="A3101" t="s">
        <v>6124</v>
      </c>
      <c r="B3101" t="s">
        <v>6125</v>
      </c>
      <c r="C3101" t="s">
        <v>50</v>
      </c>
      <c r="D3101">
        <v>378.63</v>
      </c>
      <c r="E3101" s="8">
        <f t="shared" si="96"/>
        <v>0.2</v>
      </c>
      <c r="F3101" s="22">
        <v>20</v>
      </c>
      <c r="G3101" s="21">
        <v>302.89999999999998</v>
      </c>
      <c r="H3101" t="s">
        <v>16</v>
      </c>
      <c r="I3101" s="10">
        <v>45352</v>
      </c>
      <c r="J3101">
        <v>3100</v>
      </c>
      <c r="K3101">
        <f>PRODUCT(Table1[[#This Row],[Price (Rs.)]],Table1[[#This Row],[Discount(%)]])</f>
        <v>75.725999999999999</v>
      </c>
      <c r="L3101" t="str">
        <f>TEXT(Table1[[#This Row],[Purchase_Date]],"mmm")</f>
        <v>Mar</v>
      </c>
      <c r="M3101">
        <f>YEAR(Table1[[#This Row],[Purchase_Date]])</f>
        <v>2024</v>
      </c>
      <c r="N3101" t="str">
        <f t="shared" si="97"/>
        <v>Q1</v>
      </c>
    </row>
    <row r="3102" spans="1:14" x14ac:dyDescent="0.3">
      <c r="A3102" t="s">
        <v>6126</v>
      </c>
      <c r="B3102" t="s">
        <v>6127</v>
      </c>
      <c r="C3102" t="s">
        <v>13</v>
      </c>
      <c r="D3102">
        <v>172.74</v>
      </c>
      <c r="E3102" s="8">
        <f t="shared" si="96"/>
        <v>0.15</v>
      </c>
      <c r="F3102" s="22">
        <v>15</v>
      </c>
      <c r="G3102" s="21">
        <v>146.83000000000001</v>
      </c>
      <c r="H3102" t="s">
        <v>10</v>
      </c>
      <c r="I3102" s="10">
        <v>45431</v>
      </c>
      <c r="J3102">
        <v>3101</v>
      </c>
      <c r="K3102">
        <f>PRODUCT(Table1[[#This Row],[Price (Rs.)]],Table1[[#This Row],[Discount(%)]])</f>
        <v>25.911000000000001</v>
      </c>
      <c r="L3102" t="str">
        <f>TEXT(Table1[[#This Row],[Purchase_Date]],"mmm")</f>
        <v>May</v>
      </c>
      <c r="M3102">
        <f>YEAR(Table1[[#This Row],[Purchase_Date]])</f>
        <v>2024</v>
      </c>
      <c r="N3102" t="str">
        <f t="shared" si="97"/>
        <v>Q2</v>
      </c>
    </row>
    <row r="3103" spans="1:14" x14ac:dyDescent="0.3">
      <c r="A3103" t="s">
        <v>6128</v>
      </c>
      <c r="B3103" t="s">
        <v>6129</v>
      </c>
      <c r="C3103" t="s">
        <v>18</v>
      </c>
      <c r="D3103">
        <v>17.079999999999998</v>
      </c>
      <c r="E3103" s="8">
        <f t="shared" si="96"/>
        <v>0.3</v>
      </c>
      <c r="F3103" s="22">
        <v>30</v>
      </c>
      <c r="G3103" s="21">
        <v>11.96</v>
      </c>
      <c r="H3103" t="s">
        <v>53</v>
      </c>
      <c r="I3103" s="10">
        <v>45427</v>
      </c>
      <c r="J3103">
        <v>3102</v>
      </c>
      <c r="K3103">
        <f>PRODUCT(Table1[[#This Row],[Price (Rs.)]],Table1[[#This Row],[Discount(%)]])</f>
        <v>5.1239999999999997</v>
      </c>
      <c r="L3103" t="str">
        <f>TEXT(Table1[[#This Row],[Purchase_Date]],"mmm")</f>
        <v>May</v>
      </c>
      <c r="M3103">
        <f>YEAR(Table1[[#This Row],[Purchase_Date]])</f>
        <v>2024</v>
      </c>
      <c r="N3103" t="str">
        <f t="shared" si="97"/>
        <v>Q2</v>
      </c>
    </row>
    <row r="3104" spans="1:14" x14ac:dyDescent="0.3">
      <c r="A3104">
        <v>51333644</v>
      </c>
      <c r="B3104" t="s">
        <v>6130</v>
      </c>
      <c r="C3104" t="s">
        <v>9</v>
      </c>
      <c r="D3104">
        <v>338.44</v>
      </c>
      <c r="E3104" s="8">
        <f t="shared" si="96"/>
        <v>0.1</v>
      </c>
      <c r="F3104" s="22">
        <v>10</v>
      </c>
      <c r="G3104" s="21">
        <v>304.60000000000002</v>
      </c>
      <c r="H3104" t="s">
        <v>53</v>
      </c>
      <c r="I3104" s="10">
        <v>45544</v>
      </c>
      <c r="J3104">
        <v>3103</v>
      </c>
      <c r="K3104">
        <f>PRODUCT(Table1[[#This Row],[Price (Rs.)]],Table1[[#This Row],[Discount(%)]])</f>
        <v>33.844000000000001</v>
      </c>
      <c r="L3104" t="str">
        <f>TEXT(Table1[[#This Row],[Purchase_Date]],"mmm")</f>
        <v>Sep</v>
      </c>
      <c r="M3104">
        <f>YEAR(Table1[[#This Row],[Purchase_Date]])</f>
        <v>2024</v>
      </c>
      <c r="N3104" t="str">
        <f t="shared" si="97"/>
        <v>Q3</v>
      </c>
    </row>
    <row r="3105" spans="1:14" x14ac:dyDescent="0.3">
      <c r="A3105" t="s">
        <v>6131</v>
      </c>
      <c r="B3105" t="s">
        <v>6132</v>
      </c>
      <c r="C3105" t="s">
        <v>13</v>
      </c>
      <c r="D3105">
        <v>148.97999999999999</v>
      </c>
      <c r="E3105" s="8">
        <f t="shared" si="96"/>
        <v>0.5</v>
      </c>
      <c r="F3105" s="22">
        <v>50</v>
      </c>
      <c r="G3105" s="21">
        <v>74.489999999999995</v>
      </c>
      <c r="H3105" t="s">
        <v>53</v>
      </c>
      <c r="I3105" s="10">
        <v>45434</v>
      </c>
      <c r="J3105">
        <v>3104</v>
      </c>
      <c r="K3105">
        <f>PRODUCT(Table1[[#This Row],[Price (Rs.)]],Table1[[#This Row],[Discount(%)]])</f>
        <v>74.489999999999995</v>
      </c>
      <c r="L3105" t="str">
        <f>TEXT(Table1[[#This Row],[Purchase_Date]],"mmm")</f>
        <v>May</v>
      </c>
      <c r="M3105">
        <f>YEAR(Table1[[#This Row],[Purchase_Date]])</f>
        <v>2024</v>
      </c>
      <c r="N3105" t="str">
        <f t="shared" si="97"/>
        <v>Q2</v>
      </c>
    </row>
    <row r="3106" spans="1:14" x14ac:dyDescent="0.3">
      <c r="A3106" t="s">
        <v>6133</v>
      </c>
      <c r="B3106" t="s">
        <v>6134</v>
      </c>
      <c r="C3106" t="s">
        <v>33</v>
      </c>
      <c r="D3106">
        <v>346.17</v>
      </c>
      <c r="E3106" s="8">
        <f t="shared" si="96"/>
        <v>0.3</v>
      </c>
      <c r="F3106" s="22">
        <v>30</v>
      </c>
      <c r="G3106" s="21">
        <v>242.32</v>
      </c>
      <c r="H3106" t="s">
        <v>35</v>
      </c>
      <c r="I3106" s="10">
        <v>45321</v>
      </c>
      <c r="J3106">
        <v>3105</v>
      </c>
      <c r="K3106">
        <f>PRODUCT(Table1[[#This Row],[Price (Rs.)]],Table1[[#This Row],[Discount(%)]])</f>
        <v>103.851</v>
      </c>
      <c r="L3106" t="str">
        <f>TEXT(Table1[[#This Row],[Purchase_Date]],"mmm")</f>
        <v>Jan</v>
      </c>
      <c r="M3106">
        <f>YEAR(Table1[[#This Row],[Purchase_Date]])</f>
        <v>2024</v>
      </c>
      <c r="N3106" t="str">
        <f t="shared" si="97"/>
        <v>Q1</v>
      </c>
    </row>
    <row r="3107" spans="1:14" x14ac:dyDescent="0.3">
      <c r="A3107" t="s">
        <v>6135</v>
      </c>
      <c r="B3107" t="s">
        <v>6136</v>
      </c>
      <c r="C3107" t="s">
        <v>9</v>
      </c>
      <c r="D3107">
        <v>135.91</v>
      </c>
      <c r="E3107" s="8">
        <f t="shared" si="96"/>
        <v>0.05</v>
      </c>
      <c r="F3107" s="22">
        <v>5</v>
      </c>
      <c r="G3107" s="21">
        <v>129.11000000000001</v>
      </c>
      <c r="H3107" t="s">
        <v>16</v>
      </c>
      <c r="I3107" s="10">
        <v>45455</v>
      </c>
      <c r="J3107">
        <v>3106</v>
      </c>
      <c r="K3107">
        <f>PRODUCT(Table1[[#This Row],[Price (Rs.)]],Table1[[#This Row],[Discount(%)]])</f>
        <v>6.7955000000000005</v>
      </c>
      <c r="L3107" t="str">
        <f>TEXT(Table1[[#This Row],[Purchase_Date]],"mmm")</f>
        <v>Jun</v>
      </c>
      <c r="M3107">
        <f>YEAR(Table1[[#This Row],[Purchase_Date]])</f>
        <v>2024</v>
      </c>
      <c r="N3107" t="str">
        <f t="shared" si="97"/>
        <v>Q2</v>
      </c>
    </row>
    <row r="3108" spans="1:14" x14ac:dyDescent="0.3">
      <c r="A3108" t="s">
        <v>6137</v>
      </c>
      <c r="B3108" t="s">
        <v>6138</v>
      </c>
      <c r="C3108" t="s">
        <v>18</v>
      </c>
      <c r="D3108">
        <v>341.06</v>
      </c>
      <c r="E3108" s="8">
        <f t="shared" si="96"/>
        <v>0.1</v>
      </c>
      <c r="F3108" s="22">
        <v>10</v>
      </c>
      <c r="G3108" s="21">
        <v>306.95</v>
      </c>
      <c r="H3108" t="s">
        <v>35</v>
      </c>
      <c r="I3108" s="10">
        <v>45390</v>
      </c>
      <c r="J3108">
        <v>3107</v>
      </c>
      <c r="K3108">
        <f>PRODUCT(Table1[[#This Row],[Price (Rs.)]],Table1[[#This Row],[Discount(%)]])</f>
        <v>34.106000000000002</v>
      </c>
      <c r="L3108" t="str">
        <f>TEXT(Table1[[#This Row],[Purchase_Date]],"mmm")</f>
        <v>Apr</v>
      </c>
      <c r="M3108">
        <f>YEAR(Table1[[#This Row],[Purchase_Date]])</f>
        <v>2024</v>
      </c>
      <c r="N3108" t="str">
        <f t="shared" si="97"/>
        <v>Q2</v>
      </c>
    </row>
    <row r="3109" spans="1:14" x14ac:dyDescent="0.3">
      <c r="A3109" t="s">
        <v>6139</v>
      </c>
      <c r="B3109" t="s">
        <v>6140</v>
      </c>
      <c r="C3109" t="s">
        <v>13</v>
      </c>
      <c r="D3109">
        <v>416.7</v>
      </c>
      <c r="E3109" s="8">
        <f t="shared" si="96"/>
        <v>0</v>
      </c>
      <c r="F3109" s="22">
        <v>0</v>
      </c>
      <c r="G3109" s="21">
        <v>416.7</v>
      </c>
      <c r="H3109" t="s">
        <v>16</v>
      </c>
      <c r="I3109" s="10">
        <v>45400</v>
      </c>
      <c r="J3109">
        <v>3108</v>
      </c>
      <c r="K3109">
        <f>PRODUCT(Table1[[#This Row],[Price (Rs.)]],Table1[[#This Row],[Discount(%)]])</f>
        <v>0</v>
      </c>
      <c r="L3109" t="str">
        <f>TEXT(Table1[[#This Row],[Purchase_Date]],"mmm")</f>
        <v>Apr</v>
      </c>
      <c r="M3109">
        <f>YEAR(Table1[[#This Row],[Purchase_Date]])</f>
        <v>2024</v>
      </c>
      <c r="N3109" t="str">
        <f t="shared" si="97"/>
        <v>Q2</v>
      </c>
    </row>
    <row r="3110" spans="1:14" x14ac:dyDescent="0.3">
      <c r="A3110" t="s">
        <v>6141</v>
      </c>
      <c r="B3110" t="s">
        <v>6142</v>
      </c>
      <c r="C3110" t="s">
        <v>25</v>
      </c>
      <c r="D3110">
        <v>97.95</v>
      </c>
      <c r="E3110" s="8">
        <f t="shared" si="96"/>
        <v>0.25</v>
      </c>
      <c r="F3110" s="22">
        <v>25</v>
      </c>
      <c r="G3110" s="21">
        <v>73.459999999999994</v>
      </c>
      <c r="H3110" t="s">
        <v>19</v>
      </c>
      <c r="I3110" s="10">
        <v>45437</v>
      </c>
      <c r="J3110">
        <v>3109</v>
      </c>
      <c r="K3110">
        <f>PRODUCT(Table1[[#This Row],[Price (Rs.)]],Table1[[#This Row],[Discount(%)]])</f>
        <v>24.487500000000001</v>
      </c>
      <c r="L3110" t="str">
        <f>TEXT(Table1[[#This Row],[Purchase_Date]],"mmm")</f>
        <v>May</v>
      </c>
      <c r="M3110">
        <f>YEAR(Table1[[#This Row],[Purchase_Date]])</f>
        <v>2024</v>
      </c>
      <c r="N3110" t="str">
        <f t="shared" si="97"/>
        <v>Q2</v>
      </c>
    </row>
    <row r="3111" spans="1:14" x14ac:dyDescent="0.3">
      <c r="A3111" t="s">
        <v>6143</v>
      </c>
      <c r="B3111" t="s">
        <v>6144</v>
      </c>
      <c r="C3111" t="s">
        <v>9</v>
      </c>
      <c r="D3111">
        <v>118.21</v>
      </c>
      <c r="E3111" s="8">
        <f t="shared" si="96"/>
        <v>0.3</v>
      </c>
      <c r="F3111" s="22">
        <v>30</v>
      </c>
      <c r="G3111" s="21">
        <v>82.75</v>
      </c>
      <c r="H3111" t="s">
        <v>16</v>
      </c>
      <c r="I3111" s="10">
        <v>45329</v>
      </c>
      <c r="J3111">
        <v>3110</v>
      </c>
      <c r="K3111">
        <f>PRODUCT(Table1[[#This Row],[Price (Rs.)]],Table1[[#This Row],[Discount(%)]])</f>
        <v>35.462999999999994</v>
      </c>
      <c r="L3111" t="str">
        <f>TEXT(Table1[[#This Row],[Purchase_Date]],"mmm")</f>
        <v>Feb</v>
      </c>
      <c r="M3111">
        <f>YEAR(Table1[[#This Row],[Purchase_Date]])</f>
        <v>2024</v>
      </c>
      <c r="N3111" t="str">
        <f t="shared" si="97"/>
        <v>Q1</v>
      </c>
    </row>
    <row r="3112" spans="1:14" x14ac:dyDescent="0.3">
      <c r="A3112" s="1" t="s">
        <v>6145</v>
      </c>
      <c r="B3112" t="s">
        <v>6146</v>
      </c>
      <c r="C3112" t="s">
        <v>25</v>
      </c>
      <c r="D3112">
        <v>255.92</v>
      </c>
      <c r="E3112" s="8">
        <f t="shared" si="96"/>
        <v>0.1</v>
      </c>
      <c r="F3112" s="22">
        <v>10</v>
      </c>
      <c r="G3112" s="21">
        <v>230.33</v>
      </c>
      <c r="H3112" t="s">
        <v>53</v>
      </c>
      <c r="I3112" s="10">
        <v>45522</v>
      </c>
      <c r="J3112">
        <v>3111</v>
      </c>
      <c r="K3112">
        <f>PRODUCT(Table1[[#This Row],[Price (Rs.)]],Table1[[#This Row],[Discount(%)]])</f>
        <v>25.591999999999999</v>
      </c>
      <c r="L3112" t="str">
        <f>TEXT(Table1[[#This Row],[Purchase_Date]],"mmm")</f>
        <v>Aug</v>
      </c>
      <c r="M3112">
        <f>YEAR(Table1[[#This Row],[Purchase_Date]])</f>
        <v>2024</v>
      </c>
      <c r="N3112" t="str">
        <f t="shared" si="97"/>
        <v>Q3</v>
      </c>
    </row>
    <row r="3113" spans="1:14" x14ac:dyDescent="0.3">
      <c r="A3113">
        <v>91932784</v>
      </c>
      <c r="B3113" t="s">
        <v>6147</v>
      </c>
      <c r="C3113" t="s">
        <v>25</v>
      </c>
      <c r="D3113">
        <v>198.11</v>
      </c>
      <c r="E3113" s="8">
        <f t="shared" si="96"/>
        <v>0.5</v>
      </c>
      <c r="F3113" s="22">
        <v>50</v>
      </c>
      <c r="G3113" s="21">
        <v>99.06</v>
      </c>
      <c r="H3113" t="s">
        <v>16</v>
      </c>
      <c r="I3113" s="10">
        <v>45495</v>
      </c>
      <c r="J3113">
        <v>3112</v>
      </c>
      <c r="K3113">
        <f>PRODUCT(Table1[[#This Row],[Price (Rs.)]],Table1[[#This Row],[Discount(%)]])</f>
        <v>99.055000000000007</v>
      </c>
      <c r="L3113" t="str">
        <f>TEXT(Table1[[#This Row],[Purchase_Date]],"mmm")</f>
        <v>Jul</v>
      </c>
      <c r="M3113">
        <f>YEAR(Table1[[#This Row],[Purchase_Date]])</f>
        <v>2024</v>
      </c>
      <c r="N3113" t="str">
        <f t="shared" si="97"/>
        <v>Q3</v>
      </c>
    </row>
    <row r="3114" spans="1:14" x14ac:dyDescent="0.3">
      <c r="A3114" t="s">
        <v>6148</v>
      </c>
      <c r="B3114" t="s">
        <v>6149</v>
      </c>
      <c r="C3114" t="s">
        <v>18</v>
      </c>
      <c r="D3114">
        <v>80.06</v>
      </c>
      <c r="E3114" s="8">
        <f t="shared" si="96"/>
        <v>0.15</v>
      </c>
      <c r="F3114" s="22">
        <v>15</v>
      </c>
      <c r="G3114" s="21">
        <v>68.05</v>
      </c>
      <c r="H3114" t="s">
        <v>53</v>
      </c>
      <c r="I3114" s="10">
        <v>45582</v>
      </c>
      <c r="J3114">
        <v>3113</v>
      </c>
      <c r="K3114">
        <f>PRODUCT(Table1[[#This Row],[Price (Rs.)]],Table1[[#This Row],[Discount(%)]])</f>
        <v>12.009</v>
      </c>
      <c r="L3114" t="str">
        <f>TEXT(Table1[[#This Row],[Purchase_Date]],"mmm")</f>
        <v>Oct</v>
      </c>
      <c r="M3114">
        <f>YEAR(Table1[[#This Row],[Purchase_Date]])</f>
        <v>2024</v>
      </c>
      <c r="N3114" t="str">
        <f t="shared" si="97"/>
        <v>Q4</v>
      </c>
    </row>
    <row r="3115" spans="1:14" x14ac:dyDescent="0.3">
      <c r="A3115" t="s">
        <v>6150</v>
      </c>
      <c r="B3115" t="s">
        <v>6151</v>
      </c>
      <c r="C3115" t="s">
        <v>9</v>
      </c>
      <c r="D3115">
        <v>108.02</v>
      </c>
      <c r="E3115" s="8">
        <f t="shared" si="96"/>
        <v>0.2</v>
      </c>
      <c r="F3115" s="22">
        <v>20</v>
      </c>
      <c r="G3115" s="21">
        <v>86.42</v>
      </c>
      <c r="H3115" t="s">
        <v>16</v>
      </c>
      <c r="I3115" s="10">
        <v>45295</v>
      </c>
      <c r="J3115">
        <v>3114</v>
      </c>
      <c r="K3115">
        <f>PRODUCT(Table1[[#This Row],[Price (Rs.)]],Table1[[#This Row],[Discount(%)]])</f>
        <v>21.603999999999999</v>
      </c>
      <c r="L3115" t="str">
        <f>TEXT(Table1[[#This Row],[Purchase_Date]],"mmm")</f>
        <v>Jan</v>
      </c>
      <c r="M3115">
        <f>YEAR(Table1[[#This Row],[Purchase_Date]])</f>
        <v>2024</v>
      </c>
      <c r="N3115" t="str">
        <f t="shared" si="97"/>
        <v>Q1</v>
      </c>
    </row>
    <row r="3116" spans="1:14" x14ac:dyDescent="0.3">
      <c r="A3116" t="s">
        <v>6152</v>
      </c>
      <c r="B3116" t="s">
        <v>6153</v>
      </c>
      <c r="C3116" t="s">
        <v>18</v>
      </c>
      <c r="D3116">
        <v>158.49</v>
      </c>
      <c r="E3116" s="8">
        <f t="shared" si="96"/>
        <v>0.15</v>
      </c>
      <c r="F3116" s="22">
        <v>15</v>
      </c>
      <c r="G3116" s="21">
        <v>134.72</v>
      </c>
      <c r="H3116" t="s">
        <v>10</v>
      </c>
      <c r="I3116" s="10">
        <v>45428</v>
      </c>
      <c r="J3116">
        <v>3115</v>
      </c>
      <c r="K3116">
        <f>PRODUCT(Table1[[#This Row],[Price (Rs.)]],Table1[[#This Row],[Discount(%)]])</f>
        <v>23.773500000000002</v>
      </c>
      <c r="L3116" t="str">
        <f>TEXT(Table1[[#This Row],[Purchase_Date]],"mmm")</f>
        <v>May</v>
      </c>
      <c r="M3116">
        <f>YEAR(Table1[[#This Row],[Purchase_Date]])</f>
        <v>2024</v>
      </c>
      <c r="N3116" t="str">
        <f t="shared" si="97"/>
        <v>Q2</v>
      </c>
    </row>
    <row r="3117" spans="1:14" x14ac:dyDescent="0.3">
      <c r="A3117" t="s">
        <v>6154</v>
      </c>
      <c r="B3117" t="s">
        <v>6155</v>
      </c>
      <c r="C3117" t="s">
        <v>50</v>
      </c>
      <c r="D3117">
        <v>316.89999999999998</v>
      </c>
      <c r="E3117" s="8">
        <f t="shared" si="96"/>
        <v>0.2</v>
      </c>
      <c r="F3117" s="22">
        <v>20</v>
      </c>
      <c r="G3117" s="21">
        <v>253.52</v>
      </c>
      <c r="H3117" t="s">
        <v>10</v>
      </c>
      <c r="I3117" s="10">
        <v>45330</v>
      </c>
      <c r="J3117">
        <v>3116</v>
      </c>
      <c r="K3117">
        <f>PRODUCT(Table1[[#This Row],[Price (Rs.)]],Table1[[#This Row],[Discount(%)]])</f>
        <v>63.379999999999995</v>
      </c>
      <c r="L3117" t="str">
        <f>TEXT(Table1[[#This Row],[Purchase_Date]],"mmm")</f>
        <v>Feb</v>
      </c>
      <c r="M3117">
        <f>YEAR(Table1[[#This Row],[Purchase_Date]])</f>
        <v>2024</v>
      </c>
      <c r="N3117" t="str">
        <f t="shared" si="97"/>
        <v>Q1</v>
      </c>
    </row>
    <row r="3118" spans="1:14" x14ac:dyDescent="0.3">
      <c r="A3118" t="s">
        <v>6156</v>
      </c>
      <c r="B3118" t="s">
        <v>6157</v>
      </c>
      <c r="C3118" t="s">
        <v>13</v>
      </c>
      <c r="D3118">
        <v>142.15</v>
      </c>
      <c r="E3118" s="8">
        <f t="shared" si="96"/>
        <v>0.5</v>
      </c>
      <c r="F3118" s="22">
        <v>50</v>
      </c>
      <c r="G3118" s="21">
        <v>71.08</v>
      </c>
      <c r="H3118" t="s">
        <v>10</v>
      </c>
      <c r="I3118" s="10">
        <v>45593</v>
      </c>
      <c r="J3118">
        <v>3117</v>
      </c>
      <c r="K3118">
        <f>PRODUCT(Table1[[#This Row],[Price (Rs.)]],Table1[[#This Row],[Discount(%)]])</f>
        <v>71.075000000000003</v>
      </c>
      <c r="L3118" t="str">
        <f>TEXT(Table1[[#This Row],[Purchase_Date]],"mmm")</f>
        <v>Oct</v>
      </c>
      <c r="M3118">
        <f>YEAR(Table1[[#This Row],[Purchase_Date]])</f>
        <v>2024</v>
      </c>
      <c r="N3118" t="str">
        <f t="shared" si="97"/>
        <v>Q4</v>
      </c>
    </row>
    <row r="3119" spans="1:14" x14ac:dyDescent="0.3">
      <c r="A3119" t="s">
        <v>6158</v>
      </c>
      <c r="B3119" t="s">
        <v>6159</v>
      </c>
      <c r="C3119" t="s">
        <v>22</v>
      </c>
      <c r="D3119">
        <v>433.65</v>
      </c>
      <c r="E3119" s="8">
        <f t="shared" si="96"/>
        <v>0.2</v>
      </c>
      <c r="F3119" s="22">
        <v>20</v>
      </c>
      <c r="G3119" s="21">
        <v>346.92</v>
      </c>
      <c r="H3119" t="s">
        <v>35</v>
      </c>
      <c r="I3119" s="10">
        <v>45605</v>
      </c>
      <c r="J3119">
        <v>3118</v>
      </c>
      <c r="K3119">
        <f>PRODUCT(Table1[[#This Row],[Price (Rs.)]],Table1[[#This Row],[Discount(%)]])</f>
        <v>86.73</v>
      </c>
      <c r="L3119" t="str">
        <f>TEXT(Table1[[#This Row],[Purchase_Date]],"mmm")</f>
        <v>Nov</v>
      </c>
      <c r="M3119">
        <f>YEAR(Table1[[#This Row],[Purchase_Date]])</f>
        <v>2024</v>
      </c>
      <c r="N3119" t="str">
        <f t="shared" si="97"/>
        <v>Q4</v>
      </c>
    </row>
    <row r="3120" spans="1:14" x14ac:dyDescent="0.3">
      <c r="A3120" t="s">
        <v>6160</v>
      </c>
      <c r="B3120" t="s">
        <v>6161</v>
      </c>
      <c r="C3120" t="s">
        <v>33</v>
      </c>
      <c r="D3120">
        <v>51.82</v>
      </c>
      <c r="E3120" s="8">
        <f t="shared" si="96"/>
        <v>0</v>
      </c>
      <c r="F3120" s="22">
        <v>0</v>
      </c>
      <c r="G3120" s="21">
        <v>51.82</v>
      </c>
      <c r="H3120" t="s">
        <v>35</v>
      </c>
      <c r="I3120" s="10">
        <v>45389</v>
      </c>
      <c r="J3120">
        <v>3119</v>
      </c>
      <c r="K3120">
        <f>PRODUCT(Table1[[#This Row],[Price (Rs.)]],Table1[[#This Row],[Discount(%)]])</f>
        <v>0</v>
      </c>
      <c r="L3120" t="str">
        <f>TEXT(Table1[[#This Row],[Purchase_Date]],"mmm")</f>
        <v>Apr</v>
      </c>
      <c r="M3120">
        <f>YEAR(Table1[[#This Row],[Purchase_Date]])</f>
        <v>2024</v>
      </c>
      <c r="N3120" t="str">
        <f t="shared" si="97"/>
        <v>Q2</v>
      </c>
    </row>
    <row r="3121" spans="1:14" x14ac:dyDescent="0.3">
      <c r="A3121" t="s">
        <v>6162</v>
      </c>
      <c r="B3121" t="s">
        <v>6163</v>
      </c>
      <c r="C3121" t="s">
        <v>33</v>
      </c>
      <c r="D3121">
        <v>287.77</v>
      </c>
      <c r="E3121" s="8">
        <f t="shared" si="96"/>
        <v>0.1</v>
      </c>
      <c r="F3121" s="22">
        <v>10</v>
      </c>
      <c r="G3121" s="21">
        <v>258.99</v>
      </c>
      <c r="H3121" t="s">
        <v>35</v>
      </c>
      <c r="I3121" s="10">
        <v>45607</v>
      </c>
      <c r="J3121">
        <v>3120</v>
      </c>
      <c r="K3121">
        <f>PRODUCT(Table1[[#This Row],[Price (Rs.)]],Table1[[#This Row],[Discount(%)]])</f>
        <v>28.777000000000001</v>
      </c>
      <c r="L3121" t="str">
        <f>TEXT(Table1[[#This Row],[Purchase_Date]],"mmm")</f>
        <v>Nov</v>
      </c>
      <c r="M3121">
        <f>YEAR(Table1[[#This Row],[Purchase_Date]])</f>
        <v>2024</v>
      </c>
      <c r="N3121" t="str">
        <f t="shared" si="97"/>
        <v>Q4</v>
      </c>
    </row>
    <row r="3122" spans="1:14" x14ac:dyDescent="0.3">
      <c r="A3122" t="s">
        <v>6164</v>
      </c>
      <c r="B3122" t="s">
        <v>6165</v>
      </c>
      <c r="C3122" t="s">
        <v>13</v>
      </c>
      <c r="D3122">
        <v>263.45999999999998</v>
      </c>
      <c r="E3122" s="8">
        <f t="shared" si="96"/>
        <v>0.3</v>
      </c>
      <c r="F3122" s="22">
        <v>30</v>
      </c>
      <c r="G3122" s="21">
        <v>184.42</v>
      </c>
      <c r="H3122" t="s">
        <v>53</v>
      </c>
      <c r="I3122" s="10">
        <v>45487</v>
      </c>
      <c r="J3122">
        <v>3121</v>
      </c>
      <c r="K3122">
        <f>PRODUCT(Table1[[#This Row],[Price (Rs.)]],Table1[[#This Row],[Discount(%)]])</f>
        <v>79.037999999999997</v>
      </c>
      <c r="L3122" t="str">
        <f>TEXT(Table1[[#This Row],[Purchase_Date]],"mmm")</f>
        <v>Jul</v>
      </c>
      <c r="M3122">
        <f>YEAR(Table1[[#This Row],[Purchase_Date]])</f>
        <v>2024</v>
      </c>
      <c r="N3122" t="str">
        <f t="shared" si="97"/>
        <v>Q3</v>
      </c>
    </row>
    <row r="3123" spans="1:14" x14ac:dyDescent="0.3">
      <c r="A3123" t="s">
        <v>6166</v>
      </c>
      <c r="B3123" t="s">
        <v>6167</v>
      </c>
      <c r="C3123" t="s">
        <v>18</v>
      </c>
      <c r="D3123">
        <v>464.8</v>
      </c>
      <c r="E3123" s="8">
        <f t="shared" si="96"/>
        <v>0.3</v>
      </c>
      <c r="F3123" s="22">
        <v>30</v>
      </c>
      <c r="G3123" s="21">
        <v>325.36</v>
      </c>
      <c r="H3123" t="s">
        <v>16</v>
      </c>
      <c r="I3123" s="10">
        <v>45400</v>
      </c>
      <c r="J3123">
        <v>3122</v>
      </c>
      <c r="K3123">
        <f>PRODUCT(Table1[[#This Row],[Price (Rs.)]],Table1[[#This Row],[Discount(%)]])</f>
        <v>139.44</v>
      </c>
      <c r="L3123" t="str">
        <f>TEXT(Table1[[#This Row],[Purchase_Date]],"mmm")</f>
        <v>Apr</v>
      </c>
      <c r="M3123">
        <f>YEAR(Table1[[#This Row],[Purchase_Date]])</f>
        <v>2024</v>
      </c>
      <c r="N3123" t="str">
        <f t="shared" si="97"/>
        <v>Q2</v>
      </c>
    </row>
    <row r="3124" spans="1:14" x14ac:dyDescent="0.3">
      <c r="A3124" t="s">
        <v>6168</v>
      </c>
      <c r="B3124" t="s">
        <v>6169</v>
      </c>
      <c r="C3124" t="s">
        <v>25</v>
      </c>
      <c r="D3124">
        <v>179.09</v>
      </c>
      <c r="E3124" s="8">
        <f t="shared" si="96"/>
        <v>0.5</v>
      </c>
      <c r="F3124" s="22">
        <v>50</v>
      </c>
      <c r="G3124" s="21">
        <v>89.55</v>
      </c>
      <c r="H3124" t="s">
        <v>53</v>
      </c>
      <c r="I3124" s="10">
        <v>45356</v>
      </c>
      <c r="J3124">
        <v>3123</v>
      </c>
      <c r="K3124">
        <f>PRODUCT(Table1[[#This Row],[Price (Rs.)]],Table1[[#This Row],[Discount(%)]])</f>
        <v>89.545000000000002</v>
      </c>
      <c r="L3124" t="str">
        <f>TEXT(Table1[[#This Row],[Purchase_Date]],"mmm")</f>
        <v>Mar</v>
      </c>
      <c r="M3124">
        <f>YEAR(Table1[[#This Row],[Purchase_Date]])</f>
        <v>2024</v>
      </c>
      <c r="N3124" t="str">
        <f t="shared" si="97"/>
        <v>Q1</v>
      </c>
    </row>
    <row r="3125" spans="1:14" x14ac:dyDescent="0.3">
      <c r="A3125" t="s">
        <v>6170</v>
      </c>
      <c r="B3125" t="s">
        <v>6171</v>
      </c>
      <c r="C3125" t="s">
        <v>22</v>
      </c>
      <c r="D3125">
        <v>56.34</v>
      </c>
      <c r="E3125" s="8">
        <f t="shared" si="96"/>
        <v>0.1</v>
      </c>
      <c r="F3125" s="22">
        <v>10</v>
      </c>
      <c r="G3125" s="21">
        <v>50.71</v>
      </c>
      <c r="H3125" t="s">
        <v>16</v>
      </c>
      <c r="I3125" s="10">
        <v>45355</v>
      </c>
      <c r="J3125">
        <v>3124</v>
      </c>
      <c r="K3125">
        <f>PRODUCT(Table1[[#This Row],[Price (Rs.)]],Table1[[#This Row],[Discount(%)]])</f>
        <v>5.6340000000000003</v>
      </c>
      <c r="L3125" t="str">
        <f>TEXT(Table1[[#This Row],[Purchase_Date]],"mmm")</f>
        <v>Mar</v>
      </c>
      <c r="M3125">
        <f>YEAR(Table1[[#This Row],[Purchase_Date]])</f>
        <v>2024</v>
      </c>
      <c r="N3125" t="str">
        <f t="shared" si="97"/>
        <v>Q1</v>
      </c>
    </row>
    <row r="3126" spans="1:14" x14ac:dyDescent="0.3">
      <c r="A3126" t="s">
        <v>6172</v>
      </c>
      <c r="B3126" t="s">
        <v>6173</v>
      </c>
      <c r="C3126" t="s">
        <v>9</v>
      </c>
      <c r="D3126">
        <v>293.68</v>
      </c>
      <c r="E3126" s="8">
        <f t="shared" si="96"/>
        <v>0.25</v>
      </c>
      <c r="F3126" s="22">
        <v>25</v>
      </c>
      <c r="G3126" s="21">
        <v>220.26</v>
      </c>
      <c r="H3126" t="s">
        <v>16</v>
      </c>
      <c r="I3126" s="10">
        <v>45534</v>
      </c>
      <c r="J3126">
        <v>3125</v>
      </c>
      <c r="K3126">
        <f>PRODUCT(Table1[[#This Row],[Price (Rs.)]],Table1[[#This Row],[Discount(%)]])</f>
        <v>73.42</v>
      </c>
      <c r="L3126" t="str">
        <f>TEXT(Table1[[#This Row],[Purchase_Date]],"mmm")</f>
        <v>Aug</v>
      </c>
      <c r="M3126">
        <f>YEAR(Table1[[#This Row],[Purchase_Date]])</f>
        <v>2024</v>
      </c>
      <c r="N3126" t="str">
        <f t="shared" si="97"/>
        <v>Q3</v>
      </c>
    </row>
    <row r="3127" spans="1:14" x14ac:dyDescent="0.3">
      <c r="A3127" t="s">
        <v>6174</v>
      </c>
      <c r="B3127" t="s">
        <v>6175</v>
      </c>
      <c r="C3127" t="s">
        <v>25</v>
      </c>
      <c r="D3127">
        <v>204.69</v>
      </c>
      <c r="E3127" s="8">
        <f t="shared" si="96"/>
        <v>0.5</v>
      </c>
      <c r="F3127" s="22">
        <v>50</v>
      </c>
      <c r="G3127" s="21">
        <v>102.34</v>
      </c>
      <c r="H3127" t="s">
        <v>16</v>
      </c>
      <c r="I3127" s="10">
        <v>45519</v>
      </c>
      <c r="J3127">
        <v>3126</v>
      </c>
      <c r="K3127">
        <f>PRODUCT(Table1[[#This Row],[Price (Rs.)]],Table1[[#This Row],[Discount(%)]])</f>
        <v>102.345</v>
      </c>
      <c r="L3127" t="str">
        <f>TEXT(Table1[[#This Row],[Purchase_Date]],"mmm")</f>
        <v>Aug</v>
      </c>
      <c r="M3127">
        <f>YEAR(Table1[[#This Row],[Purchase_Date]])</f>
        <v>2024</v>
      </c>
      <c r="N3127" t="str">
        <f t="shared" si="97"/>
        <v>Q3</v>
      </c>
    </row>
    <row r="3128" spans="1:14" x14ac:dyDescent="0.3">
      <c r="A3128" t="s">
        <v>6176</v>
      </c>
      <c r="B3128" t="s">
        <v>6177</v>
      </c>
      <c r="C3128" t="s">
        <v>22</v>
      </c>
      <c r="D3128">
        <v>85.67</v>
      </c>
      <c r="E3128" s="8">
        <f t="shared" si="96"/>
        <v>0.3</v>
      </c>
      <c r="F3128" s="22">
        <v>30</v>
      </c>
      <c r="G3128" s="21">
        <v>59.97</v>
      </c>
      <c r="H3128" t="s">
        <v>53</v>
      </c>
      <c r="I3128" s="10">
        <v>45391</v>
      </c>
      <c r="J3128">
        <v>3127</v>
      </c>
      <c r="K3128">
        <f>PRODUCT(Table1[[#This Row],[Price (Rs.)]],Table1[[#This Row],[Discount(%)]])</f>
        <v>25.701000000000001</v>
      </c>
      <c r="L3128" t="str">
        <f>TEXT(Table1[[#This Row],[Purchase_Date]],"mmm")</f>
        <v>Apr</v>
      </c>
      <c r="M3128">
        <f>YEAR(Table1[[#This Row],[Purchase_Date]])</f>
        <v>2024</v>
      </c>
      <c r="N3128" t="str">
        <f t="shared" si="97"/>
        <v>Q2</v>
      </c>
    </row>
    <row r="3129" spans="1:14" x14ac:dyDescent="0.3">
      <c r="A3129" t="s">
        <v>6178</v>
      </c>
      <c r="B3129" t="s">
        <v>6179</v>
      </c>
      <c r="C3129" t="s">
        <v>18</v>
      </c>
      <c r="D3129">
        <v>271.62</v>
      </c>
      <c r="E3129" s="8">
        <f t="shared" si="96"/>
        <v>0.2</v>
      </c>
      <c r="F3129" s="22">
        <v>20</v>
      </c>
      <c r="G3129" s="21">
        <v>217.3</v>
      </c>
      <c r="H3129" t="s">
        <v>35</v>
      </c>
      <c r="I3129" s="10">
        <v>45390</v>
      </c>
      <c r="J3129">
        <v>3128</v>
      </c>
      <c r="K3129">
        <f>PRODUCT(Table1[[#This Row],[Price (Rs.)]],Table1[[#This Row],[Discount(%)]])</f>
        <v>54.324000000000005</v>
      </c>
      <c r="L3129" t="str">
        <f>TEXT(Table1[[#This Row],[Purchase_Date]],"mmm")</f>
        <v>Apr</v>
      </c>
      <c r="M3129">
        <f>YEAR(Table1[[#This Row],[Purchase_Date]])</f>
        <v>2024</v>
      </c>
      <c r="N3129" t="str">
        <f t="shared" si="97"/>
        <v>Q2</v>
      </c>
    </row>
    <row r="3130" spans="1:14" x14ac:dyDescent="0.3">
      <c r="A3130" t="s">
        <v>6180</v>
      </c>
      <c r="B3130" t="s">
        <v>6181</v>
      </c>
      <c r="C3130" t="s">
        <v>25</v>
      </c>
      <c r="D3130">
        <v>434.06</v>
      </c>
      <c r="E3130" s="8">
        <f t="shared" si="96"/>
        <v>0.5</v>
      </c>
      <c r="F3130" s="22">
        <v>50</v>
      </c>
      <c r="G3130" s="21">
        <v>217.03</v>
      </c>
      <c r="H3130" t="s">
        <v>16</v>
      </c>
      <c r="I3130" s="10">
        <v>45562</v>
      </c>
      <c r="J3130">
        <v>3129</v>
      </c>
      <c r="K3130">
        <f>PRODUCT(Table1[[#This Row],[Price (Rs.)]],Table1[[#This Row],[Discount(%)]])</f>
        <v>217.03</v>
      </c>
      <c r="L3130" t="str">
        <f>TEXT(Table1[[#This Row],[Purchase_Date]],"mmm")</f>
        <v>Sep</v>
      </c>
      <c r="M3130">
        <f>YEAR(Table1[[#This Row],[Purchase_Date]])</f>
        <v>2024</v>
      </c>
      <c r="N3130" t="str">
        <f t="shared" si="97"/>
        <v>Q3</v>
      </c>
    </row>
    <row r="3131" spans="1:14" x14ac:dyDescent="0.3">
      <c r="A3131" t="s">
        <v>6182</v>
      </c>
      <c r="B3131" t="s">
        <v>6183</v>
      </c>
      <c r="C3131" t="s">
        <v>18</v>
      </c>
      <c r="D3131">
        <v>403.69</v>
      </c>
      <c r="E3131" s="8">
        <f t="shared" si="96"/>
        <v>0.05</v>
      </c>
      <c r="F3131" s="22">
        <v>5</v>
      </c>
      <c r="G3131" s="21">
        <v>383.51</v>
      </c>
      <c r="H3131" t="s">
        <v>53</v>
      </c>
      <c r="I3131" s="10">
        <v>45492</v>
      </c>
      <c r="J3131">
        <v>3130</v>
      </c>
      <c r="K3131">
        <f>PRODUCT(Table1[[#This Row],[Price (Rs.)]],Table1[[#This Row],[Discount(%)]])</f>
        <v>20.1845</v>
      </c>
      <c r="L3131" t="str">
        <f>TEXT(Table1[[#This Row],[Purchase_Date]],"mmm")</f>
        <v>Jul</v>
      </c>
      <c r="M3131">
        <f>YEAR(Table1[[#This Row],[Purchase_Date]])</f>
        <v>2024</v>
      </c>
      <c r="N3131" t="str">
        <f t="shared" si="97"/>
        <v>Q3</v>
      </c>
    </row>
    <row r="3132" spans="1:14" x14ac:dyDescent="0.3">
      <c r="A3132" t="s">
        <v>6184</v>
      </c>
      <c r="B3132" t="s">
        <v>6185</v>
      </c>
      <c r="C3132" t="s">
        <v>9</v>
      </c>
      <c r="D3132">
        <v>250.78</v>
      </c>
      <c r="E3132" s="8">
        <f t="shared" si="96"/>
        <v>0</v>
      </c>
      <c r="F3132" s="22">
        <v>0</v>
      </c>
      <c r="G3132" s="21">
        <v>250.78</v>
      </c>
      <c r="H3132" t="s">
        <v>19</v>
      </c>
      <c r="I3132" s="10">
        <v>45334</v>
      </c>
      <c r="J3132">
        <v>3131</v>
      </c>
      <c r="K3132">
        <f>PRODUCT(Table1[[#This Row],[Price (Rs.)]],Table1[[#This Row],[Discount(%)]])</f>
        <v>0</v>
      </c>
      <c r="L3132" t="str">
        <f>TEXT(Table1[[#This Row],[Purchase_Date]],"mmm")</f>
        <v>Feb</v>
      </c>
      <c r="M3132">
        <f>YEAR(Table1[[#This Row],[Purchase_Date]])</f>
        <v>2024</v>
      </c>
      <c r="N3132" t="str">
        <f t="shared" si="97"/>
        <v>Q1</v>
      </c>
    </row>
    <row r="3133" spans="1:14" x14ac:dyDescent="0.3">
      <c r="A3133" t="s">
        <v>6186</v>
      </c>
      <c r="B3133" t="s">
        <v>6187</v>
      </c>
      <c r="C3133" t="s">
        <v>13</v>
      </c>
      <c r="D3133">
        <v>472.01</v>
      </c>
      <c r="E3133" s="8">
        <f t="shared" si="96"/>
        <v>0.1</v>
      </c>
      <c r="F3133" s="22">
        <v>10</v>
      </c>
      <c r="G3133" s="21">
        <v>424.81</v>
      </c>
      <c r="H3133" t="s">
        <v>35</v>
      </c>
      <c r="I3133" s="10">
        <v>45613</v>
      </c>
      <c r="J3133">
        <v>3132</v>
      </c>
      <c r="K3133">
        <f>PRODUCT(Table1[[#This Row],[Price (Rs.)]],Table1[[#This Row],[Discount(%)]])</f>
        <v>47.201000000000001</v>
      </c>
      <c r="L3133" t="str">
        <f>TEXT(Table1[[#This Row],[Purchase_Date]],"mmm")</f>
        <v>Nov</v>
      </c>
      <c r="M3133">
        <f>YEAR(Table1[[#This Row],[Purchase_Date]])</f>
        <v>2024</v>
      </c>
      <c r="N3133" t="str">
        <f t="shared" si="97"/>
        <v>Q4</v>
      </c>
    </row>
    <row r="3134" spans="1:14" x14ac:dyDescent="0.3">
      <c r="A3134" t="s">
        <v>6188</v>
      </c>
      <c r="B3134" t="s">
        <v>6189</v>
      </c>
      <c r="C3134" t="s">
        <v>18</v>
      </c>
      <c r="D3134">
        <v>411.25</v>
      </c>
      <c r="E3134" s="8">
        <f t="shared" si="96"/>
        <v>0.1</v>
      </c>
      <c r="F3134" s="22">
        <v>10</v>
      </c>
      <c r="G3134" s="21">
        <v>370.12</v>
      </c>
      <c r="H3134" t="s">
        <v>16</v>
      </c>
      <c r="I3134" s="10">
        <v>45447</v>
      </c>
      <c r="J3134">
        <v>3133</v>
      </c>
      <c r="K3134">
        <f>PRODUCT(Table1[[#This Row],[Price (Rs.)]],Table1[[#This Row],[Discount(%)]])</f>
        <v>41.125</v>
      </c>
      <c r="L3134" t="str">
        <f>TEXT(Table1[[#This Row],[Purchase_Date]],"mmm")</f>
        <v>Jun</v>
      </c>
      <c r="M3134">
        <f>YEAR(Table1[[#This Row],[Purchase_Date]])</f>
        <v>2024</v>
      </c>
      <c r="N3134" t="str">
        <f t="shared" si="97"/>
        <v>Q2</v>
      </c>
    </row>
    <row r="3135" spans="1:14" x14ac:dyDescent="0.3">
      <c r="A3135" t="s">
        <v>6190</v>
      </c>
      <c r="B3135" t="s">
        <v>6191</v>
      </c>
      <c r="C3135" t="s">
        <v>33</v>
      </c>
      <c r="D3135">
        <v>129.1</v>
      </c>
      <c r="E3135" s="8">
        <f t="shared" si="96"/>
        <v>0.5</v>
      </c>
      <c r="F3135" s="22">
        <v>50</v>
      </c>
      <c r="G3135" s="21">
        <v>64.55</v>
      </c>
      <c r="H3135" t="s">
        <v>10</v>
      </c>
      <c r="I3135" s="10">
        <v>45503</v>
      </c>
      <c r="J3135">
        <v>3134</v>
      </c>
      <c r="K3135">
        <f>PRODUCT(Table1[[#This Row],[Price (Rs.)]],Table1[[#This Row],[Discount(%)]])</f>
        <v>64.55</v>
      </c>
      <c r="L3135" t="str">
        <f>TEXT(Table1[[#This Row],[Purchase_Date]],"mmm")</f>
        <v>Jul</v>
      </c>
      <c r="M3135">
        <f>YEAR(Table1[[#This Row],[Purchase_Date]])</f>
        <v>2024</v>
      </c>
      <c r="N3135" t="str">
        <f t="shared" si="97"/>
        <v>Q3</v>
      </c>
    </row>
    <row r="3136" spans="1:14" x14ac:dyDescent="0.3">
      <c r="A3136" t="s">
        <v>6192</v>
      </c>
      <c r="B3136" t="s">
        <v>6193</v>
      </c>
      <c r="C3136" t="s">
        <v>9</v>
      </c>
      <c r="D3136">
        <v>427.22</v>
      </c>
      <c r="E3136" s="8">
        <f t="shared" si="96"/>
        <v>0.05</v>
      </c>
      <c r="F3136" s="22">
        <v>5</v>
      </c>
      <c r="G3136" s="21">
        <v>405.86</v>
      </c>
      <c r="H3136" t="s">
        <v>19</v>
      </c>
      <c r="I3136" s="10">
        <v>45526</v>
      </c>
      <c r="J3136">
        <v>3135</v>
      </c>
      <c r="K3136">
        <f>PRODUCT(Table1[[#This Row],[Price (Rs.)]],Table1[[#This Row],[Discount(%)]])</f>
        <v>21.361000000000004</v>
      </c>
      <c r="L3136" t="str">
        <f>TEXT(Table1[[#This Row],[Purchase_Date]],"mmm")</f>
        <v>Aug</v>
      </c>
      <c r="M3136">
        <f>YEAR(Table1[[#This Row],[Purchase_Date]])</f>
        <v>2024</v>
      </c>
      <c r="N3136" t="str">
        <f t="shared" si="97"/>
        <v>Q3</v>
      </c>
    </row>
    <row r="3137" spans="1:14" x14ac:dyDescent="0.3">
      <c r="A3137" t="s">
        <v>6194</v>
      </c>
      <c r="B3137" t="s">
        <v>6195</v>
      </c>
      <c r="C3137" t="s">
        <v>22</v>
      </c>
      <c r="D3137">
        <v>200.58</v>
      </c>
      <c r="E3137" s="8">
        <f t="shared" si="96"/>
        <v>0.05</v>
      </c>
      <c r="F3137" s="22">
        <v>5</v>
      </c>
      <c r="G3137" s="21">
        <v>190.55</v>
      </c>
      <c r="H3137" t="s">
        <v>16</v>
      </c>
      <c r="I3137" s="10">
        <v>45346</v>
      </c>
      <c r="J3137">
        <v>3136</v>
      </c>
      <c r="K3137">
        <f>PRODUCT(Table1[[#This Row],[Price (Rs.)]],Table1[[#This Row],[Discount(%)]])</f>
        <v>10.029000000000002</v>
      </c>
      <c r="L3137" t="str">
        <f>TEXT(Table1[[#This Row],[Purchase_Date]],"mmm")</f>
        <v>Feb</v>
      </c>
      <c r="M3137">
        <f>YEAR(Table1[[#This Row],[Purchase_Date]])</f>
        <v>2024</v>
      </c>
      <c r="N3137" t="str">
        <f t="shared" si="97"/>
        <v>Q1</v>
      </c>
    </row>
    <row r="3138" spans="1:14" x14ac:dyDescent="0.3">
      <c r="A3138" t="s">
        <v>6196</v>
      </c>
      <c r="B3138" t="s">
        <v>6197</v>
      </c>
      <c r="C3138" t="s">
        <v>33</v>
      </c>
      <c r="D3138">
        <v>147.46</v>
      </c>
      <c r="E3138" s="8">
        <f t="shared" ref="E3138:E3201" si="98">F3138/100</f>
        <v>0.3</v>
      </c>
      <c r="F3138" s="22">
        <v>30</v>
      </c>
      <c r="G3138" s="21">
        <v>103.22</v>
      </c>
      <c r="H3138" t="s">
        <v>19</v>
      </c>
      <c r="I3138" s="10">
        <v>45369</v>
      </c>
      <c r="J3138">
        <v>3137</v>
      </c>
      <c r="K3138">
        <f>PRODUCT(Table1[[#This Row],[Price (Rs.)]],Table1[[#This Row],[Discount(%)]])</f>
        <v>44.238</v>
      </c>
      <c r="L3138" t="str">
        <f>TEXT(Table1[[#This Row],[Purchase_Date]],"mmm")</f>
        <v>Mar</v>
      </c>
      <c r="M3138">
        <f>YEAR(Table1[[#This Row],[Purchase_Date]])</f>
        <v>2024</v>
      </c>
      <c r="N3138" t="str">
        <f t="shared" ref="N3138:N3201" si="99">"Q"&amp;ROUNDUP(MONTH(I3138)/3,0)</f>
        <v>Q1</v>
      </c>
    </row>
    <row r="3139" spans="1:14" x14ac:dyDescent="0.3">
      <c r="A3139" t="s">
        <v>6198</v>
      </c>
      <c r="B3139" t="s">
        <v>6199</v>
      </c>
      <c r="C3139" t="s">
        <v>9</v>
      </c>
      <c r="D3139">
        <v>284.81</v>
      </c>
      <c r="E3139" s="8">
        <f t="shared" si="98"/>
        <v>0</v>
      </c>
      <c r="F3139" s="22">
        <v>0</v>
      </c>
      <c r="G3139" s="21">
        <v>284.81</v>
      </c>
      <c r="H3139" t="s">
        <v>35</v>
      </c>
      <c r="I3139" s="10">
        <v>45484</v>
      </c>
      <c r="J3139">
        <v>3138</v>
      </c>
      <c r="K3139">
        <f>PRODUCT(Table1[[#This Row],[Price (Rs.)]],Table1[[#This Row],[Discount(%)]])</f>
        <v>0</v>
      </c>
      <c r="L3139" t="str">
        <f>TEXT(Table1[[#This Row],[Purchase_Date]],"mmm")</f>
        <v>Jul</v>
      </c>
      <c r="M3139">
        <f>YEAR(Table1[[#This Row],[Purchase_Date]])</f>
        <v>2024</v>
      </c>
      <c r="N3139" t="str">
        <f t="shared" si="99"/>
        <v>Q3</v>
      </c>
    </row>
    <row r="3140" spans="1:14" x14ac:dyDescent="0.3">
      <c r="A3140" t="s">
        <v>6200</v>
      </c>
      <c r="B3140" t="s">
        <v>6201</v>
      </c>
      <c r="C3140" t="s">
        <v>13</v>
      </c>
      <c r="D3140">
        <v>32.57</v>
      </c>
      <c r="E3140" s="8">
        <f t="shared" si="98"/>
        <v>0.15</v>
      </c>
      <c r="F3140" s="22">
        <v>15</v>
      </c>
      <c r="G3140" s="21">
        <v>27.68</v>
      </c>
      <c r="H3140" t="s">
        <v>53</v>
      </c>
      <c r="I3140" s="10">
        <v>45430</v>
      </c>
      <c r="J3140">
        <v>3139</v>
      </c>
      <c r="K3140">
        <f>PRODUCT(Table1[[#This Row],[Price (Rs.)]],Table1[[#This Row],[Discount(%)]])</f>
        <v>4.8854999999999995</v>
      </c>
      <c r="L3140" t="str">
        <f>TEXT(Table1[[#This Row],[Purchase_Date]],"mmm")</f>
        <v>May</v>
      </c>
      <c r="M3140">
        <f>YEAR(Table1[[#This Row],[Purchase_Date]])</f>
        <v>2024</v>
      </c>
      <c r="N3140" t="str">
        <f t="shared" si="99"/>
        <v>Q2</v>
      </c>
    </row>
    <row r="3141" spans="1:14" x14ac:dyDescent="0.3">
      <c r="A3141" t="s">
        <v>6202</v>
      </c>
      <c r="B3141" t="s">
        <v>6203</v>
      </c>
      <c r="C3141" t="s">
        <v>25</v>
      </c>
      <c r="D3141">
        <v>322.14</v>
      </c>
      <c r="E3141" s="8">
        <f t="shared" si="98"/>
        <v>0.5</v>
      </c>
      <c r="F3141" s="22">
        <v>50</v>
      </c>
      <c r="G3141" s="21">
        <v>161.07</v>
      </c>
      <c r="H3141" t="s">
        <v>16</v>
      </c>
      <c r="I3141" s="10">
        <v>45546</v>
      </c>
      <c r="J3141">
        <v>3140</v>
      </c>
      <c r="K3141">
        <f>PRODUCT(Table1[[#This Row],[Price (Rs.)]],Table1[[#This Row],[Discount(%)]])</f>
        <v>161.07</v>
      </c>
      <c r="L3141" t="str">
        <f>TEXT(Table1[[#This Row],[Purchase_Date]],"mmm")</f>
        <v>Sep</v>
      </c>
      <c r="M3141">
        <f>YEAR(Table1[[#This Row],[Purchase_Date]])</f>
        <v>2024</v>
      </c>
      <c r="N3141" t="str">
        <f t="shared" si="99"/>
        <v>Q3</v>
      </c>
    </row>
    <row r="3142" spans="1:14" x14ac:dyDescent="0.3">
      <c r="A3142">
        <v>96795135</v>
      </c>
      <c r="B3142" t="s">
        <v>6204</v>
      </c>
      <c r="C3142" t="s">
        <v>25</v>
      </c>
      <c r="D3142">
        <v>187.36</v>
      </c>
      <c r="E3142" s="8">
        <f t="shared" si="98"/>
        <v>0.05</v>
      </c>
      <c r="F3142" s="22">
        <v>5</v>
      </c>
      <c r="G3142" s="21">
        <v>177.99</v>
      </c>
      <c r="H3142" t="s">
        <v>10</v>
      </c>
      <c r="I3142" s="10">
        <v>45369</v>
      </c>
      <c r="J3142">
        <v>3141</v>
      </c>
      <c r="K3142">
        <f>PRODUCT(Table1[[#This Row],[Price (Rs.)]],Table1[[#This Row],[Discount(%)]])</f>
        <v>9.3680000000000003</v>
      </c>
      <c r="L3142" t="str">
        <f>TEXT(Table1[[#This Row],[Purchase_Date]],"mmm")</f>
        <v>Mar</v>
      </c>
      <c r="M3142">
        <f>YEAR(Table1[[#This Row],[Purchase_Date]])</f>
        <v>2024</v>
      </c>
      <c r="N3142" t="str">
        <f t="shared" si="99"/>
        <v>Q1</v>
      </c>
    </row>
    <row r="3143" spans="1:14" x14ac:dyDescent="0.3">
      <c r="A3143" t="s">
        <v>6205</v>
      </c>
      <c r="B3143" t="s">
        <v>6206</v>
      </c>
      <c r="C3143" t="s">
        <v>9</v>
      </c>
      <c r="D3143">
        <v>479.31</v>
      </c>
      <c r="E3143" s="8">
        <f t="shared" si="98"/>
        <v>0</v>
      </c>
      <c r="F3143" s="22">
        <v>0</v>
      </c>
      <c r="G3143" s="21">
        <v>479.31</v>
      </c>
      <c r="H3143" t="s">
        <v>53</v>
      </c>
      <c r="I3143" s="10">
        <v>45589</v>
      </c>
      <c r="J3143">
        <v>3142</v>
      </c>
      <c r="K3143">
        <f>PRODUCT(Table1[[#This Row],[Price (Rs.)]],Table1[[#This Row],[Discount(%)]])</f>
        <v>0</v>
      </c>
      <c r="L3143" t="str">
        <f>TEXT(Table1[[#This Row],[Purchase_Date]],"mmm")</f>
        <v>Oct</v>
      </c>
      <c r="M3143">
        <f>YEAR(Table1[[#This Row],[Purchase_Date]])</f>
        <v>2024</v>
      </c>
      <c r="N3143" t="str">
        <f t="shared" si="99"/>
        <v>Q4</v>
      </c>
    </row>
    <row r="3144" spans="1:14" x14ac:dyDescent="0.3">
      <c r="A3144" t="s">
        <v>6207</v>
      </c>
      <c r="B3144" t="s">
        <v>6208</v>
      </c>
      <c r="C3144" t="s">
        <v>33</v>
      </c>
      <c r="D3144">
        <v>138.58000000000001</v>
      </c>
      <c r="E3144" s="8">
        <f t="shared" si="98"/>
        <v>0.15</v>
      </c>
      <c r="F3144" s="22">
        <v>15</v>
      </c>
      <c r="G3144" s="21">
        <v>117.79</v>
      </c>
      <c r="H3144" t="s">
        <v>16</v>
      </c>
      <c r="I3144" s="10">
        <v>45399</v>
      </c>
      <c r="J3144">
        <v>3143</v>
      </c>
      <c r="K3144">
        <f>PRODUCT(Table1[[#This Row],[Price (Rs.)]],Table1[[#This Row],[Discount(%)]])</f>
        <v>20.787000000000003</v>
      </c>
      <c r="L3144" t="str">
        <f>TEXT(Table1[[#This Row],[Purchase_Date]],"mmm")</f>
        <v>Apr</v>
      </c>
      <c r="M3144">
        <f>YEAR(Table1[[#This Row],[Purchase_Date]])</f>
        <v>2024</v>
      </c>
      <c r="N3144" t="str">
        <f t="shared" si="99"/>
        <v>Q2</v>
      </c>
    </row>
    <row r="3145" spans="1:14" x14ac:dyDescent="0.3">
      <c r="A3145" t="s">
        <v>6209</v>
      </c>
      <c r="B3145" t="s">
        <v>6210</v>
      </c>
      <c r="C3145" t="s">
        <v>50</v>
      </c>
      <c r="D3145">
        <v>354.92</v>
      </c>
      <c r="E3145" s="8">
        <f t="shared" si="98"/>
        <v>0</v>
      </c>
      <c r="F3145" s="22">
        <v>0</v>
      </c>
      <c r="G3145" s="21">
        <v>354.92</v>
      </c>
      <c r="H3145" t="s">
        <v>53</v>
      </c>
      <c r="I3145" s="10">
        <v>45577</v>
      </c>
      <c r="J3145">
        <v>3144</v>
      </c>
      <c r="K3145">
        <f>PRODUCT(Table1[[#This Row],[Price (Rs.)]],Table1[[#This Row],[Discount(%)]])</f>
        <v>0</v>
      </c>
      <c r="L3145" t="str">
        <f>TEXT(Table1[[#This Row],[Purchase_Date]],"mmm")</f>
        <v>Oct</v>
      </c>
      <c r="M3145">
        <f>YEAR(Table1[[#This Row],[Purchase_Date]])</f>
        <v>2024</v>
      </c>
      <c r="N3145" t="str">
        <f t="shared" si="99"/>
        <v>Q4</v>
      </c>
    </row>
    <row r="3146" spans="1:14" x14ac:dyDescent="0.3">
      <c r="A3146" t="s">
        <v>6211</v>
      </c>
      <c r="B3146" t="s">
        <v>6212</v>
      </c>
      <c r="C3146" t="s">
        <v>22</v>
      </c>
      <c r="D3146">
        <v>329.08</v>
      </c>
      <c r="E3146" s="8">
        <f t="shared" si="98"/>
        <v>0.1</v>
      </c>
      <c r="F3146" s="22">
        <v>10</v>
      </c>
      <c r="G3146" s="21">
        <v>296.17</v>
      </c>
      <c r="H3146" t="s">
        <v>19</v>
      </c>
      <c r="I3146" s="10">
        <v>45542</v>
      </c>
      <c r="J3146">
        <v>3145</v>
      </c>
      <c r="K3146">
        <f>PRODUCT(Table1[[#This Row],[Price (Rs.)]],Table1[[#This Row],[Discount(%)]])</f>
        <v>32.908000000000001</v>
      </c>
      <c r="L3146" t="str">
        <f>TEXT(Table1[[#This Row],[Purchase_Date]],"mmm")</f>
        <v>Sep</v>
      </c>
      <c r="M3146">
        <f>YEAR(Table1[[#This Row],[Purchase_Date]])</f>
        <v>2024</v>
      </c>
      <c r="N3146" t="str">
        <f t="shared" si="99"/>
        <v>Q3</v>
      </c>
    </row>
    <row r="3147" spans="1:14" x14ac:dyDescent="0.3">
      <c r="A3147" t="s">
        <v>6213</v>
      </c>
      <c r="B3147" t="s">
        <v>6214</v>
      </c>
      <c r="C3147" t="s">
        <v>33</v>
      </c>
      <c r="D3147">
        <v>399.27</v>
      </c>
      <c r="E3147" s="8">
        <f t="shared" si="98"/>
        <v>0</v>
      </c>
      <c r="F3147" s="22">
        <v>0</v>
      </c>
      <c r="G3147" s="21">
        <v>399.27</v>
      </c>
      <c r="H3147" t="s">
        <v>10</v>
      </c>
      <c r="I3147" s="10">
        <v>45617</v>
      </c>
      <c r="J3147">
        <v>3146</v>
      </c>
      <c r="K3147">
        <f>PRODUCT(Table1[[#This Row],[Price (Rs.)]],Table1[[#This Row],[Discount(%)]])</f>
        <v>0</v>
      </c>
      <c r="L3147" t="str">
        <f>TEXT(Table1[[#This Row],[Purchase_Date]],"mmm")</f>
        <v>Nov</v>
      </c>
      <c r="M3147">
        <f>YEAR(Table1[[#This Row],[Purchase_Date]])</f>
        <v>2024</v>
      </c>
      <c r="N3147" t="str">
        <f t="shared" si="99"/>
        <v>Q4</v>
      </c>
    </row>
    <row r="3148" spans="1:14" x14ac:dyDescent="0.3">
      <c r="A3148" t="s">
        <v>6215</v>
      </c>
      <c r="B3148" t="s">
        <v>6216</v>
      </c>
      <c r="C3148" t="s">
        <v>18</v>
      </c>
      <c r="D3148">
        <v>366.82</v>
      </c>
      <c r="E3148" s="8">
        <f t="shared" si="98"/>
        <v>0.05</v>
      </c>
      <c r="F3148" s="22">
        <v>5</v>
      </c>
      <c r="G3148" s="21">
        <v>348.48</v>
      </c>
      <c r="H3148" t="s">
        <v>19</v>
      </c>
      <c r="I3148" s="10">
        <v>45591</v>
      </c>
      <c r="J3148">
        <v>3147</v>
      </c>
      <c r="K3148">
        <f>PRODUCT(Table1[[#This Row],[Price (Rs.)]],Table1[[#This Row],[Discount(%)]])</f>
        <v>18.341000000000001</v>
      </c>
      <c r="L3148" t="str">
        <f>TEXT(Table1[[#This Row],[Purchase_Date]],"mmm")</f>
        <v>Oct</v>
      </c>
      <c r="M3148">
        <f>YEAR(Table1[[#This Row],[Purchase_Date]])</f>
        <v>2024</v>
      </c>
      <c r="N3148" t="str">
        <f t="shared" si="99"/>
        <v>Q4</v>
      </c>
    </row>
    <row r="3149" spans="1:14" x14ac:dyDescent="0.3">
      <c r="A3149" t="s">
        <v>6217</v>
      </c>
      <c r="B3149" t="s">
        <v>6218</v>
      </c>
      <c r="C3149" t="s">
        <v>50</v>
      </c>
      <c r="D3149">
        <v>395.07</v>
      </c>
      <c r="E3149" s="8">
        <f t="shared" si="98"/>
        <v>0.25</v>
      </c>
      <c r="F3149" s="22">
        <v>25</v>
      </c>
      <c r="G3149" s="21">
        <v>296.3</v>
      </c>
      <c r="H3149" t="s">
        <v>53</v>
      </c>
      <c r="I3149" s="10">
        <v>45434</v>
      </c>
      <c r="J3149">
        <v>3148</v>
      </c>
      <c r="K3149">
        <f>PRODUCT(Table1[[#This Row],[Price (Rs.)]],Table1[[#This Row],[Discount(%)]])</f>
        <v>98.767499999999998</v>
      </c>
      <c r="L3149" t="str">
        <f>TEXT(Table1[[#This Row],[Purchase_Date]],"mmm")</f>
        <v>May</v>
      </c>
      <c r="M3149">
        <f>YEAR(Table1[[#This Row],[Purchase_Date]])</f>
        <v>2024</v>
      </c>
      <c r="N3149" t="str">
        <f t="shared" si="99"/>
        <v>Q2</v>
      </c>
    </row>
    <row r="3150" spans="1:14" x14ac:dyDescent="0.3">
      <c r="A3150" t="s">
        <v>6219</v>
      </c>
      <c r="B3150" t="s">
        <v>6220</v>
      </c>
      <c r="C3150" t="s">
        <v>25</v>
      </c>
      <c r="D3150">
        <v>427.4</v>
      </c>
      <c r="E3150" s="8">
        <f t="shared" si="98"/>
        <v>0.2</v>
      </c>
      <c r="F3150" s="22">
        <v>20</v>
      </c>
      <c r="G3150" s="21">
        <v>341.92</v>
      </c>
      <c r="H3150" t="s">
        <v>19</v>
      </c>
      <c r="I3150" s="10">
        <v>45482</v>
      </c>
      <c r="J3150">
        <v>3149</v>
      </c>
      <c r="K3150">
        <f>PRODUCT(Table1[[#This Row],[Price (Rs.)]],Table1[[#This Row],[Discount(%)]])</f>
        <v>85.48</v>
      </c>
      <c r="L3150" t="str">
        <f>TEXT(Table1[[#This Row],[Purchase_Date]],"mmm")</f>
        <v>Jul</v>
      </c>
      <c r="M3150">
        <f>YEAR(Table1[[#This Row],[Purchase_Date]])</f>
        <v>2024</v>
      </c>
      <c r="N3150" t="str">
        <f t="shared" si="99"/>
        <v>Q3</v>
      </c>
    </row>
    <row r="3151" spans="1:14" x14ac:dyDescent="0.3">
      <c r="A3151" t="s">
        <v>6221</v>
      </c>
      <c r="B3151" t="s">
        <v>6222</v>
      </c>
      <c r="C3151" t="s">
        <v>25</v>
      </c>
      <c r="D3151">
        <v>433.97</v>
      </c>
      <c r="E3151" s="8">
        <f t="shared" si="98"/>
        <v>0.2</v>
      </c>
      <c r="F3151" s="22">
        <v>20</v>
      </c>
      <c r="G3151" s="21">
        <v>347.18</v>
      </c>
      <c r="H3151" t="s">
        <v>19</v>
      </c>
      <c r="I3151" s="10">
        <v>45296</v>
      </c>
      <c r="J3151">
        <v>3150</v>
      </c>
      <c r="K3151">
        <f>PRODUCT(Table1[[#This Row],[Price (Rs.)]],Table1[[#This Row],[Discount(%)]])</f>
        <v>86.794000000000011</v>
      </c>
      <c r="L3151" t="str">
        <f>TEXT(Table1[[#This Row],[Purchase_Date]],"mmm")</f>
        <v>Jan</v>
      </c>
      <c r="M3151">
        <f>YEAR(Table1[[#This Row],[Purchase_Date]])</f>
        <v>2024</v>
      </c>
      <c r="N3151" t="str">
        <f t="shared" si="99"/>
        <v>Q1</v>
      </c>
    </row>
    <row r="3152" spans="1:14" x14ac:dyDescent="0.3">
      <c r="A3152" t="s">
        <v>6223</v>
      </c>
      <c r="B3152" t="s">
        <v>6224</v>
      </c>
      <c r="C3152" t="s">
        <v>33</v>
      </c>
      <c r="D3152">
        <v>31.97</v>
      </c>
      <c r="E3152" s="8">
        <f t="shared" si="98"/>
        <v>0.1</v>
      </c>
      <c r="F3152" s="22">
        <v>10</v>
      </c>
      <c r="G3152" s="21">
        <v>28.77</v>
      </c>
      <c r="H3152" t="s">
        <v>19</v>
      </c>
      <c r="I3152" s="10">
        <v>45429</v>
      </c>
      <c r="J3152">
        <v>3151</v>
      </c>
      <c r="K3152">
        <f>PRODUCT(Table1[[#This Row],[Price (Rs.)]],Table1[[#This Row],[Discount(%)]])</f>
        <v>3.1970000000000001</v>
      </c>
      <c r="L3152" t="str">
        <f>TEXT(Table1[[#This Row],[Purchase_Date]],"mmm")</f>
        <v>May</v>
      </c>
      <c r="M3152">
        <f>YEAR(Table1[[#This Row],[Purchase_Date]])</f>
        <v>2024</v>
      </c>
      <c r="N3152" t="str">
        <f t="shared" si="99"/>
        <v>Q2</v>
      </c>
    </row>
    <row r="3153" spans="1:14" x14ac:dyDescent="0.3">
      <c r="A3153" t="s">
        <v>6225</v>
      </c>
      <c r="B3153" t="s">
        <v>6226</v>
      </c>
      <c r="C3153" t="s">
        <v>22</v>
      </c>
      <c r="D3153">
        <v>430.19</v>
      </c>
      <c r="E3153" s="8">
        <f t="shared" si="98"/>
        <v>0.2</v>
      </c>
      <c r="F3153" s="22">
        <v>20</v>
      </c>
      <c r="G3153" s="21">
        <v>344.15</v>
      </c>
      <c r="H3153" t="s">
        <v>35</v>
      </c>
      <c r="I3153" s="10">
        <v>45491</v>
      </c>
      <c r="J3153">
        <v>3152</v>
      </c>
      <c r="K3153">
        <f>PRODUCT(Table1[[#This Row],[Price (Rs.)]],Table1[[#This Row],[Discount(%)]])</f>
        <v>86.038000000000011</v>
      </c>
      <c r="L3153" t="str">
        <f>TEXT(Table1[[#This Row],[Purchase_Date]],"mmm")</f>
        <v>Jul</v>
      </c>
      <c r="M3153">
        <f>YEAR(Table1[[#This Row],[Purchase_Date]])</f>
        <v>2024</v>
      </c>
      <c r="N3153" t="str">
        <f t="shared" si="99"/>
        <v>Q3</v>
      </c>
    </row>
    <row r="3154" spans="1:14" x14ac:dyDescent="0.3">
      <c r="A3154" t="s">
        <v>6227</v>
      </c>
      <c r="B3154" t="s">
        <v>6228</v>
      </c>
      <c r="C3154" t="s">
        <v>13</v>
      </c>
      <c r="D3154">
        <v>231.04</v>
      </c>
      <c r="E3154" s="8">
        <f t="shared" si="98"/>
        <v>0.1</v>
      </c>
      <c r="F3154" s="22">
        <v>10</v>
      </c>
      <c r="G3154" s="21">
        <v>207.94</v>
      </c>
      <c r="H3154" t="s">
        <v>10</v>
      </c>
      <c r="I3154" s="10">
        <v>45390</v>
      </c>
      <c r="J3154">
        <v>3153</v>
      </c>
      <c r="K3154">
        <f>PRODUCT(Table1[[#This Row],[Price (Rs.)]],Table1[[#This Row],[Discount(%)]])</f>
        <v>23.103999999999999</v>
      </c>
      <c r="L3154" t="str">
        <f>TEXT(Table1[[#This Row],[Purchase_Date]],"mmm")</f>
        <v>Apr</v>
      </c>
      <c r="M3154">
        <f>YEAR(Table1[[#This Row],[Purchase_Date]])</f>
        <v>2024</v>
      </c>
      <c r="N3154" t="str">
        <f t="shared" si="99"/>
        <v>Q2</v>
      </c>
    </row>
    <row r="3155" spans="1:14" x14ac:dyDescent="0.3">
      <c r="A3155" t="s">
        <v>6229</v>
      </c>
      <c r="B3155" t="s">
        <v>6230</v>
      </c>
      <c r="C3155" t="s">
        <v>13</v>
      </c>
      <c r="D3155">
        <v>41.27</v>
      </c>
      <c r="E3155" s="8">
        <f t="shared" si="98"/>
        <v>0.05</v>
      </c>
      <c r="F3155" s="22">
        <v>5</v>
      </c>
      <c r="G3155" s="21">
        <v>39.21</v>
      </c>
      <c r="H3155" t="s">
        <v>10</v>
      </c>
      <c r="I3155" s="10">
        <v>45499</v>
      </c>
      <c r="J3155">
        <v>3154</v>
      </c>
      <c r="K3155">
        <f>PRODUCT(Table1[[#This Row],[Price (Rs.)]],Table1[[#This Row],[Discount(%)]])</f>
        <v>2.0635000000000003</v>
      </c>
      <c r="L3155" t="str">
        <f>TEXT(Table1[[#This Row],[Purchase_Date]],"mmm")</f>
        <v>Jul</v>
      </c>
      <c r="M3155">
        <f>YEAR(Table1[[#This Row],[Purchase_Date]])</f>
        <v>2024</v>
      </c>
      <c r="N3155" t="str">
        <f t="shared" si="99"/>
        <v>Q3</v>
      </c>
    </row>
    <row r="3156" spans="1:14" x14ac:dyDescent="0.3">
      <c r="A3156" t="s">
        <v>6231</v>
      </c>
      <c r="B3156" t="s">
        <v>6232</v>
      </c>
      <c r="C3156" t="s">
        <v>33</v>
      </c>
      <c r="D3156">
        <v>313.33999999999997</v>
      </c>
      <c r="E3156" s="8">
        <f t="shared" si="98"/>
        <v>0.3</v>
      </c>
      <c r="F3156" s="22">
        <v>30</v>
      </c>
      <c r="G3156" s="21">
        <v>219.34</v>
      </c>
      <c r="H3156" t="s">
        <v>35</v>
      </c>
      <c r="I3156" s="10">
        <v>45508</v>
      </c>
      <c r="J3156">
        <v>3155</v>
      </c>
      <c r="K3156">
        <f>PRODUCT(Table1[[#This Row],[Price (Rs.)]],Table1[[#This Row],[Discount(%)]])</f>
        <v>94.001999999999995</v>
      </c>
      <c r="L3156" t="str">
        <f>TEXT(Table1[[#This Row],[Purchase_Date]],"mmm")</f>
        <v>Aug</v>
      </c>
      <c r="M3156">
        <f>YEAR(Table1[[#This Row],[Purchase_Date]])</f>
        <v>2024</v>
      </c>
      <c r="N3156" t="str">
        <f t="shared" si="99"/>
        <v>Q3</v>
      </c>
    </row>
    <row r="3157" spans="1:14" x14ac:dyDescent="0.3">
      <c r="A3157" t="s">
        <v>6233</v>
      </c>
      <c r="B3157" t="s">
        <v>6234</v>
      </c>
      <c r="C3157" t="s">
        <v>9</v>
      </c>
      <c r="D3157">
        <v>460.68</v>
      </c>
      <c r="E3157" s="8">
        <f t="shared" si="98"/>
        <v>0.05</v>
      </c>
      <c r="F3157" s="22">
        <v>5</v>
      </c>
      <c r="G3157" s="21">
        <v>437.65</v>
      </c>
      <c r="H3157" t="s">
        <v>19</v>
      </c>
      <c r="I3157" s="10">
        <v>45443</v>
      </c>
      <c r="J3157">
        <v>3156</v>
      </c>
      <c r="K3157">
        <f>PRODUCT(Table1[[#This Row],[Price (Rs.)]],Table1[[#This Row],[Discount(%)]])</f>
        <v>23.034000000000002</v>
      </c>
      <c r="L3157" t="str">
        <f>TEXT(Table1[[#This Row],[Purchase_Date]],"mmm")</f>
        <v>May</v>
      </c>
      <c r="M3157">
        <f>YEAR(Table1[[#This Row],[Purchase_Date]])</f>
        <v>2024</v>
      </c>
      <c r="N3157" t="str">
        <f t="shared" si="99"/>
        <v>Q2</v>
      </c>
    </row>
    <row r="3158" spans="1:14" x14ac:dyDescent="0.3">
      <c r="A3158" t="s">
        <v>6235</v>
      </c>
      <c r="B3158" t="s">
        <v>6236</v>
      </c>
      <c r="C3158" t="s">
        <v>18</v>
      </c>
      <c r="D3158">
        <v>456.87</v>
      </c>
      <c r="E3158" s="8">
        <f t="shared" si="98"/>
        <v>0.25</v>
      </c>
      <c r="F3158" s="22">
        <v>25</v>
      </c>
      <c r="G3158" s="21">
        <v>342.65</v>
      </c>
      <c r="H3158" t="s">
        <v>16</v>
      </c>
      <c r="I3158" s="10">
        <v>45492</v>
      </c>
      <c r="J3158">
        <v>3157</v>
      </c>
      <c r="K3158">
        <f>PRODUCT(Table1[[#This Row],[Price (Rs.)]],Table1[[#This Row],[Discount(%)]])</f>
        <v>114.2175</v>
      </c>
      <c r="L3158" t="str">
        <f>TEXT(Table1[[#This Row],[Purchase_Date]],"mmm")</f>
        <v>Jul</v>
      </c>
      <c r="M3158">
        <f>YEAR(Table1[[#This Row],[Purchase_Date]])</f>
        <v>2024</v>
      </c>
      <c r="N3158" t="str">
        <f t="shared" si="99"/>
        <v>Q3</v>
      </c>
    </row>
    <row r="3159" spans="1:14" x14ac:dyDescent="0.3">
      <c r="A3159" t="s">
        <v>6237</v>
      </c>
      <c r="B3159" t="s">
        <v>6238</v>
      </c>
      <c r="C3159" t="s">
        <v>13</v>
      </c>
      <c r="D3159">
        <v>214.75</v>
      </c>
      <c r="E3159" s="8">
        <f t="shared" si="98"/>
        <v>0</v>
      </c>
      <c r="F3159" s="22">
        <v>0</v>
      </c>
      <c r="G3159" s="21">
        <v>214.75</v>
      </c>
      <c r="H3159" t="s">
        <v>53</v>
      </c>
      <c r="I3159" s="10">
        <v>45462</v>
      </c>
      <c r="J3159">
        <v>3158</v>
      </c>
      <c r="K3159">
        <f>PRODUCT(Table1[[#This Row],[Price (Rs.)]],Table1[[#This Row],[Discount(%)]])</f>
        <v>0</v>
      </c>
      <c r="L3159" t="str">
        <f>TEXT(Table1[[#This Row],[Purchase_Date]],"mmm")</f>
        <v>Jun</v>
      </c>
      <c r="M3159">
        <f>YEAR(Table1[[#This Row],[Purchase_Date]])</f>
        <v>2024</v>
      </c>
      <c r="N3159" t="str">
        <f t="shared" si="99"/>
        <v>Q2</v>
      </c>
    </row>
    <row r="3160" spans="1:14" x14ac:dyDescent="0.3">
      <c r="A3160" t="s">
        <v>6239</v>
      </c>
      <c r="B3160" t="s">
        <v>6240</v>
      </c>
      <c r="C3160" t="s">
        <v>9</v>
      </c>
      <c r="D3160">
        <v>386.52</v>
      </c>
      <c r="E3160" s="8">
        <f t="shared" si="98"/>
        <v>0.05</v>
      </c>
      <c r="F3160" s="22">
        <v>5</v>
      </c>
      <c r="G3160" s="21">
        <v>367.19</v>
      </c>
      <c r="H3160" t="s">
        <v>53</v>
      </c>
      <c r="I3160" s="10">
        <v>45569</v>
      </c>
      <c r="J3160">
        <v>3159</v>
      </c>
      <c r="K3160">
        <f>PRODUCT(Table1[[#This Row],[Price (Rs.)]],Table1[[#This Row],[Discount(%)]])</f>
        <v>19.326000000000001</v>
      </c>
      <c r="L3160" t="str">
        <f>TEXT(Table1[[#This Row],[Purchase_Date]],"mmm")</f>
        <v>Oct</v>
      </c>
      <c r="M3160">
        <f>YEAR(Table1[[#This Row],[Purchase_Date]])</f>
        <v>2024</v>
      </c>
      <c r="N3160" t="str">
        <f t="shared" si="99"/>
        <v>Q4</v>
      </c>
    </row>
    <row r="3161" spans="1:14" x14ac:dyDescent="0.3">
      <c r="A3161" t="s">
        <v>6241</v>
      </c>
      <c r="B3161" t="s">
        <v>6242</v>
      </c>
      <c r="C3161" t="s">
        <v>33</v>
      </c>
      <c r="D3161">
        <v>190.17</v>
      </c>
      <c r="E3161" s="8">
        <f t="shared" si="98"/>
        <v>0</v>
      </c>
      <c r="F3161" s="22">
        <v>0</v>
      </c>
      <c r="G3161" s="21">
        <v>190.17</v>
      </c>
      <c r="H3161" t="s">
        <v>53</v>
      </c>
      <c r="I3161" s="10">
        <v>45386</v>
      </c>
      <c r="J3161">
        <v>3160</v>
      </c>
      <c r="K3161">
        <f>PRODUCT(Table1[[#This Row],[Price (Rs.)]],Table1[[#This Row],[Discount(%)]])</f>
        <v>0</v>
      </c>
      <c r="L3161" t="str">
        <f>TEXT(Table1[[#This Row],[Purchase_Date]],"mmm")</f>
        <v>Apr</v>
      </c>
      <c r="M3161">
        <f>YEAR(Table1[[#This Row],[Purchase_Date]])</f>
        <v>2024</v>
      </c>
      <c r="N3161" t="str">
        <f t="shared" si="99"/>
        <v>Q2</v>
      </c>
    </row>
    <row r="3162" spans="1:14" x14ac:dyDescent="0.3">
      <c r="A3162" t="s">
        <v>6243</v>
      </c>
      <c r="B3162" t="s">
        <v>6244</v>
      </c>
      <c r="C3162" t="s">
        <v>33</v>
      </c>
      <c r="D3162">
        <v>327.17</v>
      </c>
      <c r="E3162" s="8">
        <f t="shared" si="98"/>
        <v>0.3</v>
      </c>
      <c r="F3162" s="22">
        <v>30</v>
      </c>
      <c r="G3162" s="21">
        <v>229.02</v>
      </c>
      <c r="H3162" t="s">
        <v>19</v>
      </c>
      <c r="I3162" s="10">
        <v>45522</v>
      </c>
      <c r="J3162">
        <v>3161</v>
      </c>
      <c r="K3162">
        <f>PRODUCT(Table1[[#This Row],[Price (Rs.)]],Table1[[#This Row],[Discount(%)]])</f>
        <v>98.150999999999996</v>
      </c>
      <c r="L3162" t="str">
        <f>TEXT(Table1[[#This Row],[Purchase_Date]],"mmm")</f>
        <v>Aug</v>
      </c>
      <c r="M3162">
        <f>YEAR(Table1[[#This Row],[Purchase_Date]])</f>
        <v>2024</v>
      </c>
      <c r="N3162" t="str">
        <f t="shared" si="99"/>
        <v>Q3</v>
      </c>
    </row>
    <row r="3163" spans="1:14" x14ac:dyDescent="0.3">
      <c r="A3163" t="s">
        <v>6245</v>
      </c>
      <c r="B3163" t="s">
        <v>6246</v>
      </c>
      <c r="C3163" t="s">
        <v>25</v>
      </c>
      <c r="D3163">
        <v>295.26</v>
      </c>
      <c r="E3163" s="8">
        <f t="shared" si="98"/>
        <v>0.15</v>
      </c>
      <c r="F3163" s="22">
        <v>15</v>
      </c>
      <c r="G3163" s="21">
        <v>250.97</v>
      </c>
      <c r="H3163" t="s">
        <v>16</v>
      </c>
      <c r="I3163" s="10">
        <v>45580</v>
      </c>
      <c r="J3163">
        <v>3162</v>
      </c>
      <c r="K3163">
        <f>PRODUCT(Table1[[#This Row],[Price (Rs.)]],Table1[[#This Row],[Discount(%)]])</f>
        <v>44.288999999999994</v>
      </c>
      <c r="L3163" t="str">
        <f>TEXT(Table1[[#This Row],[Purchase_Date]],"mmm")</f>
        <v>Oct</v>
      </c>
      <c r="M3163">
        <f>YEAR(Table1[[#This Row],[Purchase_Date]])</f>
        <v>2024</v>
      </c>
      <c r="N3163" t="str">
        <f t="shared" si="99"/>
        <v>Q4</v>
      </c>
    </row>
    <row r="3164" spans="1:14" x14ac:dyDescent="0.3">
      <c r="A3164" t="s">
        <v>6247</v>
      </c>
      <c r="B3164" t="s">
        <v>6248</v>
      </c>
      <c r="C3164" t="s">
        <v>13</v>
      </c>
      <c r="D3164">
        <v>106.96</v>
      </c>
      <c r="E3164" s="8">
        <f t="shared" si="98"/>
        <v>0.1</v>
      </c>
      <c r="F3164" s="22">
        <v>10</v>
      </c>
      <c r="G3164" s="21">
        <v>96.26</v>
      </c>
      <c r="H3164" t="s">
        <v>53</v>
      </c>
      <c r="I3164" s="10">
        <v>45468</v>
      </c>
      <c r="J3164">
        <v>3163</v>
      </c>
      <c r="K3164">
        <f>PRODUCT(Table1[[#This Row],[Price (Rs.)]],Table1[[#This Row],[Discount(%)]])</f>
        <v>10.696</v>
      </c>
      <c r="L3164" t="str">
        <f>TEXT(Table1[[#This Row],[Purchase_Date]],"mmm")</f>
        <v>Jun</v>
      </c>
      <c r="M3164">
        <f>YEAR(Table1[[#This Row],[Purchase_Date]])</f>
        <v>2024</v>
      </c>
      <c r="N3164" t="str">
        <f t="shared" si="99"/>
        <v>Q2</v>
      </c>
    </row>
    <row r="3165" spans="1:14" x14ac:dyDescent="0.3">
      <c r="A3165" t="s">
        <v>6249</v>
      </c>
      <c r="B3165" t="s">
        <v>6250</v>
      </c>
      <c r="C3165" t="s">
        <v>18</v>
      </c>
      <c r="D3165">
        <v>169.52</v>
      </c>
      <c r="E3165" s="8">
        <f t="shared" si="98"/>
        <v>0</v>
      </c>
      <c r="F3165" s="22">
        <v>0</v>
      </c>
      <c r="G3165" s="21">
        <v>169.52</v>
      </c>
      <c r="H3165" t="s">
        <v>16</v>
      </c>
      <c r="I3165" s="10">
        <v>45338</v>
      </c>
      <c r="J3165">
        <v>3164</v>
      </c>
      <c r="K3165">
        <f>PRODUCT(Table1[[#This Row],[Price (Rs.)]],Table1[[#This Row],[Discount(%)]])</f>
        <v>0</v>
      </c>
      <c r="L3165" t="str">
        <f>TEXT(Table1[[#This Row],[Purchase_Date]],"mmm")</f>
        <v>Feb</v>
      </c>
      <c r="M3165">
        <f>YEAR(Table1[[#This Row],[Purchase_Date]])</f>
        <v>2024</v>
      </c>
      <c r="N3165" t="str">
        <f t="shared" si="99"/>
        <v>Q1</v>
      </c>
    </row>
    <row r="3166" spans="1:14" x14ac:dyDescent="0.3">
      <c r="A3166" t="s">
        <v>6251</v>
      </c>
      <c r="B3166" t="s">
        <v>6252</v>
      </c>
      <c r="C3166" t="s">
        <v>9</v>
      </c>
      <c r="D3166">
        <v>344.57</v>
      </c>
      <c r="E3166" s="8">
        <f t="shared" si="98"/>
        <v>0.5</v>
      </c>
      <c r="F3166" s="22">
        <v>50</v>
      </c>
      <c r="G3166" s="21">
        <v>172.28</v>
      </c>
      <c r="H3166" t="s">
        <v>35</v>
      </c>
      <c r="I3166" s="10">
        <v>45485</v>
      </c>
      <c r="J3166">
        <v>3165</v>
      </c>
      <c r="K3166">
        <f>PRODUCT(Table1[[#This Row],[Price (Rs.)]],Table1[[#This Row],[Discount(%)]])</f>
        <v>172.285</v>
      </c>
      <c r="L3166" t="str">
        <f>TEXT(Table1[[#This Row],[Purchase_Date]],"mmm")</f>
        <v>Jul</v>
      </c>
      <c r="M3166">
        <f>YEAR(Table1[[#This Row],[Purchase_Date]])</f>
        <v>2024</v>
      </c>
      <c r="N3166" t="str">
        <f t="shared" si="99"/>
        <v>Q3</v>
      </c>
    </row>
    <row r="3167" spans="1:14" x14ac:dyDescent="0.3">
      <c r="A3167" t="s">
        <v>6253</v>
      </c>
      <c r="B3167" t="s">
        <v>6254</v>
      </c>
      <c r="C3167" t="s">
        <v>33</v>
      </c>
      <c r="D3167">
        <v>89.46</v>
      </c>
      <c r="E3167" s="8">
        <f t="shared" si="98"/>
        <v>0.15</v>
      </c>
      <c r="F3167" s="22">
        <v>15</v>
      </c>
      <c r="G3167" s="21">
        <v>76.040000000000006</v>
      </c>
      <c r="H3167" t="s">
        <v>16</v>
      </c>
      <c r="I3167" s="10">
        <v>45591</v>
      </c>
      <c r="J3167">
        <v>3166</v>
      </c>
      <c r="K3167">
        <f>PRODUCT(Table1[[#This Row],[Price (Rs.)]],Table1[[#This Row],[Discount(%)]])</f>
        <v>13.418999999999999</v>
      </c>
      <c r="L3167" t="str">
        <f>TEXT(Table1[[#This Row],[Purchase_Date]],"mmm")</f>
        <v>Oct</v>
      </c>
      <c r="M3167">
        <f>YEAR(Table1[[#This Row],[Purchase_Date]])</f>
        <v>2024</v>
      </c>
      <c r="N3167" t="str">
        <f t="shared" si="99"/>
        <v>Q4</v>
      </c>
    </row>
    <row r="3168" spans="1:14" x14ac:dyDescent="0.3">
      <c r="A3168" t="s">
        <v>6255</v>
      </c>
      <c r="B3168" t="s">
        <v>6256</v>
      </c>
      <c r="C3168" t="s">
        <v>22</v>
      </c>
      <c r="D3168">
        <v>472.59</v>
      </c>
      <c r="E3168" s="8">
        <f t="shared" si="98"/>
        <v>0.05</v>
      </c>
      <c r="F3168" s="22">
        <v>5</v>
      </c>
      <c r="G3168" s="21">
        <v>448.96</v>
      </c>
      <c r="H3168" t="s">
        <v>53</v>
      </c>
      <c r="I3168" s="10">
        <v>45556</v>
      </c>
      <c r="J3168">
        <v>3167</v>
      </c>
      <c r="K3168">
        <f>PRODUCT(Table1[[#This Row],[Price (Rs.)]],Table1[[#This Row],[Discount(%)]])</f>
        <v>23.6295</v>
      </c>
      <c r="L3168" t="str">
        <f>TEXT(Table1[[#This Row],[Purchase_Date]],"mmm")</f>
        <v>Sep</v>
      </c>
      <c r="M3168">
        <f>YEAR(Table1[[#This Row],[Purchase_Date]])</f>
        <v>2024</v>
      </c>
      <c r="N3168" t="str">
        <f t="shared" si="99"/>
        <v>Q3</v>
      </c>
    </row>
    <row r="3169" spans="1:14" x14ac:dyDescent="0.3">
      <c r="A3169" t="s">
        <v>6257</v>
      </c>
      <c r="B3169" s="1" t="s">
        <v>6258</v>
      </c>
      <c r="C3169" t="s">
        <v>18</v>
      </c>
      <c r="D3169">
        <v>89.3</v>
      </c>
      <c r="E3169" s="8">
        <f t="shared" si="98"/>
        <v>0.3</v>
      </c>
      <c r="F3169" s="22">
        <v>30</v>
      </c>
      <c r="G3169" s="21">
        <v>62.51</v>
      </c>
      <c r="H3169" t="s">
        <v>35</v>
      </c>
      <c r="I3169" s="10">
        <v>45301</v>
      </c>
      <c r="J3169">
        <v>3168</v>
      </c>
      <c r="K3169">
        <f>PRODUCT(Table1[[#This Row],[Price (Rs.)]],Table1[[#This Row],[Discount(%)]])</f>
        <v>26.79</v>
      </c>
      <c r="L3169" t="str">
        <f>TEXT(Table1[[#This Row],[Purchase_Date]],"mmm")</f>
        <v>Jan</v>
      </c>
      <c r="M3169">
        <f>YEAR(Table1[[#This Row],[Purchase_Date]])</f>
        <v>2024</v>
      </c>
      <c r="N3169" t="str">
        <f t="shared" si="99"/>
        <v>Q1</v>
      </c>
    </row>
    <row r="3170" spans="1:14" x14ac:dyDescent="0.3">
      <c r="A3170" t="s">
        <v>6259</v>
      </c>
      <c r="B3170" t="s">
        <v>6260</v>
      </c>
      <c r="C3170" t="s">
        <v>9</v>
      </c>
      <c r="D3170">
        <v>288.05</v>
      </c>
      <c r="E3170" s="8">
        <f t="shared" si="98"/>
        <v>0</v>
      </c>
      <c r="F3170" s="22">
        <v>0</v>
      </c>
      <c r="G3170" s="21">
        <v>288.05</v>
      </c>
      <c r="H3170" t="s">
        <v>10</v>
      </c>
      <c r="I3170" s="10">
        <v>45464</v>
      </c>
      <c r="J3170">
        <v>3169</v>
      </c>
      <c r="K3170">
        <f>PRODUCT(Table1[[#This Row],[Price (Rs.)]],Table1[[#This Row],[Discount(%)]])</f>
        <v>0</v>
      </c>
      <c r="L3170" t="str">
        <f>TEXT(Table1[[#This Row],[Purchase_Date]],"mmm")</f>
        <v>Jun</v>
      </c>
      <c r="M3170">
        <f>YEAR(Table1[[#This Row],[Purchase_Date]])</f>
        <v>2024</v>
      </c>
      <c r="N3170" t="str">
        <f t="shared" si="99"/>
        <v>Q2</v>
      </c>
    </row>
    <row r="3171" spans="1:14" x14ac:dyDescent="0.3">
      <c r="A3171" t="s">
        <v>6261</v>
      </c>
      <c r="B3171" t="s">
        <v>6262</v>
      </c>
      <c r="C3171" t="s">
        <v>13</v>
      </c>
      <c r="D3171">
        <v>176.69</v>
      </c>
      <c r="E3171" s="8">
        <f t="shared" si="98"/>
        <v>0.25</v>
      </c>
      <c r="F3171" s="22">
        <v>25</v>
      </c>
      <c r="G3171" s="21">
        <v>132.52000000000001</v>
      </c>
      <c r="H3171" t="s">
        <v>10</v>
      </c>
      <c r="I3171" s="10">
        <v>45343</v>
      </c>
      <c r="J3171">
        <v>3170</v>
      </c>
      <c r="K3171">
        <f>PRODUCT(Table1[[#This Row],[Price (Rs.)]],Table1[[#This Row],[Discount(%)]])</f>
        <v>44.172499999999999</v>
      </c>
      <c r="L3171" t="str">
        <f>TEXT(Table1[[#This Row],[Purchase_Date]],"mmm")</f>
        <v>Feb</v>
      </c>
      <c r="M3171">
        <f>YEAR(Table1[[#This Row],[Purchase_Date]])</f>
        <v>2024</v>
      </c>
      <c r="N3171" t="str">
        <f t="shared" si="99"/>
        <v>Q1</v>
      </c>
    </row>
    <row r="3172" spans="1:14" x14ac:dyDescent="0.3">
      <c r="A3172" t="s">
        <v>6263</v>
      </c>
      <c r="B3172" t="s">
        <v>6264</v>
      </c>
      <c r="C3172" t="s">
        <v>25</v>
      </c>
      <c r="D3172">
        <v>444.5</v>
      </c>
      <c r="E3172" s="8">
        <f t="shared" si="98"/>
        <v>0.3</v>
      </c>
      <c r="F3172" s="22">
        <v>30</v>
      </c>
      <c r="G3172" s="21">
        <v>311.14999999999998</v>
      </c>
      <c r="H3172" t="s">
        <v>53</v>
      </c>
      <c r="I3172" s="10">
        <v>45486</v>
      </c>
      <c r="J3172">
        <v>3171</v>
      </c>
      <c r="K3172">
        <f>PRODUCT(Table1[[#This Row],[Price (Rs.)]],Table1[[#This Row],[Discount(%)]])</f>
        <v>133.35</v>
      </c>
      <c r="L3172" t="str">
        <f>TEXT(Table1[[#This Row],[Purchase_Date]],"mmm")</f>
        <v>Jul</v>
      </c>
      <c r="M3172">
        <f>YEAR(Table1[[#This Row],[Purchase_Date]])</f>
        <v>2024</v>
      </c>
      <c r="N3172" t="str">
        <f t="shared" si="99"/>
        <v>Q3</v>
      </c>
    </row>
    <row r="3173" spans="1:14" x14ac:dyDescent="0.3">
      <c r="A3173" t="s">
        <v>6265</v>
      </c>
      <c r="B3173" t="s">
        <v>6266</v>
      </c>
      <c r="C3173" t="s">
        <v>9</v>
      </c>
      <c r="D3173">
        <v>144.11000000000001</v>
      </c>
      <c r="E3173" s="8">
        <f t="shared" si="98"/>
        <v>0</v>
      </c>
      <c r="F3173" s="22">
        <v>0</v>
      </c>
      <c r="G3173" s="21">
        <v>144.11000000000001</v>
      </c>
      <c r="H3173" t="s">
        <v>53</v>
      </c>
      <c r="I3173" s="10">
        <v>45490</v>
      </c>
      <c r="J3173">
        <v>3172</v>
      </c>
      <c r="K3173">
        <f>PRODUCT(Table1[[#This Row],[Price (Rs.)]],Table1[[#This Row],[Discount(%)]])</f>
        <v>0</v>
      </c>
      <c r="L3173" t="str">
        <f>TEXT(Table1[[#This Row],[Purchase_Date]],"mmm")</f>
        <v>Jul</v>
      </c>
      <c r="M3173">
        <f>YEAR(Table1[[#This Row],[Purchase_Date]])</f>
        <v>2024</v>
      </c>
      <c r="N3173" t="str">
        <f t="shared" si="99"/>
        <v>Q3</v>
      </c>
    </row>
    <row r="3174" spans="1:14" x14ac:dyDescent="0.3">
      <c r="A3174" t="s">
        <v>6267</v>
      </c>
      <c r="B3174" t="s">
        <v>6268</v>
      </c>
      <c r="C3174" t="s">
        <v>9</v>
      </c>
      <c r="D3174">
        <v>433.94</v>
      </c>
      <c r="E3174" s="8">
        <f t="shared" si="98"/>
        <v>0</v>
      </c>
      <c r="F3174" s="22">
        <v>0</v>
      </c>
      <c r="G3174" s="21">
        <v>433.94</v>
      </c>
      <c r="H3174" t="s">
        <v>35</v>
      </c>
      <c r="I3174" s="10">
        <v>45474</v>
      </c>
      <c r="J3174">
        <v>3173</v>
      </c>
      <c r="K3174">
        <f>PRODUCT(Table1[[#This Row],[Price (Rs.)]],Table1[[#This Row],[Discount(%)]])</f>
        <v>0</v>
      </c>
      <c r="L3174" t="str">
        <f>TEXT(Table1[[#This Row],[Purchase_Date]],"mmm")</f>
        <v>Jul</v>
      </c>
      <c r="M3174">
        <f>YEAR(Table1[[#This Row],[Purchase_Date]])</f>
        <v>2024</v>
      </c>
      <c r="N3174" t="str">
        <f t="shared" si="99"/>
        <v>Q3</v>
      </c>
    </row>
    <row r="3175" spans="1:14" x14ac:dyDescent="0.3">
      <c r="A3175" t="s">
        <v>6269</v>
      </c>
      <c r="B3175" t="s">
        <v>6270</v>
      </c>
      <c r="C3175" t="s">
        <v>13</v>
      </c>
      <c r="D3175">
        <v>160.88</v>
      </c>
      <c r="E3175" s="8">
        <f t="shared" si="98"/>
        <v>0.25</v>
      </c>
      <c r="F3175" s="22">
        <v>25</v>
      </c>
      <c r="G3175" s="21">
        <v>120.66</v>
      </c>
      <c r="H3175" t="s">
        <v>16</v>
      </c>
      <c r="I3175" s="10">
        <v>45292</v>
      </c>
      <c r="J3175">
        <v>3174</v>
      </c>
      <c r="K3175">
        <f>PRODUCT(Table1[[#This Row],[Price (Rs.)]],Table1[[#This Row],[Discount(%)]])</f>
        <v>40.22</v>
      </c>
      <c r="L3175" t="str">
        <f>TEXT(Table1[[#This Row],[Purchase_Date]],"mmm")</f>
        <v>Jan</v>
      </c>
      <c r="M3175">
        <f>YEAR(Table1[[#This Row],[Purchase_Date]])</f>
        <v>2024</v>
      </c>
      <c r="N3175" t="str">
        <f t="shared" si="99"/>
        <v>Q1</v>
      </c>
    </row>
    <row r="3176" spans="1:14" x14ac:dyDescent="0.3">
      <c r="A3176" s="1">
        <v>63556300000</v>
      </c>
      <c r="B3176" t="s">
        <v>6271</v>
      </c>
      <c r="C3176" t="s">
        <v>9</v>
      </c>
      <c r="D3176">
        <v>434.47</v>
      </c>
      <c r="E3176" s="8">
        <f t="shared" si="98"/>
        <v>0</v>
      </c>
      <c r="F3176" s="22">
        <v>0</v>
      </c>
      <c r="G3176" s="21">
        <v>434.47</v>
      </c>
      <c r="H3176" t="s">
        <v>35</v>
      </c>
      <c r="I3176" s="10">
        <v>45441</v>
      </c>
      <c r="J3176">
        <v>3175</v>
      </c>
      <c r="K3176">
        <f>PRODUCT(Table1[[#This Row],[Price (Rs.)]],Table1[[#This Row],[Discount(%)]])</f>
        <v>0</v>
      </c>
      <c r="L3176" t="str">
        <f>TEXT(Table1[[#This Row],[Purchase_Date]],"mmm")</f>
        <v>May</v>
      </c>
      <c r="M3176">
        <f>YEAR(Table1[[#This Row],[Purchase_Date]])</f>
        <v>2024</v>
      </c>
      <c r="N3176" t="str">
        <f t="shared" si="99"/>
        <v>Q2</v>
      </c>
    </row>
    <row r="3177" spans="1:14" x14ac:dyDescent="0.3">
      <c r="A3177" t="s">
        <v>6272</v>
      </c>
      <c r="B3177" t="s">
        <v>6273</v>
      </c>
      <c r="C3177" t="s">
        <v>33</v>
      </c>
      <c r="D3177">
        <v>230.16</v>
      </c>
      <c r="E3177" s="8">
        <f t="shared" si="98"/>
        <v>0.5</v>
      </c>
      <c r="F3177" s="22">
        <v>50</v>
      </c>
      <c r="G3177" s="21">
        <v>115.08</v>
      </c>
      <c r="H3177" t="s">
        <v>19</v>
      </c>
      <c r="I3177" s="10">
        <v>45337</v>
      </c>
      <c r="J3177">
        <v>3176</v>
      </c>
      <c r="K3177">
        <f>PRODUCT(Table1[[#This Row],[Price (Rs.)]],Table1[[#This Row],[Discount(%)]])</f>
        <v>115.08</v>
      </c>
      <c r="L3177" t="str">
        <f>TEXT(Table1[[#This Row],[Purchase_Date]],"mmm")</f>
        <v>Feb</v>
      </c>
      <c r="M3177">
        <f>YEAR(Table1[[#This Row],[Purchase_Date]])</f>
        <v>2024</v>
      </c>
      <c r="N3177" t="str">
        <f t="shared" si="99"/>
        <v>Q1</v>
      </c>
    </row>
    <row r="3178" spans="1:14" x14ac:dyDescent="0.3">
      <c r="A3178" t="s">
        <v>6274</v>
      </c>
      <c r="B3178" t="s">
        <v>6275</v>
      </c>
      <c r="C3178" t="s">
        <v>33</v>
      </c>
      <c r="D3178">
        <v>276.95</v>
      </c>
      <c r="E3178" s="8">
        <f t="shared" si="98"/>
        <v>0.2</v>
      </c>
      <c r="F3178" s="22">
        <v>20</v>
      </c>
      <c r="G3178" s="21">
        <v>221.56</v>
      </c>
      <c r="H3178" t="s">
        <v>16</v>
      </c>
      <c r="I3178" s="10">
        <v>45397</v>
      </c>
      <c r="J3178">
        <v>3177</v>
      </c>
      <c r="K3178">
        <f>PRODUCT(Table1[[#This Row],[Price (Rs.)]],Table1[[#This Row],[Discount(%)]])</f>
        <v>55.39</v>
      </c>
      <c r="L3178" t="str">
        <f>TEXT(Table1[[#This Row],[Purchase_Date]],"mmm")</f>
        <v>Apr</v>
      </c>
      <c r="M3178">
        <f>YEAR(Table1[[#This Row],[Purchase_Date]])</f>
        <v>2024</v>
      </c>
      <c r="N3178" t="str">
        <f t="shared" si="99"/>
        <v>Q2</v>
      </c>
    </row>
    <row r="3179" spans="1:14" x14ac:dyDescent="0.3">
      <c r="A3179" t="s">
        <v>6276</v>
      </c>
      <c r="B3179" t="s">
        <v>6277</v>
      </c>
      <c r="C3179" t="s">
        <v>33</v>
      </c>
      <c r="D3179">
        <v>394.59</v>
      </c>
      <c r="E3179" s="8">
        <f t="shared" si="98"/>
        <v>0</v>
      </c>
      <c r="F3179" s="22">
        <v>0</v>
      </c>
      <c r="G3179" s="21">
        <v>394.59</v>
      </c>
      <c r="H3179" t="s">
        <v>35</v>
      </c>
      <c r="I3179" s="10">
        <v>45510</v>
      </c>
      <c r="J3179">
        <v>3178</v>
      </c>
      <c r="K3179">
        <f>PRODUCT(Table1[[#This Row],[Price (Rs.)]],Table1[[#This Row],[Discount(%)]])</f>
        <v>0</v>
      </c>
      <c r="L3179" t="str">
        <f>TEXT(Table1[[#This Row],[Purchase_Date]],"mmm")</f>
        <v>Aug</v>
      </c>
      <c r="M3179">
        <f>YEAR(Table1[[#This Row],[Purchase_Date]])</f>
        <v>2024</v>
      </c>
      <c r="N3179" t="str">
        <f t="shared" si="99"/>
        <v>Q3</v>
      </c>
    </row>
    <row r="3180" spans="1:14" x14ac:dyDescent="0.3">
      <c r="A3180" t="s">
        <v>6278</v>
      </c>
      <c r="B3180" t="s">
        <v>6279</v>
      </c>
      <c r="C3180" t="s">
        <v>50</v>
      </c>
      <c r="D3180">
        <v>371.41</v>
      </c>
      <c r="E3180" s="8">
        <f t="shared" si="98"/>
        <v>0.1</v>
      </c>
      <c r="F3180" s="22">
        <v>10</v>
      </c>
      <c r="G3180" s="21">
        <v>334.27</v>
      </c>
      <c r="H3180" t="s">
        <v>16</v>
      </c>
      <c r="I3180" s="10">
        <v>45582</v>
      </c>
      <c r="J3180">
        <v>3179</v>
      </c>
      <c r="K3180">
        <f>PRODUCT(Table1[[#This Row],[Price (Rs.)]],Table1[[#This Row],[Discount(%)]])</f>
        <v>37.141000000000005</v>
      </c>
      <c r="L3180" t="str">
        <f>TEXT(Table1[[#This Row],[Purchase_Date]],"mmm")</f>
        <v>Oct</v>
      </c>
      <c r="M3180">
        <f>YEAR(Table1[[#This Row],[Purchase_Date]])</f>
        <v>2024</v>
      </c>
      <c r="N3180" t="str">
        <f t="shared" si="99"/>
        <v>Q4</v>
      </c>
    </row>
    <row r="3181" spans="1:14" x14ac:dyDescent="0.3">
      <c r="A3181" t="s">
        <v>6280</v>
      </c>
      <c r="B3181" t="s">
        <v>6281</v>
      </c>
      <c r="C3181" t="s">
        <v>9</v>
      </c>
      <c r="D3181">
        <v>349.27</v>
      </c>
      <c r="E3181" s="8">
        <f t="shared" si="98"/>
        <v>0.15</v>
      </c>
      <c r="F3181" s="22">
        <v>15</v>
      </c>
      <c r="G3181" s="21">
        <v>296.88</v>
      </c>
      <c r="H3181" t="s">
        <v>53</v>
      </c>
      <c r="I3181" s="10">
        <v>45477</v>
      </c>
      <c r="J3181">
        <v>3180</v>
      </c>
      <c r="K3181">
        <f>PRODUCT(Table1[[#This Row],[Price (Rs.)]],Table1[[#This Row],[Discount(%)]])</f>
        <v>52.390499999999996</v>
      </c>
      <c r="L3181" t="str">
        <f>TEXT(Table1[[#This Row],[Purchase_Date]],"mmm")</f>
        <v>Jul</v>
      </c>
      <c r="M3181">
        <f>YEAR(Table1[[#This Row],[Purchase_Date]])</f>
        <v>2024</v>
      </c>
      <c r="N3181" t="str">
        <f t="shared" si="99"/>
        <v>Q3</v>
      </c>
    </row>
    <row r="3182" spans="1:14" x14ac:dyDescent="0.3">
      <c r="A3182" t="s">
        <v>6282</v>
      </c>
      <c r="B3182" t="s">
        <v>6283</v>
      </c>
      <c r="C3182" t="s">
        <v>13</v>
      </c>
      <c r="D3182">
        <v>51.97</v>
      </c>
      <c r="E3182" s="8">
        <f t="shared" si="98"/>
        <v>0.2</v>
      </c>
      <c r="F3182" s="22">
        <v>20</v>
      </c>
      <c r="G3182" s="21">
        <v>41.58</v>
      </c>
      <c r="H3182" t="s">
        <v>16</v>
      </c>
      <c r="I3182" s="10">
        <v>45589</v>
      </c>
      <c r="J3182">
        <v>3181</v>
      </c>
      <c r="K3182">
        <f>PRODUCT(Table1[[#This Row],[Price (Rs.)]],Table1[[#This Row],[Discount(%)]])</f>
        <v>10.394</v>
      </c>
      <c r="L3182" t="str">
        <f>TEXT(Table1[[#This Row],[Purchase_Date]],"mmm")</f>
        <v>Oct</v>
      </c>
      <c r="M3182">
        <f>YEAR(Table1[[#This Row],[Purchase_Date]])</f>
        <v>2024</v>
      </c>
      <c r="N3182" t="str">
        <f t="shared" si="99"/>
        <v>Q4</v>
      </c>
    </row>
    <row r="3183" spans="1:14" x14ac:dyDescent="0.3">
      <c r="A3183" t="s">
        <v>6284</v>
      </c>
      <c r="B3183" t="s">
        <v>6285</v>
      </c>
      <c r="C3183" t="s">
        <v>18</v>
      </c>
      <c r="D3183">
        <v>298.43</v>
      </c>
      <c r="E3183" s="8">
        <f t="shared" si="98"/>
        <v>0</v>
      </c>
      <c r="F3183" s="22">
        <v>0</v>
      </c>
      <c r="G3183" s="21">
        <v>298.43</v>
      </c>
      <c r="H3183" t="s">
        <v>35</v>
      </c>
      <c r="I3183" s="10">
        <v>45527</v>
      </c>
      <c r="J3183">
        <v>3182</v>
      </c>
      <c r="K3183">
        <f>PRODUCT(Table1[[#This Row],[Price (Rs.)]],Table1[[#This Row],[Discount(%)]])</f>
        <v>0</v>
      </c>
      <c r="L3183" t="str">
        <f>TEXT(Table1[[#This Row],[Purchase_Date]],"mmm")</f>
        <v>Aug</v>
      </c>
      <c r="M3183">
        <f>YEAR(Table1[[#This Row],[Purchase_Date]])</f>
        <v>2024</v>
      </c>
      <c r="N3183" t="str">
        <f t="shared" si="99"/>
        <v>Q3</v>
      </c>
    </row>
    <row r="3184" spans="1:14" x14ac:dyDescent="0.3">
      <c r="A3184" t="s">
        <v>6286</v>
      </c>
      <c r="B3184" t="s">
        <v>6287</v>
      </c>
      <c r="C3184" t="s">
        <v>33</v>
      </c>
      <c r="D3184">
        <v>361.04</v>
      </c>
      <c r="E3184" s="8">
        <f t="shared" si="98"/>
        <v>0</v>
      </c>
      <c r="F3184" s="22">
        <v>0</v>
      </c>
      <c r="G3184" s="21">
        <v>361.04</v>
      </c>
      <c r="H3184" t="s">
        <v>53</v>
      </c>
      <c r="I3184" s="10">
        <v>45383</v>
      </c>
      <c r="J3184">
        <v>3183</v>
      </c>
      <c r="K3184">
        <f>PRODUCT(Table1[[#This Row],[Price (Rs.)]],Table1[[#This Row],[Discount(%)]])</f>
        <v>0</v>
      </c>
      <c r="L3184" t="str">
        <f>TEXT(Table1[[#This Row],[Purchase_Date]],"mmm")</f>
        <v>Apr</v>
      </c>
      <c r="M3184">
        <f>YEAR(Table1[[#This Row],[Purchase_Date]])</f>
        <v>2024</v>
      </c>
      <c r="N3184" t="str">
        <f t="shared" si="99"/>
        <v>Q2</v>
      </c>
    </row>
    <row r="3185" spans="1:14" x14ac:dyDescent="0.3">
      <c r="A3185" t="s">
        <v>6288</v>
      </c>
      <c r="B3185" t="s">
        <v>6289</v>
      </c>
      <c r="C3185" t="s">
        <v>22</v>
      </c>
      <c r="D3185">
        <v>31.89</v>
      </c>
      <c r="E3185" s="8">
        <f t="shared" si="98"/>
        <v>0.25</v>
      </c>
      <c r="F3185" s="22">
        <v>25</v>
      </c>
      <c r="G3185" s="21">
        <v>23.92</v>
      </c>
      <c r="H3185" t="s">
        <v>19</v>
      </c>
      <c r="I3185" s="10">
        <v>45385</v>
      </c>
      <c r="J3185">
        <v>3184</v>
      </c>
      <c r="K3185">
        <f>PRODUCT(Table1[[#This Row],[Price (Rs.)]],Table1[[#This Row],[Discount(%)]])</f>
        <v>7.9725000000000001</v>
      </c>
      <c r="L3185" t="str">
        <f>TEXT(Table1[[#This Row],[Purchase_Date]],"mmm")</f>
        <v>Apr</v>
      </c>
      <c r="M3185">
        <f>YEAR(Table1[[#This Row],[Purchase_Date]])</f>
        <v>2024</v>
      </c>
      <c r="N3185" t="str">
        <f t="shared" si="99"/>
        <v>Q2</v>
      </c>
    </row>
    <row r="3186" spans="1:14" x14ac:dyDescent="0.3">
      <c r="A3186" t="s">
        <v>6290</v>
      </c>
      <c r="B3186" t="s">
        <v>6291</v>
      </c>
      <c r="C3186" t="s">
        <v>22</v>
      </c>
      <c r="D3186">
        <v>393.9</v>
      </c>
      <c r="E3186" s="8">
        <f t="shared" si="98"/>
        <v>0.5</v>
      </c>
      <c r="F3186" s="22">
        <v>50</v>
      </c>
      <c r="G3186" s="21">
        <v>196.95</v>
      </c>
      <c r="H3186" t="s">
        <v>16</v>
      </c>
      <c r="I3186" s="10">
        <v>45593</v>
      </c>
      <c r="J3186">
        <v>3185</v>
      </c>
      <c r="K3186">
        <f>PRODUCT(Table1[[#This Row],[Price (Rs.)]],Table1[[#This Row],[Discount(%)]])</f>
        <v>196.95</v>
      </c>
      <c r="L3186" t="str">
        <f>TEXT(Table1[[#This Row],[Purchase_Date]],"mmm")</f>
        <v>Oct</v>
      </c>
      <c r="M3186">
        <f>YEAR(Table1[[#This Row],[Purchase_Date]])</f>
        <v>2024</v>
      </c>
      <c r="N3186" t="str">
        <f t="shared" si="99"/>
        <v>Q4</v>
      </c>
    </row>
    <row r="3187" spans="1:14" x14ac:dyDescent="0.3">
      <c r="A3187" t="s">
        <v>6292</v>
      </c>
      <c r="B3187" t="s">
        <v>6293</v>
      </c>
      <c r="C3187" t="s">
        <v>25</v>
      </c>
      <c r="D3187">
        <v>432.65</v>
      </c>
      <c r="E3187" s="8">
        <f t="shared" si="98"/>
        <v>0.3</v>
      </c>
      <c r="F3187" s="22">
        <v>30</v>
      </c>
      <c r="G3187" s="21">
        <v>302.85000000000002</v>
      </c>
      <c r="H3187" t="s">
        <v>10</v>
      </c>
      <c r="I3187" s="10">
        <v>45435</v>
      </c>
      <c r="J3187">
        <v>3186</v>
      </c>
      <c r="K3187">
        <f>PRODUCT(Table1[[#This Row],[Price (Rs.)]],Table1[[#This Row],[Discount(%)]])</f>
        <v>129.79499999999999</v>
      </c>
      <c r="L3187" t="str">
        <f>TEXT(Table1[[#This Row],[Purchase_Date]],"mmm")</f>
        <v>May</v>
      </c>
      <c r="M3187">
        <f>YEAR(Table1[[#This Row],[Purchase_Date]])</f>
        <v>2024</v>
      </c>
      <c r="N3187" t="str">
        <f t="shared" si="99"/>
        <v>Q2</v>
      </c>
    </row>
    <row r="3188" spans="1:14" x14ac:dyDescent="0.3">
      <c r="A3188" t="s">
        <v>6294</v>
      </c>
      <c r="B3188" t="s">
        <v>6295</v>
      </c>
      <c r="C3188" t="s">
        <v>33</v>
      </c>
      <c r="D3188">
        <v>262.74</v>
      </c>
      <c r="E3188" s="8">
        <f t="shared" si="98"/>
        <v>0.15</v>
      </c>
      <c r="F3188" s="22">
        <v>15</v>
      </c>
      <c r="G3188" s="21">
        <v>223.33</v>
      </c>
      <c r="H3188" t="s">
        <v>16</v>
      </c>
      <c r="I3188" s="10">
        <v>45431</v>
      </c>
      <c r="J3188">
        <v>3187</v>
      </c>
      <c r="K3188">
        <f>PRODUCT(Table1[[#This Row],[Price (Rs.)]],Table1[[#This Row],[Discount(%)]])</f>
        <v>39.411000000000001</v>
      </c>
      <c r="L3188" t="str">
        <f>TEXT(Table1[[#This Row],[Purchase_Date]],"mmm")</f>
        <v>May</v>
      </c>
      <c r="M3188">
        <f>YEAR(Table1[[#This Row],[Purchase_Date]])</f>
        <v>2024</v>
      </c>
      <c r="N3188" t="str">
        <f t="shared" si="99"/>
        <v>Q2</v>
      </c>
    </row>
    <row r="3189" spans="1:14" x14ac:dyDescent="0.3">
      <c r="A3189" t="s">
        <v>6296</v>
      </c>
      <c r="B3189" t="s">
        <v>6297</v>
      </c>
      <c r="C3189" t="s">
        <v>50</v>
      </c>
      <c r="D3189">
        <v>34.020000000000003</v>
      </c>
      <c r="E3189" s="8">
        <f t="shared" si="98"/>
        <v>0.2</v>
      </c>
      <c r="F3189" s="22">
        <v>20</v>
      </c>
      <c r="G3189" s="21">
        <v>27.22</v>
      </c>
      <c r="H3189" t="s">
        <v>19</v>
      </c>
      <c r="I3189" s="10">
        <v>45438</v>
      </c>
      <c r="J3189">
        <v>3188</v>
      </c>
      <c r="K3189">
        <f>PRODUCT(Table1[[#This Row],[Price (Rs.)]],Table1[[#This Row],[Discount(%)]])</f>
        <v>6.8040000000000012</v>
      </c>
      <c r="L3189" t="str">
        <f>TEXT(Table1[[#This Row],[Purchase_Date]],"mmm")</f>
        <v>May</v>
      </c>
      <c r="M3189">
        <f>YEAR(Table1[[#This Row],[Purchase_Date]])</f>
        <v>2024</v>
      </c>
      <c r="N3189" t="str">
        <f t="shared" si="99"/>
        <v>Q2</v>
      </c>
    </row>
    <row r="3190" spans="1:14" x14ac:dyDescent="0.3">
      <c r="A3190" t="s">
        <v>6298</v>
      </c>
      <c r="B3190" t="s">
        <v>6299</v>
      </c>
      <c r="C3190" t="s">
        <v>50</v>
      </c>
      <c r="D3190">
        <v>101.83</v>
      </c>
      <c r="E3190" s="8">
        <f t="shared" si="98"/>
        <v>0.25</v>
      </c>
      <c r="F3190" s="22">
        <v>25</v>
      </c>
      <c r="G3190" s="21">
        <v>76.37</v>
      </c>
      <c r="H3190" t="s">
        <v>35</v>
      </c>
      <c r="I3190" s="10">
        <v>45425</v>
      </c>
      <c r="J3190">
        <v>3189</v>
      </c>
      <c r="K3190">
        <f>PRODUCT(Table1[[#This Row],[Price (Rs.)]],Table1[[#This Row],[Discount(%)]])</f>
        <v>25.4575</v>
      </c>
      <c r="L3190" t="str">
        <f>TEXT(Table1[[#This Row],[Purchase_Date]],"mmm")</f>
        <v>May</v>
      </c>
      <c r="M3190">
        <f>YEAR(Table1[[#This Row],[Purchase_Date]])</f>
        <v>2024</v>
      </c>
      <c r="N3190" t="str">
        <f t="shared" si="99"/>
        <v>Q2</v>
      </c>
    </row>
    <row r="3191" spans="1:14" x14ac:dyDescent="0.3">
      <c r="A3191" t="s">
        <v>6300</v>
      </c>
      <c r="B3191" t="s">
        <v>6301</v>
      </c>
      <c r="C3191" t="s">
        <v>18</v>
      </c>
      <c r="D3191">
        <v>418.08</v>
      </c>
      <c r="E3191" s="8">
        <f t="shared" si="98"/>
        <v>0</v>
      </c>
      <c r="F3191" s="22">
        <v>0</v>
      </c>
      <c r="G3191" s="21">
        <v>418.08</v>
      </c>
      <c r="H3191" t="s">
        <v>53</v>
      </c>
      <c r="I3191" s="10">
        <v>45533</v>
      </c>
      <c r="J3191">
        <v>3190</v>
      </c>
      <c r="K3191">
        <f>PRODUCT(Table1[[#This Row],[Price (Rs.)]],Table1[[#This Row],[Discount(%)]])</f>
        <v>0</v>
      </c>
      <c r="L3191" t="str">
        <f>TEXT(Table1[[#This Row],[Purchase_Date]],"mmm")</f>
        <v>Aug</v>
      </c>
      <c r="M3191">
        <f>YEAR(Table1[[#This Row],[Purchase_Date]])</f>
        <v>2024</v>
      </c>
      <c r="N3191" t="str">
        <f t="shared" si="99"/>
        <v>Q3</v>
      </c>
    </row>
    <row r="3192" spans="1:14" x14ac:dyDescent="0.3">
      <c r="A3192" t="s">
        <v>6302</v>
      </c>
      <c r="B3192" t="s">
        <v>6303</v>
      </c>
      <c r="C3192" t="s">
        <v>13</v>
      </c>
      <c r="D3192">
        <v>285.27</v>
      </c>
      <c r="E3192" s="8">
        <f t="shared" si="98"/>
        <v>0.25</v>
      </c>
      <c r="F3192" s="22">
        <v>25</v>
      </c>
      <c r="G3192" s="21">
        <v>213.95</v>
      </c>
      <c r="H3192" t="s">
        <v>35</v>
      </c>
      <c r="I3192" s="10">
        <v>45403</v>
      </c>
      <c r="J3192">
        <v>3191</v>
      </c>
      <c r="K3192">
        <f>PRODUCT(Table1[[#This Row],[Price (Rs.)]],Table1[[#This Row],[Discount(%)]])</f>
        <v>71.317499999999995</v>
      </c>
      <c r="L3192" t="str">
        <f>TEXT(Table1[[#This Row],[Purchase_Date]],"mmm")</f>
        <v>Apr</v>
      </c>
      <c r="M3192">
        <f>YEAR(Table1[[#This Row],[Purchase_Date]])</f>
        <v>2024</v>
      </c>
      <c r="N3192" t="str">
        <f t="shared" si="99"/>
        <v>Q2</v>
      </c>
    </row>
    <row r="3193" spans="1:14" x14ac:dyDescent="0.3">
      <c r="A3193" t="s">
        <v>6304</v>
      </c>
      <c r="B3193" t="s">
        <v>6305</v>
      </c>
      <c r="C3193" t="s">
        <v>9</v>
      </c>
      <c r="D3193">
        <v>233.63</v>
      </c>
      <c r="E3193" s="8">
        <f t="shared" si="98"/>
        <v>0.3</v>
      </c>
      <c r="F3193" s="22">
        <v>30</v>
      </c>
      <c r="G3193" s="21">
        <v>163.54</v>
      </c>
      <c r="H3193" t="s">
        <v>16</v>
      </c>
      <c r="I3193" s="10">
        <v>45428</v>
      </c>
      <c r="J3193">
        <v>3192</v>
      </c>
      <c r="K3193">
        <f>PRODUCT(Table1[[#This Row],[Price (Rs.)]],Table1[[#This Row],[Discount(%)]])</f>
        <v>70.088999999999999</v>
      </c>
      <c r="L3193" t="str">
        <f>TEXT(Table1[[#This Row],[Purchase_Date]],"mmm")</f>
        <v>May</v>
      </c>
      <c r="M3193">
        <f>YEAR(Table1[[#This Row],[Purchase_Date]])</f>
        <v>2024</v>
      </c>
      <c r="N3193" t="str">
        <f t="shared" si="99"/>
        <v>Q2</v>
      </c>
    </row>
    <row r="3194" spans="1:14" x14ac:dyDescent="0.3">
      <c r="A3194" t="s">
        <v>6306</v>
      </c>
      <c r="B3194" t="s">
        <v>6307</v>
      </c>
      <c r="C3194" t="s">
        <v>13</v>
      </c>
      <c r="D3194">
        <v>257.48</v>
      </c>
      <c r="E3194" s="8">
        <f t="shared" si="98"/>
        <v>0.15</v>
      </c>
      <c r="F3194" s="22">
        <v>15</v>
      </c>
      <c r="G3194" s="21">
        <v>218.86</v>
      </c>
      <c r="H3194" t="s">
        <v>19</v>
      </c>
      <c r="I3194" s="10">
        <v>45381</v>
      </c>
      <c r="J3194">
        <v>3193</v>
      </c>
      <c r="K3194">
        <f>PRODUCT(Table1[[#This Row],[Price (Rs.)]],Table1[[#This Row],[Discount(%)]])</f>
        <v>38.622</v>
      </c>
      <c r="L3194" t="str">
        <f>TEXT(Table1[[#This Row],[Purchase_Date]],"mmm")</f>
        <v>Mar</v>
      </c>
      <c r="M3194">
        <f>YEAR(Table1[[#This Row],[Purchase_Date]])</f>
        <v>2024</v>
      </c>
      <c r="N3194" t="str">
        <f t="shared" si="99"/>
        <v>Q1</v>
      </c>
    </row>
    <row r="3195" spans="1:14" x14ac:dyDescent="0.3">
      <c r="A3195" t="s">
        <v>6308</v>
      </c>
      <c r="B3195" t="s">
        <v>6309</v>
      </c>
      <c r="C3195" t="s">
        <v>25</v>
      </c>
      <c r="D3195">
        <v>445.72</v>
      </c>
      <c r="E3195" s="8">
        <f t="shared" si="98"/>
        <v>0.5</v>
      </c>
      <c r="F3195" s="22">
        <v>50</v>
      </c>
      <c r="G3195" s="21">
        <v>222.86</v>
      </c>
      <c r="H3195" t="s">
        <v>35</v>
      </c>
      <c r="I3195" s="10">
        <v>45591</v>
      </c>
      <c r="J3195">
        <v>3194</v>
      </c>
      <c r="K3195">
        <f>PRODUCT(Table1[[#This Row],[Price (Rs.)]],Table1[[#This Row],[Discount(%)]])</f>
        <v>222.86</v>
      </c>
      <c r="L3195" t="str">
        <f>TEXT(Table1[[#This Row],[Purchase_Date]],"mmm")</f>
        <v>Oct</v>
      </c>
      <c r="M3195">
        <f>YEAR(Table1[[#This Row],[Purchase_Date]])</f>
        <v>2024</v>
      </c>
      <c r="N3195" t="str">
        <f t="shared" si="99"/>
        <v>Q4</v>
      </c>
    </row>
    <row r="3196" spans="1:14" x14ac:dyDescent="0.3">
      <c r="A3196" t="s">
        <v>6310</v>
      </c>
      <c r="B3196" t="s">
        <v>6311</v>
      </c>
      <c r="C3196" t="s">
        <v>22</v>
      </c>
      <c r="D3196">
        <v>257.18</v>
      </c>
      <c r="E3196" s="8">
        <f t="shared" si="98"/>
        <v>0.05</v>
      </c>
      <c r="F3196" s="22">
        <v>5</v>
      </c>
      <c r="G3196" s="21">
        <v>244.32</v>
      </c>
      <c r="H3196" t="s">
        <v>16</v>
      </c>
      <c r="I3196" s="10">
        <v>45484</v>
      </c>
      <c r="J3196">
        <v>3195</v>
      </c>
      <c r="K3196">
        <f>PRODUCT(Table1[[#This Row],[Price (Rs.)]],Table1[[#This Row],[Discount(%)]])</f>
        <v>12.859000000000002</v>
      </c>
      <c r="L3196" t="str">
        <f>TEXT(Table1[[#This Row],[Purchase_Date]],"mmm")</f>
        <v>Jul</v>
      </c>
      <c r="M3196">
        <f>YEAR(Table1[[#This Row],[Purchase_Date]])</f>
        <v>2024</v>
      </c>
      <c r="N3196" t="str">
        <f t="shared" si="99"/>
        <v>Q3</v>
      </c>
    </row>
    <row r="3197" spans="1:14" x14ac:dyDescent="0.3">
      <c r="A3197" t="s">
        <v>6312</v>
      </c>
      <c r="B3197" t="s">
        <v>6313</v>
      </c>
      <c r="C3197" t="s">
        <v>50</v>
      </c>
      <c r="D3197">
        <v>278.99</v>
      </c>
      <c r="E3197" s="8">
        <f t="shared" si="98"/>
        <v>0.15</v>
      </c>
      <c r="F3197" s="22">
        <v>15</v>
      </c>
      <c r="G3197" s="21">
        <v>237.14</v>
      </c>
      <c r="H3197" t="s">
        <v>16</v>
      </c>
      <c r="I3197" s="10">
        <v>45567</v>
      </c>
      <c r="J3197">
        <v>3196</v>
      </c>
      <c r="K3197">
        <f>PRODUCT(Table1[[#This Row],[Price (Rs.)]],Table1[[#This Row],[Discount(%)]])</f>
        <v>41.848500000000001</v>
      </c>
      <c r="L3197" t="str">
        <f>TEXT(Table1[[#This Row],[Purchase_Date]],"mmm")</f>
        <v>Oct</v>
      </c>
      <c r="M3197">
        <f>YEAR(Table1[[#This Row],[Purchase_Date]])</f>
        <v>2024</v>
      </c>
      <c r="N3197" t="str">
        <f t="shared" si="99"/>
        <v>Q4</v>
      </c>
    </row>
    <row r="3198" spans="1:14" x14ac:dyDescent="0.3">
      <c r="A3198" t="s">
        <v>6314</v>
      </c>
      <c r="B3198" t="s">
        <v>6315</v>
      </c>
      <c r="C3198" t="s">
        <v>22</v>
      </c>
      <c r="D3198">
        <v>252.94</v>
      </c>
      <c r="E3198" s="8">
        <f t="shared" si="98"/>
        <v>0.3</v>
      </c>
      <c r="F3198" s="22">
        <v>30</v>
      </c>
      <c r="G3198" s="21">
        <v>177.06</v>
      </c>
      <c r="H3198" t="s">
        <v>10</v>
      </c>
      <c r="I3198" s="10">
        <v>45375</v>
      </c>
      <c r="J3198">
        <v>3197</v>
      </c>
      <c r="K3198">
        <f>PRODUCT(Table1[[#This Row],[Price (Rs.)]],Table1[[#This Row],[Discount(%)]])</f>
        <v>75.881999999999991</v>
      </c>
      <c r="L3198" t="str">
        <f>TEXT(Table1[[#This Row],[Purchase_Date]],"mmm")</f>
        <v>Mar</v>
      </c>
      <c r="M3198">
        <f>YEAR(Table1[[#This Row],[Purchase_Date]])</f>
        <v>2024</v>
      </c>
      <c r="N3198" t="str">
        <f t="shared" si="99"/>
        <v>Q1</v>
      </c>
    </row>
    <row r="3199" spans="1:14" x14ac:dyDescent="0.3">
      <c r="A3199" t="s">
        <v>6316</v>
      </c>
      <c r="B3199" t="s">
        <v>6317</v>
      </c>
      <c r="C3199" t="s">
        <v>9</v>
      </c>
      <c r="D3199">
        <v>50.37</v>
      </c>
      <c r="E3199" s="8">
        <f t="shared" si="98"/>
        <v>0.1</v>
      </c>
      <c r="F3199" s="22">
        <v>10</v>
      </c>
      <c r="G3199" s="21">
        <v>45.33</v>
      </c>
      <c r="H3199" t="s">
        <v>16</v>
      </c>
      <c r="I3199" s="10">
        <v>45598</v>
      </c>
      <c r="J3199">
        <v>3198</v>
      </c>
      <c r="K3199">
        <f>PRODUCT(Table1[[#This Row],[Price (Rs.)]],Table1[[#This Row],[Discount(%)]])</f>
        <v>5.0369999999999999</v>
      </c>
      <c r="L3199" t="str">
        <f>TEXT(Table1[[#This Row],[Purchase_Date]],"mmm")</f>
        <v>Nov</v>
      </c>
      <c r="M3199">
        <f>YEAR(Table1[[#This Row],[Purchase_Date]])</f>
        <v>2024</v>
      </c>
      <c r="N3199" t="str">
        <f t="shared" si="99"/>
        <v>Q4</v>
      </c>
    </row>
    <row r="3200" spans="1:14" x14ac:dyDescent="0.3">
      <c r="A3200" t="s">
        <v>6318</v>
      </c>
      <c r="B3200" t="s">
        <v>6319</v>
      </c>
      <c r="C3200" t="s">
        <v>50</v>
      </c>
      <c r="D3200">
        <v>106.14</v>
      </c>
      <c r="E3200" s="8">
        <f t="shared" si="98"/>
        <v>0</v>
      </c>
      <c r="F3200" s="22">
        <v>0</v>
      </c>
      <c r="G3200" s="21">
        <v>106.14</v>
      </c>
      <c r="H3200" t="s">
        <v>53</v>
      </c>
      <c r="I3200" s="10">
        <v>45446</v>
      </c>
      <c r="J3200">
        <v>3199</v>
      </c>
      <c r="K3200">
        <f>PRODUCT(Table1[[#This Row],[Price (Rs.)]],Table1[[#This Row],[Discount(%)]])</f>
        <v>0</v>
      </c>
      <c r="L3200" t="str">
        <f>TEXT(Table1[[#This Row],[Purchase_Date]],"mmm")</f>
        <v>Jun</v>
      </c>
      <c r="M3200">
        <f>YEAR(Table1[[#This Row],[Purchase_Date]])</f>
        <v>2024</v>
      </c>
      <c r="N3200" t="str">
        <f t="shared" si="99"/>
        <v>Q2</v>
      </c>
    </row>
    <row r="3201" spans="1:14" x14ac:dyDescent="0.3">
      <c r="A3201" t="s">
        <v>6320</v>
      </c>
      <c r="B3201" t="s">
        <v>6321</v>
      </c>
      <c r="C3201" t="s">
        <v>9</v>
      </c>
      <c r="D3201">
        <v>399.39</v>
      </c>
      <c r="E3201" s="8">
        <f t="shared" si="98"/>
        <v>0.1</v>
      </c>
      <c r="F3201" s="22">
        <v>10</v>
      </c>
      <c r="G3201" s="21">
        <v>359.45</v>
      </c>
      <c r="H3201" t="s">
        <v>10</v>
      </c>
      <c r="I3201" s="10">
        <v>45606</v>
      </c>
      <c r="J3201">
        <v>3200</v>
      </c>
      <c r="K3201">
        <f>PRODUCT(Table1[[#This Row],[Price (Rs.)]],Table1[[#This Row],[Discount(%)]])</f>
        <v>39.939</v>
      </c>
      <c r="L3201" t="str">
        <f>TEXT(Table1[[#This Row],[Purchase_Date]],"mmm")</f>
        <v>Nov</v>
      </c>
      <c r="M3201">
        <f>YEAR(Table1[[#This Row],[Purchase_Date]])</f>
        <v>2024</v>
      </c>
      <c r="N3201" t="str">
        <f t="shared" si="99"/>
        <v>Q4</v>
      </c>
    </row>
    <row r="3202" spans="1:14" x14ac:dyDescent="0.3">
      <c r="A3202" t="s">
        <v>6322</v>
      </c>
      <c r="B3202" t="s">
        <v>6323</v>
      </c>
      <c r="C3202" t="s">
        <v>50</v>
      </c>
      <c r="D3202">
        <v>291.89</v>
      </c>
      <c r="E3202" s="8">
        <f t="shared" ref="E3202:E3265" si="100">F3202/100</f>
        <v>0.1</v>
      </c>
      <c r="F3202" s="22">
        <v>10</v>
      </c>
      <c r="G3202" s="21">
        <v>262.7</v>
      </c>
      <c r="H3202" t="s">
        <v>16</v>
      </c>
      <c r="I3202" s="10">
        <v>45348</v>
      </c>
      <c r="J3202">
        <v>3201</v>
      </c>
      <c r="K3202">
        <f>PRODUCT(Table1[[#This Row],[Price (Rs.)]],Table1[[#This Row],[Discount(%)]])</f>
        <v>29.189</v>
      </c>
      <c r="L3202" t="str">
        <f>TEXT(Table1[[#This Row],[Purchase_Date]],"mmm")</f>
        <v>Feb</v>
      </c>
      <c r="M3202">
        <f>YEAR(Table1[[#This Row],[Purchase_Date]])</f>
        <v>2024</v>
      </c>
      <c r="N3202" t="str">
        <f t="shared" ref="N3202:N3265" si="101">"Q"&amp;ROUNDUP(MONTH(I3202)/3,0)</f>
        <v>Q1</v>
      </c>
    </row>
    <row r="3203" spans="1:14" x14ac:dyDescent="0.3">
      <c r="A3203" t="s">
        <v>6324</v>
      </c>
      <c r="B3203" t="s">
        <v>6325</v>
      </c>
      <c r="C3203" t="s">
        <v>33</v>
      </c>
      <c r="D3203">
        <v>279.35000000000002</v>
      </c>
      <c r="E3203" s="8">
        <f t="shared" si="100"/>
        <v>0.05</v>
      </c>
      <c r="F3203" s="22">
        <v>5</v>
      </c>
      <c r="G3203" s="21">
        <v>265.38</v>
      </c>
      <c r="H3203" t="s">
        <v>35</v>
      </c>
      <c r="I3203" s="10">
        <v>45397</v>
      </c>
      <c r="J3203">
        <v>3202</v>
      </c>
      <c r="K3203">
        <f>PRODUCT(Table1[[#This Row],[Price (Rs.)]],Table1[[#This Row],[Discount(%)]])</f>
        <v>13.967500000000001</v>
      </c>
      <c r="L3203" t="str">
        <f>TEXT(Table1[[#This Row],[Purchase_Date]],"mmm")</f>
        <v>Apr</v>
      </c>
      <c r="M3203">
        <f>YEAR(Table1[[#This Row],[Purchase_Date]])</f>
        <v>2024</v>
      </c>
      <c r="N3203" t="str">
        <f t="shared" si="101"/>
        <v>Q2</v>
      </c>
    </row>
    <row r="3204" spans="1:14" x14ac:dyDescent="0.3">
      <c r="A3204" s="1" t="s">
        <v>6326</v>
      </c>
      <c r="B3204" t="s">
        <v>6327</v>
      </c>
      <c r="C3204" t="s">
        <v>25</v>
      </c>
      <c r="D3204">
        <v>197.95</v>
      </c>
      <c r="E3204" s="8">
        <f t="shared" si="100"/>
        <v>0.15</v>
      </c>
      <c r="F3204" s="22">
        <v>15</v>
      </c>
      <c r="G3204" s="21">
        <v>168.26</v>
      </c>
      <c r="H3204" t="s">
        <v>10</v>
      </c>
      <c r="I3204" s="10">
        <v>45562</v>
      </c>
      <c r="J3204">
        <v>3203</v>
      </c>
      <c r="K3204">
        <f>PRODUCT(Table1[[#This Row],[Price (Rs.)]],Table1[[#This Row],[Discount(%)]])</f>
        <v>29.692499999999995</v>
      </c>
      <c r="L3204" t="str">
        <f>TEXT(Table1[[#This Row],[Purchase_Date]],"mmm")</f>
        <v>Sep</v>
      </c>
      <c r="M3204">
        <f>YEAR(Table1[[#This Row],[Purchase_Date]])</f>
        <v>2024</v>
      </c>
      <c r="N3204" t="str">
        <f t="shared" si="101"/>
        <v>Q3</v>
      </c>
    </row>
    <row r="3205" spans="1:14" x14ac:dyDescent="0.3">
      <c r="A3205" t="s">
        <v>6328</v>
      </c>
      <c r="B3205" t="s">
        <v>6329</v>
      </c>
      <c r="C3205" t="s">
        <v>33</v>
      </c>
      <c r="D3205">
        <v>463.22</v>
      </c>
      <c r="E3205" s="8">
        <f t="shared" si="100"/>
        <v>0.05</v>
      </c>
      <c r="F3205" s="22">
        <v>5</v>
      </c>
      <c r="G3205" s="21">
        <v>440.06</v>
      </c>
      <c r="H3205" t="s">
        <v>35</v>
      </c>
      <c r="I3205" s="10">
        <v>45445</v>
      </c>
      <c r="J3205">
        <v>3204</v>
      </c>
      <c r="K3205">
        <f>PRODUCT(Table1[[#This Row],[Price (Rs.)]],Table1[[#This Row],[Discount(%)]])</f>
        <v>23.161000000000001</v>
      </c>
      <c r="L3205" t="str">
        <f>TEXT(Table1[[#This Row],[Purchase_Date]],"mmm")</f>
        <v>Jun</v>
      </c>
      <c r="M3205">
        <f>YEAR(Table1[[#This Row],[Purchase_Date]])</f>
        <v>2024</v>
      </c>
      <c r="N3205" t="str">
        <f t="shared" si="101"/>
        <v>Q2</v>
      </c>
    </row>
    <row r="3206" spans="1:14" x14ac:dyDescent="0.3">
      <c r="A3206" t="s">
        <v>6330</v>
      </c>
      <c r="B3206" t="s">
        <v>6331</v>
      </c>
      <c r="C3206" t="s">
        <v>9</v>
      </c>
      <c r="D3206">
        <v>168.01</v>
      </c>
      <c r="E3206" s="8">
        <f t="shared" si="100"/>
        <v>0.5</v>
      </c>
      <c r="F3206" s="22">
        <v>50</v>
      </c>
      <c r="G3206" s="21">
        <v>84</v>
      </c>
      <c r="H3206" t="s">
        <v>19</v>
      </c>
      <c r="I3206" s="10">
        <v>45525</v>
      </c>
      <c r="J3206">
        <v>3205</v>
      </c>
      <c r="K3206">
        <f>PRODUCT(Table1[[#This Row],[Price (Rs.)]],Table1[[#This Row],[Discount(%)]])</f>
        <v>84.004999999999995</v>
      </c>
      <c r="L3206" t="str">
        <f>TEXT(Table1[[#This Row],[Purchase_Date]],"mmm")</f>
        <v>Aug</v>
      </c>
      <c r="M3206">
        <f>YEAR(Table1[[#This Row],[Purchase_Date]])</f>
        <v>2024</v>
      </c>
      <c r="N3206" t="str">
        <f t="shared" si="101"/>
        <v>Q3</v>
      </c>
    </row>
    <row r="3207" spans="1:14" x14ac:dyDescent="0.3">
      <c r="A3207" t="s">
        <v>6332</v>
      </c>
      <c r="B3207" t="s">
        <v>6333</v>
      </c>
      <c r="C3207" t="s">
        <v>33</v>
      </c>
      <c r="D3207">
        <v>38.25</v>
      </c>
      <c r="E3207" s="8">
        <f t="shared" si="100"/>
        <v>0.3</v>
      </c>
      <c r="F3207" s="22">
        <v>30</v>
      </c>
      <c r="G3207" s="21">
        <v>26.77</v>
      </c>
      <c r="H3207" t="s">
        <v>16</v>
      </c>
      <c r="I3207" s="10">
        <v>45582</v>
      </c>
      <c r="J3207">
        <v>3206</v>
      </c>
      <c r="K3207">
        <f>PRODUCT(Table1[[#This Row],[Price (Rs.)]],Table1[[#This Row],[Discount(%)]])</f>
        <v>11.475</v>
      </c>
      <c r="L3207" t="str">
        <f>TEXT(Table1[[#This Row],[Purchase_Date]],"mmm")</f>
        <v>Oct</v>
      </c>
      <c r="M3207">
        <f>YEAR(Table1[[#This Row],[Purchase_Date]])</f>
        <v>2024</v>
      </c>
      <c r="N3207" t="str">
        <f t="shared" si="101"/>
        <v>Q4</v>
      </c>
    </row>
    <row r="3208" spans="1:14" x14ac:dyDescent="0.3">
      <c r="A3208" s="1" t="s">
        <v>6334</v>
      </c>
      <c r="B3208" t="s">
        <v>6335</v>
      </c>
      <c r="C3208" t="s">
        <v>9</v>
      </c>
      <c r="D3208">
        <v>436.07</v>
      </c>
      <c r="E3208" s="8">
        <f t="shared" si="100"/>
        <v>0.05</v>
      </c>
      <c r="F3208" s="22">
        <v>5</v>
      </c>
      <c r="G3208" s="21">
        <v>414.27</v>
      </c>
      <c r="H3208" t="s">
        <v>53</v>
      </c>
      <c r="I3208" s="10">
        <v>45413</v>
      </c>
      <c r="J3208">
        <v>3207</v>
      </c>
      <c r="K3208">
        <f>PRODUCT(Table1[[#This Row],[Price (Rs.)]],Table1[[#This Row],[Discount(%)]])</f>
        <v>21.8035</v>
      </c>
      <c r="L3208" t="str">
        <f>TEXT(Table1[[#This Row],[Purchase_Date]],"mmm")</f>
        <v>May</v>
      </c>
      <c r="M3208">
        <f>YEAR(Table1[[#This Row],[Purchase_Date]])</f>
        <v>2024</v>
      </c>
      <c r="N3208" t="str">
        <f t="shared" si="101"/>
        <v>Q2</v>
      </c>
    </row>
    <row r="3209" spans="1:14" x14ac:dyDescent="0.3">
      <c r="A3209" t="s">
        <v>6336</v>
      </c>
      <c r="B3209" t="s">
        <v>6337</v>
      </c>
      <c r="C3209" t="s">
        <v>22</v>
      </c>
      <c r="D3209">
        <v>44.39</v>
      </c>
      <c r="E3209" s="8">
        <f t="shared" si="100"/>
        <v>0</v>
      </c>
      <c r="F3209" s="22">
        <v>0</v>
      </c>
      <c r="G3209" s="21">
        <v>44.39</v>
      </c>
      <c r="H3209" t="s">
        <v>19</v>
      </c>
      <c r="I3209" s="10">
        <v>45525</v>
      </c>
      <c r="J3209">
        <v>3208</v>
      </c>
      <c r="K3209">
        <f>PRODUCT(Table1[[#This Row],[Price (Rs.)]],Table1[[#This Row],[Discount(%)]])</f>
        <v>0</v>
      </c>
      <c r="L3209" t="str">
        <f>TEXT(Table1[[#This Row],[Purchase_Date]],"mmm")</f>
        <v>Aug</v>
      </c>
      <c r="M3209">
        <f>YEAR(Table1[[#This Row],[Purchase_Date]])</f>
        <v>2024</v>
      </c>
      <c r="N3209" t="str">
        <f t="shared" si="101"/>
        <v>Q3</v>
      </c>
    </row>
    <row r="3210" spans="1:14" x14ac:dyDescent="0.3">
      <c r="A3210" t="s">
        <v>6338</v>
      </c>
      <c r="B3210" t="s">
        <v>6339</v>
      </c>
      <c r="C3210" t="s">
        <v>50</v>
      </c>
      <c r="D3210">
        <v>237.6</v>
      </c>
      <c r="E3210" s="8">
        <f t="shared" si="100"/>
        <v>0.05</v>
      </c>
      <c r="F3210" s="22">
        <v>5</v>
      </c>
      <c r="G3210" s="21">
        <v>225.72</v>
      </c>
      <c r="H3210" t="s">
        <v>35</v>
      </c>
      <c r="I3210" s="10">
        <v>45573</v>
      </c>
      <c r="J3210">
        <v>3209</v>
      </c>
      <c r="K3210">
        <f>PRODUCT(Table1[[#This Row],[Price (Rs.)]],Table1[[#This Row],[Discount(%)]])</f>
        <v>11.88</v>
      </c>
      <c r="L3210" t="str">
        <f>TEXT(Table1[[#This Row],[Purchase_Date]],"mmm")</f>
        <v>Oct</v>
      </c>
      <c r="M3210">
        <f>YEAR(Table1[[#This Row],[Purchase_Date]])</f>
        <v>2024</v>
      </c>
      <c r="N3210" t="str">
        <f t="shared" si="101"/>
        <v>Q4</v>
      </c>
    </row>
    <row r="3211" spans="1:14" x14ac:dyDescent="0.3">
      <c r="A3211" t="s">
        <v>6340</v>
      </c>
      <c r="B3211" t="s">
        <v>6341</v>
      </c>
      <c r="C3211" t="s">
        <v>50</v>
      </c>
      <c r="D3211">
        <v>214.63</v>
      </c>
      <c r="E3211" s="8">
        <f t="shared" si="100"/>
        <v>0.25</v>
      </c>
      <c r="F3211" s="22">
        <v>25</v>
      </c>
      <c r="G3211" s="21">
        <v>160.97</v>
      </c>
      <c r="H3211" t="s">
        <v>10</v>
      </c>
      <c r="I3211" s="10">
        <v>45513</v>
      </c>
      <c r="J3211">
        <v>3210</v>
      </c>
      <c r="K3211">
        <f>PRODUCT(Table1[[#This Row],[Price (Rs.)]],Table1[[#This Row],[Discount(%)]])</f>
        <v>53.657499999999999</v>
      </c>
      <c r="L3211" t="str">
        <f>TEXT(Table1[[#This Row],[Purchase_Date]],"mmm")</f>
        <v>Aug</v>
      </c>
      <c r="M3211">
        <f>YEAR(Table1[[#This Row],[Purchase_Date]])</f>
        <v>2024</v>
      </c>
      <c r="N3211" t="str">
        <f t="shared" si="101"/>
        <v>Q3</v>
      </c>
    </row>
    <row r="3212" spans="1:14" x14ac:dyDescent="0.3">
      <c r="A3212" t="s">
        <v>6342</v>
      </c>
      <c r="B3212" t="s">
        <v>6343</v>
      </c>
      <c r="C3212" t="s">
        <v>22</v>
      </c>
      <c r="D3212">
        <v>471.68</v>
      </c>
      <c r="E3212" s="8">
        <f t="shared" si="100"/>
        <v>0.2</v>
      </c>
      <c r="F3212" s="22">
        <v>20</v>
      </c>
      <c r="G3212" s="21">
        <v>377.34</v>
      </c>
      <c r="H3212" t="s">
        <v>19</v>
      </c>
      <c r="I3212" s="10">
        <v>45330</v>
      </c>
      <c r="J3212">
        <v>3211</v>
      </c>
      <c r="K3212">
        <f>PRODUCT(Table1[[#This Row],[Price (Rs.)]],Table1[[#This Row],[Discount(%)]])</f>
        <v>94.336000000000013</v>
      </c>
      <c r="L3212" t="str">
        <f>TEXT(Table1[[#This Row],[Purchase_Date]],"mmm")</f>
        <v>Feb</v>
      </c>
      <c r="M3212">
        <f>YEAR(Table1[[#This Row],[Purchase_Date]])</f>
        <v>2024</v>
      </c>
      <c r="N3212" t="str">
        <f t="shared" si="101"/>
        <v>Q1</v>
      </c>
    </row>
    <row r="3213" spans="1:14" x14ac:dyDescent="0.3">
      <c r="A3213" t="s">
        <v>6344</v>
      </c>
      <c r="B3213" t="s">
        <v>6345</v>
      </c>
      <c r="C3213" t="s">
        <v>25</v>
      </c>
      <c r="D3213">
        <v>386.36</v>
      </c>
      <c r="E3213" s="8">
        <f t="shared" si="100"/>
        <v>0.2</v>
      </c>
      <c r="F3213" s="22">
        <v>20</v>
      </c>
      <c r="G3213" s="21">
        <v>309.08999999999997</v>
      </c>
      <c r="H3213" t="s">
        <v>53</v>
      </c>
      <c r="I3213" s="10">
        <v>45552</v>
      </c>
      <c r="J3213">
        <v>3212</v>
      </c>
      <c r="K3213">
        <f>PRODUCT(Table1[[#This Row],[Price (Rs.)]],Table1[[#This Row],[Discount(%)]])</f>
        <v>77.272000000000006</v>
      </c>
      <c r="L3213" t="str">
        <f>TEXT(Table1[[#This Row],[Purchase_Date]],"mmm")</f>
        <v>Sep</v>
      </c>
      <c r="M3213">
        <f>YEAR(Table1[[#This Row],[Purchase_Date]])</f>
        <v>2024</v>
      </c>
      <c r="N3213" t="str">
        <f t="shared" si="101"/>
        <v>Q3</v>
      </c>
    </row>
    <row r="3214" spans="1:14" x14ac:dyDescent="0.3">
      <c r="A3214" t="s">
        <v>6346</v>
      </c>
      <c r="B3214" t="s">
        <v>6347</v>
      </c>
      <c r="C3214" t="s">
        <v>22</v>
      </c>
      <c r="D3214">
        <v>218.86</v>
      </c>
      <c r="E3214" s="8">
        <f t="shared" si="100"/>
        <v>0.1</v>
      </c>
      <c r="F3214" s="22">
        <v>10</v>
      </c>
      <c r="G3214" s="21">
        <v>196.97</v>
      </c>
      <c r="H3214" t="s">
        <v>35</v>
      </c>
      <c r="I3214" s="10">
        <v>45375</v>
      </c>
      <c r="J3214">
        <v>3213</v>
      </c>
      <c r="K3214">
        <f>PRODUCT(Table1[[#This Row],[Price (Rs.)]],Table1[[#This Row],[Discount(%)]])</f>
        <v>21.886000000000003</v>
      </c>
      <c r="L3214" t="str">
        <f>TEXT(Table1[[#This Row],[Purchase_Date]],"mmm")</f>
        <v>Mar</v>
      </c>
      <c r="M3214">
        <f>YEAR(Table1[[#This Row],[Purchase_Date]])</f>
        <v>2024</v>
      </c>
      <c r="N3214" t="str">
        <f t="shared" si="101"/>
        <v>Q1</v>
      </c>
    </row>
    <row r="3215" spans="1:14" x14ac:dyDescent="0.3">
      <c r="A3215" t="s">
        <v>6348</v>
      </c>
      <c r="B3215" t="s">
        <v>6349</v>
      </c>
      <c r="C3215" t="s">
        <v>13</v>
      </c>
      <c r="D3215">
        <v>331.21</v>
      </c>
      <c r="E3215" s="8">
        <f t="shared" si="100"/>
        <v>0.3</v>
      </c>
      <c r="F3215" s="22">
        <v>30</v>
      </c>
      <c r="G3215" s="21">
        <v>231.85</v>
      </c>
      <c r="H3215" t="s">
        <v>16</v>
      </c>
      <c r="I3215" s="10">
        <v>45384</v>
      </c>
      <c r="J3215">
        <v>3214</v>
      </c>
      <c r="K3215">
        <f>PRODUCT(Table1[[#This Row],[Price (Rs.)]],Table1[[#This Row],[Discount(%)]])</f>
        <v>99.362999999999985</v>
      </c>
      <c r="L3215" t="str">
        <f>TEXT(Table1[[#This Row],[Purchase_Date]],"mmm")</f>
        <v>Apr</v>
      </c>
      <c r="M3215">
        <f>YEAR(Table1[[#This Row],[Purchase_Date]])</f>
        <v>2024</v>
      </c>
      <c r="N3215" t="str">
        <f t="shared" si="101"/>
        <v>Q2</v>
      </c>
    </row>
    <row r="3216" spans="1:14" x14ac:dyDescent="0.3">
      <c r="A3216" t="s">
        <v>6350</v>
      </c>
      <c r="B3216" t="s">
        <v>6351</v>
      </c>
      <c r="C3216" t="s">
        <v>50</v>
      </c>
      <c r="D3216">
        <v>18.8</v>
      </c>
      <c r="E3216" s="8">
        <f t="shared" si="100"/>
        <v>0.25</v>
      </c>
      <c r="F3216" s="22">
        <v>25</v>
      </c>
      <c r="G3216" s="21">
        <v>14.1</v>
      </c>
      <c r="H3216" t="s">
        <v>19</v>
      </c>
      <c r="I3216" s="10">
        <v>45491</v>
      </c>
      <c r="J3216">
        <v>3215</v>
      </c>
      <c r="K3216">
        <f>PRODUCT(Table1[[#This Row],[Price (Rs.)]],Table1[[#This Row],[Discount(%)]])</f>
        <v>4.7</v>
      </c>
      <c r="L3216" t="str">
        <f>TEXT(Table1[[#This Row],[Purchase_Date]],"mmm")</f>
        <v>Jul</v>
      </c>
      <c r="M3216">
        <f>YEAR(Table1[[#This Row],[Purchase_Date]])</f>
        <v>2024</v>
      </c>
      <c r="N3216" t="str">
        <f t="shared" si="101"/>
        <v>Q3</v>
      </c>
    </row>
    <row r="3217" spans="1:14" x14ac:dyDescent="0.3">
      <c r="A3217" t="s">
        <v>6352</v>
      </c>
      <c r="B3217" t="s">
        <v>6353</v>
      </c>
      <c r="C3217" t="s">
        <v>50</v>
      </c>
      <c r="D3217">
        <v>215.01</v>
      </c>
      <c r="E3217" s="8">
        <f t="shared" si="100"/>
        <v>0.5</v>
      </c>
      <c r="F3217" s="22">
        <v>50</v>
      </c>
      <c r="G3217" s="21">
        <v>107.5</v>
      </c>
      <c r="H3217" t="s">
        <v>10</v>
      </c>
      <c r="I3217" s="10">
        <v>45451</v>
      </c>
      <c r="J3217">
        <v>3216</v>
      </c>
      <c r="K3217">
        <f>PRODUCT(Table1[[#This Row],[Price (Rs.)]],Table1[[#This Row],[Discount(%)]])</f>
        <v>107.505</v>
      </c>
      <c r="L3217" t="str">
        <f>TEXT(Table1[[#This Row],[Purchase_Date]],"mmm")</f>
        <v>Jun</v>
      </c>
      <c r="M3217">
        <f>YEAR(Table1[[#This Row],[Purchase_Date]])</f>
        <v>2024</v>
      </c>
      <c r="N3217" t="str">
        <f t="shared" si="101"/>
        <v>Q2</v>
      </c>
    </row>
    <row r="3218" spans="1:14" x14ac:dyDescent="0.3">
      <c r="A3218" t="s">
        <v>6354</v>
      </c>
      <c r="B3218" t="s">
        <v>6355</v>
      </c>
      <c r="C3218" t="s">
        <v>22</v>
      </c>
      <c r="D3218">
        <v>367.33</v>
      </c>
      <c r="E3218" s="8">
        <f t="shared" si="100"/>
        <v>0.5</v>
      </c>
      <c r="F3218" s="22">
        <v>50</v>
      </c>
      <c r="G3218" s="21">
        <v>183.66</v>
      </c>
      <c r="H3218" t="s">
        <v>53</v>
      </c>
      <c r="I3218" s="10">
        <v>45378</v>
      </c>
      <c r="J3218">
        <v>3217</v>
      </c>
      <c r="K3218">
        <f>PRODUCT(Table1[[#This Row],[Price (Rs.)]],Table1[[#This Row],[Discount(%)]])</f>
        <v>183.66499999999999</v>
      </c>
      <c r="L3218" t="str">
        <f>TEXT(Table1[[#This Row],[Purchase_Date]],"mmm")</f>
        <v>Mar</v>
      </c>
      <c r="M3218">
        <f>YEAR(Table1[[#This Row],[Purchase_Date]])</f>
        <v>2024</v>
      </c>
      <c r="N3218" t="str">
        <f t="shared" si="101"/>
        <v>Q1</v>
      </c>
    </row>
    <row r="3219" spans="1:14" x14ac:dyDescent="0.3">
      <c r="A3219" t="s">
        <v>6356</v>
      </c>
      <c r="B3219" t="s">
        <v>6357</v>
      </c>
      <c r="C3219" t="s">
        <v>22</v>
      </c>
      <c r="D3219">
        <v>383.36</v>
      </c>
      <c r="E3219" s="8">
        <f t="shared" si="100"/>
        <v>0</v>
      </c>
      <c r="F3219" s="22">
        <v>0</v>
      </c>
      <c r="G3219" s="21">
        <v>383.36</v>
      </c>
      <c r="H3219" t="s">
        <v>19</v>
      </c>
      <c r="I3219" s="10">
        <v>45355</v>
      </c>
      <c r="J3219">
        <v>3218</v>
      </c>
      <c r="K3219">
        <f>PRODUCT(Table1[[#This Row],[Price (Rs.)]],Table1[[#This Row],[Discount(%)]])</f>
        <v>0</v>
      </c>
      <c r="L3219" t="str">
        <f>TEXT(Table1[[#This Row],[Purchase_Date]],"mmm")</f>
        <v>Mar</v>
      </c>
      <c r="M3219">
        <f>YEAR(Table1[[#This Row],[Purchase_Date]])</f>
        <v>2024</v>
      </c>
      <c r="N3219" t="str">
        <f t="shared" si="101"/>
        <v>Q1</v>
      </c>
    </row>
    <row r="3220" spans="1:14" x14ac:dyDescent="0.3">
      <c r="A3220" t="s">
        <v>6358</v>
      </c>
      <c r="B3220" s="1" t="s">
        <v>6359</v>
      </c>
      <c r="C3220" t="s">
        <v>9</v>
      </c>
      <c r="D3220">
        <v>146.46</v>
      </c>
      <c r="E3220" s="8">
        <f t="shared" si="100"/>
        <v>0.05</v>
      </c>
      <c r="F3220" s="22">
        <v>5</v>
      </c>
      <c r="G3220" s="21">
        <v>139.13999999999999</v>
      </c>
      <c r="H3220" t="s">
        <v>35</v>
      </c>
      <c r="I3220" s="10">
        <v>45509</v>
      </c>
      <c r="J3220">
        <v>3219</v>
      </c>
      <c r="K3220">
        <f>PRODUCT(Table1[[#This Row],[Price (Rs.)]],Table1[[#This Row],[Discount(%)]])</f>
        <v>7.3230000000000004</v>
      </c>
      <c r="L3220" t="str">
        <f>TEXT(Table1[[#This Row],[Purchase_Date]],"mmm")</f>
        <v>Aug</v>
      </c>
      <c r="M3220">
        <f>YEAR(Table1[[#This Row],[Purchase_Date]])</f>
        <v>2024</v>
      </c>
      <c r="N3220" t="str">
        <f t="shared" si="101"/>
        <v>Q3</v>
      </c>
    </row>
    <row r="3221" spans="1:14" x14ac:dyDescent="0.3">
      <c r="A3221" t="s">
        <v>6360</v>
      </c>
      <c r="B3221" t="s">
        <v>6361</v>
      </c>
      <c r="C3221" t="s">
        <v>18</v>
      </c>
      <c r="D3221">
        <v>249.34</v>
      </c>
      <c r="E3221" s="8">
        <f t="shared" si="100"/>
        <v>0.2</v>
      </c>
      <c r="F3221" s="22">
        <v>20</v>
      </c>
      <c r="G3221" s="21">
        <v>199.47</v>
      </c>
      <c r="H3221" t="s">
        <v>16</v>
      </c>
      <c r="I3221" s="10">
        <v>45454</v>
      </c>
      <c r="J3221">
        <v>3220</v>
      </c>
      <c r="K3221">
        <f>PRODUCT(Table1[[#This Row],[Price (Rs.)]],Table1[[#This Row],[Discount(%)]])</f>
        <v>49.868000000000002</v>
      </c>
      <c r="L3221" t="str">
        <f>TEXT(Table1[[#This Row],[Purchase_Date]],"mmm")</f>
        <v>Jun</v>
      </c>
      <c r="M3221">
        <f>YEAR(Table1[[#This Row],[Purchase_Date]])</f>
        <v>2024</v>
      </c>
      <c r="N3221" t="str">
        <f t="shared" si="101"/>
        <v>Q2</v>
      </c>
    </row>
    <row r="3222" spans="1:14" x14ac:dyDescent="0.3">
      <c r="A3222" t="s">
        <v>6362</v>
      </c>
      <c r="B3222" t="s">
        <v>6363</v>
      </c>
      <c r="C3222" t="s">
        <v>50</v>
      </c>
      <c r="D3222">
        <v>192.73</v>
      </c>
      <c r="E3222" s="8">
        <f t="shared" si="100"/>
        <v>0.25</v>
      </c>
      <c r="F3222" s="22">
        <v>25</v>
      </c>
      <c r="G3222" s="21">
        <v>144.55000000000001</v>
      </c>
      <c r="H3222" t="s">
        <v>10</v>
      </c>
      <c r="I3222" s="10">
        <v>45359</v>
      </c>
      <c r="J3222">
        <v>3221</v>
      </c>
      <c r="K3222">
        <f>PRODUCT(Table1[[#This Row],[Price (Rs.)]],Table1[[#This Row],[Discount(%)]])</f>
        <v>48.182499999999997</v>
      </c>
      <c r="L3222" t="str">
        <f>TEXT(Table1[[#This Row],[Purchase_Date]],"mmm")</f>
        <v>Mar</v>
      </c>
      <c r="M3222">
        <f>YEAR(Table1[[#This Row],[Purchase_Date]])</f>
        <v>2024</v>
      </c>
      <c r="N3222" t="str">
        <f t="shared" si="101"/>
        <v>Q1</v>
      </c>
    </row>
    <row r="3223" spans="1:14" x14ac:dyDescent="0.3">
      <c r="A3223" t="s">
        <v>6364</v>
      </c>
      <c r="B3223" t="s">
        <v>6365</v>
      </c>
      <c r="C3223" t="s">
        <v>13</v>
      </c>
      <c r="D3223">
        <v>117.42</v>
      </c>
      <c r="E3223" s="8">
        <f t="shared" si="100"/>
        <v>0.2</v>
      </c>
      <c r="F3223" s="22">
        <v>20</v>
      </c>
      <c r="G3223" s="21">
        <v>93.94</v>
      </c>
      <c r="H3223" t="s">
        <v>35</v>
      </c>
      <c r="I3223" s="10">
        <v>45563</v>
      </c>
      <c r="J3223">
        <v>3222</v>
      </c>
      <c r="K3223">
        <f>PRODUCT(Table1[[#This Row],[Price (Rs.)]],Table1[[#This Row],[Discount(%)]])</f>
        <v>23.484000000000002</v>
      </c>
      <c r="L3223" t="str">
        <f>TEXT(Table1[[#This Row],[Purchase_Date]],"mmm")</f>
        <v>Sep</v>
      </c>
      <c r="M3223">
        <f>YEAR(Table1[[#This Row],[Purchase_Date]])</f>
        <v>2024</v>
      </c>
      <c r="N3223" t="str">
        <f t="shared" si="101"/>
        <v>Q3</v>
      </c>
    </row>
    <row r="3224" spans="1:14" x14ac:dyDescent="0.3">
      <c r="A3224" t="s">
        <v>6366</v>
      </c>
      <c r="B3224" t="s">
        <v>6367</v>
      </c>
      <c r="C3224" t="s">
        <v>18</v>
      </c>
      <c r="D3224">
        <v>199.48</v>
      </c>
      <c r="E3224" s="8">
        <f t="shared" si="100"/>
        <v>0.15</v>
      </c>
      <c r="F3224" s="22">
        <v>15</v>
      </c>
      <c r="G3224" s="21">
        <v>169.56</v>
      </c>
      <c r="H3224" t="s">
        <v>10</v>
      </c>
      <c r="I3224" s="10">
        <v>45617</v>
      </c>
      <c r="J3224">
        <v>3223</v>
      </c>
      <c r="K3224">
        <f>PRODUCT(Table1[[#This Row],[Price (Rs.)]],Table1[[#This Row],[Discount(%)]])</f>
        <v>29.921999999999997</v>
      </c>
      <c r="L3224" t="str">
        <f>TEXT(Table1[[#This Row],[Purchase_Date]],"mmm")</f>
        <v>Nov</v>
      </c>
      <c r="M3224">
        <f>YEAR(Table1[[#This Row],[Purchase_Date]])</f>
        <v>2024</v>
      </c>
      <c r="N3224" t="str">
        <f t="shared" si="101"/>
        <v>Q4</v>
      </c>
    </row>
    <row r="3225" spans="1:14" x14ac:dyDescent="0.3">
      <c r="A3225" t="s">
        <v>6368</v>
      </c>
      <c r="B3225" t="s">
        <v>6369</v>
      </c>
      <c r="C3225" t="s">
        <v>18</v>
      </c>
      <c r="D3225">
        <v>463.31</v>
      </c>
      <c r="E3225" s="8">
        <f t="shared" si="100"/>
        <v>0.15</v>
      </c>
      <c r="F3225" s="22">
        <v>15</v>
      </c>
      <c r="G3225" s="21">
        <v>393.81</v>
      </c>
      <c r="H3225" t="s">
        <v>19</v>
      </c>
      <c r="I3225" s="10">
        <v>45412</v>
      </c>
      <c r="J3225">
        <v>3224</v>
      </c>
      <c r="K3225">
        <f>PRODUCT(Table1[[#This Row],[Price (Rs.)]],Table1[[#This Row],[Discount(%)]])</f>
        <v>69.496499999999997</v>
      </c>
      <c r="L3225" t="str">
        <f>TEXT(Table1[[#This Row],[Purchase_Date]],"mmm")</f>
        <v>Apr</v>
      </c>
      <c r="M3225">
        <f>YEAR(Table1[[#This Row],[Purchase_Date]])</f>
        <v>2024</v>
      </c>
      <c r="N3225" t="str">
        <f t="shared" si="101"/>
        <v>Q2</v>
      </c>
    </row>
    <row r="3226" spans="1:14" x14ac:dyDescent="0.3">
      <c r="A3226" t="s">
        <v>6370</v>
      </c>
      <c r="B3226" t="s">
        <v>6371</v>
      </c>
      <c r="C3226" t="s">
        <v>18</v>
      </c>
      <c r="D3226">
        <v>185.53</v>
      </c>
      <c r="E3226" s="8">
        <f t="shared" si="100"/>
        <v>0.1</v>
      </c>
      <c r="F3226" s="22">
        <v>10</v>
      </c>
      <c r="G3226" s="21">
        <v>166.98</v>
      </c>
      <c r="H3226" t="s">
        <v>35</v>
      </c>
      <c r="I3226" s="10">
        <v>45613</v>
      </c>
      <c r="J3226">
        <v>3225</v>
      </c>
      <c r="K3226">
        <f>PRODUCT(Table1[[#This Row],[Price (Rs.)]],Table1[[#This Row],[Discount(%)]])</f>
        <v>18.553000000000001</v>
      </c>
      <c r="L3226" t="str">
        <f>TEXT(Table1[[#This Row],[Purchase_Date]],"mmm")</f>
        <v>Nov</v>
      </c>
      <c r="M3226">
        <f>YEAR(Table1[[#This Row],[Purchase_Date]])</f>
        <v>2024</v>
      </c>
      <c r="N3226" t="str">
        <f t="shared" si="101"/>
        <v>Q4</v>
      </c>
    </row>
    <row r="3227" spans="1:14" x14ac:dyDescent="0.3">
      <c r="A3227" t="s">
        <v>6372</v>
      </c>
      <c r="B3227" t="s">
        <v>6373</v>
      </c>
      <c r="C3227" t="s">
        <v>25</v>
      </c>
      <c r="D3227">
        <v>481.16</v>
      </c>
      <c r="E3227" s="8">
        <f t="shared" si="100"/>
        <v>0.25</v>
      </c>
      <c r="F3227" s="22">
        <v>25</v>
      </c>
      <c r="G3227" s="21">
        <v>360.87</v>
      </c>
      <c r="H3227" t="s">
        <v>35</v>
      </c>
      <c r="I3227" s="10">
        <v>45432</v>
      </c>
      <c r="J3227">
        <v>3226</v>
      </c>
      <c r="K3227">
        <f>PRODUCT(Table1[[#This Row],[Price (Rs.)]],Table1[[#This Row],[Discount(%)]])</f>
        <v>120.29</v>
      </c>
      <c r="L3227" t="str">
        <f>TEXT(Table1[[#This Row],[Purchase_Date]],"mmm")</f>
        <v>May</v>
      </c>
      <c r="M3227">
        <f>YEAR(Table1[[#This Row],[Purchase_Date]])</f>
        <v>2024</v>
      </c>
      <c r="N3227" t="str">
        <f t="shared" si="101"/>
        <v>Q2</v>
      </c>
    </row>
    <row r="3228" spans="1:14" x14ac:dyDescent="0.3">
      <c r="A3228" t="s">
        <v>6374</v>
      </c>
      <c r="B3228" t="s">
        <v>6375</v>
      </c>
      <c r="C3228" t="s">
        <v>25</v>
      </c>
      <c r="D3228">
        <v>167.77</v>
      </c>
      <c r="E3228" s="8">
        <f t="shared" si="100"/>
        <v>0.3</v>
      </c>
      <c r="F3228" s="22">
        <v>30</v>
      </c>
      <c r="G3228" s="21">
        <v>117.44</v>
      </c>
      <c r="H3228" t="s">
        <v>10</v>
      </c>
      <c r="I3228" s="10">
        <v>45394</v>
      </c>
      <c r="J3228">
        <v>3227</v>
      </c>
      <c r="K3228">
        <f>PRODUCT(Table1[[#This Row],[Price (Rs.)]],Table1[[#This Row],[Discount(%)]])</f>
        <v>50.331000000000003</v>
      </c>
      <c r="L3228" t="str">
        <f>TEXT(Table1[[#This Row],[Purchase_Date]],"mmm")</f>
        <v>Apr</v>
      </c>
      <c r="M3228">
        <f>YEAR(Table1[[#This Row],[Purchase_Date]])</f>
        <v>2024</v>
      </c>
      <c r="N3228" t="str">
        <f t="shared" si="101"/>
        <v>Q2</v>
      </c>
    </row>
    <row r="3229" spans="1:14" x14ac:dyDescent="0.3">
      <c r="A3229" t="s">
        <v>6376</v>
      </c>
      <c r="B3229" t="s">
        <v>6377</v>
      </c>
      <c r="C3229" t="s">
        <v>50</v>
      </c>
      <c r="D3229">
        <v>123.79</v>
      </c>
      <c r="E3229" s="8">
        <f t="shared" si="100"/>
        <v>0</v>
      </c>
      <c r="F3229" s="22">
        <v>0</v>
      </c>
      <c r="G3229" s="21">
        <v>123.79</v>
      </c>
      <c r="H3229" t="s">
        <v>53</v>
      </c>
      <c r="I3229" s="10">
        <v>45300</v>
      </c>
      <c r="J3229">
        <v>3228</v>
      </c>
      <c r="K3229">
        <f>PRODUCT(Table1[[#This Row],[Price (Rs.)]],Table1[[#This Row],[Discount(%)]])</f>
        <v>0</v>
      </c>
      <c r="L3229" t="str">
        <f>TEXT(Table1[[#This Row],[Purchase_Date]],"mmm")</f>
        <v>Jan</v>
      </c>
      <c r="M3229">
        <f>YEAR(Table1[[#This Row],[Purchase_Date]])</f>
        <v>2024</v>
      </c>
      <c r="N3229" t="str">
        <f t="shared" si="101"/>
        <v>Q1</v>
      </c>
    </row>
    <row r="3230" spans="1:14" x14ac:dyDescent="0.3">
      <c r="A3230" t="s">
        <v>6378</v>
      </c>
      <c r="B3230" t="s">
        <v>6379</v>
      </c>
      <c r="C3230" t="s">
        <v>25</v>
      </c>
      <c r="D3230">
        <v>331.56</v>
      </c>
      <c r="E3230" s="8">
        <f t="shared" si="100"/>
        <v>0.5</v>
      </c>
      <c r="F3230" s="22">
        <v>50</v>
      </c>
      <c r="G3230" s="21">
        <v>165.78</v>
      </c>
      <c r="H3230" t="s">
        <v>35</v>
      </c>
      <c r="I3230" s="10">
        <v>45540</v>
      </c>
      <c r="J3230">
        <v>3229</v>
      </c>
      <c r="K3230">
        <f>PRODUCT(Table1[[#This Row],[Price (Rs.)]],Table1[[#This Row],[Discount(%)]])</f>
        <v>165.78</v>
      </c>
      <c r="L3230" t="str">
        <f>TEXT(Table1[[#This Row],[Purchase_Date]],"mmm")</f>
        <v>Sep</v>
      </c>
      <c r="M3230">
        <f>YEAR(Table1[[#This Row],[Purchase_Date]])</f>
        <v>2024</v>
      </c>
      <c r="N3230" t="str">
        <f t="shared" si="101"/>
        <v>Q3</v>
      </c>
    </row>
    <row r="3231" spans="1:14" x14ac:dyDescent="0.3">
      <c r="A3231">
        <v>79398983</v>
      </c>
      <c r="B3231" t="s">
        <v>6380</v>
      </c>
      <c r="C3231" t="s">
        <v>9</v>
      </c>
      <c r="D3231">
        <v>129.44999999999999</v>
      </c>
      <c r="E3231" s="8">
        <f t="shared" si="100"/>
        <v>0.05</v>
      </c>
      <c r="F3231" s="22">
        <v>5</v>
      </c>
      <c r="G3231" s="21">
        <v>122.98</v>
      </c>
      <c r="H3231" t="s">
        <v>35</v>
      </c>
      <c r="I3231" s="10">
        <v>45522</v>
      </c>
      <c r="J3231">
        <v>3230</v>
      </c>
      <c r="K3231">
        <f>PRODUCT(Table1[[#This Row],[Price (Rs.)]],Table1[[#This Row],[Discount(%)]])</f>
        <v>6.4725000000000001</v>
      </c>
      <c r="L3231" t="str">
        <f>TEXT(Table1[[#This Row],[Purchase_Date]],"mmm")</f>
        <v>Aug</v>
      </c>
      <c r="M3231">
        <f>YEAR(Table1[[#This Row],[Purchase_Date]])</f>
        <v>2024</v>
      </c>
      <c r="N3231" t="str">
        <f t="shared" si="101"/>
        <v>Q3</v>
      </c>
    </row>
    <row r="3232" spans="1:14" x14ac:dyDescent="0.3">
      <c r="A3232" t="s">
        <v>6381</v>
      </c>
      <c r="B3232" t="s">
        <v>6382</v>
      </c>
      <c r="C3232" t="s">
        <v>50</v>
      </c>
      <c r="D3232">
        <v>347.27</v>
      </c>
      <c r="E3232" s="8">
        <f t="shared" si="100"/>
        <v>0.25</v>
      </c>
      <c r="F3232" s="22">
        <v>25</v>
      </c>
      <c r="G3232" s="21">
        <v>260.45</v>
      </c>
      <c r="H3232" t="s">
        <v>16</v>
      </c>
      <c r="I3232" s="10">
        <v>45455</v>
      </c>
      <c r="J3232">
        <v>3231</v>
      </c>
      <c r="K3232">
        <f>PRODUCT(Table1[[#This Row],[Price (Rs.)]],Table1[[#This Row],[Discount(%)]])</f>
        <v>86.817499999999995</v>
      </c>
      <c r="L3232" t="str">
        <f>TEXT(Table1[[#This Row],[Purchase_Date]],"mmm")</f>
        <v>Jun</v>
      </c>
      <c r="M3232">
        <f>YEAR(Table1[[#This Row],[Purchase_Date]])</f>
        <v>2024</v>
      </c>
      <c r="N3232" t="str">
        <f t="shared" si="101"/>
        <v>Q2</v>
      </c>
    </row>
    <row r="3233" spans="1:14" x14ac:dyDescent="0.3">
      <c r="A3233" t="s">
        <v>6383</v>
      </c>
      <c r="B3233" t="s">
        <v>6384</v>
      </c>
      <c r="C3233" t="s">
        <v>18</v>
      </c>
      <c r="D3233">
        <v>489.29</v>
      </c>
      <c r="E3233" s="8">
        <f t="shared" si="100"/>
        <v>0.1</v>
      </c>
      <c r="F3233" s="22">
        <v>10</v>
      </c>
      <c r="G3233" s="21">
        <v>440.36</v>
      </c>
      <c r="H3233" t="s">
        <v>10</v>
      </c>
      <c r="I3233" s="10">
        <v>45310</v>
      </c>
      <c r="J3233">
        <v>3232</v>
      </c>
      <c r="K3233">
        <f>PRODUCT(Table1[[#This Row],[Price (Rs.)]],Table1[[#This Row],[Discount(%)]])</f>
        <v>48.929000000000002</v>
      </c>
      <c r="L3233" t="str">
        <f>TEXT(Table1[[#This Row],[Purchase_Date]],"mmm")</f>
        <v>Jan</v>
      </c>
      <c r="M3233">
        <f>YEAR(Table1[[#This Row],[Purchase_Date]])</f>
        <v>2024</v>
      </c>
      <c r="N3233" t="str">
        <f t="shared" si="101"/>
        <v>Q1</v>
      </c>
    </row>
    <row r="3234" spans="1:14" x14ac:dyDescent="0.3">
      <c r="A3234" t="s">
        <v>6385</v>
      </c>
      <c r="B3234" t="s">
        <v>6386</v>
      </c>
      <c r="C3234" t="s">
        <v>25</v>
      </c>
      <c r="D3234">
        <v>235.18</v>
      </c>
      <c r="E3234" s="8">
        <f t="shared" si="100"/>
        <v>0</v>
      </c>
      <c r="F3234" s="22">
        <v>0</v>
      </c>
      <c r="G3234" s="21">
        <v>235.18</v>
      </c>
      <c r="H3234" t="s">
        <v>19</v>
      </c>
      <c r="I3234" s="10">
        <v>45319</v>
      </c>
      <c r="J3234">
        <v>3233</v>
      </c>
      <c r="K3234">
        <f>PRODUCT(Table1[[#This Row],[Price (Rs.)]],Table1[[#This Row],[Discount(%)]])</f>
        <v>0</v>
      </c>
      <c r="L3234" t="str">
        <f>TEXT(Table1[[#This Row],[Purchase_Date]],"mmm")</f>
        <v>Jan</v>
      </c>
      <c r="M3234">
        <f>YEAR(Table1[[#This Row],[Purchase_Date]])</f>
        <v>2024</v>
      </c>
      <c r="N3234" t="str">
        <f t="shared" si="101"/>
        <v>Q1</v>
      </c>
    </row>
    <row r="3235" spans="1:14" x14ac:dyDescent="0.3">
      <c r="A3235" t="s">
        <v>6387</v>
      </c>
      <c r="B3235" t="s">
        <v>6388</v>
      </c>
      <c r="C3235" t="s">
        <v>25</v>
      </c>
      <c r="D3235">
        <v>477.68</v>
      </c>
      <c r="E3235" s="8">
        <f t="shared" si="100"/>
        <v>0.3</v>
      </c>
      <c r="F3235" s="22">
        <v>30</v>
      </c>
      <c r="G3235" s="21">
        <v>334.38</v>
      </c>
      <c r="H3235" t="s">
        <v>19</v>
      </c>
      <c r="I3235" s="10">
        <v>45429</v>
      </c>
      <c r="J3235">
        <v>3234</v>
      </c>
      <c r="K3235">
        <f>PRODUCT(Table1[[#This Row],[Price (Rs.)]],Table1[[#This Row],[Discount(%)]])</f>
        <v>143.304</v>
      </c>
      <c r="L3235" t="str">
        <f>TEXT(Table1[[#This Row],[Purchase_Date]],"mmm")</f>
        <v>May</v>
      </c>
      <c r="M3235">
        <f>YEAR(Table1[[#This Row],[Purchase_Date]])</f>
        <v>2024</v>
      </c>
      <c r="N3235" t="str">
        <f t="shared" si="101"/>
        <v>Q2</v>
      </c>
    </row>
    <row r="3236" spans="1:14" x14ac:dyDescent="0.3">
      <c r="A3236" t="s">
        <v>6389</v>
      </c>
      <c r="B3236" t="s">
        <v>6390</v>
      </c>
      <c r="C3236" t="s">
        <v>33</v>
      </c>
      <c r="D3236">
        <v>159.94999999999999</v>
      </c>
      <c r="E3236" s="8">
        <f t="shared" si="100"/>
        <v>0.3</v>
      </c>
      <c r="F3236" s="22">
        <v>30</v>
      </c>
      <c r="G3236" s="21">
        <v>111.96</v>
      </c>
      <c r="H3236" t="s">
        <v>10</v>
      </c>
      <c r="I3236" s="10">
        <v>45410</v>
      </c>
      <c r="J3236">
        <v>3235</v>
      </c>
      <c r="K3236">
        <f>PRODUCT(Table1[[#This Row],[Price (Rs.)]],Table1[[#This Row],[Discount(%)]])</f>
        <v>47.984999999999992</v>
      </c>
      <c r="L3236" t="str">
        <f>TEXT(Table1[[#This Row],[Purchase_Date]],"mmm")</f>
        <v>Apr</v>
      </c>
      <c r="M3236">
        <f>YEAR(Table1[[#This Row],[Purchase_Date]])</f>
        <v>2024</v>
      </c>
      <c r="N3236" t="str">
        <f t="shared" si="101"/>
        <v>Q2</v>
      </c>
    </row>
    <row r="3237" spans="1:14" x14ac:dyDescent="0.3">
      <c r="A3237" t="s">
        <v>6391</v>
      </c>
      <c r="B3237" t="s">
        <v>6392</v>
      </c>
      <c r="C3237" t="s">
        <v>18</v>
      </c>
      <c r="D3237">
        <v>112.55</v>
      </c>
      <c r="E3237" s="8">
        <f t="shared" si="100"/>
        <v>0.25</v>
      </c>
      <c r="F3237" s="22">
        <v>25</v>
      </c>
      <c r="G3237" s="21">
        <v>84.41</v>
      </c>
      <c r="H3237" t="s">
        <v>35</v>
      </c>
      <c r="I3237" s="10">
        <v>45597</v>
      </c>
      <c r="J3237">
        <v>3236</v>
      </c>
      <c r="K3237">
        <f>PRODUCT(Table1[[#This Row],[Price (Rs.)]],Table1[[#This Row],[Discount(%)]])</f>
        <v>28.137499999999999</v>
      </c>
      <c r="L3237" t="str">
        <f>TEXT(Table1[[#This Row],[Purchase_Date]],"mmm")</f>
        <v>Nov</v>
      </c>
      <c r="M3237">
        <f>YEAR(Table1[[#This Row],[Purchase_Date]])</f>
        <v>2024</v>
      </c>
      <c r="N3237" t="str">
        <f t="shared" si="101"/>
        <v>Q4</v>
      </c>
    </row>
    <row r="3238" spans="1:14" x14ac:dyDescent="0.3">
      <c r="A3238" t="s">
        <v>6393</v>
      </c>
      <c r="B3238" t="s">
        <v>6394</v>
      </c>
      <c r="C3238" t="s">
        <v>33</v>
      </c>
      <c r="D3238">
        <v>56.87</v>
      </c>
      <c r="E3238" s="8">
        <f t="shared" si="100"/>
        <v>0.1</v>
      </c>
      <c r="F3238" s="22">
        <v>10</v>
      </c>
      <c r="G3238" s="21">
        <v>51.18</v>
      </c>
      <c r="H3238" t="s">
        <v>16</v>
      </c>
      <c r="I3238" s="10">
        <v>45529</v>
      </c>
      <c r="J3238">
        <v>3237</v>
      </c>
      <c r="K3238">
        <f>PRODUCT(Table1[[#This Row],[Price (Rs.)]],Table1[[#This Row],[Discount(%)]])</f>
        <v>5.6870000000000003</v>
      </c>
      <c r="L3238" t="str">
        <f>TEXT(Table1[[#This Row],[Purchase_Date]],"mmm")</f>
        <v>Aug</v>
      </c>
      <c r="M3238">
        <f>YEAR(Table1[[#This Row],[Purchase_Date]])</f>
        <v>2024</v>
      </c>
      <c r="N3238" t="str">
        <f t="shared" si="101"/>
        <v>Q3</v>
      </c>
    </row>
    <row r="3239" spans="1:14" x14ac:dyDescent="0.3">
      <c r="A3239" t="s">
        <v>6395</v>
      </c>
      <c r="B3239" t="s">
        <v>6396</v>
      </c>
      <c r="C3239" t="s">
        <v>50</v>
      </c>
      <c r="D3239">
        <v>142.61000000000001</v>
      </c>
      <c r="E3239" s="8">
        <f t="shared" si="100"/>
        <v>0.1</v>
      </c>
      <c r="F3239" s="22">
        <v>10</v>
      </c>
      <c r="G3239" s="21">
        <v>128.35</v>
      </c>
      <c r="H3239" t="s">
        <v>35</v>
      </c>
      <c r="I3239" s="10">
        <v>45479</v>
      </c>
      <c r="J3239">
        <v>3238</v>
      </c>
      <c r="K3239">
        <f>PRODUCT(Table1[[#This Row],[Price (Rs.)]],Table1[[#This Row],[Discount(%)]])</f>
        <v>14.261000000000003</v>
      </c>
      <c r="L3239" t="str">
        <f>TEXT(Table1[[#This Row],[Purchase_Date]],"mmm")</f>
        <v>Jul</v>
      </c>
      <c r="M3239">
        <f>YEAR(Table1[[#This Row],[Purchase_Date]])</f>
        <v>2024</v>
      </c>
      <c r="N3239" t="str">
        <f t="shared" si="101"/>
        <v>Q3</v>
      </c>
    </row>
    <row r="3240" spans="1:14" x14ac:dyDescent="0.3">
      <c r="A3240" t="s">
        <v>6397</v>
      </c>
      <c r="B3240" t="s">
        <v>6398</v>
      </c>
      <c r="C3240" t="s">
        <v>13</v>
      </c>
      <c r="D3240">
        <v>33.31</v>
      </c>
      <c r="E3240" s="8">
        <f t="shared" si="100"/>
        <v>0.15</v>
      </c>
      <c r="F3240" s="22">
        <v>15</v>
      </c>
      <c r="G3240" s="21">
        <v>28.31</v>
      </c>
      <c r="H3240" t="s">
        <v>16</v>
      </c>
      <c r="I3240" s="10">
        <v>45408</v>
      </c>
      <c r="J3240">
        <v>3239</v>
      </c>
      <c r="K3240">
        <f>PRODUCT(Table1[[#This Row],[Price (Rs.)]],Table1[[#This Row],[Discount(%)]])</f>
        <v>4.9965000000000002</v>
      </c>
      <c r="L3240" t="str">
        <f>TEXT(Table1[[#This Row],[Purchase_Date]],"mmm")</f>
        <v>Apr</v>
      </c>
      <c r="M3240">
        <f>YEAR(Table1[[#This Row],[Purchase_Date]])</f>
        <v>2024</v>
      </c>
      <c r="N3240" t="str">
        <f t="shared" si="101"/>
        <v>Q2</v>
      </c>
    </row>
    <row r="3241" spans="1:14" x14ac:dyDescent="0.3">
      <c r="A3241" t="s">
        <v>6399</v>
      </c>
      <c r="B3241" t="s">
        <v>6400</v>
      </c>
      <c r="C3241" t="s">
        <v>22</v>
      </c>
      <c r="D3241">
        <v>177.17</v>
      </c>
      <c r="E3241" s="8">
        <f t="shared" si="100"/>
        <v>0.25</v>
      </c>
      <c r="F3241" s="22">
        <v>25</v>
      </c>
      <c r="G3241" s="21">
        <v>132.88</v>
      </c>
      <c r="H3241" t="s">
        <v>16</v>
      </c>
      <c r="I3241" s="10">
        <v>45542</v>
      </c>
      <c r="J3241">
        <v>3240</v>
      </c>
      <c r="K3241">
        <f>PRODUCT(Table1[[#This Row],[Price (Rs.)]],Table1[[#This Row],[Discount(%)]])</f>
        <v>44.292499999999997</v>
      </c>
      <c r="L3241" t="str">
        <f>TEXT(Table1[[#This Row],[Purchase_Date]],"mmm")</f>
        <v>Sep</v>
      </c>
      <c r="M3241">
        <f>YEAR(Table1[[#This Row],[Purchase_Date]])</f>
        <v>2024</v>
      </c>
      <c r="N3241" t="str">
        <f t="shared" si="101"/>
        <v>Q3</v>
      </c>
    </row>
    <row r="3242" spans="1:14" x14ac:dyDescent="0.3">
      <c r="A3242" t="s">
        <v>6401</v>
      </c>
      <c r="B3242" t="s">
        <v>6402</v>
      </c>
      <c r="C3242" t="s">
        <v>33</v>
      </c>
      <c r="D3242">
        <v>382.64</v>
      </c>
      <c r="E3242" s="8">
        <f t="shared" si="100"/>
        <v>0.3</v>
      </c>
      <c r="F3242" s="22">
        <v>30</v>
      </c>
      <c r="G3242" s="21">
        <v>267.85000000000002</v>
      </c>
      <c r="H3242" t="s">
        <v>16</v>
      </c>
      <c r="I3242" s="10">
        <v>45608</v>
      </c>
      <c r="J3242">
        <v>3241</v>
      </c>
      <c r="K3242">
        <f>PRODUCT(Table1[[#This Row],[Price (Rs.)]],Table1[[#This Row],[Discount(%)]])</f>
        <v>114.79199999999999</v>
      </c>
      <c r="L3242" t="str">
        <f>TEXT(Table1[[#This Row],[Purchase_Date]],"mmm")</f>
        <v>Nov</v>
      </c>
      <c r="M3242">
        <f>YEAR(Table1[[#This Row],[Purchase_Date]])</f>
        <v>2024</v>
      </c>
      <c r="N3242" t="str">
        <f t="shared" si="101"/>
        <v>Q4</v>
      </c>
    </row>
    <row r="3243" spans="1:14" x14ac:dyDescent="0.3">
      <c r="A3243" t="s">
        <v>6403</v>
      </c>
      <c r="B3243" t="s">
        <v>6404</v>
      </c>
      <c r="C3243" t="s">
        <v>13</v>
      </c>
      <c r="D3243">
        <v>104.37</v>
      </c>
      <c r="E3243" s="8">
        <f t="shared" si="100"/>
        <v>0.2</v>
      </c>
      <c r="F3243" s="22">
        <v>20</v>
      </c>
      <c r="G3243" s="21">
        <v>83.5</v>
      </c>
      <c r="H3243" t="s">
        <v>35</v>
      </c>
      <c r="I3243" s="10">
        <v>45598</v>
      </c>
      <c r="J3243">
        <v>3242</v>
      </c>
      <c r="K3243">
        <f>PRODUCT(Table1[[#This Row],[Price (Rs.)]],Table1[[#This Row],[Discount(%)]])</f>
        <v>20.874000000000002</v>
      </c>
      <c r="L3243" t="str">
        <f>TEXT(Table1[[#This Row],[Purchase_Date]],"mmm")</f>
        <v>Nov</v>
      </c>
      <c r="M3243">
        <f>YEAR(Table1[[#This Row],[Purchase_Date]])</f>
        <v>2024</v>
      </c>
      <c r="N3243" t="str">
        <f t="shared" si="101"/>
        <v>Q4</v>
      </c>
    </row>
    <row r="3244" spans="1:14" x14ac:dyDescent="0.3">
      <c r="A3244" t="s">
        <v>6405</v>
      </c>
      <c r="B3244" t="s">
        <v>6406</v>
      </c>
      <c r="C3244" t="s">
        <v>33</v>
      </c>
      <c r="D3244">
        <v>329.03</v>
      </c>
      <c r="E3244" s="8">
        <f t="shared" si="100"/>
        <v>0.25</v>
      </c>
      <c r="F3244" s="22">
        <v>25</v>
      </c>
      <c r="G3244" s="21">
        <v>246.77</v>
      </c>
      <c r="H3244" t="s">
        <v>10</v>
      </c>
      <c r="I3244" s="10">
        <v>45322</v>
      </c>
      <c r="J3244">
        <v>3243</v>
      </c>
      <c r="K3244">
        <f>PRODUCT(Table1[[#This Row],[Price (Rs.)]],Table1[[#This Row],[Discount(%)]])</f>
        <v>82.257499999999993</v>
      </c>
      <c r="L3244" t="str">
        <f>TEXT(Table1[[#This Row],[Purchase_Date]],"mmm")</f>
        <v>Jan</v>
      </c>
      <c r="M3244">
        <f>YEAR(Table1[[#This Row],[Purchase_Date]])</f>
        <v>2024</v>
      </c>
      <c r="N3244" t="str">
        <f t="shared" si="101"/>
        <v>Q1</v>
      </c>
    </row>
    <row r="3245" spans="1:14" x14ac:dyDescent="0.3">
      <c r="A3245" t="s">
        <v>6407</v>
      </c>
      <c r="B3245" t="s">
        <v>6408</v>
      </c>
      <c r="C3245" t="s">
        <v>50</v>
      </c>
      <c r="D3245">
        <v>272.05</v>
      </c>
      <c r="E3245" s="8">
        <f t="shared" si="100"/>
        <v>0.15</v>
      </c>
      <c r="F3245" s="22">
        <v>15</v>
      </c>
      <c r="G3245" s="21">
        <v>231.24</v>
      </c>
      <c r="H3245" t="s">
        <v>19</v>
      </c>
      <c r="I3245" s="10">
        <v>45566</v>
      </c>
      <c r="J3245">
        <v>3244</v>
      </c>
      <c r="K3245">
        <f>PRODUCT(Table1[[#This Row],[Price (Rs.)]],Table1[[#This Row],[Discount(%)]])</f>
        <v>40.807499999999997</v>
      </c>
      <c r="L3245" t="str">
        <f>TEXT(Table1[[#This Row],[Purchase_Date]],"mmm")</f>
        <v>Oct</v>
      </c>
      <c r="M3245">
        <f>YEAR(Table1[[#This Row],[Purchase_Date]])</f>
        <v>2024</v>
      </c>
      <c r="N3245" t="str">
        <f t="shared" si="101"/>
        <v>Q4</v>
      </c>
    </row>
    <row r="3246" spans="1:14" x14ac:dyDescent="0.3">
      <c r="A3246" t="s">
        <v>6409</v>
      </c>
      <c r="B3246" t="s">
        <v>6410</v>
      </c>
      <c r="C3246" t="s">
        <v>18</v>
      </c>
      <c r="D3246">
        <v>192.95</v>
      </c>
      <c r="E3246" s="8">
        <f t="shared" si="100"/>
        <v>0.05</v>
      </c>
      <c r="F3246" s="22">
        <v>5</v>
      </c>
      <c r="G3246" s="21">
        <v>183.3</v>
      </c>
      <c r="H3246" t="s">
        <v>53</v>
      </c>
      <c r="I3246" s="10">
        <v>45524</v>
      </c>
      <c r="J3246">
        <v>3245</v>
      </c>
      <c r="K3246">
        <f>PRODUCT(Table1[[#This Row],[Price (Rs.)]],Table1[[#This Row],[Discount(%)]])</f>
        <v>9.6475000000000009</v>
      </c>
      <c r="L3246" t="str">
        <f>TEXT(Table1[[#This Row],[Purchase_Date]],"mmm")</f>
        <v>Aug</v>
      </c>
      <c r="M3246">
        <f>YEAR(Table1[[#This Row],[Purchase_Date]])</f>
        <v>2024</v>
      </c>
      <c r="N3246" t="str">
        <f t="shared" si="101"/>
        <v>Q3</v>
      </c>
    </row>
    <row r="3247" spans="1:14" x14ac:dyDescent="0.3">
      <c r="A3247" t="s">
        <v>6411</v>
      </c>
      <c r="B3247" t="s">
        <v>6412</v>
      </c>
      <c r="C3247" t="s">
        <v>33</v>
      </c>
      <c r="D3247">
        <v>128.74</v>
      </c>
      <c r="E3247" s="8">
        <f t="shared" si="100"/>
        <v>0.5</v>
      </c>
      <c r="F3247" s="22">
        <v>50</v>
      </c>
      <c r="G3247" s="21">
        <v>64.37</v>
      </c>
      <c r="H3247" t="s">
        <v>35</v>
      </c>
      <c r="I3247" s="10">
        <v>45554</v>
      </c>
      <c r="J3247">
        <v>3246</v>
      </c>
      <c r="K3247">
        <f>PRODUCT(Table1[[#This Row],[Price (Rs.)]],Table1[[#This Row],[Discount(%)]])</f>
        <v>64.37</v>
      </c>
      <c r="L3247" t="str">
        <f>TEXT(Table1[[#This Row],[Purchase_Date]],"mmm")</f>
        <v>Sep</v>
      </c>
      <c r="M3247">
        <f>YEAR(Table1[[#This Row],[Purchase_Date]])</f>
        <v>2024</v>
      </c>
      <c r="N3247" t="str">
        <f t="shared" si="101"/>
        <v>Q3</v>
      </c>
    </row>
    <row r="3248" spans="1:14" x14ac:dyDescent="0.3">
      <c r="A3248" t="s">
        <v>6413</v>
      </c>
      <c r="B3248" s="1" t="s">
        <v>6414</v>
      </c>
      <c r="C3248" t="s">
        <v>50</v>
      </c>
      <c r="D3248">
        <v>361.85</v>
      </c>
      <c r="E3248" s="8">
        <f t="shared" si="100"/>
        <v>0.25</v>
      </c>
      <c r="F3248" s="22">
        <v>25</v>
      </c>
      <c r="G3248" s="21">
        <v>271.39</v>
      </c>
      <c r="H3248" t="s">
        <v>19</v>
      </c>
      <c r="I3248" s="10">
        <v>45327</v>
      </c>
      <c r="J3248">
        <v>3247</v>
      </c>
      <c r="K3248">
        <f>PRODUCT(Table1[[#This Row],[Price (Rs.)]],Table1[[#This Row],[Discount(%)]])</f>
        <v>90.462500000000006</v>
      </c>
      <c r="L3248" t="str">
        <f>TEXT(Table1[[#This Row],[Purchase_Date]],"mmm")</f>
        <v>Feb</v>
      </c>
      <c r="M3248">
        <f>YEAR(Table1[[#This Row],[Purchase_Date]])</f>
        <v>2024</v>
      </c>
      <c r="N3248" t="str">
        <f t="shared" si="101"/>
        <v>Q1</v>
      </c>
    </row>
    <row r="3249" spans="1:14" x14ac:dyDescent="0.3">
      <c r="A3249" t="s">
        <v>6415</v>
      </c>
      <c r="B3249" t="s">
        <v>6416</v>
      </c>
      <c r="C3249" t="s">
        <v>18</v>
      </c>
      <c r="D3249">
        <v>197.88</v>
      </c>
      <c r="E3249" s="8">
        <f t="shared" si="100"/>
        <v>0.1</v>
      </c>
      <c r="F3249" s="22">
        <v>10</v>
      </c>
      <c r="G3249" s="21">
        <v>178.09</v>
      </c>
      <c r="H3249" t="s">
        <v>53</v>
      </c>
      <c r="I3249" s="10">
        <v>45403</v>
      </c>
      <c r="J3249">
        <v>3248</v>
      </c>
      <c r="K3249">
        <f>PRODUCT(Table1[[#This Row],[Price (Rs.)]],Table1[[#This Row],[Discount(%)]])</f>
        <v>19.788</v>
      </c>
      <c r="L3249" t="str">
        <f>TEXT(Table1[[#This Row],[Purchase_Date]],"mmm")</f>
        <v>Apr</v>
      </c>
      <c r="M3249">
        <f>YEAR(Table1[[#This Row],[Purchase_Date]])</f>
        <v>2024</v>
      </c>
      <c r="N3249" t="str">
        <f t="shared" si="101"/>
        <v>Q2</v>
      </c>
    </row>
    <row r="3250" spans="1:14" x14ac:dyDescent="0.3">
      <c r="A3250" t="s">
        <v>6417</v>
      </c>
      <c r="B3250" t="s">
        <v>6418</v>
      </c>
      <c r="C3250" t="s">
        <v>13</v>
      </c>
      <c r="D3250">
        <v>122.79</v>
      </c>
      <c r="E3250" s="8">
        <f t="shared" si="100"/>
        <v>0.15</v>
      </c>
      <c r="F3250" s="22">
        <v>15</v>
      </c>
      <c r="G3250" s="21">
        <v>104.37</v>
      </c>
      <c r="H3250" t="s">
        <v>19</v>
      </c>
      <c r="I3250" s="10">
        <v>45316</v>
      </c>
      <c r="J3250">
        <v>3249</v>
      </c>
      <c r="K3250">
        <f>PRODUCT(Table1[[#This Row],[Price (Rs.)]],Table1[[#This Row],[Discount(%)]])</f>
        <v>18.418500000000002</v>
      </c>
      <c r="L3250" t="str">
        <f>TEXT(Table1[[#This Row],[Purchase_Date]],"mmm")</f>
        <v>Jan</v>
      </c>
      <c r="M3250">
        <f>YEAR(Table1[[#This Row],[Purchase_Date]])</f>
        <v>2024</v>
      </c>
      <c r="N3250" t="str">
        <f t="shared" si="101"/>
        <v>Q1</v>
      </c>
    </row>
    <row r="3251" spans="1:14" x14ac:dyDescent="0.3">
      <c r="A3251" t="s">
        <v>6419</v>
      </c>
      <c r="B3251" t="s">
        <v>6420</v>
      </c>
      <c r="C3251" t="s">
        <v>33</v>
      </c>
      <c r="D3251">
        <v>290.14</v>
      </c>
      <c r="E3251" s="8">
        <f t="shared" si="100"/>
        <v>0.15</v>
      </c>
      <c r="F3251" s="22">
        <v>15</v>
      </c>
      <c r="G3251" s="21">
        <v>246.62</v>
      </c>
      <c r="H3251" t="s">
        <v>16</v>
      </c>
      <c r="I3251" s="10">
        <v>45395</v>
      </c>
      <c r="J3251">
        <v>3250</v>
      </c>
      <c r="K3251">
        <f>PRODUCT(Table1[[#This Row],[Price (Rs.)]],Table1[[#This Row],[Discount(%)]])</f>
        <v>43.520999999999994</v>
      </c>
      <c r="L3251" t="str">
        <f>TEXT(Table1[[#This Row],[Purchase_Date]],"mmm")</f>
        <v>Apr</v>
      </c>
      <c r="M3251">
        <f>YEAR(Table1[[#This Row],[Purchase_Date]])</f>
        <v>2024</v>
      </c>
      <c r="N3251" t="str">
        <f t="shared" si="101"/>
        <v>Q2</v>
      </c>
    </row>
    <row r="3252" spans="1:14" x14ac:dyDescent="0.3">
      <c r="A3252" t="s">
        <v>6421</v>
      </c>
      <c r="B3252" t="s">
        <v>6422</v>
      </c>
      <c r="C3252" t="s">
        <v>50</v>
      </c>
      <c r="D3252">
        <v>227.45</v>
      </c>
      <c r="E3252" s="8">
        <f t="shared" si="100"/>
        <v>0.2</v>
      </c>
      <c r="F3252" s="22">
        <v>20</v>
      </c>
      <c r="G3252" s="21">
        <v>181.96</v>
      </c>
      <c r="H3252" t="s">
        <v>10</v>
      </c>
      <c r="I3252" s="10">
        <v>45431</v>
      </c>
      <c r="J3252">
        <v>3251</v>
      </c>
      <c r="K3252">
        <f>PRODUCT(Table1[[#This Row],[Price (Rs.)]],Table1[[#This Row],[Discount(%)]])</f>
        <v>45.49</v>
      </c>
      <c r="L3252" t="str">
        <f>TEXT(Table1[[#This Row],[Purchase_Date]],"mmm")</f>
        <v>May</v>
      </c>
      <c r="M3252">
        <f>YEAR(Table1[[#This Row],[Purchase_Date]])</f>
        <v>2024</v>
      </c>
      <c r="N3252" t="str">
        <f t="shared" si="101"/>
        <v>Q2</v>
      </c>
    </row>
    <row r="3253" spans="1:14" x14ac:dyDescent="0.3">
      <c r="A3253" t="s">
        <v>6423</v>
      </c>
      <c r="B3253" t="s">
        <v>6424</v>
      </c>
      <c r="C3253" t="s">
        <v>25</v>
      </c>
      <c r="D3253">
        <v>318.95999999999998</v>
      </c>
      <c r="E3253" s="8">
        <f t="shared" si="100"/>
        <v>0.3</v>
      </c>
      <c r="F3253" s="22">
        <v>30</v>
      </c>
      <c r="G3253" s="21">
        <v>223.27</v>
      </c>
      <c r="H3253" t="s">
        <v>53</v>
      </c>
      <c r="I3253" s="10">
        <v>45337</v>
      </c>
      <c r="J3253">
        <v>3252</v>
      </c>
      <c r="K3253">
        <f>PRODUCT(Table1[[#This Row],[Price (Rs.)]],Table1[[#This Row],[Discount(%)]])</f>
        <v>95.687999999999988</v>
      </c>
      <c r="L3253" t="str">
        <f>TEXT(Table1[[#This Row],[Purchase_Date]],"mmm")</f>
        <v>Feb</v>
      </c>
      <c r="M3253">
        <f>YEAR(Table1[[#This Row],[Purchase_Date]])</f>
        <v>2024</v>
      </c>
      <c r="N3253" t="str">
        <f t="shared" si="101"/>
        <v>Q1</v>
      </c>
    </row>
    <row r="3254" spans="1:14" x14ac:dyDescent="0.3">
      <c r="A3254" t="s">
        <v>6425</v>
      </c>
      <c r="B3254" t="s">
        <v>6426</v>
      </c>
      <c r="C3254" t="s">
        <v>22</v>
      </c>
      <c r="D3254">
        <v>160.41</v>
      </c>
      <c r="E3254" s="8">
        <f t="shared" si="100"/>
        <v>0.5</v>
      </c>
      <c r="F3254" s="22">
        <v>50</v>
      </c>
      <c r="G3254" s="21">
        <v>80.2</v>
      </c>
      <c r="H3254" t="s">
        <v>10</v>
      </c>
      <c r="I3254" s="10">
        <v>45528</v>
      </c>
      <c r="J3254">
        <v>3253</v>
      </c>
      <c r="K3254">
        <f>PRODUCT(Table1[[#This Row],[Price (Rs.)]],Table1[[#This Row],[Discount(%)]])</f>
        <v>80.204999999999998</v>
      </c>
      <c r="L3254" t="str">
        <f>TEXT(Table1[[#This Row],[Purchase_Date]],"mmm")</f>
        <v>Aug</v>
      </c>
      <c r="M3254">
        <f>YEAR(Table1[[#This Row],[Purchase_Date]])</f>
        <v>2024</v>
      </c>
      <c r="N3254" t="str">
        <f t="shared" si="101"/>
        <v>Q3</v>
      </c>
    </row>
    <row r="3255" spans="1:14" x14ac:dyDescent="0.3">
      <c r="A3255" t="s">
        <v>6427</v>
      </c>
      <c r="B3255" t="s">
        <v>6428</v>
      </c>
      <c r="C3255" t="s">
        <v>13</v>
      </c>
      <c r="D3255">
        <v>428.15</v>
      </c>
      <c r="E3255" s="8">
        <f t="shared" si="100"/>
        <v>0.25</v>
      </c>
      <c r="F3255" s="22">
        <v>25</v>
      </c>
      <c r="G3255" s="21">
        <v>321.11</v>
      </c>
      <c r="H3255" t="s">
        <v>16</v>
      </c>
      <c r="I3255" s="10">
        <v>45500</v>
      </c>
      <c r="J3255">
        <v>3254</v>
      </c>
      <c r="K3255">
        <f>PRODUCT(Table1[[#This Row],[Price (Rs.)]],Table1[[#This Row],[Discount(%)]])</f>
        <v>107.03749999999999</v>
      </c>
      <c r="L3255" t="str">
        <f>TEXT(Table1[[#This Row],[Purchase_Date]],"mmm")</f>
        <v>Jul</v>
      </c>
      <c r="M3255">
        <f>YEAR(Table1[[#This Row],[Purchase_Date]])</f>
        <v>2024</v>
      </c>
      <c r="N3255" t="str">
        <f t="shared" si="101"/>
        <v>Q3</v>
      </c>
    </row>
    <row r="3256" spans="1:14" x14ac:dyDescent="0.3">
      <c r="A3256" t="s">
        <v>6429</v>
      </c>
      <c r="B3256" t="s">
        <v>6430</v>
      </c>
      <c r="C3256" t="s">
        <v>18</v>
      </c>
      <c r="D3256">
        <v>351.68</v>
      </c>
      <c r="E3256" s="8">
        <f t="shared" si="100"/>
        <v>0.3</v>
      </c>
      <c r="F3256" s="22">
        <v>30</v>
      </c>
      <c r="G3256" s="21">
        <v>246.18</v>
      </c>
      <c r="H3256" t="s">
        <v>53</v>
      </c>
      <c r="I3256" s="10">
        <v>45420</v>
      </c>
      <c r="J3256">
        <v>3255</v>
      </c>
      <c r="K3256">
        <f>PRODUCT(Table1[[#This Row],[Price (Rs.)]],Table1[[#This Row],[Discount(%)]])</f>
        <v>105.504</v>
      </c>
      <c r="L3256" t="str">
        <f>TEXT(Table1[[#This Row],[Purchase_Date]],"mmm")</f>
        <v>May</v>
      </c>
      <c r="M3256">
        <f>YEAR(Table1[[#This Row],[Purchase_Date]])</f>
        <v>2024</v>
      </c>
      <c r="N3256" t="str">
        <f t="shared" si="101"/>
        <v>Q2</v>
      </c>
    </row>
    <row r="3257" spans="1:14" x14ac:dyDescent="0.3">
      <c r="A3257" t="s">
        <v>6431</v>
      </c>
      <c r="B3257" t="s">
        <v>6432</v>
      </c>
      <c r="C3257" t="s">
        <v>18</v>
      </c>
      <c r="D3257">
        <v>245.25</v>
      </c>
      <c r="E3257" s="8">
        <f t="shared" si="100"/>
        <v>0.2</v>
      </c>
      <c r="F3257" s="22">
        <v>20</v>
      </c>
      <c r="G3257" s="21">
        <v>196.2</v>
      </c>
      <c r="H3257" t="s">
        <v>19</v>
      </c>
      <c r="I3257" s="10">
        <v>45425</v>
      </c>
      <c r="J3257">
        <v>3256</v>
      </c>
      <c r="K3257">
        <f>PRODUCT(Table1[[#This Row],[Price (Rs.)]],Table1[[#This Row],[Discount(%)]])</f>
        <v>49.050000000000004</v>
      </c>
      <c r="L3257" t="str">
        <f>TEXT(Table1[[#This Row],[Purchase_Date]],"mmm")</f>
        <v>May</v>
      </c>
      <c r="M3257">
        <f>YEAR(Table1[[#This Row],[Purchase_Date]])</f>
        <v>2024</v>
      </c>
      <c r="N3257" t="str">
        <f t="shared" si="101"/>
        <v>Q2</v>
      </c>
    </row>
    <row r="3258" spans="1:14" x14ac:dyDescent="0.3">
      <c r="A3258" t="s">
        <v>6433</v>
      </c>
      <c r="B3258" t="s">
        <v>6434</v>
      </c>
      <c r="C3258" t="s">
        <v>22</v>
      </c>
      <c r="D3258">
        <v>327.94</v>
      </c>
      <c r="E3258" s="8">
        <f t="shared" si="100"/>
        <v>0.3</v>
      </c>
      <c r="F3258" s="22">
        <v>30</v>
      </c>
      <c r="G3258" s="21">
        <v>229.56</v>
      </c>
      <c r="H3258" t="s">
        <v>10</v>
      </c>
      <c r="I3258" s="10">
        <v>45351</v>
      </c>
      <c r="J3258">
        <v>3257</v>
      </c>
      <c r="K3258">
        <f>PRODUCT(Table1[[#This Row],[Price (Rs.)]],Table1[[#This Row],[Discount(%)]])</f>
        <v>98.381999999999991</v>
      </c>
      <c r="L3258" t="str">
        <f>TEXT(Table1[[#This Row],[Purchase_Date]],"mmm")</f>
        <v>Feb</v>
      </c>
      <c r="M3258">
        <f>YEAR(Table1[[#This Row],[Purchase_Date]])</f>
        <v>2024</v>
      </c>
      <c r="N3258" t="str">
        <f t="shared" si="101"/>
        <v>Q1</v>
      </c>
    </row>
    <row r="3259" spans="1:14" x14ac:dyDescent="0.3">
      <c r="A3259" t="s">
        <v>6435</v>
      </c>
      <c r="B3259" t="s">
        <v>6436</v>
      </c>
      <c r="C3259" t="s">
        <v>22</v>
      </c>
      <c r="D3259">
        <v>53.15</v>
      </c>
      <c r="E3259" s="8">
        <f t="shared" si="100"/>
        <v>0</v>
      </c>
      <c r="F3259" s="22">
        <v>0</v>
      </c>
      <c r="G3259" s="21">
        <v>53.15</v>
      </c>
      <c r="H3259" t="s">
        <v>53</v>
      </c>
      <c r="I3259" s="10">
        <v>45545</v>
      </c>
      <c r="J3259">
        <v>3258</v>
      </c>
      <c r="K3259">
        <f>PRODUCT(Table1[[#This Row],[Price (Rs.)]],Table1[[#This Row],[Discount(%)]])</f>
        <v>0</v>
      </c>
      <c r="L3259" t="str">
        <f>TEXT(Table1[[#This Row],[Purchase_Date]],"mmm")</f>
        <v>Sep</v>
      </c>
      <c r="M3259">
        <f>YEAR(Table1[[#This Row],[Purchase_Date]])</f>
        <v>2024</v>
      </c>
      <c r="N3259" t="str">
        <f t="shared" si="101"/>
        <v>Q3</v>
      </c>
    </row>
    <row r="3260" spans="1:14" x14ac:dyDescent="0.3">
      <c r="A3260" t="s">
        <v>6437</v>
      </c>
      <c r="B3260" t="s">
        <v>6438</v>
      </c>
      <c r="C3260" t="s">
        <v>50</v>
      </c>
      <c r="D3260">
        <v>483.76</v>
      </c>
      <c r="E3260" s="8">
        <f t="shared" si="100"/>
        <v>0.5</v>
      </c>
      <c r="F3260" s="22">
        <v>50</v>
      </c>
      <c r="G3260" s="21">
        <v>241.88</v>
      </c>
      <c r="H3260" t="s">
        <v>10</v>
      </c>
      <c r="I3260" s="10">
        <v>45417</v>
      </c>
      <c r="J3260">
        <v>3259</v>
      </c>
      <c r="K3260">
        <f>PRODUCT(Table1[[#This Row],[Price (Rs.)]],Table1[[#This Row],[Discount(%)]])</f>
        <v>241.88</v>
      </c>
      <c r="L3260" t="str">
        <f>TEXT(Table1[[#This Row],[Purchase_Date]],"mmm")</f>
        <v>May</v>
      </c>
      <c r="M3260">
        <f>YEAR(Table1[[#This Row],[Purchase_Date]])</f>
        <v>2024</v>
      </c>
      <c r="N3260" t="str">
        <f t="shared" si="101"/>
        <v>Q2</v>
      </c>
    </row>
    <row r="3261" spans="1:14" x14ac:dyDescent="0.3">
      <c r="A3261" t="s">
        <v>6439</v>
      </c>
      <c r="B3261" t="s">
        <v>6440</v>
      </c>
      <c r="C3261" t="s">
        <v>18</v>
      </c>
      <c r="D3261">
        <v>60.12</v>
      </c>
      <c r="E3261" s="8">
        <f t="shared" si="100"/>
        <v>0.2</v>
      </c>
      <c r="F3261" s="22">
        <v>20</v>
      </c>
      <c r="G3261" s="21">
        <v>48.1</v>
      </c>
      <c r="H3261" t="s">
        <v>10</v>
      </c>
      <c r="I3261" s="10">
        <v>45536</v>
      </c>
      <c r="J3261">
        <v>3260</v>
      </c>
      <c r="K3261">
        <f>PRODUCT(Table1[[#This Row],[Price (Rs.)]],Table1[[#This Row],[Discount(%)]])</f>
        <v>12.024000000000001</v>
      </c>
      <c r="L3261" t="str">
        <f>TEXT(Table1[[#This Row],[Purchase_Date]],"mmm")</f>
        <v>Sep</v>
      </c>
      <c r="M3261">
        <f>YEAR(Table1[[#This Row],[Purchase_Date]])</f>
        <v>2024</v>
      </c>
      <c r="N3261" t="str">
        <f t="shared" si="101"/>
        <v>Q3</v>
      </c>
    </row>
    <row r="3262" spans="1:14" x14ac:dyDescent="0.3">
      <c r="A3262" t="s">
        <v>6441</v>
      </c>
      <c r="B3262" t="s">
        <v>6442</v>
      </c>
      <c r="C3262" t="s">
        <v>22</v>
      </c>
      <c r="D3262">
        <v>298.24</v>
      </c>
      <c r="E3262" s="8">
        <f t="shared" si="100"/>
        <v>0.3</v>
      </c>
      <c r="F3262" s="22">
        <v>30</v>
      </c>
      <c r="G3262" s="21">
        <v>208.77</v>
      </c>
      <c r="H3262" t="s">
        <v>19</v>
      </c>
      <c r="I3262" s="10">
        <v>45475</v>
      </c>
      <c r="J3262">
        <v>3261</v>
      </c>
      <c r="K3262">
        <f>PRODUCT(Table1[[#This Row],[Price (Rs.)]],Table1[[#This Row],[Discount(%)]])</f>
        <v>89.471999999999994</v>
      </c>
      <c r="L3262" t="str">
        <f>TEXT(Table1[[#This Row],[Purchase_Date]],"mmm")</f>
        <v>Jul</v>
      </c>
      <c r="M3262">
        <f>YEAR(Table1[[#This Row],[Purchase_Date]])</f>
        <v>2024</v>
      </c>
      <c r="N3262" t="str">
        <f t="shared" si="101"/>
        <v>Q3</v>
      </c>
    </row>
    <row r="3263" spans="1:14" x14ac:dyDescent="0.3">
      <c r="A3263" t="s">
        <v>6443</v>
      </c>
      <c r="B3263" t="s">
        <v>6444</v>
      </c>
      <c r="C3263" t="s">
        <v>33</v>
      </c>
      <c r="D3263">
        <v>51.92</v>
      </c>
      <c r="E3263" s="8">
        <f t="shared" si="100"/>
        <v>0</v>
      </c>
      <c r="F3263" s="22">
        <v>0</v>
      </c>
      <c r="G3263" s="21">
        <v>51.92</v>
      </c>
      <c r="H3263" t="s">
        <v>53</v>
      </c>
      <c r="I3263" s="10">
        <v>45436</v>
      </c>
      <c r="J3263">
        <v>3262</v>
      </c>
      <c r="K3263">
        <f>PRODUCT(Table1[[#This Row],[Price (Rs.)]],Table1[[#This Row],[Discount(%)]])</f>
        <v>0</v>
      </c>
      <c r="L3263" t="str">
        <f>TEXT(Table1[[#This Row],[Purchase_Date]],"mmm")</f>
        <v>May</v>
      </c>
      <c r="M3263">
        <f>YEAR(Table1[[#This Row],[Purchase_Date]])</f>
        <v>2024</v>
      </c>
      <c r="N3263" t="str">
        <f t="shared" si="101"/>
        <v>Q2</v>
      </c>
    </row>
    <row r="3264" spans="1:14" x14ac:dyDescent="0.3">
      <c r="A3264" t="s">
        <v>6445</v>
      </c>
      <c r="B3264" t="s">
        <v>6446</v>
      </c>
      <c r="C3264" t="s">
        <v>9</v>
      </c>
      <c r="D3264">
        <v>45.39</v>
      </c>
      <c r="E3264" s="8">
        <f t="shared" si="100"/>
        <v>0.5</v>
      </c>
      <c r="F3264" s="22">
        <v>50</v>
      </c>
      <c r="G3264" s="21">
        <v>22.7</v>
      </c>
      <c r="H3264" t="s">
        <v>10</v>
      </c>
      <c r="I3264" s="10">
        <v>45581</v>
      </c>
      <c r="J3264">
        <v>3263</v>
      </c>
      <c r="K3264">
        <f>PRODUCT(Table1[[#This Row],[Price (Rs.)]],Table1[[#This Row],[Discount(%)]])</f>
        <v>22.695</v>
      </c>
      <c r="L3264" t="str">
        <f>TEXT(Table1[[#This Row],[Purchase_Date]],"mmm")</f>
        <v>Oct</v>
      </c>
      <c r="M3264">
        <f>YEAR(Table1[[#This Row],[Purchase_Date]])</f>
        <v>2024</v>
      </c>
      <c r="N3264" t="str">
        <f t="shared" si="101"/>
        <v>Q4</v>
      </c>
    </row>
    <row r="3265" spans="1:14" x14ac:dyDescent="0.3">
      <c r="A3265" t="s">
        <v>6447</v>
      </c>
      <c r="B3265" t="s">
        <v>6448</v>
      </c>
      <c r="C3265" t="s">
        <v>13</v>
      </c>
      <c r="D3265">
        <v>60.17</v>
      </c>
      <c r="E3265" s="8">
        <f t="shared" si="100"/>
        <v>0.15</v>
      </c>
      <c r="F3265" s="22">
        <v>15</v>
      </c>
      <c r="G3265" s="21">
        <v>51.14</v>
      </c>
      <c r="H3265" t="s">
        <v>35</v>
      </c>
      <c r="I3265" s="10">
        <v>45564</v>
      </c>
      <c r="J3265">
        <v>3264</v>
      </c>
      <c r="K3265">
        <f>PRODUCT(Table1[[#This Row],[Price (Rs.)]],Table1[[#This Row],[Discount(%)]])</f>
        <v>9.0254999999999992</v>
      </c>
      <c r="L3265" t="str">
        <f>TEXT(Table1[[#This Row],[Purchase_Date]],"mmm")</f>
        <v>Sep</v>
      </c>
      <c r="M3265">
        <f>YEAR(Table1[[#This Row],[Purchase_Date]])</f>
        <v>2024</v>
      </c>
      <c r="N3265" t="str">
        <f t="shared" si="101"/>
        <v>Q3</v>
      </c>
    </row>
    <row r="3266" spans="1:14" x14ac:dyDescent="0.3">
      <c r="A3266" t="s">
        <v>6449</v>
      </c>
      <c r="B3266" t="s">
        <v>6450</v>
      </c>
      <c r="C3266" t="s">
        <v>25</v>
      </c>
      <c r="D3266">
        <v>265.56</v>
      </c>
      <c r="E3266" s="8">
        <f t="shared" ref="E3266:E3329" si="102">F3266/100</f>
        <v>0.25</v>
      </c>
      <c r="F3266" s="22">
        <v>25</v>
      </c>
      <c r="G3266" s="21">
        <v>199.17</v>
      </c>
      <c r="H3266" t="s">
        <v>16</v>
      </c>
      <c r="I3266" s="10">
        <v>45405</v>
      </c>
      <c r="J3266">
        <v>3265</v>
      </c>
      <c r="K3266">
        <f>PRODUCT(Table1[[#This Row],[Price (Rs.)]],Table1[[#This Row],[Discount(%)]])</f>
        <v>66.39</v>
      </c>
      <c r="L3266" t="str">
        <f>TEXT(Table1[[#This Row],[Purchase_Date]],"mmm")</f>
        <v>Apr</v>
      </c>
      <c r="M3266">
        <f>YEAR(Table1[[#This Row],[Purchase_Date]])</f>
        <v>2024</v>
      </c>
      <c r="N3266" t="str">
        <f t="shared" ref="N3266:N3329" si="103">"Q"&amp;ROUNDUP(MONTH(I3266)/3,0)</f>
        <v>Q2</v>
      </c>
    </row>
    <row r="3267" spans="1:14" x14ac:dyDescent="0.3">
      <c r="A3267" t="s">
        <v>6451</v>
      </c>
      <c r="B3267" t="s">
        <v>6452</v>
      </c>
      <c r="C3267" t="s">
        <v>25</v>
      </c>
      <c r="D3267">
        <v>215.49</v>
      </c>
      <c r="E3267" s="8">
        <f t="shared" si="102"/>
        <v>0.05</v>
      </c>
      <c r="F3267" s="22">
        <v>5</v>
      </c>
      <c r="G3267" s="21">
        <v>204.72</v>
      </c>
      <c r="H3267" t="s">
        <v>53</v>
      </c>
      <c r="I3267" s="10">
        <v>45609</v>
      </c>
      <c r="J3267">
        <v>3266</v>
      </c>
      <c r="K3267">
        <f>PRODUCT(Table1[[#This Row],[Price (Rs.)]],Table1[[#This Row],[Discount(%)]])</f>
        <v>10.774500000000002</v>
      </c>
      <c r="L3267" t="str">
        <f>TEXT(Table1[[#This Row],[Purchase_Date]],"mmm")</f>
        <v>Nov</v>
      </c>
      <c r="M3267">
        <f>YEAR(Table1[[#This Row],[Purchase_Date]])</f>
        <v>2024</v>
      </c>
      <c r="N3267" t="str">
        <f t="shared" si="103"/>
        <v>Q4</v>
      </c>
    </row>
    <row r="3268" spans="1:14" x14ac:dyDescent="0.3">
      <c r="A3268" t="s">
        <v>6453</v>
      </c>
      <c r="B3268" t="s">
        <v>6454</v>
      </c>
      <c r="C3268" t="s">
        <v>9</v>
      </c>
      <c r="D3268">
        <v>168.21</v>
      </c>
      <c r="E3268" s="8">
        <f t="shared" si="102"/>
        <v>0</v>
      </c>
      <c r="F3268" s="22">
        <v>0</v>
      </c>
      <c r="G3268" s="21">
        <v>168.21</v>
      </c>
      <c r="H3268" t="s">
        <v>35</v>
      </c>
      <c r="I3268" s="10">
        <v>45352</v>
      </c>
      <c r="J3268">
        <v>3267</v>
      </c>
      <c r="K3268">
        <f>PRODUCT(Table1[[#This Row],[Price (Rs.)]],Table1[[#This Row],[Discount(%)]])</f>
        <v>0</v>
      </c>
      <c r="L3268" t="str">
        <f>TEXT(Table1[[#This Row],[Purchase_Date]],"mmm")</f>
        <v>Mar</v>
      </c>
      <c r="M3268">
        <f>YEAR(Table1[[#This Row],[Purchase_Date]])</f>
        <v>2024</v>
      </c>
      <c r="N3268" t="str">
        <f t="shared" si="103"/>
        <v>Q1</v>
      </c>
    </row>
    <row r="3269" spans="1:14" x14ac:dyDescent="0.3">
      <c r="A3269" t="s">
        <v>6455</v>
      </c>
      <c r="B3269" t="s">
        <v>6456</v>
      </c>
      <c r="C3269" t="s">
        <v>22</v>
      </c>
      <c r="D3269">
        <v>230.21</v>
      </c>
      <c r="E3269" s="8">
        <f t="shared" si="102"/>
        <v>0</v>
      </c>
      <c r="F3269" s="22">
        <v>0</v>
      </c>
      <c r="G3269" s="21">
        <v>230.21</v>
      </c>
      <c r="H3269" t="s">
        <v>19</v>
      </c>
      <c r="I3269" s="10">
        <v>45525</v>
      </c>
      <c r="J3269">
        <v>3268</v>
      </c>
      <c r="K3269">
        <f>PRODUCT(Table1[[#This Row],[Price (Rs.)]],Table1[[#This Row],[Discount(%)]])</f>
        <v>0</v>
      </c>
      <c r="L3269" t="str">
        <f>TEXT(Table1[[#This Row],[Purchase_Date]],"mmm")</f>
        <v>Aug</v>
      </c>
      <c r="M3269">
        <f>YEAR(Table1[[#This Row],[Purchase_Date]])</f>
        <v>2024</v>
      </c>
      <c r="N3269" t="str">
        <f t="shared" si="103"/>
        <v>Q3</v>
      </c>
    </row>
    <row r="3270" spans="1:14" x14ac:dyDescent="0.3">
      <c r="A3270" t="s">
        <v>6457</v>
      </c>
      <c r="B3270" t="s">
        <v>6458</v>
      </c>
      <c r="C3270" t="s">
        <v>22</v>
      </c>
      <c r="D3270">
        <v>448.57</v>
      </c>
      <c r="E3270" s="8">
        <f t="shared" si="102"/>
        <v>0.2</v>
      </c>
      <c r="F3270" s="22">
        <v>20</v>
      </c>
      <c r="G3270" s="21">
        <v>358.86</v>
      </c>
      <c r="H3270" t="s">
        <v>16</v>
      </c>
      <c r="I3270" s="10">
        <v>45350</v>
      </c>
      <c r="J3270">
        <v>3269</v>
      </c>
      <c r="K3270">
        <f>PRODUCT(Table1[[#This Row],[Price (Rs.)]],Table1[[#This Row],[Discount(%)]])</f>
        <v>89.713999999999999</v>
      </c>
      <c r="L3270" t="str">
        <f>TEXT(Table1[[#This Row],[Purchase_Date]],"mmm")</f>
        <v>Feb</v>
      </c>
      <c r="M3270">
        <f>YEAR(Table1[[#This Row],[Purchase_Date]])</f>
        <v>2024</v>
      </c>
      <c r="N3270" t="str">
        <f t="shared" si="103"/>
        <v>Q1</v>
      </c>
    </row>
    <row r="3271" spans="1:14" x14ac:dyDescent="0.3">
      <c r="A3271" t="s">
        <v>6459</v>
      </c>
      <c r="B3271" t="s">
        <v>6460</v>
      </c>
      <c r="C3271" t="s">
        <v>9</v>
      </c>
      <c r="D3271">
        <v>96.31</v>
      </c>
      <c r="E3271" s="8">
        <f t="shared" si="102"/>
        <v>0.05</v>
      </c>
      <c r="F3271" s="22">
        <v>5</v>
      </c>
      <c r="G3271" s="21">
        <v>91.49</v>
      </c>
      <c r="H3271" t="s">
        <v>53</v>
      </c>
      <c r="I3271" s="10">
        <v>45393</v>
      </c>
      <c r="J3271">
        <v>3270</v>
      </c>
      <c r="K3271">
        <f>PRODUCT(Table1[[#This Row],[Price (Rs.)]],Table1[[#This Row],[Discount(%)]])</f>
        <v>4.8155000000000001</v>
      </c>
      <c r="L3271" t="str">
        <f>TEXT(Table1[[#This Row],[Purchase_Date]],"mmm")</f>
        <v>Apr</v>
      </c>
      <c r="M3271">
        <f>YEAR(Table1[[#This Row],[Purchase_Date]])</f>
        <v>2024</v>
      </c>
      <c r="N3271" t="str">
        <f t="shared" si="103"/>
        <v>Q2</v>
      </c>
    </row>
    <row r="3272" spans="1:14" x14ac:dyDescent="0.3">
      <c r="A3272">
        <v>43666819</v>
      </c>
      <c r="B3272" t="s">
        <v>6461</v>
      </c>
      <c r="C3272" t="s">
        <v>25</v>
      </c>
      <c r="D3272">
        <v>329.54</v>
      </c>
      <c r="E3272" s="8">
        <f t="shared" si="102"/>
        <v>0.2</v>
      </c>
      <c r="F3272" s="22">
        <v>20</v>
      </c>
      <c r="G3272" s="21">
        <v>263.63</v>
      </c>
      <c r="H3272" t="s">
        <v>10</v>
      </c>
      <c r="I3272" s="10">
        <v>45612</v>
      </c>
      <c r="J3272">
        <v>3271</v>
      </c>
      <c r="K3272">
        <f>PRODUCT(Table1[[#This Row],[Price (Rs.)]],Table1[[#This Row],[Discount(%)]])</f>
        <v>65.908000000000001</v>
      </c>
      <c r="L3272" t="str">
        <f>TEXT(Table1[[#This Row],[Purchase_Date]],"mmm")</f>
        <v>Nov</v>
      </c>
      <c r="M3272">
        <f>YEAR(Table1[[#This Row],[Purchase_Date]])</f>
        <v>2024</v>
      </c>
      <c r="N3272" t="str">
        <f t="shared" si="103"/>
        <v>Q4</v>
      </c>
    </row>
    <row r="3273" spans="1:14" x14ac:dyDescent="0.3">
      <c r="A3273" t="s">
        <v>6462</v>
      </c>
      <c r="B3273" t="s">
        <v>6463</v>
      </c>
      <c r="C3273" t="s">
        <v>25</v>
      </c>
      <c r="D3273">
        <v>417.07</v>
      </c>
      <c r="E3273" s="8">
        <f t="shared" si="102"/>
        <v>0.5</v>
      </c>
      <c r="F3273" s="22">
        <v>50</v>
      </c>
      <c r="G3273" s="21">
        <v>208.53</v>
      </c>
      <c r="H3273" t="s">
        <v>53</v>
      </c>
      <c r="I3273" s="10">
        <v>45305</v>
      </c>
      <c r="J3273">
        <v>3272</v>
      </c>
      <c r="K3273">
        <f>PRODUCT(Table1[[#This Row],[Price (Rs.)]],Table1[[#This Row],[Discount(%)]])</f>
        <v>208.535</v>
      </c>
      <c r="L3273" t="str">
        <f>TEXT(Table1[[#This Row],[Purchase_Date]],"mmm")</f>
        <v>Jan</v>
      </c>
      <c r="M3273">
        <f>YEAR(Table1[[#This Row],[Purchase_Date]])</f>
        <v>2024</v>
      </c>
      <c r="N3273" t="str">
        <f t="shared" si="103"/>
        <v>Q1</v>
      </c>
    </row>
    <row r="3274" spans="1:14" x14ac:dyDescent="0.3">
      <c r="A3274" t="s">
        <v>6464</v>
      </c>
      <c r="B3274" t="s">
        <v>6465</v>
      </c>
      <c r="C3274" t="s">
        <v>25</v>
      </c>
      <c r="D3274">
        <v>264.45</v>
      </c>
      <c r="E3274" s="8">
        <f t="shared" si="102"/>
        <v>0.05</v>
      </c>
      <c r="F3274" s="22">
        <v>5</v>
      </c>
      <c r="G3274" s="21">
        <v>251.23</v>
      </c>
      <c r="H3274" t="s">
        <v>53</v>
      </c>
      <c r="I3274" s="10">
        <v>45350</v>
      </c>
      <c r="J3274">
        <v>3273</v>
      </c>
      <c r="K3274">
        <f>PRODUCT(Table1[[#This Row],[Price (Rs.)]],Table1[[#This Row],[Discount(%)]])</f>
        <v>13.2225</v>
      </c>
      <c r="L3274" t="str">
        <f>TEXT(Table1[[#This Row],[Purchase_Date]],"mmm")</f>
        <v>Feb</v>
      </c>
      <c r="M3274">
        <f>YEAR(Table1[[#This Row],[Purchase_Date]])</f>
        <v>2024</v>
      </c>
      <c r="N3274" t="str">
        <f t="shared" si="103"/>
        <v>Q1</v>
      </c>
    </row>
    <row r="3275" spans="1:14" x14ac:dyDescent="0.3">
      <c r="A3275" t="s">
        <v>6466</v>
      </c>
      <c r="B3275" t="s">
        <v>6467</v>
      </c>
      <c r="C3275" t="s">
        <v>13</v>
      </c>
      <c r="D3275">
        <v>82.72</v>
      </c>
      <c r="E3275" s="8">
        <f t="shared" si="102"/>
        <v>0.2</v>
      </c>
      <c r="F3275" s="22">
        <v>20</v>
      </c>
      <c r="G3275" s="21">
        <v>66.180000000000007</v>
      </c>
      <c r="H3275" t="s">
        <v>35</v>
      </c>
      <c r="I3275" s="10">
        <v>45487</v>
      </c>
      <c r="J3275">
        <v>3274</v>
      </c>
      <c r="K3275">
        <f>PRODUCT(Table1[[#This Row],[Price (Rs.)]],Table1[[#This Row],[Discount(%)]])</f>
        <v>16.544</v>
      </c>
      <c r="L3275" t="str">
        <f>TEXT(Table1[[#This Row],[Purchase_Date]],"mmm")</f>
        <v>Jul</v>
      </c>
      <c r="M3275">
        <f>YEAR(Table1[[#This Row],[Purchase_Date]])</f>
        <v>2024</v>
      </c>
      <c r="N3275" t="str">
        <f t="shared" si="103"/>
        <v>Q3</v>
      </c>
    </row>
    <row r="3276" spans="1:14" x14ac:dyDescent="0.3">
      <c r="A3276" t="s">
        <v>6468</v>
      </c>
      <c r="B3276" t="s">
        <v>6469</v>
      </c>
      <c r="C3276" t="s">
        <v>13</v>
      </c>
      <c r="D3276">
        <v>265.25</v>
      </c>
      <c r="E3276" s="8">
        <f t="shared" si="102"/>
        <v>0</v>
      </c>
      <c r="F3276" s="22">
        <v>0</v>
      </c>
      <c r="G3276" s="21">
        <v>265.25</v>
      </c>
      <c r="H3276" t="s">
        <v>19</v>
      </c>
      <c r="I3276" s="10">
        <v>45418</v>
      </c>
      <c r="J3276">
        <v>3275</v>
      </c>
      <c r="K3276">
        <f>PRODUCT(Table1[[#This Row],[Price (Rs.)]],Table1[[#This Row],[Discount(%)]])</f>
        <v>0</v>
      </c>
      <c r="L3276" t="str">
        <f>TEXT(Table1[[#This Row],[Purchase_Date]],"mmm")</f>
        <v>May</v>
      </c>
      <c r="M3276">
        <f>YEAR(Table1[[#This Row],[Purchase_Date]])</f>
        <v>2024</v>
      </c>
      <c r="N3276" t="str">
        <f t="shared" si="103"/>
        <v>Q2</v>
      </c>
    </row>
    <row r="3277" spans="1:14" x14ac:dyDescent="0.3">
      <c r="A3277" t="s">
        <v>6470</v>
      </c>
      <c r="B3277" t="s">
        <v>6471</v>
      </c>
      <c r="C3277" t="s">
        <v>33</v>
      </c>
      <c r="D3277">
        <v>464.26</v>
      </c>
      <c r="E3277" s="8">
        <f t="shared" si="102"/>
        <v>0.3</v>
      </c>
      <c r="F3277" s="22">
        <v>30</v>
      </c>
      <c r="G3277" s="21">
        <v>324.98</v>
      </c>
      <c r="H3277" t="s">
        <v>35</v>
      </c>
      <c r="I3277" s="10">
        <v>45394</v>
      </c>
      <c r="J3277">
        <v>3276</v>
      </c>
      <c r="K3277">
        <f>PRODUCT(Table1[[#This Row],[Price (Rs.)]],Table1[[#This Row],[Discount(%)]])</f>
        <v>139.27799999999999</v>
      </c>
      <c r="L3277" t="str">
        <f>TEXT(Table1[[#This Row],[Purchase_Date]],"mmm")</f>
        <v>Apr</v>
      </c>
      <c r="M3277">
        <f>YEAR(Table1[[#This Row],[Purchase_Date]])</f>
        <v>2024</v>
      </c>
      <c r="N3277" t="str">
        <f t="shared" si="103"/>
        <v>Q2</v>
      </c>
    </row>
    <row r="3278" spans="1:14" x14ac:dyDescent="0.3">
      <c r="A3278" t="s">
        <v>6472</v>
      </c>
      <c r="B3278" t="s">
        <v>6473</v>
      </c>
      <c r="C3278" t="s">
        <v>50</v>
      </c>
      <c r="D3278">
        <v>205.68</v>
      </c>
      <c r="E3278" s="8">
        <f t="shared" si="102"/>
        <v>0.1</v>
      </c>
      <c r="F3278" s="22">
        <v>10</v>
      </c>
      <c r="G3278" s="21">
        <v>185.11</v>
      </c>
      <c r="H3278" t="s">
        <v>10</v>
      </c>
      <c r="I3278" s="10">
        <v>45317</v>
      </c>
      <c r="J3278">
        <v>3277</v>
      </c>
      <c r="K3278">
        <f>PRODUCT(Table1[[#This Row],[Price (Rs.)]],Table1[[#This Row],[Discount(%)]])</f>
        <v>20.568000000000001</v>
      </c>
      <c r="L3278" t="str">
        <f>TEXT(Table1[[#This Row],[Purchase_Date]],"mmm")</f>
        <v>Jan</v>
      </c>
      <c r="M3278">
        <f>YEAR(Table1[[#This Row],[Purchase_Date]])</f>
        <v>2024</v>
      </c>
      <c r="N3278" t="str">
        <f t="shared" si="103"/>
        <v>Q1</v>
      </c>
    </row>
    <row r="3279" spans="1:14" x14ac:dyDescent="0.3">
      <c r="A3279" t="s">
        <v>6474</v>
      </c>
      <c r="B3279" t="s">
        <v>6475</v>
      </c>
      <c r="C3279" t="s">
        <v>22</v>
      </c>
      <c r="D3279">
        <v>41.41</v>
      </c>
      <c r="E3279" s="8">
        <f t="shared" si="102"/>
        <v>0.3</v>
      </c>
      <c r="F3279" s="22">
        <v>30</v>
      </c>
      <c r="G3279" s="21">
        <v>28.99</v>
      </c>
      <c r="H3279" t="s">
        <v>10</v>
      </c>
      <c r="I3279" s="10">
        <v>45444</v>
      </c>
      <c r="J3279">
        <v>3278</v>
      </c>
      <c r="K3279">
        <f>PRODUCT(Table1[[#This Row],[Price (Rs.)]],Table1[[#This Row],[Discount(%)]])</f>
        <v>12.422999999999998</v>
      </c>
      <c r="L3279" t="str">
        <f>TEXT(Table1[[#This Row],[Purchase_Date]],"mmm")</f>
        <v>Jun</v>
      </c>
      <c r="M3279">
        <f>YEAR(Table1[[#This Row],[Purchase_Date]])</f>
        <v>2024</v>
      </c>
      <c r="N3279" t="str">
        <f t="shared" si="103"/>
        <v>Q2</v>
      </c>
    </row>
    <row r="3280" spans="1:14" x14ac:dyDescent="0.3">
      <c r="A3280" t="s">
        <v>6476</v>
      </c>
      <c r="B3280" t="s">
        <v>6477</v>
      </c>
      <c r="C3280" t="s">
        <v>22</v>
      </c>
      <c r="D3280">
        <v>142.61000000000001</v>
      </c>
      <c r="E3280" s="8">
        <f t="shared" si="102"/>
        <v>0.1</v>
      </c>
      <c r="F3280" s="22">
        <v>10</v>
      </c>
      <c r="G3280" s="21">
        <v>128.35</v>
      </c>
      <c r="H3280" t="s">
        <v>16</v>
      </c>
      <c r="I3280" s="10">
        <v>45382</v>
      </c>
      <c r="J3280">
        <v>3279</v>
      </c>
      <c r="K3280">
        <f>PRODUCT(Table1[[#This Row],[Price (Rs.)]],Table1[[#This Row],[Discount(%)]])</f>
        <v>14.261000000000003</v>
      </c>
      <c r="L3280" t="str">
        <f>TEXT(Table1[[#This Row],[Purchase_Date]],"mmm")</f>
        <v>Mar</v>
      </c>
      <c r="M3280">
        <f>YEAR(Table1[[#This Row],[Purchase_Date]])</f>
        <v>2024</v>
      </c>
      <c r="N3280" t="str">
        <f t="shared" si="103"/>
        <v>Q1</v>
      </c>
    </row>
    <row r="3281" spans="1:14" x14ac:dyDescent="0.3">
      <c r="A3281" t="s">
        <v>6478</v>
      </c>
      <c r="B3281" s="1" t="s">
        <v>6479</v>
      </c>
      <c r="C3281" t="s">
        <v>9</v>
      </c>
      <c r="D3281">
        <v>189.35</v>
      </c>
      <c r="E3281" s="8">
        <f t="shared" si="102"/>
        <v>0.5</v>
      </c>
      <c r="F3281" s="22">
        <v>50</v>
      </c>
      <c r="G3281" s="21">
        <v>94.67</v>
      </c>
      <c r="H3281" t="s">
        <v>19</v>
      </c>
      <c r="I3281" s="10">
        <v>45608</v>
      </c>
      <c r="J3281">
        <v>3280</v>
      </c>
      <c r="K3281">
        <f>PRODUCT(Table1[[#This Row],[Price (Rs.)]],Table1[[#This Row],[Discount(%)]])</f>
        <v>94.674999999999997</v>
      </c>
      <c r="L3281" t="str">
        <f>TEXT(Table1[[#This Row],[Purchase_Date]],"mmm")</f>
        <v>Nov</v>
      </c>
      <c r="M3281">
        <f>YEAR(Table1[[#This Row],[Purchase_Date]])</f>
        <v>2024</v>
      </c>
      <c r="N3281" t="str">
        <f t="shared" si="103"/>
        <v>Q4</v>
      </c>
    </row>
    <row r="3282" spans="1:14" x14ac:dyDescent="0.3">
      <c r="A3282" t="s">
        <v>6480</v>
      </c>
      <c r="B3282" t="s">
        <v>6481</v>
      </c>
      <c r="C3282" t="s">
        <v>9</v>
      </c>
      <c r="D3282">
        <v>24.41</v>
      </c>
      <c r="E3282" s="8">
        <f t="shared" si="102"/>
        <v>0.1</v>
      </c>
      <c r="F3282" s="22">
        <v>10</v>
      </c>
      <c r="G3282" s="21">
        <v>21.97</v>
      </c>
      <c r="H3282" t="s">
        <v>35</v>
      </c>
      <c r="I3282" s="10">
        <v>45472</v>
      </c>
      <c r="J3282">
        <v>3281</v>
      </c>
      <c r="K3282">
        <f>PRODUCT(Table1[[#This Row],[Price (Rs.)]],Table1[[#This Row],[Discount(%)]])</f>
        <v>2.4410000000000003</v>
      </c>
      <c r="L3282" t="str">
        <f>TEXT(Table1[[#This Row],[Purchase_Date]],"mmm")</f>
        <v>Jun</v>
      </c>
      <c r="M3282">
        <f>YEAR(Table1[[#This Row],[Purchase_Date]])</f>
        <v>2024</v>
      </c>
      <c r="N3282" t="str">
        <f t="shared" si="103"/>
        <v>Q2</v>
      </c>
    </row>
    <row r="3283" spans="1:14" x14ac:dyDescent="0.3">
      <c r="A3283" t="s">
        <v>6482</v>
      </c>
      <c r="B3283" s="1" t="s">
        <v>6483</v>
      </c>
      <c r="C3283" t="s">
        <v>25</v>
      </c>
      <c r="D3283">
        <v>428.85</v>
      </c>
      <c r="E3283" s="8">
        <f t="shared" si="102"/>
        <v>0.15</v>
      </c>
      <c r="F3283" s="22">
        <v>15</v>
      </c>
      <c r="G3283" s="21">
        <v>364.52</v>
      </c>
      <c r="H3283" t="s">
        <v>35</v>
      </c>
      <c r="I3283" s="10">
        <v>45588</v>
      </c>
      <c r="J3283">
        <v>3282</v>
      </c>
      <c r="K3283">
        <f>PRODUCT(Table1[[#This Row],[Price (Rs.)]],Table1[[#This Row],[Discount(%)]])</f>
        <v>64.327500000000001</v>
      </c>
      <c r="L3283" t="str">
        <f>TEXT(Table1[[#This Row],[Purchase_Date]],"mmm")</f>
        <v>Oct</v>
      </c>
      <c r="M3283">
        <f>YEAR(Table1[[#This Row],[Purchase_Date]])</f>
        <v>2024</v>
      </c>
      <c r="N3283" t="str">
        <f t="shared" si="103"/>
        <v>Q4</v>
      </c>
    </row>
    <row r="3284" spans="1:14" x14ac:dyDescent="0.3">
      <c r="A3284" t="s">
        <v>6484</v>
      </c>
      <c r="B3284" t="s">
        <v>6485</v>
      </c>
      <c r="C3284" t="s">
        <v>22</v>
      </c>
      <c r="D3284">
        <v>297.35000000000002</v>
      </c>
      <c r="E3284" s="8">
        <f t="shared" si="102"/>
        <v>0.3</v>
      </c>
      <c r="F3284" s="22">
        <v>30</v>
      </c>
      <c r="G3284" s="21">
        <v>208.15</v>
      </c>
      <c r="H3284" t="s">
        <v>53</v>
      </c>
      <c r="I3284" s="10">
        <v>45471</v>
      </c>
      <c r="J3284">
        <v>3283</v>
      </c>
      <c r="K3284">
        <f>PRODUCT(Table1[[#This Row],[Price (Rs.)]],Table1[[#This Row],[Discount(%)]])</f>
        <v>89.204999999999998</v>
      </c>
      <c r="L3284" t="str">
        <f>TEXT(Table1[[#This Row],[Purchase_Date]],"mmm")</f>
        <v>Jun</v>
      </c>
      <c r="M3284">
        <f>YEAR(Table1[[#This Row],[Purchase_Date]])</f>
        <v>2024</v>
      </c>
      <c r="N3284" t="str">
        <f t="shared" si="103"/>
        <v>Q2</v>
      </c>
    </row>
    <row r="3285" spans="1:14" x14ac:dyDescent="0.3">
      <c r="A3285" t="s">
        <v>6486</v>
      </c>
      <c r="B3285" t="s">
        <v>6487</v>
      </c>
      <c r="C3285" t="s">
        <v>25</v>
      </c>
      <c r="D3285">
        <v>53.13</v>
      </c>
      <c r="E3285" s="8">
        <f t="shared" si="102"/>
        <v>0.25</v>
      </c>
      <c r="F3285" s="22">
        <v>25</v>
      </c>
      <c r="G3285" s="21">
        <v>39.85</v>
      </c>
      <c r="H3285" t="s">
        <v>35</v>
      </c>
      <c r="I3285" s="10">
        <v>45529</v>
      </c>
      <c r="J3285">
        <v>3284</v>
      </c>
      <c r="K3285">
        <f>PRODUCT(Table1[[#This Row],[Price (Rs.)]],Table1[[#This Row],[Discount(%)]])</f>
        <v>13.282500000000001</v>
      </c>
      <c r="L3285" t="str">
        <f>TEXT(Table1[[#This Row],[Purchase_Date]],"mmm")</f>
        <v>Aug</v>
      </c>
      <c r="M3285">
        <f>YEAR(Table1[[#This Row],[Purchase_Date]])</f>
        <v>2024</v>
      </c>
      <c r="N3285" t="str">
        <f t="shared" si="103"/>
        <v>Q3</v>
      </c>
    </row>
    <row r="3286" spans="1:14" x14ac:dyDescent="0.3">
      <c r="A3286" t="s">
        <v>6488</v>
      </c>
      <c r="B3286" t="s">
        <v>6489</v>
      </c>
      <c r="C3286" t="s">
        <v>22</v>
      </c>
      <c r="D3286">
        <v>496.31</v>
      </c>
      <c r="E3286" s="8">
        <f t="shared" si="102"/>
        <v>0.25</v>
      </c>
      <c r="F3286" s="22">
        <v>25</v>
      </c>
      <c r="G3286" s="21">
        <v>372.23</v>
      </c>
      <c r="H3286" t="s">
        <v>35</v>
      </c>
      <c r="I3286" s="10">
        <v>45340</v>
      </c>
      <c r="J3286">
        <v>3285</v>
      </c>
      <c r="K3286">
        <f>PRODUCT(Table1[[#This Row],[Price (Rs.)]],Table1[[#This Row],[Discount(%)]])</f>
        <v>124.0775</v>
      </c>
      <c r="L3286" t="str">
        <f>TEXT(Table1[[#This Row],[Purchase_Date]],"mmm")</f>
        <v>Feb</v>
      </c>
      <c r="M3286">
        <f>YEAR(Table1[[#This Row],[Purchase_Date]])</f>
        <v>2024</v>
      </c>
      <c r="N3286" t="str">
        <f t="shared" si="103"/>
        <v>Q1</v>
      </c>
    </row>
    <row r="3287" spans="1:14" x14ac:dyDescent="0.3">
      <c r="A3287" t="s">
        <v>6490</v>
      </c>
      <c r="B3287" t="s">
        <v>6491</v>
      </c>
      <c r="C3287" t="s">
        <v>33</v>
      </c>
      <c r="D3287">
        <v>313.5</v>
      </c>
      <c r="E3287" s="8">
        <f t="shared" si="102"/>
        <v>0.1</v>
      </c>
      <c r="F3287" s="22">
        <v>10</v>
      </c>
      <c r="G3287" s="21">
        <v>282.14999999999998</v>
      </c>
      <c r="H3287" t="s">
        <v>10</v>
      </c>
      <c r="I3287" s="10">
        <v>45372</v>
      </c>
      <c r="J3287">
        <v>3286</v>
      </c>
      <c r="K3287">
        <f>PRODUCT(Table1[[#This Row],[Price (Rs.)]],Table1[[#This Row],[Discount(%)]])</f>
        <v>31.35</v>
      </c>
      <c r="L3287" t="str">
        <f>TEXT(Table1[[#This Row],[Purchase_Date]],"mmm")</f>
        <v>Mar</v>
      </c>
      <c r="M3287">
        <f>YEAR(Table1[[#This Row],[Purchase_Date]])</f>
        <v>2024</v>
      </c>
      <c r="N3287" t="str">
        <f t="shared" si="103"/>
        <v>Q1</v>
      </c>
    </row>
    <row r="3288" spans="1:14" x14ac:dyDescent="0.3">
      <c r="A3288" t="s">
        <v>6492</v>
      </c>
      <c r="B3288" s="1" t="s">
        <v>6493</v>
      </c>
      <c r="C3288" t="s">
        <v>9</v>
      </c>
      <c r="D3288">
        <v>166.78</v>
      </c>
      <c r="E3288" s="8">
        <f t="shared" si="102"/>
        <v>0.2</v>
      </c>
      <c r="F3288" s="22">
        <v>20</v>
      </c>
      <c r="G3288" s="21">
        <v>133.41999999999999</v>
      </c>
      <c r="H3288" t="s">
        <v>35</v>
      </c>
      <c r="I3288" s="10">
        <v>45362</v>
      </c>
      <c r="J3288">
        <v>3287</v>
      </c>
      <c r="K3288">
        <f>PRODUCT(Table1[[#This Row],[Price (Rs.)]],Table1[[#This Row],[Discount(%)]])</f>
        <v>33.356000000000002</v>
      </c>
      <c r="L3288" t="str">
        <f>TEXT(Table1[[#This Row],[Purchase_Date]],"mmm")</f>
        <v>Mar</v>
      </c>
      <c r="M3288">
        <f>YEAR(Table1[[#This Row],[Purchase_Date]])</f>
        <v>2024</v>
      </c>
      <c r="N3288" t="str">
        <f t="shared" si="103"/>
        <v>Q1</v>
      </c>
    </row>
    <row r="3289" spans="1:14" x14ac:dyDescent="0.3">
      <c r="A3289" t="s">
        <v>6494</v>
      </c>
      <c r="B3289" t="s">
        <v>6495</v>
      </c>
      <c r="C3289" t="s">
        <v>25</v>
      </c>
      <c r="D3289">
        <v>80.69</v>
      </c>
      <c r="E3289" s="8">
        <f t="shared" si="102"/>
        <v>0</v>
      </c>
      <c r="F3289" s="22">
        <v>0</v>
      </c>
      <c r="G3289" s="21">
        <v>80.69</v>
      </c>
      <c r="H3289" t="s">
        <v>35</v>
      </c>
      <c r="I3289" s="10">
        <v>45352</v>
      </c>
      <c r="J3289">
        <v>3288</v>
      </c>
      <c r="K3289">
        <f>PRODUCT(Table1[[#This Row],[Price (Rs.)]],Table1[[#This Row],[Discount(%)]])</f>
        <v>0</v>
      </c>
      <c r="L3289" t="str">
        <f>TEXT(Table1[[#This Row],[Purchase_Date]],"mmm")</f>
        <v>Mar</v>
      </c>
      <c r="M3289">
        <f>YEAR(Table1[[#This Row],[Purchase_Date]])</f>
        <v>2024</v>
      </c>
      <c r="N3289" t="str">
        <f t="shared" si="103"/>
        <v>Q1</v>
      </c>
    </row>
    <row r="3290" spans="1:14" x14ac:dyDescent="0.3">
      <c r="A3290" t="s">
        <v>6496</v>
      </c>
      <c r="B3290" t="s">
        <v>6497</v>
      </c>
      <c r="C3290" t="s">
        <v>33</v>
      </c>
      <c r="D3290">
        <v>205.66</v>
      </c>
      <c r="E3290" s="8">
        <f t="shared" si="102"/>
        <v>0.2</v>
      </c>
      <c r="F3290" s="22">
        <v>20</v>
      </c>
      <c r="G3290" s="21">
        <v>164.53</v>
      </c>
      <c r="H3290" t="s">
        <v>53</v>
      </c>
      <c r="I3290" s="10">
        <v>45468</v>
      </c>
      <c r="J3290">
        <v>3289</v>
      </c>
      <c r="K3290">
        <f>PRODUCT(Table1[[#This Row],[Price (Rs.)]],Table1[[#This Row],[Discount(%)]])</f>
        <v>41.132000000000005</v>
      </c>
      <c r="L3290" t="str">
        <f>TEXT(Table1[[#This Row],[Purchase_Date]],"mmm")</f>
        <v>Jun</v>
      </c>
      <c r="M3290">
        <f>YEAR(Table1[[#This Row],[Purchase_Date]])</f>
        <v>2024</v>
      </c>
      <c r="N3290" t="str">
        <f t="shared" si="103"/>
        <v>Q2</v>
      </c>
    </row>
    <row r="3291" spans="1:14" x14ac:dyDescent="0.3">
      <c r="A3291" t="s">
        <v>6498</v>
      </c>
      <c r="B3291" t="s">
        <v>6499</v>
      </c>
      <c r="C3291" t="s">
        <v>9</v>
      </c>
      <c r="D3291">
        <v>294.06</v>
      </c>
      <c r="E3291" s="8">
        <f t="shared" si="102"/>
        <v>0.2</v>
      </c>
      <c r="F3291" s="22">
        <v>20</v>
      </c>
      <c r="G3291" s="21">
        <v>235.25</v>
      </c>
      <c r="H3291" t="s">
        <v>35</v>
      </c>
      <c r="I3291" s="10">
        <v>45321</v>
      </c>
      <c r="J3291">
        <v>3290</v>
      </c>
      <c r="K3291">
        <f>PRODUCT(Table1[[#This Row],[Price (Rs.)]],Table1[[#This Row],[Discount(%)]])</f>
        <v>58.812000000000005</v>
      </c>
      <c r="L3291" t="str">
        <f>TEXT(Table1[[#This Row],[Purchase_Date]],"mmm")</f>
        <v>Jan</v>
      </c>
      <c r="M3291">
        <f>YEAR(Table1[[#This Row],[Purchase_Date]])</f>
        <v>2024</v>
      </c>
      <c r="N3291" t="str">
        <f t="shared" si="103"/>
        <v>Q1</v>
      </c>
    </row>
    <row r="3292" spans="1:14" x14ac:dyDescent="0.3">
      <c r="A3292" t="s">
        <v>6500</v>
      </c>
      <c r="B3292" t="s">
        <v>6501</v>
      </c>
      <c r="C3292" t="s">
        <v>13</v>
      </c>
      <c r="D3292">
        <v>481</v>
      </c>
      <c r="E3292" s="8">
        <f t="shared" si="102"/>
        <v>0.3</v>
      </c>
      <c r="F3292" s="22">
        <v>30</v>
      </c>
      <c r="G3292" s="21">
        <v>336.7</v>
      </c>
      <c r="H3292" t="s">
        <v>19</v>
      </c>
      <c r="I3292" s="10">
        <v>45482</v>
      </c>
      <c r="J3292">
        <v>3291</v>
      </c>
      <c r="K3292">
        <f>PRODUCT(Table1[[#This Row],[Price (Rs.)]],Table1[[#This Row],[Discount(%)]])</f>
        <v>144.29999999999998</v>
      </c>
      <c r="L3292" t="str">
        <f>TEXT(Table1[[#This Row],[Purchase_Date]],"mmm")</f>
        <v>Jul</v>
      </c>
      <c r="M3292">
        <f>YEAR(Table1[[#This Row],[Purchase_Date]])</f>
        <v>2024</v>
      </c>
      <c r="N3292" t="str">
        <f t="shared" si="103"/>
        <v>Q3</v>
      </c>
    </row>
    <row r="3293" spans="1:14" x14ac:dyDescent="0.3">
      <c r="A3293" t="s">
        <v>6502</v>
      </c>
      <c r="B3293" t="s">
        <v>6503</v>
      </c>
      <c r="C3293" t="s">
        <v>18</v>
      </c>
      <c r="D3293">
        <v>64.64</v>
      </c>
      <c r="E3293" s="8">
        <f t="shared" si="102"/>
        <v>0.25</v>
      </c>
      <c r="F3293" s="22">
        <v>25</v>
      </c>
      <c r="G3293" s="21">
        <v>48.48</v>
      </c>
      <c r="H3293" t="s">
        <v>10</v>
      </c>
      <c r="I3293" s="10">
        <v>45530</v>
      </c>
      <c r="J3293">
        <v>3292</v>
      </c>
      <c r="K3293">
        <f>PRODUCT(Table1[[#This Row],[Price (Rs.)]],Table1[[#This Row],[Discount(%)]])</f>
        <v>16.16</v>
      </c>
      <c r="L3293" t="str">
        <f>TEXT(Table1[[#This Row],[Purchase_Date]],"mmm")</f>
        <v>Aug</v>
      </c>
      <c r="M3293">
        <f>YEAR(Table1[[#This Row],[Purchase_Date]])</f>
        <v>2024</v>
      </c>
      <c r="N3293" t="str">
        <f t="shared" si="103"/>
        <v>Q3</v>
      </c>
    </row>
    <row r="3294" spans="1:14" x14ac:dyDescent="0.3">
      <c r="A3294" t="s">
        <v>6504</v>
      </c>
      <c r="B3294" t="s">
        <v>6505</v>
      </c>
      <c r="C3294" t="s">
        <v>22</v>
      </c>
      <c r="D3294">
        <v>437.28</v>
      </c>
      <c r="E3294" s="8">
        <f t="shared" si="102"/>
        <v>0.1</v>
      </c>
      <c r="F3294" s="22">
        <v>10</v>
      </c>
      <c r="G3294" s="21">
        <v>393.55</v>
      </c>
      <c r="H3294" t="s">
        <v>35</v>
      </c>
      <c r="I3294" s="10">
        <v>45307</v>
      </c>
      <c r="J3294">
        <v>3293</v>
      </c>
      <c r="K3294">
        <f>PRODUCT(Table1[[#This Row],[Price (Rs.)]],Table1[[#This Row],[Discount(%)]])</f>
        <v>43.728000000000002</v>
      </c>
      <c r="L3294" t="str">
        <f>TEXT(Table1[[#This Row],[Purchase_Date]],"mmm")</f>
        <v>Jan</v>
      </c>
      <c r="M3294">
        <f>YEAR(Table1[[#This Row],[Purchase_Date]])</f>
        <v>2024</v>
      </c>
      <c r="N3294" t="str">
        <f t="shared" si="103"/>
        <v>Q1</v>
      </c>
    </row>
    <row r="3295" spans="1:14" x14ac:dyDescent="0.3">
      <c r="A3295" t="s">
        <v>6506</v>
      </c>
      <c r="B3295" t="s">
        <v>6507</v>
      </c>
      <c r="C3295" t="s">
        <v>50</v>
      </c>
      <c r="D3295">
        <v>338.85</v>
      </c>
      <c r="E3295" s="8">
        <f t="shared" si="102"/>
        <v>0.05</v>
      </c>
      <c r="F3295" s="22">
        <v>5</v>
      </c>
      <c r="G3295" s="21">
        <v>321.91000000000003</v>
      </c>
      <c r="H3295" t="s">
        <v>19</v>
      </c>
      <c r="I3295" s="10">
        <v>45411</v>
      </c>
      <c r="J3295">
        <v>3294</v>
      </c>
      <c r="K3295">
        <f>PRODUCT(Table1[[#This Row],[Price (Rs.)]],Table1[[#This Row],[Discount(%)]])</f>
        <v>16.942500000000003</v>
      </c>
      <c r="L3295" t="str">
        <f>TEXT(Table1[[#This Row],[Purchase_Date]],"mmm")</f>
        <v>Apr</v>
      </c>
      <c r="M3295">
        <f>YEAR(Table1[[#This Row],[Purchase_Date]])</f>
        <v>2024</v>
      </c>
      <c r="N3295" t="str">
        <f t="shared" si="103"/>
        <v>Q2</v>
      </c>
    </row>
    <row r="3296" spans="1:14" x14ac:dyDescent="0.3">
      <c r="A3296" t="s">
        <v>6508</v>
      </c>
      <c r="B3296" t="s">
        <v>6509</v>
      </c>
      <c r="C3296" t="s">
        <v>18</v>
      </c>
      <c r="D3296">
        <v>486.64</v>
      </c>
      <c r="E3296" s="8">
        <f t="shared" si="102"/>
        <v>0.1</v>
      </c>
      <c r="F3296" s="22">
        <v>10</v>
      </c>
      <c r="G3296" s="21">
        <v>437.98</v>
      </c>
      <c r="H3296" t="s">
        <v>53</v>
      </c>
      <c r="I3296" s="10">
        <v>45566</v>
      </c>
      <c r="J3296">
        <v>3295</v>
      </c>
      <c r="K3296">
        <f>PRODUCT(Table1[[#This Row],[Price (Rs.)]],Table1[[#This Row],[Discount(%)]])</f>
        <v>48.664000000000001</v>
      </c>
      <c r="L3296" t="str">
        <f>TEXT(Table1[[#This Row],[Purchase_Date]],"mmm")</f>
        <v>Oct</v>
      </c>
      <c r="M3296">
        <f>YEAR(Table1[[#This Row],[Purchase_Date]])</f>
        <v>2024</v>
      </c>
      <c r="N3296" t="str">
        <f t="shared" si="103"/>
        <v>Q4</v>
      </c>
    </row>
    <row r="3297" spans="1:14" x14ac:dyDescent="0.3">
      <c r="A3297" t="s">
        <v>6510</v>
      </c>
      <c r="B3297" t="s">
        <v>6511</v>
      </c>
      <c r="C3297" t="s">
        <v>22</v>
      </c>
      <c r="D3297">
        <v>59.31</v>
      </c>
      <c r="E3297" s="8">
        <f t="shared" si="102"/>
        <v>0.2</v>
      </c>
      <c r="F3297" s="22">
        <v>20</v>
      </c>
      <c r="G3297" s="21">
        <v>47.45</v>
      </c>
      <c r="H3297" t="s">
        <v>16</v>
      </c>
      <c r="I3297" s="10">
        <v>45580</v>
      </c>
      <c r="J3297">
        <v>3296</v>
      </c>
      <c r="K3297">
        <f>PRODUCT(Table1[[#This Row],[Price (Rs.)]],Table1[[#This Row],[Discount(%)]])</f>
        <v>11.862000000000002</v>
      </c>
      <c r="L3297" t="str">
        <f>TEXT(Table1[[#This Row],[Purchase_Date]],"mmm")</f>
        <v>Oct</v>
      </c>
      <c r="M3297">
        <f>YEAR(Table1[[#This Row],[Purchase_Date]])</f>
        <v>2024</v>
      </c>
      <c r="N3297" t="str">
        <f t="shared" si="103"/>
        <v>Q4</v>
      </c>
    </row>
    <row r="3298" spans="1:14" x14ac:dyDescent="0.3">
      <c r="A3298" t="s">
        <v>6512</v>
      </c>
      <c r="B3298" t="s">
        <v>6513</v>
      </c>
      <c r="C3298" t="s">
        <v>50</v>
      </c>
      <c r="D3298">
        <v>59.56</v>
      </c>
      <c r="E3298" s="8">
        <f t="shared" si="102"/>
        <v>0.25</v>
      </c>
      <c r="F3298" s="22">
        <v>25</v>
      </c>
      <c r="G3298" s="21">
        <v>44.67</v>
      </c>
      <c r="H3298" t="s">
        <v>35</v>
      </c>
      <c r="I3298" s="10">
        <v>45394</v>
      </c>
      <c r="J3298">
        <v>3297</v>
      </c>
      <c r="K3298">
        <f>PRODUCT(Table1[[#This Row],[Price (Rs.)]],Table1[[#This Row],[Discount(%)]])</f>
        <v>14.89</v>
      </c>
      <c r="L3298" t="str">
        <f>TEXT(Table1[[#This Row],[Purchase_Date]],"mmm")</f>
        <v>Apr</v>
      </c>
      <c r="M3298">
        <f>YEAR(Table1[[#This Row],[Purchase_Date]])</f>
        <v>2024</v>
      </c>
      <c r="N3298" t="str">
        <f t="shared" si="103"/>
        <v>Q2</v>
      </c>
    </row>
    <row r="3299" spans="1:14" x14ac:dyDescent="0.3">
      <c r="A3299" t="s">
        <v>6514</v>
      </c>
      <c r="B3299" t="s">
        <v>6515</v>
      </c>
      <c r="C3299" t="s">
        <v>13</v>
      </c>
      <c r="D3299">
        <v>322.39</v>
      </c>
      <c r="E3299" s="8">
        <f t="shared" si="102"/>
        <v>0.05</v>
      </c>
      <c r="F3299" s="22">
        <v>5</v>
      </c>
      <c r="G3299" s="21">
        <v>306.27</v>
      </c>
      <c r="H3299" t="s">
        <v>19</v>
      </c>
      <c r="I3299" s="10">
        <v>45403</v>
      </c>
      <c r="J3299">
        <v>3298</v>
      </c>
      <c r="K3299">
        <f>PRODUCT(Table1[[#This Row],[Price (Rs.)]],Table1[[#This Row],[Discount(%)]])</f>
        <v>16.119499999999999</v>
      </c>
      <c r="L3299" t="str">
        <f>TEXT(Table1[[#This Row],[Purchase_Date]],"mmm")</f>
        <v>Apr</v>
      </c>
      <c r="M3299">
        <f>YEAR(Table1[[#This Row],[Purchase_Date]])</f>
        <v>2024</v>
      </c>
      <c r="N3299" t="str">
        <f t="shared" si="103"/>
        <v>Q2</v>
      </c>
    </row>
    <row r="3300" spans="1:14" x14ac:dyDescent="0.3">
      <c r="A3300" t="s">
        <v>6516</v>
      </c>
      <c r="B3300" t="s">
        <v>6517</v>
      </c>
      <c r="C3300" t="s">
        <v>22</v>
      </c>
      <c r="D3300">
        <v>459.93</v>
      </c>
      <c r="E3300" s="8">
        <f t="shared" si="102"/>
        <v>0.15</v>
      </c>
      <c r="F3300" s="22">
        <v>15</v>
      </c>
      <c r="G3300" s="21">
        <v>390.94</v>
      </c>
      <c r="H3300" t="s">
        <v>35</v>
      </c>
      <c r="I3300" s="10">
        <v>45357</v>
      </c>
      <c r="J3300">
        <v>3299</v>
      </c>
      <c r="K3300">
        <f>PRODUCT(Table1[[#This Row],[Price (Rs.)]],Table1[[#This Row],[Discount(%)]])</f>
        <v>68.989499999999992</v>
      </c>
      <c r="L3300" t="str">
        <f>TEXT(Table1[[#This Row],[Purchase_Date]],"mmm")</f>
        <v>Mar</v>
      </c>
      <c r="M3300">
        <f>YEAR(Table1[[#This Row],[Purchase_Date]])</f>
        <v>2024</v>
      </c>
      <c r="N3300" t="str">
        <f t="shared" si="103"/>
        <v>Q1</v>
      </c>
    </row>
    <row r="3301" spans="1:14" x14ac:dyDescent="0.3">
      <c r="A3301" t="s">
        <v>6518</v>
      </c>
      <c r="B3301" t="s">
        <v>6519</v>
      </c>
      <c r="C3301" t="s">
        <v>50</v>
      </c>
      <c r="D3301">
        <v>265.70999999999998</v>
      </c>
      <c r="E3301" s="8">
        <f t="shared" si="102"/>
        <v>0.25</v>
      </c>
      <c r="F3301" s="22">
        <v>25</v>
      </c>
      <c r="G3301" s="21">
        <v>199.28</v>
      </c>
      <c r="H3301" t="s">
        <v>10</v>
      </c>
      <c r="I3301" s="10">
        <v>45386</v>
      </c>
      <c r="J3301">
        <v>3300</v>
      </c>
      <c r="K3301">
        <f>PRODUCT(Table1[[#This Row],[Price (Rs.)]],Table1[[#This Row],[Discount(%)]])</f>
        <v>66.427499999999995</v>
      </c>
      <c r="L3301" t="str">
        <f>TEXT(Table1[[#This Row],[Purchase_Date]],"mmm")</f>
        <v>Apr</v>
      </c>
      <c r="M3301">
        <f>YEAR(Table1[[#This Row],[Purchase_Date]])</f>
        <v>2024</v>
      </c>
      <c r="N3301" t="str">
        <f t="shared" si="103"/>
        <v>Q2</v>
      </c>
    </row>
    <row r="3302" spans="1:14" x14ac:dyDescent="0.3">
      <c r="A3302" t="s">
        <v>6520</v>
      </c>
      <c r="B3302" t="s">
        <v>6521</v>
      </c>
      <c r="C3302" t="s">
        <v>25</v>
      </c>
      <c r="D3302">
        <v>26.45</v>
      </c>
      <c r="E3302" s="8">
        <f t="shared" si="102"/>
        <v>0.25</v>
      </c>
      <c r="F3302" s="22">
        <v>25</v>
      </c>
      <c r="G3302" s="21">
        <v>19.84</v>
      </c>
      <c r="H3302" t="s">
        <v>35</v>
      </c>
      <c r="I3302" s="10">
        <v>45502</v>
      </c>
      <c r="J3302">
        <v>3301</v>
      </c>
      <c r="K3302">
        <f>PRODUCT(Table1[[#This Row],[Price (Rs.)]],Table1[[#This Row],[Discount(%)]])</f>
        <v>6.6124999999999998</v>
      </c>
      <c r="L3302" t="str">
        <f>TEXT(Table1[[#This Row],[Purchase_Date]],"mmm")</f>
        <v>Jul</v>
      </c>
      <c r="M3302">
        <f>YEAR(Table1[[#This Row],[Purchase_Date]])</f>
        <v>2024</v>
      </c>
      <c r="N3302" t="str">
        <f t="shared" si="103"/>
        <v>Q3</v>
      </c>
    </row>
    <row r="3303" spans="1:14" x14ac:dyDescent="0.3">
      <c r="A3303" t="s">
        <v>6522</v>
      </c>
      <c r="B3303" t="s">
        <v>6523</v>
      </c>
      <c r="C3303" t="s">
        <v>9</v>
      </c>
      <c r="D3303">
        <v>357.62</v>
      </c>
      <c r="E3303" s="8">
        <f t="shared" si="102"/>
        <v>0.5</v>
      </c>
      <c r="F3303" s="22">
        <v>50</v>
      </c>
      <c r="G3303" s="21">
        <v>178.81</v>
      </c>
      <c r="H3303" t="s">
        <v>53</v>
      </c>
      <c r="I3303" s="10">
        <v>45387</v>
      </c>
      <c r="J3303">
        <v>3302</v>
      </c>
      <c r="K3303">
        <f>PRODUCT(Table1[[#This Row],[Price (Rs.)]],Table1[[#This Row],[Discount(%)]])</f>
        <v>178.81</v>
      </c>
      <c r="L3303" t="str">
        <f>TEXT(Table1[[#This Row],[Purchase_Date]],"mmm")</f>
        <v>Apr</v>
      </c>
      <c r="M3303">
        <f>YEAR(Table1[[#This Row],[Purchase_Date]])</f>
        <v>2024</v>
      </c>
      <c r="N3303" t="str">
        <f t="shared" si="103"/>
        <v>Q2</v>
      </c>
    </row>
    <row r="3304" spans="1:14" x14ac:dyDescent="0.3">
      <c r="A3304" t="s">
        <v>6524</v>
      </c>
      <c r="B3304" t="s">
        <v>6525</v>
      </c>
      <c r="C3304" t="s">
        <v>18</v>
      </c>
      <c r="D3304">
        <v>282.33</v>
      </c>
      <c r="E3304" s="8">
        <f t="shared" si="102"/>
        <v>0.1</v>
      </c>
      <c r="F3304" s="22">
        <v>10</v>
      </c>
      <c r="G3304" s="21">
        <v>254.1</v>
      </c>
      <c r="H3304" t="s">
        <v>19</v>
      </c>
      <c r="I3304" s="10">
        <v>45614</v>
      </c>
      <c r="J3304">
        <v>3303</v>
      </c>
      <c r="K3304">
        <f>PRODUCT(Table1[[#This Row],[Price (Rs.)]],Table1[[#This Row],[Discount(%)]])</f>
        <v>28.233000000000001</v>
      </c>
      <c r="L3304" t="str">
        <f>TEXT(Table1[[#This Row],[Purchase_Date]],"mmm")</f>
        <v>Nov</v>
      </c>
      <c r="M3304">
        <f>YEAR(Table1[[#This Row],[Purchase_Date]])</f>
        <v>2024</v>
      </c>
      <c r="N3304" t="str">
        <f t="shared" si="103"/>
        <v>Q4</v>
      </c>
    </row>
    <row r="3305" spans="1:14" x14ac:dyDescent="0.3">
      <c r="A3305" t="s">
        <v>6526</v>
      </c>
      <c r="B3305" t="s">
        <v>6527</v>
      </c>
      <c r="C3305" t="s">
        <v>25</v>
      </c>
      <c r="D3305">
        <v>396.56</v>
      </c>
      <c r="E3305" s="8">
        <f t="shared" si="102"/>
        <v>0.5</v>
      </c>
      <c r="F3305" s="22">
        <v>50</v>
      </c>
      <c r="G3305" s="21">
        <v>198.28</v>
      </c>
      <c r="H3305" t="s">
        <v>35</v>
      </c>
      <c r="I3305" s="10">
        <v>45548</v>
      </c>
      <c r="J3305">
        <v>3304</v>
      </c>
      <c r="K3305">
        <f>PRODUCT(Table1[[#This Row],[Price (Rs.)]],Table1[[#This Row],[Discount(%)]])</f>
        <v>198.28</v>
      </c>
      <c r="L3305" t="str">
        <f>TEXT(Table1[[#This Row],[Purchase_Date]],"mmm")</f>
        <v>Sep</v>
      </c>
      <c r="M3305">
        <f>YEAR(Table1[[#This Row],[Purchase_Date]])</f>
        <v>2024</v>
      </c>
      <c r="N3305" t="str">
        <f t="shared" si="103"/>
        <v>Q3</v>
      </c>
    </row>
    <row r="3306" spans="1:14" x14ac:dyDescent="0.3">
      <c r="A3306" t="s">
        <v>6528</v>
      </c>
      <c r="B3306" t="s">
        <v>6529</v>
      </c>
      <c r="C3306" t="s">
        <v>18</v>
      </c>
      <c r="D3306">
        <v>456.74</v>
      </c>
      <c r="E3306" s="8">
        <f t="shared" si="102"/>
        <v>0</v>
      </c>
      <c r="F3306" s="22">
        <v>0</v>
      </c>
      <c r="G3306" s="21">
        <v>456.74</v>
      </c>
      <c r="H3306" t="s">
        <v>10</v>
      </c>
      <c r="I3306" s="10">
        <v>45450</v>
      </c>
      <c r="J3306">
        <v>3305</v>
      </c>
      <c r="K3306">
        <f>PRODUCT(Table1[[#This Row],[Price (Rs.)]],Table1[[#This Row],[Discount(%)]])</f>
        <v>0</v>
      </c>
      <c r="L3306" t="str">
        <f>TEXT(Table1[[#This Row],[Purchase_Date]],"mmm")</f>
        <v>Jun</v>
      </c>
      <c r="M3306">
        <f>YEAR(Table1[[#This Row],[Purchase_Date]])</f>
        <v>2024</v>
      </c>
      <c r="N3306" t="str">
        <f t="shared" si="103"/>
        <v>Q2</v>
      </c>
    </row>
    <row r="3307" spans="1:14" x14ac:dyDescent="0.3">
      <c r="A3307" t="s">
        <v>6530</v>
      </c>
      <c r="B3307" t="s">
        <v>6531</v>
      </c>
      <c r="C3307" t="s">
        <v>50</v>
      </c>
      <c r="D3307">
        <v>281.5</v>
      </c>
      <c r="E3307" s="8">
        <f t="shared" si="102"/>
        <v>0.2</v>
      </c>
      <c r="F3307" s="22">
        <v>20</v>
      </c>
      <c r="G3307" s="21">
        <v>225.2</v>
      </c>
      <c r="H3307" t="s">
        <v>10</v>
      </c>
      <c r="I3307" s="10">
        <v>45346</v>
      </c>
      <c r="J3307">
        <v>3306</v>
      </c>
      <c r="K3307">
        <f>PRODUCT(Table1[[#This Row],[Price (Rs.)]],Table1[[#This Row],[Discount(%)]])</f>
        <v>56.300000000000004</v>
      </c>
      <c r="L3307" t="str">
        <f>TEXT(Table1[[#This Row],[Purchase_Date]],"mmm")</f>
        <v>Feb</v>
      </c>
      <c r="M3307">
        <f>YEAR(Table1[[#This Row],[Purchase_Date]])</f>
        <v>2024</v>
      </c>
      <c r="N3307" t="str">
        <f t="shared" si="103"/>
        <v>Q1</v>
      </c>
    </row>
    <row r="3308" spans="1:14" x14ac:dyDescent="0.3">
      <c r="A3308" t="s">
        <v>6532</v>
      </c>
      <c r="B3308" t="s">
        <v>6533</v>
      </c>
      <c r="C3308" t="s">
        <v>13</v>
      </c>
      <c r="D3308">
        <v>230.41</v>
      </c>
      <c r="E3308" s="8">
        <f t="shared" si="102"/>
        <v>0.05</v>
      </c>
      <c r="F3308" s="22">
        <v>5</v>
      </c>
      <c r="G3308" s="21">
        <v>218.89</v>
      </c>
      <c r="H3308" t="s">
        <v>53</v>
      </c>
      <c r="I3308" s="10">
        <v>45458</v>
      </c>
      <c r="J3308">
        <v>3307</v>
      </c>
      <c r="K3308">
        <f>PRODUCT(Table1[[#This Row],[Price (Rs.)]],Table1[[#This Row],[Discount(%)]])</f>
        <v>11.5205</v>
      </c>
      <c r="L3308" t="str">
        <f>TEXT(Table1[[#This Row],[Purchase_Date]],"mmm")</f>
        <v>Jun</v>
      </c>
      <c r="M3308">
        <f>YEAR(Table1[[#This Row],[Purchase_Date]])</f>
        <v>2024</v>
      </c>
      <c r="N3308" t="str">
        <f t="shared" si="103"/>
        <v>Q2</v>
      </c>
    </row>
    <row r="3309" spans="1:14" x14ac:dyDescent="0.3">
      <c r="A3309" t="s">
        <v>6534</v>
      </c>
      <c r="B3309" t="s">
        <v>6535</v>
      </c>
      <c r="C3309" t="s">
        <v>9</v>
      </c>
      <c r="D3309">
        <v>479.45</v>
      </c>
      <c r="E3309" s="8">
        <f t="shared" si="102"/>
        <v>0.2</v>
      </c>
      <c r="F3309" s="22">
        <v>20</v>
      </c>
      <c r="G3309" s="21">
        <v>383.56</v>
      </c>
      <c r="H3309" t="s">
        <v>35</v>
      </c>
      <c r="I3309" s="10">
        <v>45406</v>
      </c>
      <c r="J3309">
        <v>3308</v>
      </c>
      <c r="K3309">
        <f>PRODUCT(Table1[[#This Row],[Price (Rs.)]],Table1[[#This Row],[Discount(%)]])</f>
        <v>95.89</v>
      </c>
      <c r="L3309" t="str">
        <f>TEXT(Table1[[#This Row],[Purchase_Date]],"mmm")</f>
        <v>Apr</v>
      </c>
      <c r="M3309">
        <f>YEAR(Table1[[#This Row],[Purchase_Date]])</f>
        <v>2024</v>
      </c>
      <c r="N3309" t="str">
        <f t="shared" si="103"/>
        <v>Q2</v>
      </c>
    </row>
    <row r="3310" spans="1:14" x14ac:dyDescent="0.3">
      <c r="A3310" t="s">
        <v>6536</v>
      </c>
      <c r="B3310" t="s">
        <v>6537</v>
      </c>
      <c r="C3310" t="s">
        <v>22</v>
      </c>
      <c r="D3310">
        <v>81.48</v>
      </c>
      <c r="E3310" s="8">
        <f t="shared" si="102"/>
        <v>0.05</v>
      </c>
      <c r="F3310" s="22">
        <v>5</v>
      </c>
      <c r="G3310" s="21">
        <v>77.41</v>
      </c>
      <c r="H3310" t="s">
        <v>10</v>
      </c>
      <c r="I3310" s="10">
        <v>45413</v>
      </c>
      <c r="J3310">
        <v>3309</v>
      </c>
      <c r="K3310">
        <f>PRODUCT(Table1[[#This Row],[Price (Rs.)]],Table1[[#This Row],[Discount(%)]])</f>
        <v>4.0740000000000007</v>
      </c>
      <c r="L3310" t="str">
        <f>TEXT(Table1[[#This Row],[Purchase_Date]],"mmm")</f>
        <v>May</v>
      </c>
      <c r="M3310">
        <f>YEAR(Table1[[#This Row],[Purchase_Date]])</f>
        <v>2024</v>
      </c>
      <c r="N3310" t="str">
        <f t="shared" si="103"/>
        <v>Q2</v>
      </c>
    </row>
    <row r="3311" spans="1:14" x14ac:dyDescent="0.3">
      <c r="A3311" t="s">
        <v>6538</v>
      </c>
      <c r="B3311" t="s">
        <v>6539</v>
      </c>
      <c r="C3311" t="s">
        <v>33</v>
      </c>
      <c r="D3311">
        <v>229.63</v>
      </c>
      <c r="E3311" s="8">
        <f t="shared" si="102"/>
        <v>0.15</v>
      </c>
      <c r="F3311" s="22">
        <v>15</v>
      </c>
      <c r="G3311" s="21">
        <v>195.19</v>
      </c>
      <c r="H3311" t="s">
        <v>16</v>
      </c>
      <c r="I3311" s="10">
        <v>45408</v>
      </c>
      <c r="J3311">
        <v>3310</v>
      </c>
      <c r="K3311">
        <f>PRODUCT(Table1[[#This Row],[Price (Rs.)]],Table1[[#This Row],[Discount(%)]])</f>
        <v>34.444499999999998</v>
      </c>
      <c r="L3311" t="str">
        <f>TEXT(Table1[[#This Row],[Purchase_Date]],"mmm")</f>
        <v>Apr</v>
      </c>
      <c r="M3311">
        <f>YEAR(Table1[[#This Row],[Purchase_Date]])</f>
        <v>2024</v>
      </c>
      <c r="N3311" t="str">
        <f t="shared" si="103"/>
        <v>Q2</v>
      </c>
    </row>
    <row r="3312" spans="1:14" x14ac:dyDescent="0.3">
      <c r="A3312" t="s">
        <v>6540</v>
      </c>
      <c r="B3312" t="s">
        <v>6541</v>
      </c>
      <c r="C3312" t="s">
        <v>50</v>
      </c>
      <c r="D3312">
        <v>422.68</v>
      </c>
      <c r="E3312" s="8">
        <f t="shared" si="102"/>
        <v>0.5</v>
      </c>
      <c r="F3312" s="22">
        <v>50</v>
      </c>
      <c r="G3312" s="21">
        <v>211.34</v>
      </c>
      <c r="H3312" t="s">
        <v>19</v>
      </c>
      <c r="I3312" s="10">
        <v>45454</v>
      </c>
      <c r="J3312">
        <v>3311</v>
      </c>
      <c r="K3312">
        <f>PRODUCT(Table1[[#This Row],[Price (Rs.)]],Table1[[#This Row],[Discount(%)]])</f>
        <v>211.34</v>
      </c>
      <c r="L3312" t="str">
        <f>TEXT(Table1[[#This Row],[Purchase_Date]],"mmm")</f>
        <v>Jun</v>
      </c>
      <c r="M3312">
        <f>YEAR(Table1[[#This Row],[Purchase_Date]])</f>
        <v>2024</v>
      </c>
      <c r="N3312" t="str">
        <f t="shared" si="103"/>
        <v>Q2</v>
      </c>
    </row>
    <row r="3313" spans="1:14" x14ac:dyDescent="0.3">
      <c r="A3313" t="s">
        <v>6542</v>
      </c>
      <c r="B3313" t="s">
        <v>6543</v>
      </c>
      <c r="C3313" t="s">
        <v>9</v>
      </c>
      <c r="D3313">
        <v>50.88</v>
      </c>
      <c r="E3313" s="8">
        <f t="shared" si="102"/>
        <v>0.15</v>
      </c>
      <c r="F3313" s="22">
        <v>15</v>
      </c>
      <c r="G3313" s="21">
        <v>43.25</v>
      </c>
      <c r="H3313" t="s">
        <v>19</v>
      </c>
      <c r="I3313" s="10">
        <v>45367</v>
      </c>
      <c r="J3313">
        <v>3312</v>
      </c>
      <c r="K3313">
        <f>PRODUCT(Table1[[#This Row],[Price (Rs.)]],Table1[[#This Row],[Discount(%)]])</f>
        <v>7.6319999999999997</v>
      </c>
      <c r="L3313" t="str">
        <f>TEXT(Table1[[#This Row],[Purchase_Date]],"mmm")</f>
        <v>Mar</v>
      </c>
      <c r="M3313">
        <f>YEAR(Table1[[#This Row],[Purchase_Date]])</f>
        <v>2024</v>
      </c>
      <c r="N3313" t="str">
        <f t="shared" si="103"/>
        <v>Q1</v>
      </c>
    </row>
    <row r="3314" spans="1:14" x14ac:dyDescent="0.3">
      <c r="A3314" t="s">
        <v>6544</v>
      </c>
      <c r="B3314" t="s">
        <v>6545</v>
      </c>
      <c r="C3314" t="s">
        <v>13</v>
      </c>
      <c r="D3314">
        <v>369.95</v>
      </c>
      <c r="E3314" s="8">
        <f t="shared" si="102"/>
        <v>0.15</v>
      </c>
      <c r="F3314" s="22">
        <v>15</v>
      </c>
      <c r="G3314" s="21">
        <v>314.45999999999998</v>
      </c>
      <c r="H3314" t="s">
        <v>10</v>
      </c>
      <c r="I3314" s="10">
        <v>45313</v>
      </c>
      <c r="J3314">
        <v>3313</v>
      </c>
      <c r="K3314">
        <f>PRODUCT(Table1[[#This Row],[Price (Rs.)]],Table1[[#This Row],[Discount(%)]])</f>
        <v>55.4925</v>
      </c>
      <c r="L3314" t="str">
        <f>TEXT(Table1[[#This Row],[Purchase_Date]],"mmm")</f>
        <v>Jan</v>
      </c>
      <c r="M3314">
        <f>YEAR(Table1[[#This Row],[Purchase_Date]])</f>
        <v>2024</v>
      </c>
      <c r="N3314" t="str">
        <f t="shared" si="103"/>
        <v>Q1</v>
      </c>
    </row>
    <row r="3315" spans="1:14" x14ac:dyDescent="0.3">
      <c r="A3315" t="s">
        <v>6546</v>
      </c>
      <c r="B3315" t="s">
        <v>6547</v>
      </c>
      <c r="C3315" t="s">
        <v>33</v>
      </c>
      <c r="D3315">
        <v>58.77</v>
      </c>
      <c r="E3315" s="8">
        <f t="shared" si="102"/>
        <v>0.25</v>
      </c>
      <c r="F3315" s="22">
        <v>25</v>
      </c>
      <c r="G3315" s="21">
        <v>44.08</v>
      </c>
      <c r="H3315" t="s">
        <v>10</v>
      </c>
      <c r="I3315" s="10">
        <v>45304</v>
      </c>
      <c r="J3315">
        <v>3314</v>
      </c>
      <c r="K3315">
        <f>PRODUCT(Table1[[#This Row],[Price (Rs.)]],Table1[[#This Row],[Discount(%)]])</f>
        <v>14.692500000000001</v>
      </c>
      <c r="L3315" t="str">
        <f>TEXT(Table1[[#This Row],[Purchase_Date]],"mmm")</f>
        <v>Jan</v>
      </c>
      <c r="M3315">
        <f>YEAR(Table1[[#This Row],[Purchase_Date]])</f>
        <v>2024</v>
      </c>
      <c r="N3315" t="str">
        <f t="shared" si="103"/>
        <v>Q1</v>
      </c>
    </row>
    <row r="3316" spans="1:14" x14ac:dyDescent="0.3">
      <c r="A3316" t="s">
        <v>6548</v>
      </c>
      <c r="B3316" t="s">
        <v>6549</v>
      </c>
      <c r="C3316" t="s">
        <v>18</v>
      </c>
      <c r="D3316">
        <v>397.97</v>
      </c>
      <c r="E3316" s="8">
        <f t="shared" si="102"/>
        <v>0.15</v>
      </c>
      <c r="F3316" s="22">
        <v>15</v>
      </c>
      <c r="G3316" s="21">
        <v>338.27</v>
      </c>
      <c r="H3316" t="s">
        <v>16</v>
      </c>
      <c r="I3316" s="10">
        <v>45347</v>
      </c>
      <c r="J3316">
        <v>3315</v>
      </c>
      <c r="K3316">
        <f>PRODUCT(Table1[[#This Row],[Price (Rs.)]],Table1[[#This Row],[Discount(%)]])</f>
        <v>59.695500000000003</v>
      </c>
      <c r="L3316" t="str">
        <f>TEXT(Table1[[#This Row],[Purchase_Date]],"mmm")</f>
        <v>Feb</v>
      </c>
      <c r="M3316">
        <f>YEAR(Table1[[#This Row],[Purchase_Date]])</f>
        <v>2024</v>
      </c>
      <c r="N3316" t="str">
        <f t="shared" si="103"/>
        <v>Q1</v>
      </c>
    </row>
    <row r="3317" spans="1:14" x14ac:dyDescent="0.3">
      <c r="A3317" t="s">
        <v>6550</v>
      </c>
      <c r="B3317" t="s">
        <v>6551</v>
      </c>
      <c r="C3317" t="s">
        <v>25</v>
      </c>
      <c r="D3317">
        <v>282.64999999999998</v>
      </c>
      <c r="E3317" s="8">
        <f t="shared" si="102"/>
        <v>0.2</v>
      </c>
      <c r="F3317" s="22">
        <v>20</v>
      </c>
      <c r="G3317" s="21">
        <v>226.12</v>
      </c>
      <c r="H3317" t="s">
        <v>16</v>
      </c>
      <c r="I3317" s="10">
        <v>45472</v>
      </c>
      <c r="J3317">
        <v>3316</v>
      </c>
      <c r="K3317">
        <f>PRODUCT(Table1[[#This Row],[Price (Rs.)]],Table1[[#This Row],[Discount(%)]])</f>
        <v>56.53</v>
      </c>
      <c r="L3317" t="str">
        <f>TEXT(Table1[[#This Row],[Purchase_Date]],"mmm")</f>
        <v>Jun</v>
      </c>
      <c r="M3317">
        <f>YEAR(Table1[[#This Row],[Purchase_Date]])</f>
        <v>2024</v>
      </c>
      <c r="N3317" t="str">
        <f t="shared" si="103"/>
        <v>Q2</v>
      </c>
    </row>
    <row r="3318" spans="1:14" x14ac:dyDescent="0.3">
      <c r="A3318" t="s">
        <v>6552</v>
      </c>
      <c r="B3318" t="s">
        <v>6553</v>
      </c>
      <c r="C3318" t="s">
        <v>13</v>
      </c>
      <c r="D3318">
        <v>48.25</v>
      </c>
      <c r="E3318" s="8">
        <f t="shared" si="102"/>
        <v>0.1</v>
      </c>
      <c r="F3318" s="22">
        <v>10</v>
      </c>
      <c r="G3318" s="21">
        <v>43.43</v>
      </c>
      <c r="H3318" t="s">
        <v>19</v>
      </c>
      <c r="I3318" s="10">
        <v>45499</v>
      </c>
      <c r="J3318">
        <v>3317</v>
      </c>
      <c r="K3318">
        <f>PRODUCT(Table1[[#This Row],[Price (Rs.)]],Table1[[#This Row],[Discount(%)]])</f>
        <v>4.8250000000000002</v>
      </c>
      <c r="L3318" t="str">
        <f>TEXT(Table1[[#This Row],[Purchase_Date]],"mmm")</f>
        <v>Jul</v>
      </c>
      <c r="M3318">
        <f>YEAR(Table1[[#This Row],[Purchase_Date]])</f>
        <v>2024</v>
      </c>
      <c r="N3318" t="str">
        <f t="shared" si="103"/>
        <v>Q3</v>
      </c>
    </row>
    <row r="3319" spans="1:14" x14ac:dyDescent="0.3">
      <c r="A3319" t="s">
        <v>6554</v>
      </c>
      <c r="B3319" t="s">
        <v>6555</v>
      </c>
      <c r="C3319" t="s">
        <v>25</v>
      </c>
      <c r="D3319">
        <v>191.29</v>
      </c>
      <c r="E3319" s="8">
        <f t="shared" si="102"/>
        <v>0.25</v>
      </c>
      <c r="F3319" s="22">
        <v>25</v>
      </c>
      <c r="G3319" s="21">
        <v>143.47</v>
      </c>
      <c r="H3319" t="s">
        <v>35</v>
      </c>
      <c r="I3319" s="10">
        <v>45350</v>
      </c>
      <c r="J3319">
        <v>3318</v>
      </c>
      <c r="K3319">
        <f>PRODUCT(Table1[[#This Row],[Price (Rs.)]],Table1[[#This Row],[Discount(%)]])</f>
        <v>47.822499999999998</v>
      </c>
      <c r="L3319" t="str">
        <f>TEXT(Table1[[#This Row],[Purchase_Date]],"mmm")</f>
        <v>Feb</v>
      </c>
      <c r="M3319">
        <f>YEAR(Table1[[#This Row],[Purchase_Date]])</f>
        <v>2024</v>
      </c>
      <c r="N3319" t="str">
        <f t="shared" si="103"/>
        <v>Q1</v>
      </c>
    </row>
    <row r="3320" spans="1:14" x14ac:dyDescent="0.3">
      <c r="A3320" s="1">
        <v>12757000</v>
      </c>
      <c r="B3320" t="s">
        <v>6556</v>
      </c>
      <c r="C3320" t="s">
        <v>13</v>
      </c>
      <c r="D3320">
        <v>309.01</v>
      </c>
      <c r="E3320" s="8">
        <f t="shared" si="102"/>
        <v>0.2</v>
      </c>
      <c r="F3320" s="22">
        <v>20</v>
      </c>
      <c r="G3320" s="21">
        <v>247.21</v>
      </c>
      <c r="H3320" t="s">
        <v>16</v>
      </c>
      <c r="I3320" s="10">
        <v>45484</v>
      </c>
      <c r="J3320">
        <v>3319</v>
      </c>
      <c r="K3320">
        <f>PRODUCT(Table1[[#This Row],[Price (Rs.)]],Table1[[#This Row],[Discount(%)]])</f>
        <v>61.802</v>
      </c>
      <c r="L3320" t="str">
        <f>TEXT(Table1[[#This Row],[Purchase_Date]],"mmm")</f>
        <v>Jul</v>
      </c>
      <c r="M3320">
        <f>YEAR(Table1[[#This Row],[Purchase_Date]])</f>
        <v>2024</v>
      </c>
      <c r="N3320" t="str">
        <f t="shared" si="103"/>
        <v>Q3</v>
      </c>
    </row>
    <row r="3321" spans="1:14" x14ac:dyDescent="0.3">
      <c r="A3321" t="s">
        <v>6557</v>
      </c>
      <c r="B3321" t="s">
        <v>6558</v>
      </c>
      <c r="C3321" t="s">
        <v>25</v>
      </c>
      <c r="D3321">
        <v>93.6</v>
      </c>
      <c r="E3321" s="8">
        <f t="shared" si="102"/>
        <v>0.1</v>
      </c>
      <c r="F3321" s="22">
        <v>10</v>
      </c>
      <c r="G3321" s="21">
        <v>84.24</v>
      </c>
      <c r="H3321" t="s">
        <v>35</v>
      </c>
      <c r="I3321" s="10">
        <v>45438</v>
      </c>
      <c r="J3321">
        <v>3320</v>
      </c>
      <c r="K3321">
        <f>PRODUCT(Table1[[#This Row],[Price (Rs.)]],Table1[[#This Row],[Discount(%)]])</f>
        <v>9.36</v>
      </c>
      <c r="L3321" t="str">
        <f>TEXT(Table1[[#This Row],[Purchase_Date]],"mmm")</f>
        <v>May</v>
      </c>
      <c r="M3321">
        <f>YEAR(Table1[[#This Row],[Purchase_Date]])</f>
        <v>2024</v>
      </c>
      <c r="N3321" t="str">
        <f t="shared" si="103"/>
        <v>Q2</v>
      </c>
    </row>
    <row r="3322" spans="1:14" x14ac:dyDescent="0.3">
      <c r="A3322" t="s">
        <v>6559</v>
      </c>
      <c r="B3322" t="s">
        <v>6560</v>
      </c>
      <c r="C3322" t="s">
        <v>22</v>
      </c>
      <c r="D3322">
        <v>347.27</v>
      </c>
      <c r="E3322" s="8">
        <f t="shared" si="102"/>
        <v>0</v>
      </c>
      <c r="F3322" s="22">
        <v>0</v>
      </c>
      <c r="G3322" s="21">
        <v>347.27</v>
      </c>
      <c r="H3322" t="s">
        <v>35</v>
      </c>
      <c r="I3322" s="10">
        <v>45600</v>
      </c>
      <c r="J3322">
        <v>3321</v>
      </c>
      <c r="K3322">
        <f>PRODUCT(Table1[[#This Row],[Price (Rs.)]],Table1[[#This Row],[Discount(%)]])</f>
        <v>0</v>
      </c>
      <c r="L3322" t="str">
        <f>TEXT(Table1[[#This Row],[Purchase_Date]],"mmm")</f>
        <v>Nov</v>
      </c>
      <c r="M3322">
        <f>YEAR(Table1[[#This Row],[Purchase_Date]])</f>
        <v>2024</v>
      </c>
      <c r="N3322" t="str">
        <f t="shared" si="103"/>
        <v>Q4</v>
      </c>
    </row>
    <row r="3323" spans="1:14" x14ac:dyDescent="0.3">
      <c r="A3323" t="s">
        <v>6561</v>
      </c>
      <c r="B3323" t="s">
        <v>6562</v>
      </c>
      <c r="C3323" t="s">
        <v>25</v>
      </c>
      <c r="D3323">
        <v>170.9</v>
      </c>
      <c r="E3323" s="8">
        <f t="shared" si="102"/>
        <v>0.15</v>
      </c>
      <c r="F3323" s="22">
        <v>15</v>
      </c>
      <c r="G3323" s="21">
        <v>145.27000000000001</v>
      </c>
      <c r="H3323" t="s">
        <v>35</v>
      </c>
      <c r="I3323" s="10">
        <v>45606</v>
      </c>
      <c r="J3323">
        <v>3322</v>
      </c>
      <c r="K3323">
        <f>PRODUCT(Table1[[#This Row],[Price (Rs.)]],Table1[[#This Row],[Discount(%)]])</f>
        <v>25.635000000000002</v>
      </c>
      <c r="L3323" t="str">
        <f>TEXT(Table1[[#This Row],[Purchase_Date]],"mmm")</f>
        <v>Nov</v>
      </c>
      <c r="M3323">
        <f>YEAR(Table1[[#This Row],[Purchase_Date]])</f>
        <v>2024</v>
      </c>
      <c r="N3323" t="str">
        <f t="shared" si="103"/>
        <v>Q4</v>
      </c>
    </row>
    <row r="3324" spans="1:14" x14ac:dyDescent="0.3">
      <c r="A3324" t="s">
        <v>6563</v>
      </c>
      <c r="B3324" t="s">
        <v>6564</v>
      </c>
      <c r="C3324" t="s">
        <v>9</v>
      </c>
      <c r="D3324">
        <v>378.49</v>
      </c>
      <c r="E3324" s="8">
        <f t="shared" si="102"/>
        <v>0.3</v>
      </c>
      <c r="F3324" s="22">
        <v>30</v>
      </c>
      <c r="G3324" s="21">
        <v>264.94</v>
      </c>
      <c r="H3324" t="s">
        <v>19</v>
      </c>
      <c r="I3324" s="10">
        <v>45397</v>
      </c>
      <c r="J3324">
        <v>3323</v>
      </c>
      <c r="K3324">
        <f>PRODUCT(Table1[[#This Row],[Price (Rs.)]],Table1[[#This Row],[Discount(%)]])</f>
        <v>113.547</v>
      </c>
      <c r="L3324" t="str">
        <f>TEXT(Table1[[#This Row],[Purchase_Date]],"mmm")</f>
        <v>Apr</v>
      </c>
      <c r="M3324">
        <f>YEAR(Table1[[#This Row],[Purchase_Date]])</f>
        <v>2024</v>
      </c>
      <c r="N3324" t="str">
        <f t="shared" si="103"/>
        <v>Q2</v>
      </c>
    </row>
    <row r="3325" spans="1:14" x14ac:dyDescent="0.3">
      <c r="A3325" t="s">
        <v>6565</v>
      </c>
      <c r="B3325" t="s">
        <v>6566</v>
      </c>
      <c r="C3325" t="s">
        <v>9</v>
      </c>
      <c r="D3325">
        <v>480.02</v>
      </c>
      <c r="E3325" s="8">
        <f t="shared" si="102"/>
        <v>0.5</v>
      </c>
      <c r="F3325" s="22">
        <v>50</v>
      </c>
      <c r="G3325" s="21">
        <v>240.01</v>
      </c>
      <c r="H3325" t="s">
        <v>53</v>
      </c>
      <c r="I3325" s="10">
        <v>45572</v>
      </c>
      <c r="J3325">
        <v>3324</v>
      </c>
      <c r="K3325">
        <f>PRODUCT(Table1[[#This Row],[Price (Rs.)]],Table1[[#This Row],[Discount(%)]])</f>
        <v>240.01</v>
      </c>
      <c r="L3325" t="str">
        <f>TEXT(Table1[[#This Row],[Purchase_Date]],"mmm")</f>
        <v>Oct</v>
      </c>
      <c r="M3325">
        <f>YEAR(Table1[[#This Row],[Purchase_Date]])</f>
        <v>2024</v>
      </c>
      <c r="N3325" t="str">
        <f t="shared" si="103"/>
        <v>Q4</v>
      </c>
    </row>
    <row r="3326" spans="1:14" x14ac:dyDescent="0.3">
      <c r="A3326" t="s">
        <v>6567</v>
      </c>
      <c r="B3326" t="s">
        <v>6568</v>
      </c>
      <c r="C3326" t="s">
        <v>33</v>
      </c>
      <c r="D3326">
        <v>207.33</v>
      </c>
      <c r="E3326" s="8">
        <f t="shared" si="102"/>
        <v>0.2</v>
      </c>
      <c r="F3326" s="22">
        <v>20</v>
      </c>
      <c r="G3326" s="21">
        <v>165.86</v>
      </c>
      <c r="H3326" t="s">
        <v>35</v>
      </c>
      <c r="I3326" s="10">
        <v>45514</v>
      </c>
      <c r="J3326">
        <v>3325</v>
      </c>
      <c r="K3326">
        <f>PRODUCT(Table1[[#This Row],[Price (Rs.)]],Table1[[#This Row],[Discount(%)]])</f>
        <v>41.466000000000008</v>
      </c>
      <c r="L3326" t="str">
        <f>TEXT(Table1[[#This Row],[Purchase_Date]],"mmm")</f>
        <v>Aug</v>
      </c>
      <c r="M3326">
        <f>YEAR(Table1[[#This Row],[Purchase_Date]])</f>
        <v>2024</v>
      </c>
      <c r="N3326" t="str">
        <f t="shared" si="103"/>
        <v>Q3</v>
      </c>
    </row>
    <row r="3327" spans="1:14" x14ac:dyDescent="0.3">
      <c r="A3327" t="s">
        <v>6569</v>
      </c>
      <c r="B3327" t="s">
        <v>6570</v>
      </c>
      <c r="C3327" t="s">
        <v>25</v>
      </c>
      <c r="D3327">
        <v>144.46</v>
      </c>
      <c r="E3327" s="8">
        <f t="shared" si="102"/>
        <v>0.15</v>
      </c>
      <c r="F3327" s="22">
        <v>15</v>
      </c>
      <c r="G3327" s="21">
        <v>122.79</v>
      </c>
      <c r="H3327" t="s">
        <v>16</v>
      </c>
      <c r="I3327" s="10">
        <v>45551</v>
      </c>
      <c r="J3327">
        <v>3326</v>
      </c>
      <c r="K3327">
        <f>PRODUCT(Table1[[#This Row],[Price (Rs.)]],Table1[[#This Row],[Discount(%)]])</f>
        <v>21.669</v>
      </c>
      <c r="L3327" t="str">
        <f>TEXT(Table1[[#This Row],[Purchase_Date]],"mmm")</f>
        <v>Sep</v>
      </c>
      <c r="M3327">
        <f>YEAR(Table1[[#This Row],[Purchase_Date]])</f>
        <v>2024</v>
      </c>
      <c r="N3327" t="str">
        <f t="shared" si="103"/>
        <v>Q3</v>
      </c>
    </row>
    <row r="3328" spans="1:14" x14ac:dyDescent="0.3">
      <c r="A3328" t="s">
        <v>6571</v>
      </c>
      <c r="B3328" t="s">
        <v>6572</v>
      </c>
      <c r="C3328" t="s">
        <v>9</v>
      </c>
      <c r="D3328">
        <v>171.96</v>
      </c>
      <c r="E3328" s="8">
        <f t="shared" si="102"/>
        <v>0.2</v>
      </c>
      <c r="F3328" s="22">
        <v>20</v>
      </c>
      <c r="G3328" s="21">
        <v>137.57</v>
      </c>
      <c r="H3328" t="s">
        <v>35</v>
      </c>
      <c r="I3328" s="10">
        <v>45389</v>
      </c>
      <c r="J3328">
        <v>3327</v>
      </c>
      <c r="K3328">
        <f>PRODUCT(Table1[[#This Row],[Price (Rs.)]],Table1[[#This Row],[Discount(%)]])</f>
        <v>34.392000000000003</v>
      </c>
      <c r="L3328" t="str">
        <f>TEXT(Table1[[#This Row],[Purchase_Date]],"mmm")</f>
        <v>Apr</v>
      </c>
      <c r="M3328">
        <f>YEAR(Table1[[#This Row],[Purchase_Date]])</f>
        <v>2024</v>
      </c>
      <c r="N3328" t="str">
        <f t="shared" si="103"/>
        <v>Q2</v>
      </c>
    </row>
    <row r="3329" spans="1:14" x14ac:dyDescent="0.3">
      <c r="A3329" t="s">
        <v>6573</v>
      </c>
      <c r="B3329" t="s">
        <v>6574</v>
      </c>
      <c r="C3329" t="s">
        <v>22</v>
      </c>
      <c r="D3329">
        <v>353.92</v>
      </c>
      <c r="E3329" s="8">
        <f t="shared" si="102"/>
        <v>0.2</v>
      </c>
      <c r="F3329" s="22">
        <v>20</v>
      </c>
      <c r="G3329" s="21">
        <v>283.14</v>
      </c>
      <c r="H3329" t="s">
        <v>35</v>
      </c>
      <c r="I3329" s="10">
        <v>45380</v>
      </c>
      <c r="J3329">
        <v>3328</v>
      </c>
      <c r="K3329">
        <f>PRODUCT(Table1[[#This Row],[Price (Rs.)]],Table1[[#This Row],[Discount(%)]])</f>
        <v>70.784000000000006</v>
      </c>
      <c r="L3329" t="str">
        <f>TEXT(Table1[[#This Row],[Purchase_Date]],"mmm")</f>
        <v>Mar</v>
      </c>
      <c r="M3329">
        <f>YEAR(Table1[[#This Row],[Purchase_Date]])</f>
        <v>2024</v>
      </c>
      <c r="N3329" t="str">
        <f t="shared" si="103"/>
        <v>Q1</v>
      </c>
    </row>
    <row r="3330" spans="1:14" x14ac:dyDescent="0.3">
      <c r="A3330" t="s">
        <v>6575</v>
      </c>
      <c r="B3330" t="s">
        <v>6576</v>
      </c>
      <c r="C3330" t="s">
        <v>33</v>
      </c>
      <c r="D3330">
        <v>154.46</v>
      </c>
      <c r="E3330" s="8">
        <f t="shared" ref="E3330:E3393" si="104">F3330/100</f>
        <v>0.05</v>
      </c>
      <c r="F3330" s="22">
        <v>5</v>
      </c>
      <c r="G3330" s="21">
        <v>146.74</v>
      </c>
      <c r="H3330" t="s">
        <v>10</v>
      </c>
      <c r="I3330" s="10">
        <v>45501</v>
      </c>
      <c r="J3330">
        <v>3329</v>
      </c>
      <c r="K3330">
        <f>PRODUCT(Table1[[#This Row],[Price (Rs.)]],Table1[[#This Row],[Discount(%)]])</f>
        <v>7.7230000000000008</v>
      </c>
      <c r="L3330" t="str">
        <f>TEXT(Table1[[#This Row],[Purchase_Date]],"mmm")</f>
        <v>Jul</v>
      </c>
      <c r="M3330">
        <f>YEAR(Table1[[#This Row],[Purchase_Date]])</f>
        <v>2024</v>
      </c>
      <c r="N3330" t="str">
        <f t="shared" ref="N3330:N3393" si="105">"Q"&amp;ROUNDUP(MONTH(I3330)/3,0)</f>
        <v>Q3</v>
      </c>
    </row>
    <row r="3331" spans="1:14" x14ac:dyDescent="0.3">
      <c r="A3331" t="s">
        <v>6577</v>
      </c>
      <c r="B3331" t="s">
        <v>6578</v>
      </c>
      <c r="C3331" t="s">
        <v>13</v>
      </c>
      <c r="D3331">
        <v>142.25</v>
      </c>
      <c r="E3331" s="8">
        <f t="shared" si="104"/>
        <v>0.15</v>
      </c>
      <c r="F3331" s="22">
        <v>15</v>
      </c>
      <c r="G3331" s="21">
        <v>120.91</v>
      </c>
      <c r="H3331" t="s">
        <v>19</v>
      </c>
      <c r="I3331" s="10">
        <v>45396</v>
      </c>
      <c r="J3331">
        <v>3330</v>
      </c>
      <c r="K3331">
        <f>PRODUCT(Table1[[#This Row],[Price (Rs.)]],Table1[[#This Row],[Discount(%)]])</f>
        <v>21.337499999999999</v>
      </c>
      <c r="L3331" t="str">
        <f>TEXT(Table1[[#This Row],[Purchase_Date]],"mmm")</f>
        <v>Apr</v>
      </c>
      <c r="M3331">
        <f>YEAR(Table1[[#This Row],[Purchase_Date]])</f>
        <v>2024</v>
      </c>
      <c r="N3331" t="str">
        <f t="shared" si="105"/>
        <v>Q2</v>
      </c>
    </row>
    <row r="3332" spans="1:14" x14ac:dyDescent="0.3">
      <c r="A3332" t="s">
        <v>6579</v>
      </c>
      <c r="B3332" t="s">
        <v>6580</v>
      </c>
      <c r="C3332" t="s">
        <v>25</v>
      </c>
      <c r="D3332">
        <v>210.7</v>
      </c>
      <c r="E3332" s="8">
        <f t="shared" si="104"/>
        <v>0.1</v>
      </c>
      <c r="F3332" s="22">
        <v>10</v>
      </c>
      <c r="G3332" s="21">
        <v>189.63</v>
      </c>
      <c r="H3332" t="s">
        <v>19</v>
      </c>
      <c r="I3332" s="10">
        <v>45481</v>
      </c>
      <c r="J3332">
        <v>3331</v>
      </c>
      <c r="K3332">
        <f>PRODUCT(Table1[[#This Row],[Price (Rs.)]],Table1[[#This Row],[Discount(%)]])</f>
        <v>21.07</v>
      </c>
      <c r="L3332" t="str">
        <f>TEXT(Table1[[#This Row],[Purchase_Date]],"mmm")</f>
        <v>Jul</v>
      </c>
      <c r="M3332">
        <f>YEAR(Table1[[#This Row],[Purchase_Date]])</f>
        <v>2024</v>
      </c>
      <c r="N3332" t="str">
        <f t="shared" si="105"/>
        <v>Q3</v>
      </c>
    </row>
    <row r="3333" spans="1:14" x14ac:dyDescent="0.3">
      <c r="A3333" t="s">
        <v>6581</v>
      </c>
      <c r="B3333" t="s">
        <v>6582</v>
      </c>
      <c r="C3333" t="s">
        <v>50</v>
      </c>
      <c r="D3333">
        <v>195.24</v>
      </c>
      <c r="E3333" s="8">
        <f t="shared" si="104"/>
        <v>0.05</v>
      </c>
      <c r="F3333" s="22">
        <v>5</v>
      </c>
      <c r="G3333" s="21">
        <v>185.48</v>
      </c>
      <c r="H3333" t="s">
        <v>16</v>
      </c>
      <c r="I3333" s="10">
        <v>45538</v>
      </c>
      <c r="J3333">
        <v>3332</v>
      </c>
      <c r="K3333">
        <f>PRODUCT(Table1[[#This Row],[Price (Rs.)]],Table1[[#This Row],[Discount(%)]])</f>
        <v>9.7620000000000005</v>
      </c>
      <c r="L3333" t="str">
        <f>TEXT(Table1[[#This Row],[Purchase_Date]],"mmm")</f>
        <v>Sep</v>
      </c>
      <c r="M3333">
        <f>YEAR(Table1[[#This Row],[Purchase_Date]])</f>
        <v>2024</v>
      </c>
      <c r="N3333" t="str">
        <f t="shared" si="105"/>
        <v>Q3</v>
      </c>
    </row>
    <row r="3334" spans="1:14" x14ac:dyDescent="0.3">
      <c r="A3334" t="s">
        <v>6583</v>
      </c>
      <c r="B3334" t="s">
        <v>6584</v>
      </c>
      <c r="C3334" t="s">
        <v>33</v>
      </c>
      <c r="D3334">
        <v>407.25</v>
      </c>
      <c r="E3334" s="8">
        <f t="shared" si="104"/>
        <v>0.1</v>
      </c>
      <c r="F3334" s="22">
        <v>10</v>
      </c>
      <c r="G3334" s="21">
        <v>366.53</v>
      </c>
      <c r="H3334" t="s">
        <v>35</v>
      </c>
      <c r="I3334" s="10">
        <v>45501</v>
      </c>
      <c r="J3334">
        <v>3333</v>
      </c>
      <c r="K3334">
        <f>PRODUCT(Table1[[#This Row],[Price (Rs.)]],Table1[[#This Row],[Discount(%)]])</f>
        <v>40.725000000000001</v>
      </c>
      <c r="L3334" t="str">
        <f>TEXT(Table1[[#This Row],[Purchase_Date]],"mmm")</f>
        <v>Jul</v>
      </c>
      <c r="M3334">
        <f>YEAR(Table1[[#This Row],[Purchase_Date]])</f>
        <v>2024</v>
      </c>
      <c r="N3334" t="str">
        <f t="shared" si="105"/>
        <v>Q3</v>
      </c>
    </row>
    <row r="3335" spans="1:14" x14ac:dyDescent="0.3">
      <c r="A3335" t="s">
        <v>6585</v>
      </c>
      <c r="B3335" t="s">
        <v>6586</v>
      </c>
      <c r="C3335" t="s">
        <v>9</v>
      </c>
      <c r="D3335">
        <v>42.18</v>
      </c>
      <c r="E3335" s="8">
        <f t="shared" si="104"/>
        <v>0.3</v>
      </c>
      <c r="F3335" s="22">
        <v>30</v>
      </c>
      <c r="G3335" s="21">
        <v>29.53</v>
      </c>
      <c r="H3335" t="s">
        <v>53</v>
      </c>
      <c r="I3335" s="10">
        <v>45366</v>
      </c>
      <c r="J3335">
        <v>3334</v>
      </c>
      <c r="K3335">
        <f>PRODUCT(Table1[[#This Row],[Price (Rs.)]],Table1[[#This Row],[Discount(%)]])</f>
        <v>12.654</v>
      </c>
      <c r="L3335" t="str">
        <f>TEXT(Table1[[#This Row],[Purchase_Date]],"mmm")</f>
        <v>Mar</v>
      </c>
      <c r="M3335">
        <f>YEAR(Table1[[#This Row],[Purchase_Date]])</f>
        <v>2024</v>
      </c>
      <c r="N3335" t="str">
        <f t="shared" si="105"/>
        <v>Q1</v>
      </c>
    </row>
    <row r="3336" spans="1:14" x14ac:dyDescent="0.3">
      <c r="A3336" t="s">
        <v>6587</v>
      </c>
      <c r="B3336" t="s">
        <v>6588</v>
      </c>
      <c r="C3336" t="s">
        <v>33</v>
      </c>
      <c r="D3336">
        <v>318.69</v>
      </c>
      <c r="E3336" s="8">
        <f t="shared" si="104"/>
        <v>0.25</v>
      </c>
      <c r="F3336" s="22">
        <v>25</v>
      </c>
      <c r="G3336" s="21">
        <v>239.02</v>
      </c>
      <c r="H3336" t="s">
        <v>35</v>
      </c>
      <c r="I3336" s="10">
        <v>45372</v>
      </c>
      <c r="J3336">
        <v>3335</v>
      </c>
      <c r="K3336">
        <f>PRODUCT(Table1[[#This Row],[Price (Rs.)]],Table1[[#This Row],[Discount(%)]])</f>
        <v>79.672499999999999</v>
      </c>
      <c r="L3336" t="str">
        <f>TEXT(Table1[[#This Row],[Purchase_Date]],"mmm")</f>
        <v>Mar</v>
      </c>
      <c r="M3336">
        <f>YEAR(Table1[[#This Row],[Purchase_Date]])</f>
        <v>2024</v>
      </c>
      <c r="N3336" t="str">
        <f t="shared" si="105"/>
        <v>Q1</v>
      </c>
    </row>
    <row r="3337" spans="1:14" x14ac:dyDescent="0.3">
      <c r="A3337" t="s">
        <v>6589</v>
      </c>
      <c r="B3337" t="s">
        <v>6590</v>
      </c>
      <c r="C3337" t="s">
        <v>25</v>
      </c>
      <c r="D3337">
        <v>115.36</v>
      </c>
      <c r="E3337" s="8">
        <f t="shared" si="104"/>
        <v>0.05</v>
      </c>
      <c r="F3337" s="22">
        <v>5</v>
      </c>
      <c r="G3337" s="21">
        <v>109.59</v>
      </c>
      <c r="H3337" t="s">
        <v>19</v>
      </c>
      <c r="I3337" s="10">
        <v>45403</v>
      </c>
      <c r="J3337">
        <v>3336</v>
      </c>
      <c r="K3337">
        <f>PRODUCT(Table1[[#This Row],[Price (Rs.)]],Table1[[#This Row],[Discount(%)]])</f>
        <v>5.7680000000000007</v>
      </c>
      <c r="L3337" t="str">
        <f>TEXT(Table1[[#This Row],[Purchase_Date]],"mmm")</f>
        <v>Apr</v>
      </c>
      <c r="M3337">
        <f>YEAR(Table1[[#This Row],[Purchase_Date]])</f>
        <v>2024</v>
      </c>
      <c r="N3337" t="str">
        <f t="shared" si="105"/>
        <v>Q2</v>
      </c>
    </row>
    <row r="3338" spans="1:14" x14ac:dyDescent="0.3">
      <c r="A3338" t="s">
        <v>6591</v>
      </c>
      <c r="B3338" t="s">
        <v>6592</v>
      </c>
      <c r="C3338" t="s">
        <v>25</v>
      </c>
      <c r="D3338">
        <v>119.38</v>
      </c>
      <c r="E3338" s="8">
        <f t="shared" si="104"/>
        <v>0.1</v>
      </c>
      <c r="F3338" s="22">
        <v>10</v>
      </c>
      <c r="G3338" s="21">
        <v>107.44</v>
      </c>
      <c r="H3338" t="s">
        <v>19</v>
      </c>
      <c r="I3338" s="10">
        <v>45463</v>
      </c>
      <c r="J3338">
        <v>3337</v>
      </c>
      <c r="K3338">
        <f>PRODUCT(Table1[[#This Row],[Price (Rs.)]],Table1[[#This Row],[Discount(%)]])</f>
        <v>11.938000000000001</v>
      </c>
      <c r="L3338" t="str">
        <f>TEXT(Table1[[#This Row],[Purchase_Date]],"mmm")</f>
        <v>Jun</v>
      </c>
      <c r="M3338">
        <f>YEAR(Table1[[#This Row],[Purchase_Date]])</f>
        <v>2024</v>
      </c>
      <c r="N3338" t="str">
        <f t="shared" si="105"/>
        <v>Q2</v>
      </c>
    </row>
    <row r="3339" spans="1:14" x14ac:dyDescent="0.3">
      <c r="A3339" t="s">
        <v>6593</v>
      </c>
      <c r="B3339" t="s">
        <v>6594</v>
      </c>
      <c r="C3339" t="s">
        <v>33</v>
      </c>
      <c r="D3339">
        <v>104.9</v>
      </c>
      <c r="E3339" s="8">
        <f t="shared" si="104"/>
        <v>0.05</v>
      </c>
      <c r="F3339" s="22">
        <v>5</v>
      </c>
      <c r="G3339" s="21">
        <v>99.66</v>
      </c>
      <c r="H3339" t="s">
        <v>35</v>
      </c>
      <c r="I3339" s="10">
        <v>45562</v>
      </c>
      <c r="J3339">
        <v>3338</v>
      </c>
      <c r="K3339">
        <f>PRODUCT(Table1[[#This Row],[Price (Rs.)]],Table1[[#This Row],[Discount(%)]])</f>
        <v>5.245000000000001</v>
      </c>
      <c r="L3339" t="str">
        <f>TEXT(Table1[[#This Row],[Purchase_Date]],"mmm")</f>
        <v>Sep</v>
      </c>
      <c r="M3339">
        <f>YEAR(Table1[[#This Row],[Purchase_Date]])</f>
        <v>2024</v>
      </c>
      <c r="N3339" t="str">
        <f t="shared" si="105"/>
        <v>Q3</v>
      </c>
    </row>
    <row r="3340" spans="1:14" x14ac:dyDescent="0.3">
      <c r="A3340" t="s">
        <v>6595</v>
      </c>
      <c r="B3340" t="s">
        <v>6596</v>
      </c>
      <c r="C3340" t="s">
        <v>13</v>
      </c>
      <c r="D3340">
        <v>327.52999999999997</v>
      </c>
      <c r="E3340" s="8">
        <f t="shared" si="104"/>
        <v>0</v>
      </c>
      <c r="F3340" s="22">
        <v>0</v>
      </c>
      <c r="G3340" s="21">
        <v>327.52999999999997</v>
      </c>
      <c r="H3340" t="s">
        <v>19</v>
      </c>
      <c r="I3340" s="10">
        <v>45341</v>
      </c>
      <c r="J3340">
        <v>3339</v>
      </c>
      <c r="K3340">
        <f>PRODUCT(Table1[[#This Row],[Price (Rs.)]],Table1[[#This Row],[Discount(%)]])</f>
        <v>0</v>
      </c>
      <c r="L3340" t="str">
        <f>TEXT(Table1[[#This Row],[Purchase_Date]],"mmm")</f>
        <v>Feb</v>
      </c>
      <c r="M3340">
        <f>YEAR(Table1[[#This Row],[Purchase_Date]])</f>
        <v>2024</v>
      </c>
      <c r="N3340" t="str">
        <f t="shared" si="105"/>
        <v>Q1</v>
      </c>
    </row>
    <row r="3341" spans="1:14" x14ac:dyDescent="0.3">
      <c r="A3341" t="s">
        <v>6597</v>
      </c>
      <c r="B3341" t="s">
        <v>6598</v>
      </c>
      <c r="C3341" t="s">
        <v>25</v>
      </c>
      <c r="D3341">
        <v>370.14</v>
      </c>
      <c r="E3341" s="8">
        <f t="shared" si="104"/>
        <v>0.3</v>
      </c>
      <c r="F3341" s="22">
        <v>30</v>
      </c>
      <c r="G3341" s="21">
        <v>259.10000000000002</v>
      </c>
      <c r="H3341" t="s">
        <v>53</v>
      </c>
      <c r="I3341" s="10">
        <v>45576</v>
      </c>
      <c r="J3341">
        <v>3340</v>
      </c>
      <c r="K3341">
        <f>PRODUCT(Table1[[#This Row],[Price (Rs.)]],Table1[[#This Row],[Discount(%)]])</f>
        <v>111.04199999999999</v>
      </c>
      <c r="L3341" t="str">
        <f>TEXT(Table1[[#This Row],[Purchase_Date]],"mmm")</f>
        <v>Oct</v>
      </c>
      <c r="M3341">
        <f>YEAR(Table1[[#This Row],[Purchase_Date]])</f>
        <v>2024</v>
      </c>
      <c r="N3341" t="str">
        <f t="shared" si="105"/>
        <v>Q4</v>
      </c>
    </row>
    <row r="3342" spans="1:14" x14ac:dyDescent="0.3">
      <c r="A3342" t="s">
        <v>6599</v>
      </c>
      <c r="B3342" t="s">
        <v>6600</v>
      </c>
      <c r="C3342" t="s">
        <v>33</v>
      </c>
      <c r="D3342">
        <v>395.74</v>
      </c>
      <c r="E3342" s="8">
        <f t="shared" si="104"/>
        <v>0.2</v>
      </c>
      <c r="F3342" s="22">
        <v>20</v>
      </c>
      <c r="G3342" s="21">
        <v>316.58999999999997</v>
      </c>
      <c r="H3342" t="s">
        <v>19</v>
      </c>
      <c r="I3342" s="10">
        <v>45323</v>
      </c>
      <c r="J3342">
        <v>3341</v>
      </c>
      <c r="K3342">
        <f>PRODUCT(Table1[[#This Row],[Price (Rs.)]],Table1[[#This Row],[Discount(%)]])</f>
        <v>79.14800000000001</v>
      </c>
      <c r="L3342" t="str">
        <f>TEXT(Table1[[#This Row],[Purchase_Date]],"mmm")</f>
        <v>Feb</v>
      </c>
      <c r="M3342">
        <f>YEAR(Table1[[#This Row],[Purchase_Date]])</f>
        <v>2024</v>
      </c>
      <c r="N3342" t="str">
        <f t="shared" si="105"/>
        <v>Q1</v>
      </c>
    </row>
    <row r="3343" spans="1:14" x14ac:dyDescent="0.3">
      <c r="A3343" t="s">
        <v>6601</v>
      </c>
      <c r="B3343" t="s">
        <v>6602</v>
      </c>
      <c r="C3343" t="s">
        <v>25</v>
      </c>
      <c r="D3343">
        <v>124.53</v>
      </c>
      <c r="E3343" s="8">
        <f t="shared" si="104"/>
        <v>0.3</v>
      </c>
      <c r="F3343" s="22">
        <v>30</v>
      </c>
      <c r="G3343" s="21">
        <v>87.17</v>
      </c>
      <c r="H3343" t="s">
        <v>10</v>
      </c>
      <c r="I3343" s="10">
        <v>45396</v>
      </c>
      <c r="J3343">
        <v>3342</v>
      </c>
      <c r="K3343">
        <f>PRODUCT(Table1[[#This Row],[Price (Rs.)]],Table1[[#This Row],[Discount(%)]])</f>
        <v>37.359000000000002</v>
      </c>
      <c r="L3343" t="str">
        <f>TEXT(Table1[[#This Row],[Purchase_Date]],"mmm")</f>
        <v>Apr</v>
      </c>
      <c r="M3343">
        <f>YEAR(Table1[[#This Row],[Purchase_Date]])</f>
        <v>2024</v>
      </c>
      <c r="N3343" t="str">
        <f t="shared" si="105"/>
        <v>Q2</v>
      </c>
    </row>
    <row r="3344" spans="1:14" x14ac:dyDescent="0.3">
      <c r="A3344" t="s">
        <v>6603</v>
      </c>
      <c r="B3344" t="s">
        <v>6604</v>
      </c>
      <c r="C3344" t="s">
        <v>33</v>
      </c>
      <c r="D3344">
        <v>443.2</v>
      </c>
      <c r="E3344" s="8">
        <f t="shared" si="104"/>
        <v>0.25</v>
      </c>
      <c r="F3344" s="22">
        <v>25</v>
      </c>
      <c r="G3344" s="21">
        <v>332.4</v>
      </c>
      <c r="H3344" t="s">
        <v>16</v>
      </c>
      <c r="I3344" s="10">
        <v>45455</v>
      </c>
      <c r="J3344">
        <v>3343</v>
      </c>
      <c r="K3344">
        <f>PRODUCT(Table1[[#This Row],[Price (Rs.)]],Table1[[#This Row],[Discount(%)]])</f>
        <v>110.8</v>
      </c>
      <c r="L3344" t="str">
        <f>TEXT(Table1[[#This Row],[Purchase_Date]],"mmm")</f>
        <v>Jun</v>
      </c>
      <c r="M3344">
        <f>YEAR(Table1[[#This Row],[Purchase_Date]])</f>
        <v>2024</v>
      </c>
      <c r="N3344" t="str">
        <f t="shared" si="105"/>
        <v>Q2</v>
      </c>
    </row>
    <row r="3345" spans="1:14" x14ac:dyDescent="0.3">
      <c r="A3345">
        <v>29603095</v>
      </c>
      <c r="B3345" t="s">
        <v>6605</v>
      </c>
      <c r="C3345" t="s">
        <v>9</v>
      </c>
      <c r="D3345">
        <v>109.76</v>
      </c>
      <c r="E3345" s="8">
        <f t="shared" si="104"/>
        <v>0.2</v>
      </c>
      <c r="F3345" s="22">
        <v>20</v>
      </c>
      <c r="G3345" s="21">
        <v>87.81</v>
      </c>
      <c r="H3345" t="s">
        <v>53</v>
      </c>
      <c r="I3345" s="10">
        <v>45371</v>
      </c>
      <c r="J3345">
        <v>3344</v>
      </c>
      <c r="K3345">
        <f>PRODUCT(Table1[[#This Row],[Price (Rs.)]],Table1[[#This Row],[Discount(%)]])</f>
        <v>21.952000000000002</v>
      </c>
      <c r="L3345" t="str">
        <f>TEXT(Table1[[#This Row],[Purchase_Date]],"mmm")</f>
        <v>Mar</v>
      </c>
      <c r="M3345">
        <f>YEAR(Table1[[#This Row],[Purchase_Date]])</f>
        <v>2024</v>
      </c>
      <c r="N3345" t="str">
        <f t="shared" si="105"/>
        <v>Q1</v>
      </c>
    </row>
    <row r="3346" spans="1:14" x14ac:dyDescent="0.3">
      <c r="A3346" t="s">
        <v>6606</v>
      </c>
      <c r="B3346" t="s">
        <v>6607</v>
      </c>
      <c r="C3346" t="s">
        <v>50</v>
      </c>
      <c r="D3346">
        <v>32.18</v>
      </c>
      <c r="E3346" s="8">
        <f t="shared" si="104"/>
        <v>0.5</v>
      </c>
      <c r="F3346" s="22">
        <v>50</v>
      </c>
      <c r="G3346" s="21">
        <v>16.09</v>
      </c>
      <c r="H3346" t="s">
        <v>35</v>
      </c>
      <c r="I3346" s="10">
        <v>45379</v>
      </c>
      <c r="J3346">
        <v>3345</v>
      </c>
      <c r="K3346">
        <f>PRODUCT(Table1[[#This Row],[Price (Rs.)]],Table1[[#This Row],[Discount(%)]])</f>
        <v>16.09</v>
      </c>
      <c r="L3346" t="str">
        <f>TEXT(Table1[[#This Row],[Purchase_Date]],"mmm")</f>
        <v>Mar</v>
      </c>
      <c r="M3346">
        <f>YEAR(Table1[[#This Row],[Purchase_Date]])</f>
        <v>2024</v>
      </c>
      <c r="N3346" t="str">
        <f t="shared" si="105"/>
        <v>Q1</v>
      </c>
    </row>
    <row r="3347" spans="1:14" x14ac:dyDescent="0.3">
      <c r="A3347" t="s">
        <v>6608</v>
      </c>
      <c r="B3347" t="s">
        <v>6609</v>
      </c>
      <c r="C3347" t="s">
        <v>22</v>
      </c>
      <c r="D3347">
        <v>106.65</v>
      </c>
      <c r="E3347" s="8">
        <f t="shared" si="104"/>
        <v>0.3</v>
      </c>
      <c r="F3347" s="22">
        <v>30</v>
      </c>
      <c r="G3347" s="21">
        <v>74.66</v>
      </c>
      <c r="H3347" t="s">
        <v>19</v>
      </c>
      <c r="I3347" s="10">
        <v>45545</v>
      </c>
      <c r="J3347">
        <v>3346</v>
      </c>
      <c r="K3347">
        <f>PRODUCT(Table1[[#This Row],[Price (Rs.)]],Table1[[#This Row],[Discount(%)]])</f>
        <v>31.995000000000001</v>
      </c>
      <c r="L3347" t="str">
        <f>TEXT(Table1[[#This Row],[Purchase_Date]],"mmm")</f>
        <v>Sep</v>
      </c>
      <c r="M3347">
        <f>YEAR(Table1[[#This Row],[Purchase_Date]])</f>
        <v>2024</v>
      </c>
      <c r="N3347" t="str">
        <f t="shared" si="105"/>
        <v>Q3</v>
      </c>
    </row>
    <row r="3348" spans="1:14" x14ac:dyDescent="0.3">
      <c r="A3348" t="s">
        <v>6610</v>
      </c>
      <c r="B3348" t="s">
        <v>6611</v>
      </c>
      <c r="C3348" t="s">
        <v>13</v>
      </c>
      <c r="D3348">
        <v>201.72</v>
      </c>
      <c r="E3348" s="8">
        <f t="shared" si="104"/>
        <v>0.1</v>
      </c>
      <c r="F3348" s="22">
        <v>10</v>
      </c>
      <c r="G3348" s="21">
        <v>181.55</v>
      </c>
      <c r="H3348" t="s">
        <v>53</v>
      </c>
      <c r="I3348" s="10">
        <v>45460</v>
      </c>
      <c r="J3348">
        <v>3347</v>
      </c>
      <c r="K3348">
        <f>PRODUCT(Table1[[#This Row],[Price (Rs.)]],Table1[[#This Row],[Discount(%)]])</f>
        <v>20.172000000000001</v>
      </c>
      <c r="L3348" t="str">
        <f>TEXT(Table1[[#This Row],[Purchase_Date]],"mmm")</f>
        <v>Jun</v>
      </c>
      <c r="M3348">
        <f>YEAR(Table1[[#This Row],[Purchase_Date]])</f>
        <v>2024</v>
      </c>
      <c r="N3348" t="str">
        <f t="shared" si="105"/>
        <v>Q2</v>
      </c>
    </row>
    <row r="3349" spans="1:14" x14ac:dyDescent="0.3">
      <c r="A3349" t="s">
        <v>6612</v>
      </c>
      <c r="B3349" t="s">
        <v>6613</v>
      </c>
      <c r="C3349" t="s">
        <v>9</v>
      </c>
      <c r="D3349">
        <v>45.3</v>
      </c>
      <c r="E3349" s="8">
        <f t="shared" si="104"/>
        <v>0.05</v>
      </c>
      <c r="F3349" s="22">
        <v>5</v>
      </c>
      <c r="G3349" s="21">
        <v>43.03</v>
      </c>
      <c r="H3349" t="s">
        <v>16</v>
      </c>
      <c r="I3349" s="10">
        <v>45566</v>
      </c>
      <c r="J3349">
        <v>3348</v>
      </c>
      <c r="K3349">
        <f>PRODUCT(Table1[[#This Row],[Price (Rs.)]],Table1[[#This Row],[Discount(%)]])</f>
        <v>2.2650000000000001</v>
      </c>
      <c r="L3349" t="str">
        <f>TEXT(Table1[[#This Row],[Purchase_Date]],"mmm")</f>
        <v>Oct</v>
      </c>
      <c r="M3349">
        <f>YEAR(Table1[[#This Row],[Purchase_Date]])</f>
        <v>2024</v>
      </c>
      <c r="N3349" t="str">
        <f t="shared" si="105"/>
        <v>Q4</v>
      </c>
    </row>
    <row r="3350" spans="1:14" x14ac:dyDescent="0.3">
      <c r="A3350" t="s">
        <v>6614</v>
      </c>
      <c r="B3350" t="s">
        <v>6615</v>
      </c>
      <c r="C3350" t="s">
        <v>22</v>
      </c>
      <c r="D3350">
        <v>350.77</v>
      </c>
      <c r="E3350" s="8">
        <f t="shared" si="104"/>
        <v>0.05</v>
      </c>
      <c r="F3350" s="22">
        <v>5</v>
      </c>
      <c r="G3350" s="21">
        <v>333.23</v>
      </c>
      <c r="H3350" t="s">
        <v>19</v>
      </c>
      <c r="I3350" s="10">
        <v>45578</v>
      </c>
      <c r="J3350">
        <v>3349</v>
      </c>
      <c r="K3350">
        <f>PRODUCT(Table1[[#This Row],[Price (Rs.)]],Table1[[#This Row],[Discount(%)]])</f>
        <v>17.538499999999999</v>
      </c>
      <c r="L3350" t="str">
        <f>TEXT(Table1[[#This Row],[Purchase_Date]],"mmm")</f>
        <v>Oct</v>
      </c>
      <c r="M3350">
        <f>YEAR(Table1[[#This Row],[Purchase_Date]])</f>
        <v>2024</v>
      </c>
      <c r="N3350" t="str">
        <f t="shared" si="105"/>
        <v>Q4</v>
      </c>
    </row>
    <row r="3351" spans="1:14" x14ac:dyDescent="0.3">
      <c r="A3351" t="s">
        <v>6616</v>
      </c>
      <c r="B3351" t="s">
        <v>6617</v>
      </c>
      <c r="C3351" t="s">
        <v>18</v>
      </c>
      <c r="D3351">
        <v>241.86</v>
      </c>
      <c r="E3351" s="8">
        <f t="shared" si="104"/>
        <v>0.05</v>
      </c>
      <c r="F3351" s="22">
        <v>5</v>
      </c>
      <c r="G3351" s="21">
        <v>229.77</v>
      </c>
      <c r="H3351" t="s">
        <v>16</v>
      </c>
      <c r="I3351" s="10">
        <v>45617</v>
      </c>
      <c r="J3351">
        <v>3350</v>
      </c>
      <c r="K3351">
        <f>PRODUCT(Table1[[#This Row],[Price (Rs.)]],Table1[[#This Row],[Discount(%)]])</f>
        <v>12.093000000000002</v>
      </c>
      <c r="L3351" t="str">
        <f>TEXT(Table1[[#This Row],[Purchase_Date]],"mmm")</f>
        <v>Nov</v>
      </c>
      <c r="M3351">
        <f>YEAR(Table1[[#This Row],[Purchase_Date]])</f>
        <v>2024</v>
      </c>
      <c r="N3351" t="str">
        <f t="shared" si="105"/>
        <v>Q4</v>
      </c>
    </row>
    <row r="3352" spans="1:14" x14ac:dyDescent="0.3">
      <c r="A3352" t="s">
        <v>6618</v>
      </c>
      <c r="B3352" t="s">
        <v>6619</v>
      </c>
      <c r="C3352" t="s">
        <v>50</v>
      </c>
      <c r="D3352">
        <v>187.93</v>
      </c>
      <c r="E3352" s="8">
        <f t="shared" si="104"/>
        <v>0.2</v>
      </c>
      <c r="F3352" s="22">
        <v>20</v>
      </c>
      <c r="G3352" s="21">
        <v>150.34</v>
      </c>
      <c r="H3352" t="s">
        <v>16</v>
      </c>
      <c r="I3352" s="10">
        <v>45386</v>
      </c>
      <c r="J3352">
        <v>3351</v>
      </c>
      <c r="K3352">
        <f>PRODUCT(Table1[[#This Row],[Price (Rs.)]],Table1[[#This Row],[Discount(%)]])</f>
        <v>37.586000000000006</v>
      </c>
      <c r="L3352" t="str">
        <f>TEXT(Table1[[#This Row],[Purchase_Date]],"mmm")</f>
        <v>Apr</v>
      </c>
      <c r="M3352">
        <f>YEAR(Table1[[#This Row],[Purchase_Date]])</f>
        <v>2024</v>
      </c>
      <c r="N3352" t="str">
        <f t="shared" si="105"/>
        <v>Q2</v>
      </c>
    </row>
    <row r="3353" spans="1:14" x14ac:dyDescent="0.3">
      <c r="A3353" s="1" t="s">
        <v>6620</v>
      </c>
      <c r="B3353" t="s">
        <v>6621</v>
      </c>
      <c r="C3353" t="s">
        <v>22</v>
      </c>
      <c r="D3353">
        <v>193.42</v>
      </c>
      <c r="E3353" s="8">
        <f t="shared" si="104"/>
        <v>0.1</v>
      </c>
      <c r="F3353" s="22">
        <v>10</v>
      </c>
      <c r="G3353" s="21">
        <v>174.08</v>
      </c>
      <c r="H3353" t="s">
        <v>10</v>
      </c>
      <c r="I3353" s="10">
        <v>45480</v>
      </c>
      <c r="J3353">
        <v>3352</v>
      </c>
      <c r="K3353">
        <f>PRODUCT(Table1[[#This Row],[Price (Rs.)]],Table1[[#This Row],[Discount(%)]])</f>
        <v>19.341999999999999</v>
      </c>
      <c r="L3353" t="str">
        <f>TEXT(Table1[[#This Row],[Purchase_Date]],"mmm")</f>
        <v>Jul</v>
      </c>
      <c r="M3353">
        <f>YEAR(Table1[[#This Row],[Purchase_Date]])</f>
        <v>2024</v>
      </c>
      <c r="N3353" t="str">
        <f t="shared" si="105"/>
        <v>Q3</v>
      </c>
    </row>
    <row r="3354" spans="1:14" x14ac:dyDescent="0.3">
      <c r="A3354" t="s">
        <v>6622</v>
      </c>
      <c r="B3354" t="s">
        <v>6623</v>
      </c>
      <c r="C3354" t="s">
        <v>33</v>
      </c>
      <c r="D3354">
        <v>440.43</v>
      </c>
      <c r="E3354" s="8">
        <f t="shared" si="104"/>
        <v>0.05</v>
      </c>
      <c r="F3354" s="22">
        <v>5</v>
      </c>
      <c r="G3354" s="21">
        <v>418.41</v>
      </c>
      <c r="H3354" t="s">
        <v>19</v>
      </c>
      <c r="I3354" s="10">
        <v>45483</v>
      </c>
      <c r="J3354">
        <v>3353</v>
      </c>
      <c r="K3354">
        <f>PRODUCT(Table1[[#This Row],[Price (Rs.)]],Table1[[#This Row],[Discount(%)]])</f>
        <v>22.021500000000003</v>
      </c>
      <c r="L3354" t="str">
        <f>TEXT(Table1[[#This Row],[Purchase_Date]],"mmm")</f>
        <v>Jul</v>
      </c>
      <c r="M3354">
        <f>YEAR(Table1[[#This Row],[Purchase_Date]])</f>
        <v>2024</v>
      </c>
      <c r="N3354" t="str">
        <f t="shared" si="105"/>
        <v>Q3</v>
      </c>
    </row>
    <row r="3355" spans="1:14" x14ac:dyDescent="0.3">
      <c r="A3355" t="s">
        <v>6624</v>
      </c>
      <c r="B3355" t="s">
        <v>6625</v>
      </c>
      <c r="C3355" t="s">
        <v>9</v>
      </c>
      <c r="D3355">
        <v>411.73</v>
      </c>
      <c r="E3355" s="8">
        <f t="shared" si="104"/>
        <v>0.05</v>
      </c>
      <c r="F3355" s="22">
        <v>5</v>
      </c>
      <c r="G3355" s="21">
        <v>391.14</v>
      </c>
      <c r="H3355" t="s">
        <v>16</v>
      </c>
      <c r="I3355" s="10">
        <v>45561</v>
      </c>
      <c r="J3355">
        <v>3354</v>
      </c>
      <c r="K3355">
        <f>PRODUCT(Table1[[#This Row],[Price (Rs.)]],Table1[[#This Row],[Discount(%)]])</f>
        <v>20.586500000000001</v>
      </c>
      <c r="L3355" t="str">
        <f>TEXT(Table1[[#This Row],[Purchase_Date]],"mmm")</f>
        <v>Sep</v>
      </c>
      <c r="M3355">
        <f>YEAR(Table1[[#This Row],[Purchase_Date]])</f>
        <v>2024</v>
      </c>
      <c r="N3355" t="str">
        <f t="shared" si="105"/>
        <v>Q3</v>
      </c>
    </row>
    <row r="3356" spans="1:14" x14ac:dyDescent="0.3">
      <c r="A3356" t="s">
        <v>6626</v>
      </c>
      <c r="B3356" t="s">
        <v>6627</v>
      </c>
      <c r="C3356" t="s">
        <v>22</v>
      </c>
      <c r="D3356">
        <v>369.78</v>
      </c>
      <c r="E3356" s="8">
        <f t="shared" si="104"/>
        <v>0.1</v>
      </c>
      <c r="F3356" s="22">
        <v>10</v>
      </c>
      <c r="G3356" s="21">
        <v>332.8</v>
      </c>
      <c r="H3356" t="s">
        <v>19</v>
      </c>
      <c r="I3356" s="10">
        <v>45519</v>
      </c>
      <c r="J3356">
        <v>3355</v>
      </c>
      <c r="K3356">
        <f>PRODUCT(Table1[[#This Row],[Price (Rs.)]],Table1[[#This Row],[Discount(%)]])</f>
        <v>36.978000000000002</v>
      </c>
      <c r="L3356" t="str">
        <f>TEXT(Table1[[#This Row],[Purchase_Date]],"mmm")</f>
        <v>Aug</v>
      </c>
      <c r="M3356">
        <f>YEAR(Table1[[#This Row],[Purchase_Date]])</f>
        <v>2024</v>
      </c>
      <c r="N3356" t="str">
        <f t="shared" si="105"/>
        <v>Q3</v>
      </c>
    </row>
    <row r="3357" spans="1:14" x14ac:dyDescent="0.3">
      <c r="A3357" t="s">
        <v>6628</v>
      </c>
      <c r="B3357" t="s">
        <v>6629</v>
      </c>
      <c r="C3357" t="s">
        <v>50</v>
      </c>
      <c r="D3357">
        <v>168.76</v>
      </c>
      <c r="E3357" s="8">
        <f t="shared" si="104"/>
        <v>0.2</v>
      </c>
      <c r="F3357" s="22">
        <v>20</v>
      </c>
      <c r="G3357" s="21">
        <v>135.01</v>
      </c>
      <c r="H3357" t="s">
        <v>19</v>
      </c>
      <c r="I3357" s="10">
        <v>45559</v>
      </c>
      <c r="J3357">
        <v>3356</v>
      </c>
      <c r="K3357">
        <f>PRODUCT(Table1[[#This Row],[Price (Rs.)]],Table1[[#This Row],[Discount(%)]])</f>
        <v>33.752000000000002</v>
      </c>
      <c r="L3357" t="str">
        <f>TEXT(Table1[[#This Row],[Purchase_Date]],"mmm")</f>
        <v>Sep</v>
      </c>
      <c r="M3357">
        <f>YEAR(Table1[[#This Row],[Purchase_Date]])</f>
        <v>2024</v>
      </c>
      <c r="N3357" t="str">
        <f t="shared" si="105"/>
        <v>Q3</v>
      </c>
    </row>
    <row r="3358" spans="1:14" x14ac:dyDescent="0.3">
      <c r="A3358" t="s">
        <v>6630</v>
      </c>
      <c r="B3358" t="s">
        <v>6631</v>
      </c>
      <c r="C3358" t="s">
        <v>33</v>
      </c>
      <c r="D3358">
        <v>391.64</v>
      </c>
      <c r="E3358" s="8">
        <f t="shared" si="104"/>
        <v>0.25</v>
      </c>
      <c r="F3358" s="22">
        <v>25</v>
      </c>
      <c r="G3358" s="21">
        <v>293.73</v>
      </c>
      <c r="H3358" t="s">
        <v>53</v>
      </c>
      <c r="I3358" s="10">
        <v>45614</v>
      </c>
      <c r="J3358">
        <v>3357</v>
      </c>
      <c r="K3358">
        <f>PRODUCT(Table1[[#This Row],[Price (Rs.)]],Table1[[#This Row],[Discount(%)]])</f>
        <v>97.91</v>
      </c>
      <c r="L3358" t="str">
        <f>TEXT(Table1[[#This Row],[Purchase_Date]],"mmm")</f>
        <v>Nov</v>
      </c>
      <c r="M3358">
        <f>YEAR(Table1[[#This Row],[Purchase_Date]])</f>
        <v>2024</v>
      </c>
      <c r="N3358" t="str">
        <f t="shared" si="105"/>
        <v>Q4</v>
      </c>
    </row>
    <row r="3359" spans="1:14" x14ac:dyDescent="0.3">
      <c r="A3359" t="s">
        <v>6632</v>
      </c>
      <c r="B3359" t="s">
        <v>6633</v>
      </c>
      <c r="C3359" t="s">
        <v>25</v>
      </c>
      <c r="D3359">
        <v>59.97</v>
      </c>
      <c r="E3359" s="8">
        <f t="shared" si="104"/>
        <v>0</v>
      </c>
      <c r="F3359" s="22">
        <v>0</v>
      </c>
      <c r="G3359" s="21">
        <v>59.97</v>
      </c>
      <c r="H3359" t="s">
        <v>16</v>
      </c>
      <c r="I3359" s="10">
        <v>45380</v>
      </c>
      <c r="J3359">
        <v>3358</v>
      </c>
      <c r="K3359">
        <f>PRODUCT(Table1[[#This Row],[Price (Rs.)]],Table1[[#This Row],[Discount(%)]])</f>
        <v>0</v>
      </c>
      <c r="L3359" t="str">
        <f>TEXT(Table1[[#This Row],[Purchase_Date]],"mmm")</f>
        <v>Mar</v>
      </c>
      <c r="M3359">
        <f>YEAR(Table1[[#This Row],[Purchase_Date]])</f>
        <v>2024</v>
      </c>
      <c r="N3359" t="str">
        <f t="shared" si="105"/>
        <v>Q1</v>
      </c>
    </row>
    <row r="3360" spans="1:14" x14ac:dyDescent="0.3">
      <c r="A3360" t="s">
        <v>6634</v>
      </c>
      <c r="B3360" t="s">
        <v>6635</v>
      </c>
      <c r="C3360" t="s">
        <v>25</v>
      </c>
      <c r="D3360">
        <v>418.67</v>
      </c>
      <c r="E3360" s="8">
        <f t="shared" si="104"/>
        <v>0.5</v>
      </c>
      <c r="F3360" s="22">
        <v>50</v>
      </c>
      <c r="G3360" s="21">
        <v>209.34</v>
      </c>
      <c r="H3360" t="s">
        <v>35</v>
      </c>
      <c r="I3360" s="10">
        <v>45374</v>
      </c>
      <c r="J3360">
        <v>3359</v>
      </c>
      <c r="K3360">
        <f>PRODUCT(Table1[[#This Row],[Price (Rs.)]],Table1[[#This Row],[Discount(%)]])</f>
        <v>209.33500000000001</v>
      </c>
      <c r="L3360" t="str">
        <f>TEXT(Table1[[#This Row],[Purchase_Date]],"mmm")</f>
        <v>Mar</v>
      </c>
      <c r="M3360">
        <f>YEAR(Table1[[#This Row],[Purchase_Date]])</f>
        <v>2024</v>
      </c>
      <c r="N3360" t="str">
        <f t="shared" si="105"/>
        <v>Q1</v>
      </c>
    </row>
    <row r="3361" spans="1:14" x14ac:dyDescent="0.3">
      <c r="A3361" t="s">
        <v>6636</v>
      </c>
      <c r="B3361" t="s">
        <v>6637</v>
      </c>
      <c r="C3361" t="s">
        <v>33</v>
      </c>
      <c r="D3361">
        <v>245.49</v>
      </c>
      <c r="E3361" s="8">
        <f t="shared" si="104"/>
        <v>0.2</v>
      </c>
      <c r="F3361" s="22">
        <v>20</v>
      </c>
      <c r="G3361" s="21">
        <v>196.39</v>
      </c>
      <c r="H3361" t="s">
        <v>19</v>
      </c>
      <c r="I3361" s="10">
        <v>45515</v>
      </c>
      <c r="J3361">
        <v>3360</v>
      </c>
      <c r="K3361">
        <f>PRODUCT(Table1[[#This Row],[Price (Rs.)]],Table1[[#This Row],[Discount(%)]])</f>
        <v>49.098000000000006</v>
      </c>
      <c r="L3361" t="str">
        <f>TEXT(Table1[[#This Row],[Purchase_Date]],"mmm")</f>
        <v>Aug</v>
      </c>
      <c r="M3361">
        <f>YEAR(Table1[[#This Row],[Purchase_Date]])</f>
        <v>2024</v>
      </c>
      <c r="N3361" t="str">
        <f t="shared" si="105"/>
        <v>Q3</v>
      </c>
    </row>
    <row r="3362" spans="1:14" x14ac:dyDescent="0.3">
      <c r="A3362" t="s">
        <v>6638</v>
      </c>
      <c r="B3362" t="s">
        <v>6639</v>
      </c>
      <c r="C3362" t="s">
        <v>9</v>
      </c>
      <c r="D3362">
        <v>387.5</v>
      </c>
      <c r="E3362" s="8">
        <f t="shared" si="104"/>
        <v>0.3</v>
      </c>
      <c r="F3362" s="22">
        <v>30</v>
      </c>
      <c r="G3362" s="21">
        <v>271.25</v>
      </c>
      <c r="H3362" t="s">
        <v>19</v>
      </c>
      <c r="I3362" s="10">
        <v>45484</v>
      </c>
      <c r="J3362">
        <v>3361</v>
      </c>
      <c r="K3362">
        <f>PRODUCT(Table1[[#This Row],[Price (Rs.)]],Table1[[#This Row],[Discount(%)]])</f>
        <v>116.25</v>
      </c>
      <c r="L3362" t="str">
        <f>TEXT(Table1[[#This Row],[Purchase_Date]],"mmm")</f>
        <v>Jul</v>
      </c>
      <c r="M3362">
        <f>YEAR(Table1[[#This Row],[Purchase_Date]])</f>
        <v>2024</v>
      </c>
      <c r="N3362" t="str">
        <f t="shared" si="105"/>
        <v>Q3</v>
      </c>
    </row>
    <row r="3363" spans="1:14" x14ac:dyDescent="0.3">
      <c r="A3363" t="s">
        <v>6640</v>
      </c>
      <c r="B3363" t="s">
        <v>6641</v>
      </c>
      <c r="C3363" t="s">
        <v>33</v>
      </c>
      <c r="D3363">
        <v>52.6</v>
      </c>
      <c r="E3363" s="8">
        <f t="shared" si="104"/>
        <v>0</v>
      </c>
      <c r="F3363" s="22">
        <v>0</v>
      </c>
      <c r="G3363" s="21">
        <v>52.6</v>
      </c>
      <c r="H3363" t="s">
        <v>16</v>
      </c>
      <c r="I3363" s="10">
        <v>45451</v>
      </c>
      <c r="J3363">
        <v>3362</v>
      </c>
      <c r="K3363">
        <f>PRODUCT(Table1[[#This Row],[Price (Rs.)]],Table1[[#This Row],[Discount(%)]])</f>
        <v>0</v>
      </c>
      <c r="L3363" t="str">
        <f>TEXT(Table1[[#This Row],[Purchase_Date]],"mmm")</f>
        <v>Jun</v>
      </c>
      <c r="M3363">
        <f>YEAR(Table1[[#This Row],[Purchase_Date]])</f>
        <v>2024</v>
      </c>
      <c r="N3363" t="str">
        <f t="shared" si="105"/>
        <v>Q2</v>
      </c>
    </row>
    <row r="3364" spans="1:14" x14ac:dyDescent="0.3">
      <c r="A3364" t="s">
        <v>6642</v>
      </c>
      <c r="B3364" s="1" t="s">
        <v>6643</v>
      </c>
      <c r="C3364" t="s">
        <v>50</v>
      </c>
      <c r="D3364">
        <v>368.93</v>
      </c>
      <c r="E3364" s="8">
        <f t="shared" si="104"/>
        <v>0.5</v>
      </c>
      <c r="F3364" s="22">
        <v>50</v>
      </c>
      <c r="G3364" s="21">
        <v>184.47</v>
      </c>
      <c r="H3364" t="s">
        <v>10</v>
      </c>
      <c r="I3364" s="10">
        <v>45603</v>
      </c>
      <c r="J3364">
        <v>3363</v>
      </c>
      <c r="K3364">
        <f>PRODUCT(Table1[[#This Row],[Price (Rs.)]],Table1[[#This Row],[Discount(%)]])</f>
        <v>184.465</v>
      </c>
      <c r="L3364" t="str">
        <f>TEXT(Table1[[#This Row],[Purchase_Date]],"mmm")</f>
        <v>Nov</v>
      </c>
      <c r="M3364">
        <f>YEAR(Table1[[#This Row],[Purchase_Date]])</f>
        <v>2024</v>
      </c>
      <c r="N3364" t="str">
        <f t="shared" si="105"/>
        <v>Q4</v>
      </c>
    </row>
    <row r="3365" spans="1:14" x14ac:dyDescent="0.3">
      <c r="A3365" t="s">
        <v>6644</v>
      </c>
      <c r="B3365" t="s">
        <v>6645</v>
      </c>
      <c r="C3365" t="s">
        <v>18</v>
      </c>
      <c r="D3365">
        <v>141.33000000000001</v>
      </c>
      <c r="E3365" s="8">
        <f t="shared" si="104"/>
        <v>0</v>
      </c>
      <c r="F3365" s="22">
        <v>0</v>
      </c>
      <c r="G3365" s="21">
        <v>141.33000000000001</v>
      </c>
      <c r="H3365" t="s">
        <v>16</v>
      </c>
      <c r="I3365" s="10">
        <v>45562</v>
      </c>
      <c r="J3365">
        <v>3364</v>
      </c>
      <c r="K3365">
        <f>PRODUCT(Table1[[#This Row],[Price (Rs.)]],Table1[[#This Row],[Discount(%)]])</f>
        <v>0</v>
      </c>
      <c r="L3365" t="str">
        <f>TEXT(Table1[[#This Row],[Purchase_Date]],"mmm")</f>
        <v>Sep</v>
      </c>
      <c r="M3365">
        <f>YEAR(Table1[[#This Row],[Purchase_Date]])</f>
        <v>2024</v>
      </c>
      <c r="N3365" t="str">
        <f t="shared" si="105"/>
        <v>Q3</v>
      </c>
    </row>
    <row r="3366" spans="1:14" x14ac:dyDescent="0.3">
      <c r="A3366" t="s">
        <v>6646</v>
      </c>
      <c r="B3366" t="s">
        <v>6647</v>
      </c>
      <c r="C3366" t="s">
        <v>33</v>
      </c>
      <c r="D3366">
        <v>359.08</v>
      </c>
      <c r="E3366" s="8">
        <f t="shared" si="104"/>
        <v>0.1</v>
      </c>
      <c r="F3366" s="22">
        <v>10</v>
      </c>
      <c r="G3366" s="21">
        <v>323.17</v>
      </c>
      <c r="H3366" t="s">
        <v>16</v>
      </c>
      <c r="I3366" s="10">
        <v>45342</v>
      </c>
      <c r="J3366">
        <v>3365</v>
      </c>
      <c r="K3366">
        <f>PRODUCT(Table1[[#This Row],[Price (Rs.)]],Table1[[#This Row],[Discount(%)]])</f>
        <v>35.908000000000001</v>
      </c>
      <c r="L3366" t="str">
        <f>TEXT(Table1[[#This Row],[Purchase_Date]],"mmm")</f>
        <v>Feb</v>
      </c>
      <c r="M3366">
        <f>YEAR(Table1[[#This Row],[Purchase_Date]])</f>
        <v>2024</v>
      </c>
      <c r="N3366" t="str">
        <f t="shared" si="105"/>
        <v>Q1</v>
      </c>
    </row>
    <row r="3367" spans="1:14" x14ac:dyDescent="0.3">
      <c r="A3367" t="s">
        <v>6648</v>
      </c>
      <c r="B3367" t="s">
        <v>6649</v>
      </c>
      <c r="C3367" t="s">
        <v>9</v>
      </c>
      <c r="D3367">
        <v>400.48</v>
      </c>
      <c r="E3367" s="8">
        <f t="shared" si="104"/>
        <v>0.05</v>
      </c>
      <c r="F3367" s="22">
        <v>5</v>
      </c>
      <c r="G3367" s="21">
        <v>380.46</v>
      </c>
      <c r="H3367" t="s">
        <v>10</v>
      </c>
      <c r="I3367" s="10">
        <v>45339</v>
      </c>
      <c r="J3367">
        <v>3366</v>
      </c>
      <c r="K3367">
        <f>PRODUCT(Table1[[#This Row],[Price (Rs.)]],Table1[[#This Row],[Discount(%)]])</f>
        <v>20.024000000000001</v>
      </c>
      <c r="L3367" t="str">
        <f>TEXT(Table1[[#This Row],[Purchase_Date]],"mmm")</f>
        <v>Feb</v>
      </c>
      <c r="M3367">
        <f>YEAR(Table1[[#This Row],[Purchase_Date]])</f>
        <v>2024</v>
      </c>
      <c r="N3367" t="str">
        <f t="shared" si="105"/>
        <v>Q1</v>
      </c>
    </row>
    <row r="3368" spans="1:14" x14ac:dyDescent="0.3">
      <c r="A3368" t="s">
        <v>6650</v>
      </c>
      <c r="B3368" t="s">
        <v>6651</v>
      </c>
      <c r="C3368" t="s">
        <v>25</v>
      </c>
      <c r="D3368">
        <v>494.06</v>
      </c>
      <c r="E3368" s="8">
        <f t="shared" si="104"/>
        <v>0.1</v>
      </c>
      <c r="F3368" s="22">
        <v>10</v>
      </c>
      <c r="G3368" s="21">
        <v>444.65</v>
      </c>
      <c r="H3368" t="s">
        <v>16</v>
      </c>
      <c r="I3368" s="10">
        <v>45594</v>
      </c>
      <c r="J3368">
        <v>3367</v>
      </c>
      <c r="K3368">
        <f>PRODUCT(Table1[[#This Row],[Price (Rs.)]],Table1[[#This Row],[Discount(%)]])</f>
        <v>49.406000000000006</v>
      </c>
      <c r="L3368" t="str">
        <f>TEXT(Table1[[#This Row],[Purchase_Date]],"mmm")</f>
        <v>Oct</v>
      </c>
      <c r="M3368">
        <f>YEAR(Table1[[#This Row],[Purchase_Date]])</f>
        <v>2024</v>
      </c>
      <c r="N3368" t="str">
        <f t="shared" si="105"/>
        <v>Q4</v>
      </c>
    </row>
    <row r="3369" spans="1:14" x14ac:dyDescent="0.3">
      <c r="A3369" t="s">
        <v>6652</v>
      </c>
      <c r="B3369" t="s">
        <v>6653</v>
      </c>
      <c r="C3369" t="s">
        <v>25</v>
      </c>
      <c r="D3369">
        <v>179.54</v>
      </c>
      <c r="E3369" s="8">
        <f t="shared" si="104"/>
        <v>0.1</v>
      </c>
      <c r="F3369" s="22">
        <v>10</v>
      </c>
      <c r="G3369" s="21">
        <v>161.59</v>
      </c>
      <c r="H3369" t="s">
        <v>16</v>
      </c>
      <c r="I3369" s="10">
        <v>45570</v>
      </c>
      <c r="J3369">
        <v>3368</v>
      </c>
      <c r="K3369">
        <f>PRODUCT(Table1[[#This Row],[Price (Rs.)]],Table1[[#This Row],[Discount(%)]])</f>
        <v>17.954000000000001</v>
      </c>
      <c r="L3369" t="str">
        <f>TEXT(Table1[[#This Row],[Purchase_Date]],"mmm")</f>
        <v>Oct</v>
      </c>
      <c r="M3369">
        <f>YEAR(Table1[[#This Row],[Purchase_Date]])</f>
        <v>2024</v>
      </c>
      <c r="N3369" t="str">
        <f t="shared" si="105"/>
        <v>Q4</v>
      </c>
    </row>
    <row r="3370" spans="1:14" x14ac:dyDescent="0.3">
      <c r="A3370" t="s">
        <v>6654</v>
      </c>
      <c r="B3370" t="s">
        <v>6655</v>
      </c>
      <c r="C3370" t="s">
        <v>22</v>
      </c>
      <c r="D3370">
        <v>39.49</v>
      </c>
      <c r="E3370" s="8">
        <f t="shared" si="104"/>
        <v>0</v>
      </c>
      <c r="F3370" s="22">
        <v>0</v>
      </c>
      <c r="G3370" s="21">
        <v>39.49</v>
      </c>
      <c r="H3370" t="s">
        <v>19</v>
      </c>
      <c r="I3370" s="10">
        <v>45305</v>
      </c>
      <c r="J3370">
        <v>3369</v>
      </c>
      <c r="K3370">
        <f>PRODUCT(Table1[[#This Row],[Price (Rs.)]],Table1[[#This Row],[Discount(%)]])</f>
        <v>0</v>
      </c>
      <c r="L3370" t="str">
        <f>TEXT(Table1[[#This Row],[Purchase_Date]],"mmm")</f>
        <v>Jan</v>
      </c>
      <c r="M3370">
        <f>YEAR(Table1[[#This Row],[Purchase_Date]])</f>
        <v>2024</v>
      </c>
      <c r="N3370" t="str">
        <f t="shared" si="105"/>
        <v>Q1</v>
      </c>
    </row>
    <row r="3371" spans="1:14" x14ac:dyDescent="0.3">
      <c r="A3371" t="s">
        <v>6656</v>
      </c>
      <c r="B3371" t="s">
        <v>6657</v>
      </c>
      <c r="C3371" t="s">
        <v>33</v>
      </c>
      <c r="D3371">
        <v>214.98</v>
      </c>
      <c r="E3371" s="8">
        <f t="shared" si="104"/>
        <v>0.1</v>
      </c>
      <c r="F3371" s="22">
        <v>10</v>
      </c>
      <c r="G3371" s="21">
        <v>193.48</v>
      </c>
      <c r="H3371" t="s">
        <v>16</v>
      </c>
      <c r="I3371" s="10">
        <v>45326</v>
      </c>
      <c r="J3371">
        <v>3370</v>
      </c>
      <c r="K3371">
        <f>PRODUCT(Table1[[#This Row],[Price (Rs.)]],Table1[[#This Row],[Discount(%)]])</f>
        <v>21.498000000000001</v>
      </c>
      <c r="L3371" t="str">
        <f>TEXT(Table1[[#This Row],[Purchase_Date]],"mmm")</f>
        <v>Feb</v>
      </c>
      <c r="M3371">
        <f>YEAR(Table1[[#This Row],[Purchase_Date]])</f>
        <v>2024</v>
      </c>
      <c r="N3371" t="str">
        <f t="shared" si="105"/>
        <v>Q1</v>
      </c>
    </row>
    <row r="3372" spans="1:14" x14ac:dyDescent="0.3">
      <c r="A3372" t="s">
        <v>6658</v>
      </c>
      <c r="B3372" t="s">
        <v>6659</v>
      </c>
      <c r="C3372" t="s">
        <v>9</v>
      </c>
      <c r="D3372">
        <v>155.36000000000001</v>
      </c>
      <c r="E3372" s="8">
        <f t="shared" si="104"/>
        <v>0.1</v>
      </c>
      <c r="F3372" s="22">
        <v>10</v>
      </c>
      <c r="G3372" s="21">
        <v>139.82</v>
      </c>
      <c r="H3372" t="s">
        <v>16</v>
      </c>
      <c r="I3372" s="10">
        <v>45470</v>
      </c>
      <c r="J3372">
        <v>3371</v>
      </c>
      <c r="K3372">
        <f>PRODUCT(Table1[[#This Row],[Price (Rs.)]],Table1[[#This Row],[Discount(%)]])</f>
        <v>15.536000000000001</v>
      </c>
      <c r="L3372" t="str">
        <f>TEXT(Table1[[#This Row],[Purchase_Date]],"mmm")</f>
        <v>Jun</v>
      </c>
      <c r="M3372">
        <f>YEAR(Table1[[#This Row],[Purchase_Date]])</f>
        <v>2024</v>
      </c>
      <c r="N3372" t="str">
        <f t="shared" si="105"/>
        <v>Q2</v>
      </c>
    </row>
    <row r="3373" spans="1:14" x14ac:dyDescent="0.3">
      <c r="A3373" t="s">
        <v>6660</v>
      </c>
      <c r="B3373" t="s">
        <v>6661</v>
      </c>
      <c r="C3373" t="s">
        <v>22</v>
      </c>
      <c r="D3373">
        <v>195.38</v>
      </c>
      <c r="E3373" s="8">
        <f t="shared" si="104"/>
        <v>0.15</v>
      </c>
      <c r="F3373" s="22">
        <v>15</v>
      </c>
      <c r="G3373" s="21">
        <v>166.07</v>
      </c>
      <c r="H3373" t="s">
        <v>35</v>
      </c>
      <c r="I3373" s="10">
        <v>45462</v>
      </c>
      <c r="J3373">
        <v>3372</v>
      </c>
      <c r="K3373">
        <f>PRODUCT(Table1[[#This Row],[Price (Rs.)]],Table1[[#This Row],[Discount(%)]])</f>
        <v>29.306999999999999</v>
      </c>
      <c r="L3373" t="str">
        <f>TEXT(Table1[[#This Row],[Purchase_Date]],"mmm")</f>
        <v>Jun</v>
      </c>
      <c r="M3373">
        <f>YEAR(Table1[[#This Row],[Purchase_Date]])</f>
        <v>2024</v>
      </c>
      <c r="N3373" t="str">
        <f t="shared" si="105"/>
        <v>Q2</v>
      </c>
    </row>
    <row r="3374" spans="1:14" x14ac:dyDescent="0.3">
      <c r="A3374" t="s">
        <v>6662</v>
      </c>
      <c r="B3374" t="s">
        <v>6663</v>
      </c>
      <c r="C3374" t="s">
        <v>13</v>
      </c>
      <c r="D3374">
        <v>392.7</v>
      </c>
      <c r="E3374" s="8">
        <f t="shared" si="104"/>
        <v>0.25</v>
      </c>
      <c r="F3374" s="22">
        <v>25</v>
      </c>
      <c r="G3374" s="21">
        <v>294.52</v>
      </c>
      <c r="H3374" t="s">
        <v>19</v>
      </c>
      <c r="I3374" s="10">
        <v>45403</v>
      </c>
      <c r="J3374">
        <v>3373</v>
      </c>
      <c r="K3374">
        <f>PRODUCT(Table1[[#This Row],[Price (Rs.)]],Table1[[#This Row],[Discount(%)]])</f>
        <v>98.174999999999997</v>
      </c>
      <c r="L3374" t="str">
        <f>TEXT(Table1[[#This Row],[Purchase_Date]],"mmm")</f>
        <v>Apr</v>
      </c>
      <c r="M3374">
        <f>YEAR(Table1[[#This Row],[Purchase_Date]])</f>
        <v>2024</v>
      </c>
      <c r="N3374" t="str">
        <f t="shared" si="105"/>
        <v>Q2</v>
      </c>
    </row>
    <row r="3375" spans="1:14" x14ac:dyDescent="0.3">
      <c r="A3375" t="s">
        <v>6664</v>
      </c>
      <c r="B3375" t="s">
        <v>6665</v>
      </c>
      <c r="C3375" t="s">
        <v>9</v>
      </c>
      <c r="D3375">
        <v>403.71</v>
      </c>
      <c r="E3375" s="8">
        <f t="shared" si="104"/>
        <v>0.5</v>
      </c>
      <c r="F3375" s="22">
        <v>50</v>
      </c>
      <c r="G3375" s="21">
        <v>201.85</v>
      </c>
      <c r="H3375" t="s">
        <v>19</v>
      </c>
      <c r="I3375" s="10">
        <v>45442</v>
      </c>
      <c r="J3375">
        <v>3374</v>
      </c>
      <c r="K3375">
        <f>PRODUCT(Table1[[#This Row],[Price (Rs.)]],Table1[[#This Row],[Discount(%)]])</f>
        <v>201.85499999999999</v>
      </c>
      <c r="L3375" t="str">
        <f>TEXT(Table1[[#This Row],[Purchase_Date]],"mmm")</f>
        <v>May</v>
      </c>
      <c r="M3375">
        <f>YEAR(Table1[[#This Row],[Purchase_Date]])</f>
        <v>2024</v>
      </c>
      <c r="N3375" t="str">
        <f t="shared" si="105"/>
        <v>Q2</v>
      </c>
    </row>
    <row r="3376" spans="1:14" x14ac:dyDescent="0.3">
      <c r="A3376" t="s">
        <v>6666</v>
      </c>
      <c r="B3376" t="s">
        <v>6667</v>
      </c>
      <c r="C3376" t="s">
        <v>25</v>
      </c>
      <c r="D3376">
        <v>256.66000000000003</v>
      </c>
      <c r="E3376" s="8">
        <f t="shared" si="104"/>
        <v>0.1</v>
      </c>
      <c r="F3376" s="22">
        <v>10</v>
      </c>
      <c r="G3376" s="21">
        <v>230.99</v>
      </c>
      <c r="H3376" t="s">
        <v>16</v>
      </c>
      <c r="I3376" s="10">
        <v>45474</v>
      </c>
      <c r="J3376">
        <v>3375</v>
      </c>
      <c r="K3376">
        <f>PRODUCT(Table1[[#This Row],[Price (Rs.)]],Table1[[#This Row],[Discount(%)]])</f>
        <v>25.666000000000004</v>
      </c>
      <c r="L3376" t="str">
        <f>TEXT(Table1[[#This Row],[Purchase_Date]],"mmm")</f>
        <v>Jul</v>
      </c>
      <c r="M3376">
        <f>YEAR(Table1[[#This Row],[Purchase_Date]])</f>
        <v>2024</v>
      </c>
      <c r="N3376" t="str">
        <f t="shared" si="105"/>
        <v>Q3</v>
      </c>
    </row>
    <row r="3377" spans="1:14" x14ac:dyDescent="0.3">
      <c r="A3377" t="s">
        <v>6668</v>
      </c>
      <c r="B3377" t="s">
        <v>6669</v>
      </c>
      <c r="C3377" t="s">
        <v>22</v>
      </c>
      <c r="D3377">
        <v>323.13</v>
      </c>
      <c r="E3377" s="8">
        <f t="shared" si="104"/>
        <v>0.3</v>
      </c>
      <c r="F3377" s="22">
        <v>30</v>
      </c>
      <c r="G3377" s="21">
        <v>226.19</v>
      </c>
      <c r="H3377" t="s">
        <v>35</v>
      </c>
      <c r="I3377" s="10">
        <v>45374</v>
      </c>
      <c r="J3377">
        <v>3376</v>
      </c>
      <c r="K3377">
        <f>PRODUCT(Table1[[#This Row],[Price (Rs.)]],Table1[[#This Row],[Discount(%)]])</f>
        <v>96.938999999999993</v>
      </c>
      <c r="L3377" t="str">
        <f>TEXT(Table1[[#This Row],[Purchase_Date]],"mmm")</f>
        <v>Mar</v>
      </c>
      <c r="M3377">
        <f>YEAR(Table1[[#This Row],[Purchase_Date]])</f>
        <v>2024</v>
      </c>
      <c r="N3377" t="str">
        <f t="shared" si="105"/>
        <v>Q1</v>
      </c>
    </row>
    <row r="3378" spans="1:14" x14ac:dyDescent="0.3">
      <c r="A3378" t="s">
        <v>6670</v>
      </c>
      <c r="B3378" t="s">
        <v>6671</v>
      </c>
      <c r="C3378" t="s">
        <v>9</v>
      </c>
      <c r="D3378">
        <v>122.36</v>
      </c>
      <c r="E3378" s="8">
        <f t="shared" si="104"/>
        <v>0</v>
      </c>
      <c r="F3378" s="22">
        <v>0</v>
      </c>
      <c r="G3378" s="21">
        <v>122.36</v>
      </c>
      <c r="H3378" t="s">
        <v>10</v>
      </c>
      <c r="I3378" s="10">
        <v>45448</v>
      </c>
      <c r="J3378">
        <v>3377</v>
      </c>
      <c r="K3378">
        <f>PRODUCT(Table1[[#This Row],[Price (Rs.)]],Table1[[#This Row],[Discount(%)]])</f>
        <v>0</v>
      </c>
      <c r="L3378" t="str">
        <f>TEXT(Table1[[#This Row],[Purchase_Date]],"mmm")</f>
        <v>Jun</v>
      </c>
      <c r="M3378">
        <f>YEAR(Table1[[#This Row],[Purchase_Date]])</f>
        <v>2024</v>
      </c>
      <c r="N3378" t="str">
        <f t="shared" si="105"/>
        <v>Q2</v>
      </c>
    </row>
    <row r="3379" spans="1:14" x14ac:dyDescent="0.3">
      <c r="A3379" t="s">
        <v>6672</v>
      </c>
      <c r="B3379" t="s">
        <v>6673</v>
      </c>
      <c r="C3379" t="s">
        <v>25</v>
      </c>
      <c r="D3379">
        <v>386.53</v>
      </c>
      <c r="E3379" s="8">
        <f t="shared" si="104"/>
        <v>0.1</v>
      </c>
      <c r="F3379" s="22">
        <v>10</v>
      </c>
      <c r="G3379" s="21">
        <v>347.88</v>
      </c>
      <c r="H3379" t="s">
        <v>19</v>
      </c>
      <c r="I3379" s="10">
        <v>45430</v>
      </c>
      <c r="J3379">
        <v>3378</v>
      </c>
      <c r="K3379">
        <f>PRODUCT(Table1[[#This Row],[Price (Rs.)]],Table1[[#This Row],[Discount(%)]])</f>
        <v>38.652999999999999</v>
      </c>
      <c r="L3379" t="str">
        <f>TEXT(Table1[[#This Row],[Purchase_Date]],"mmm")</f>
        <v>May</v>
      </c>
      <c r="M3379">
        <f>YEAR(Table1[[#This Row],[Purchase_Date]])</f>
        <v>2024</v>
      </c>
      <c r="N3379" t="str">
        <f t="shared" si="105"/>
        <v>Q2</v>
      </c>
    </row>
    <row r="3380" spans="1:14" x14ac:dyDescent="0.3">
      <c r="A3380" t="s">
        <v>6674</v>
      </c>
      <c r="B3380" t="s">
        <v>6675</v>
      </c>
      <c r="C3380" t="s">
        <v>18</v>
      </c>
      <c r="D3380">
        <v>214.85</v>
      </c>
      <c r="E3380" s="8">
        <f t="shared" si="104"/>
        <v>0.25</v>
      </c>
      <c r="F3380" s="22">
        <v>25</v>
      </c>
      <c r="G3380" s="21">
        <v>161.13999999999999</v>
      </c>
      <c r="H3380" t="s">
        <v>16</v>
      </c>
      <c r="I3380" s="10">
        <v>45363</v>
      </c>
      <c r="J3380">
        <v>3379</v>
      </c>
      <c r="K3380">
        <f>PRODUCT(Table1[[#This Row],[Price (Rs.)]],Table1[[#This Row],[Discount(%)]])</f>
        <v>53.712499999999999</v>
      </c>
      <c r="L3380" t="str">
        <f>TEXT(Table1[[#This Row],[Purchase_Date]],"mmm")</f>
        <v>Mar</v>
      </c>
      <c r="M3380">
        <f>YEAR(Table1[[#This Row],[Purchase_Date]])</f>
        <v>2024</v>
      </c>
      <c r="N3380" t="str">
        <f t="shared" si="105"/>
        <v>Q1</v>
      </c>
    </row>
    <row r="3381" spans="1:14" x14ac:dyDescent="0.3">
      <c r="A3381" t="s">
        <v>6676</v>
      </c>
      <c r="B3381" t="s">
        <v>6677</v>
      </c>
      <c r="C3381" t="s">
        <v>33</v>
      </c>
      <c r="D3381">
        <v>242.71</v>
      </c>
      <c r="E3381" s="8">
        <f t="shared" si="104"/>
        <v>0.5</v>
      </c>
      <c r="F3381" s="22">
        <v>50</v>
      </c>
      <c r="G3381" s="21">
        <v>121.36</v>
      </c>
      <c r="H3381" t="s">
        <v>19</v>
      </c>
      <c r="I3381" s="10">
        <v>45381</v>
      </c>
      <c r="J3381">
        <v>3380</v>
      </c>
      <c r="K3381">
        <f>PRODUCT(Table1[[#This Row],[Price (Rs.)]],Table1[[#This Row],[Discount(%)]])</f>
        <v>121.355</v>
      </c>
      <c r="L3381" t="str">
        <f>TEXT(Table1[[#This Row],[Purchase_Date]],"mmm")</f>
        <v>Mar</v>
      </c>
      <c r="M3381">
        <f>YEAR(Table1[[#This Row],[Purchase_Date]])</f>
        <v>2024</v>
      </c>
      <c r="N3381" t="str">
        <f t="shared" si="105"/>
        <v>Q1</v>
      </c>
    </row>
    <row r="3382" spans="1:14" x14ac:dyDescent="0.3">
      <c r="A3382" t="s">
        <v>6678</v>
      </c>
      <c r="B3382" t="s">
        <v>6679</v>
      </c>
      <c r="C3382" t="s">
        <v>50</v>
      </c>
      <c r="D3382">
        <v>456.79</v>
      </c>
      <c r="E3382" s="8">
        <f t="shared" si="104"/>
        <v>0.15</v>
      </c>
      <c r="F3382" s="22">
        <v>15</v>
      </c>
      <c r="G3382" s="21">
        <v>388.27</v>
      </c>
      <c r="H3382" t="s">
        <v>16</v>
      </c>
      <c r="I3382" s="10">
        <v>45484</v>
      </c>
      <c r="J3382">
        <v>3381</v>
      </c>
      <c r="K3382">
        <f>PRODUCT(Table1[[#This Row],[Price (Rs.)]],Table1[[#This Row],[Discount(%)]])</f>
        <v>68.518500000000003</v>
      </c>
      <c r="L3382" t="str">
        <f>TEXT(Table1[[#This Row],[Purchase_Date]],"mmm")</f>
        <v>Jul</v>
      </c>
      <c r="M3382">
        <f>YEAR(Table1[[#This Row],[Purchase_Date]])</f>
        <v>2024</v>
      </c>
      <c r="N3382" t="str">
        <f t="shared" si="105"/>
        <v>Q3</v>
      </c>
    </row>
    <row r="3383" spans="1:14" x14ac:dyDescent="0.3">
      <c r="A3383" t="s">
        <v>6680</v>
      </c>
      <c r="B3383" t="s">
        <v>6681</v>
      </c>
      <c r="C3383" t="s">
        <v>50</v>
      </c>
      <c r="D3383">
        <v>251.69</v>
      </c>
      <c r="E3383" s="8">
        <f t="shared" si="104"/>
        <v>0.5</v>
      </c>
      <c r="F3383" s="22">
        <v>50</v>
      </c>
      <c r="G3383" s="21">
        <v>125.84</v>
      </c>
      <c r="H3383" t="s">
        <v>35</v>
      </c>
      <c r="I3383" s="10">
        <v>45295</v>
      </c>
      <c r="J3383">
        <v>3382</v>
      </c>
      <c r="K3383">
        <f>PRODUCT(Table1[[#This Row],[Price (Rs.)]],Table1[[#This Row],[Discount(%)]])</f>
        <v>125.845</v>
      </c>
      <c r="L3383" t="str">
        <f>TEXT(Table1[[#This Row],[Purchase_Date]],"mmm")</f>
        <v>Jan</v>
      </c>
      <c r="M3383">
        <f>YEAR(Table1[[#This Row],[Purchase_Date]])</f>
        <v>2024</v>
      </c>
      <c r="N3383" t="str">
        <f t="shared" si="105"/>
        <v>Q1</v>
      </c>
    </row>
    <row r="3384" spans="1:14" x14ac:dyDescent="0.3">
      <c r="A3384">
        <v>27974553</v>
      </c>
      <c r="B3384" t="s">
        <v>6682</v>
      </c>
      <c r="C3384" t="s">
        <v>9</v>
      </c>
      <c r="D3384">
        <v>428.42</v>
      </c>
      <c r="E3384" s="8">
        <f t="shared" si="104"/>
        <v>0.3</v>
      </c>
      <c r="F3384" s="22">
        <v>30</v>
      </c>
      <c r="G3384" s="21">
        <v>299.89</v>
      </c>
      <c r="H3384" t="s">
        <v>35</v>
      </c>
      <c r="I3384" s="10">
        <v>45398</v>
      </c>
      <c r="J3384">
        <v>3383</v>
      </c>
      <c r="K3384">
        <f>PRODUCT(Table1[[#This Row],[Price (Rs.)]],Table1[[#This Row],[Discount(%)]])</f>
        <v>128.52600000000001</v>
      </c>
      <c r="L3384" t="str">
        <f>TEXT(Table1[[#This Row],[Purchase_Date]],"mmm")</f>
        <v>Apr</v>
      </c>
      <c r="M3384">
        <f>YEAR(Table1[[#This Row],[Purchase_Date]])</f>
        <v>2024</v>
      </c>
      <c r="N3384" t="str">
        <f t="shared" si="105"/>
        <v>Q2</v>
      </c>
    </row>
    <row r="3385" spans="1:14" x14ac:dyDescent="0.3">
      <c r="A3385" s="1" t="s">
        <v>6683</v>
      </c>
      <c r="B3385" t="s">
        <v>6684</v>
      </c>
      <c r="C3385" t="s">
        <v>22</v>
      </c>
      <c r="D3385">
        <v>126.93</v>
      </c>
      <c r="E3385" s="8">
        <f t="shared" si="104"/>
        <v>0.05</v>
      </c>
      <c r="F3385" s="22">
        <v>5</v>
      </c>
      <c r="G3385" s="21">
        <v>120.58</v>
      </c>
      <c r="H3385" t="s">
        <v>35</v>
      </c>
      <c r="I3385" s="10">
        <v>45548</v>
      </c>
      <c r="J3385">
        <v>3384</v>
      </c>
      <c r="K3385">
        <f>PRODUCT(Table1[[#This Row],[Price (Rs.)]],Table1[[#This Row],[Discount(%)]])</f>
        <v>6.3465000000000007</v>
      </c>
      <c r="L3385" t="str">
        <f>TEXT(Table1[[#This Row],[Purchase_Date]],"mmm")</f>
        <v>Sep</v>
      </c>
      <c r="M3385">
        <f>YEAR(Table1[[#This Row],[Purchase_Date]])</f>
        <v>2024</v>
      </c>
      <c r="N3385" t="str">
        <f t="shared" si="105"/>
        <v>Q3</v>
      </c>
    </row>
    <row r="3386" spans="1:14" x14ac:dyDescent="0.3">
      <c r="A3386" t="s">
        <v>6685</v>
      </c>
      <c r="B3386" t="s">
        <v>6686</v>
      </c>
      <c r="C3386" t="s">
        <v>13</v>
      </c>
      <c r="D3386">
        <v>294.77999999999997</v>
      </c>
      <c r="E3386" s="8">
        <f t="shared" si="104"/>
        <v>0.1</v>
      </c>
      <c r="F3386" s="22">
        <v>10</v>
      </c>
      <c r="G3386" s="21">
        <v>265.3</v>
      </c>
      <c r="H3386" t="s">
        <v>10</v>
      </c>
      <c r="I3386" s="10">
        <v>45434</v>
      </c>
      <c r="J3386">
        <v>3385</v>
      </c>
      <c r="K3386">
        <f>PRODUCT(Table1[[#This Row],[Price (Rs.)]],Table1[[#This Row],[Discount(%)]])</f>
        <v>29.477999999999998</v>
      </c>
      <c r="L3386" t="str">
        <f>TEXT(Table1[[#This Row],[Purchase_Date]],"mmm")</f>
        <v>May</v>
      </c>
      <c r="M3386">
        <f>YEAR(Table1[[#This Row],[Purchase_Date]])</f>
        <v>2024</v>
      </c>
      <c r="N3386" t="str">
        <f t="shared" si="105"/>
        <v>Q2</v>
      </c>
    </row>
    <row r="3387" spans="1:14" x14ac:dyDescent="0.3">
      <c r="A3387" t="s">
        <v>6687</v>
      </c>
      <c r="B3387" t="s">
        <v>6688</v>
      </c>
      <c r="C3387" t="s">
        <v>50</v>
      </c>
      <c r="D3387">
        <v>250.19</v>
      </c>
      <c r="E3387" s="8">
        <f t="shared" si="104"/>
        <v>0.2</v>
      </c>
      <c r="F3387" s="22">
        <v>20</v>
      </c>
      <c r="G3387" s="21">
        <v>200.15</v>
      </c>
      <c r="H3387" t="s">
        <v>53</v>
      </c>
      <c r="I3387" s="10">
        <v>45396</v>
      </c>
      <c r="J3387">
        <v>3386</v>
      </c>
      <c r="K3387">
        <f>PRODUCT(Table1[[#This Row],[Price (Rs.)]],Table1[[#This Row],[Discount(%)]])</f>
        <v>50.038000000000004</v>
      </c>
      <c r="L3387" t="str">
        <f>TEXT(Table1[[#This Row],[Purchase_Date]],"mmm")</f>
        <v>Apr</v>
      </c>
      <c r="M3387">
        <f>YEAR(Table1[[#This Row],[Purchase_Date]])</f>
        <v>2024</v>
      </c>
      <c r="N3387" t="str">
        <f t="shared" si="105"/>
        <v>Q2</v>
      </c>
    </row>
    <row r="3388" spans="1:14" x14ac:dyDescent="0.3">
      <c r="A3388" t="s">
        <v>6689</v>
      </c>
      <c r="B3388" t="s">
        <v>6690</v>
      </c>
      <c r="C3388" t="s">
        <v>33</v>
      </c>
      <c r="D3388">
        <v>167.6</v>
      </c>
      <c r="E3388" s="8">
        <f t="shared" si="104"/>
        <v>0.25</v>
      </c>
      <c r="F3388" s="22">
        <v>25</v>
      </c>
      <c r="G3388" s="21">
        <v>125.7</v>
      </c>
      <c r="H3388" t="s">
        <v>53</v>
      </c>
      <c r="I3388" s="10">
        <v>45497</v>
      </c>
      <c r="J3388">
        <v>3387</v>
      </c>
      <c r="K3388">
        <f>PRODUCT(Table1[[#This Row],[Price (Rs.)]],Table1[[#This Row],[Discount(%)]])</f>
        <v>41.9</v>
      </c>
      <c r="L3388" t="str">
        <f>TEXT(Table1[[#This Row],[Purchase_Date]],"mmm")</f>
        <v>Jul</v>
      </c>
      <c r="M3388">
        <f>YEAR(Table1[[#This Row],[Purchase_Date]])</f>
        <v>2024</v>
      </c>
      <c r="N3388" t="str">
        <f t="shared" si="105"/>
        <v>Q3</v>
      </c>
    </row>
    <row r="3389" spans="1:14" x14ac:dyDescent="0.3">
      <c r="A3389" t="s">
        <v>6691</v>
      </c>
      <c r="B3389" t="s">
        <v>6692</v>
      </c>
      <c r="C3389" t="s">
        <v>50</v>
      </c>
      <c r="D3389">
        <v>166.34</v>
      </c>
      <c r="E3389" s="8">
        <f t="shared" si="104"/>
        <v>0.05</v>
      </c>
      <c r="F3389" s="22">
        <v>5</v>
      </c>
      <c r="G3389" s="21">
        <v>158.02000000000001</v>
      </c>
      <c r="H3389" t="s">
        <v>16</v>
      </c>
      <c r="I3389" s="10">
        <v>45373</v>
      </c>
      <c r="J3389">
        <v>3388</v>
      </c>
      <c r="K3389">
        <f>PRODUCT(Table1[[#This Row],[Price (Rs.)]],Table1[[#This Row],[Discount(%)]])</f>
        <v>8.3170000000000002</v>
      </c>
      <c r="L3389" t="str">
        <f>TEXT(Table1[[#This Row],[Purchase_Date]],"mmm")</f>
        <v>Mar</v>
      </c>
      <c r="M3389">
        <f>YEAR(Table1[[#This Row],[Purchase_Date]])</f>
        <v>2024</v>
      </c>
      <c r="N3389" t="str">
        <f t="shared" si="105"/>
        <v>Q1</v>
      </c>
    </row>
    <row r="3390" spans="1:14" x14ac:dyDescent="0.3">
      <c r="A3390" t="s">
        <v>6693</v>
      </c>
      <c r="B3390" t="s">
        <v>6694</v>
      </c>
      <c r="C3390" t="s">
        <v>50</v>
      </c>
      <c r="D3390">
        <v>429.9</v>
      </c>
      <c r="E3390" s="8">
        <f t="shared" si="104"/>
        <v>0.25</v>
      </c>
      <c r="F3390" s="22">
        <v>25</v>
      </c>
      <c r="G3390" s="21">
        <v>322.42</v>
      </c>
      <c r="H3390" t="s">
        <v>35</v>
      </c>
      <c r="I3390" s="10">
        <v>45510</v>
      </c>
      <c r="J3390">
        <v>3389</v>
      </c>
      <c r="K3390">
        <f>PRODUCT(Table1[[#This Row],[Price (Rs.)]],Table1[[#This Row],[Discount(%)]])</f>
        <v>107.47499999999999</v>
      </c>
      <c r="L3390" t="str">
        <f>TEXT(Table1[[#This Row],[Purchase_Date]],"mmm")</f>
        <v>Aug</v>
      </c>
      <c r="M3390">
        <f>YEAR(Table1[[#This Row],[Purchase_Date]])</f>
        <v>2024</v>
      </c>
      <c r="N3390" t="str">
        <f t="shared" si="105"/>
        <v>Q3</v>
      </c>
    </row>
    <row r="3391" spans="1:14" x14ac:dyDescent="0.3">
      <c r="A3391" s="1">
        <v>4.4855000000000002E+35</v>
      </c>
      <c r="B3391" t="s">
        <v>6695</v>
      </c>
      <c r="C3391" t="s">
        <v>13</v>
      </c>
      <c r="D3391">
        <v>229.85</v>
      </c>
      <c r="E3391" s="8">
        <f t="shared" si="104"/>
        <v>0.05</v>
      </c>
      <c r="F3391" s="22">
        <v>5</v>
      </c>
      <c r="G3391" s="21">
        <v>218.36</v>
      </c>
      <c r="H3391" t="s">
        <v>16</v>
      </c>
      <c r="I3391" s="10">
        <v>45497</v>
      </c>
      <c r="J3391">
        <v>3390</v>
      </c>
      <c r="K3391">
        <f>PRODUCT(Table1[[#This Row],[Price (Rs.)]],Table1[[#This Row],[Discount(%)]])</f>
        <v>11.4925</v>
      </c>
      <c r="L3391" t="str">
        <f>TEXT(Table1[[#This Row],[Purchase_Date]],"mmm")</f>
        <v>Jul</v>
      </c>
      <c r="M3391">
        <f>YEAR(Table1[[#This Row],[Purchase_Date]])</f>
        <v>2024</v>
      </c>
      <c r="N3391" t="str">
        <f t="shared" si="105"/>
        <v>Q3</v>
      </c>
    </row>
    <row r="3392" spans="1:14" x14ac:dyDescent="0.3">
      <c r="A3392" t="s">
        <v>6696</v>
      </c>
      <c r="B3392" t="s">
        <v>6697</v>
      </c>
      <c r="C3392" t="s">
        <v>13</v>
      </c>
      <c r="D3392">
        <v>333.75</v>
      </c>
      <c r="E3392" s="8">
        <f t="shared" si="104"/>
        <v>0.05</v>
      </c>
      <c r="F3392" s="22">
        <v>5</v>
      </c>
      <c r="G3392" s="21">
        <v>317.06</v>
      </c>
      <c r="H3392" t="s">
        <v>19</v>
      </c>
      <c r="I3392" s="10">
        <v>45349</v>
      </c>
      <c r="J3392">
        <v>3391</v>
      </c>
      <c r="K3392">
        <f>PRODUCT(Table1[[#This Row],[Price (Rs.)]],Table1[[#This Row],[Discount(%)]])</f>
        <v>16.6875</v>
      </c>
      <c r="L3392" t="str">
        <f>TEXT(Table1[[#This Row],[Purchase_Date]],"mmm")</f>
        <v>Feb</v>
      </c>
      <c r="M3392">
        <f>YEAR(Table1[[#This Row],[Purchase_Date]])</f>
        <v>2024</v>
      </c>
      <c r="N3392" t="str">
        <f t="shared" si="105"/>
        <v>Q1</v>
      </c>
    </row>
    <row r="3393" spans="1:14" x14ac:dyDescent="0.3">
      <c r="A3393" t="s">
        <v>6698</v>
      </c>
      <c r="B3393" t="s">
        <v>6699</v>
      </c>
      <c r="C3393" t="s">
        <v>25</v>
      </c>
      <c r="D3393">
        <v>265.32</v>
      </c>
      <c r="E3393" s="8">
        <f t="shared" si="104"/>
        <v>0.2</v>
      </c>
      <c r="F3393" s="22">
        <v>20</v>
      </c>
      <c r="G3393" s="21">
        <v>212.26</v>
      </c>
      <c r="H3393" t="s">
        <v>16</v>
      </c>
      <c r="I3393" s="10">
        <v>45392</v>
      </c>
      <c r="J3393">
        <v>3392</v>
      </c>
      <c r="K3393">
        <f>PRODUCT(Table1[[#This Row],[Price (Rs.)]],Table1[[#This Row],[Discount(%)]])</f>
        <v>53.064</v>
      </c>
      <c r="L3393" t="str">
        <f>TEXT(Table1[[#This Row],[Purchase_Date]],"mmm")</f>
        <v>Apr</v>
      </c>
      <c r="M3393">
        <f>YEAR(Table1[[#This Row],[Purchase_Date]])</f>
        <v>2024</v>
      </c>
      <c r="N3393" t="str">
        <f t="shared" si="105"/>
        <v>Q2</v>
      </c>
    </row>
    <row r="3394" spans="1:14" x14ac:dyDescent="0.3">
      <c r="A3394" t="s">
        <v>6700</v>
      </c>
      <c r="B3394" t="s">
        <v>6701</v>
      </c>
      <c r="C3394" t="s">
        <v>22</v>
      </c>
      <c r="D3394">
        <v>238.8</v>
      </c>
      <c r="E3394" s="8">
        <f t="shared" ref="E3394:E3457" si="106">F3394/100</f>
        <v>0.1</v>
      </c>
      <c r="F3394" s="22">
        <v>10</v>
      </c>
      <c r="G3394" s="21">
        <v>214.92</v>
      </c>
      <c r="H3394" t="s">
        <v>53</v>
      </c>
      <c r="I3394" s="10">
        <v>45429</v>
      </c>
      <c r="J3394">
        <v>3393</v>
      </c>
      <c r="K3394">
        <f>PRODUCT(Table1[[#This Row],[Price (Rs.)]],Table1[[#This Row],[Discount(%)]])</f>
        <v>23.880000000000003</v>
      </c>
      <c r="L3394" t="str">
        <f>TEXT(Table1[[#This Row],[Purchase_Date]],"mmm")</f>
        <v>May</v>
      </c>
      <c r="M3394">
        <f>YEAR(Table1[[#This Row],[Purchase_Date]])</f>
        <v>2024</v>
      </c>
      <c r="N3394" t="str">
        <f t="shared" ref="N3394:N3457" si="107">"Q"&amp;ROUNDUP(MONTH(I3394)/3,0)</f>
        <v>Q2</v>
      </c>
    </row>
    <row r="3395" spans="1:14" x14ac:dyDescent="0.3">
      <c r="A3395" t="s">
        <v>6702</v>
      </c>
      <c r="B3395" t="s">
        <v>6703</v>
      </c>
      <c r="C3395" t="s">
        <v>9</v>
      </c>
      <c r="D3395">
        <v>33.67</v>
      </c>
      <c r="E3395" s="8">
        <f t="shared" si="106"/>
        <v>0.2</v>
      </c>
      <c r="F3395" s="22">
        <v>20</v>
      </c>
      <c r="G3395" s="21">
        <v>26.94</v>
      </c>
      <c r="H3395" t="s">
        <v>10</v>
      </c>
      <c r="I3395" s="10">
        <v>45412</v>
      </c>
      <c r="J3395">
        <v>3394</v>
      </c>
      <c r="K3395">
        <f>PRODUCT(Table1[[#This Row],[Price (Rs.)]],Table1[[#This Row],[Discount(%)]])</f>
        <v>6.7340000000000009</v>
      </c>
      <c r="L3395" t="str">
        <f>TEXT(Table1[[#This Row],[Purchase_Date]],"mmm")</f>
        <v>Apr</v>
      </c>
      <c r="M3395">
        <f>YEAR(Table1[[#This Row],[Purchase_Date]])</f>
        <v>2024</v>
      </c>
      <c r="N3395" t="str">
        <f t="shared" si="107"/>
        <v>Q2</v>
      </c>
    </row>
    <row r="3396" spans="1:14" x14ac:dyDescent="0.3">
      <c r="A3396">
        <v>17542880</v>
      </c>
      <c r="B3396" t="s">
        <v>6704</v>
      </c>
      <c r="C3396" t="s">
        <v>22</v>
      </c>
      <c r="D3396">
        <v>336.04</v>
      </c>
      <c r="E3396" s="8">
        <f t="shared" si="106"/>
        <v>0.2</v>
      </c>
      <c r="F3396" s="22">
        <v>20</v>
      </c>
      <c r="G3396" s="21">
        <v>268.83</v>
      </c>
      <c r="H3396" t="s">
        <v>10</v>
      </c>
      <c r="I3396" s="10">
        <v>45607</v>
      </c>
      <c r="J3396">
        <v>3395</v>
      </c>
      <c r="K3396">
        <f>PRODUCT(Table1[[#This Row],[Price (Rs.)]],Table1[[#This Row],[Discount(%)]])</f>
        <v>67.208000000000013</v>
      </c>
      <c r="L3396" t="str">
        <f>TEXT(Table1[[#This Row],[Purchase_Date]],"mmm")</f>
        <v>Nov</v>
      </c>
      <c r="M3396">
        <f>YEAR(Table1[[#This Row],[Purchase_Date]])</f>
        <v>2024</v>
      </c>
      <c r="N3396" t="str">
        <f t="shared" si="107"/>
        <v>Q4</v>
      </c>
    </row>
    <row r="3397" spans="1:14" x14ac:dyDescent="0.3">
      <c r="A3397" t="s">
        <v>6705</v>
      </c>
      <c r="B3397" t="s">
        <v>6706</v>
      </c>
      <c r="C3397" t="s">
        <v>25</v>
      </c>
      <c r="D3397">
        <v>463.83</v>
      </c>
      <c r="E3397" s="8">
        <f t="shared" si="106"/>
        <v>0.1</v>
      </c>
      <c r="F3397" s="22">
        <v>10</v>
      </c>
      <c r="G3397" s="21">
        <v>417.45</v>
      </c>
      <c r="H3397" t="s">
        <v>35</v>
      </c>
      <c r="I3397" s="10">
        <v>45523</v>
      </c>
      <c r="J3397">
        <v>3396</v>
      </c>
      <c r="K3397">
        <f>PRODUCT(Table1[[#This Row],[Price (Rs.)]],Table1[[#This Row],[Discount(%)]])</f>
        <v>46.383000000000003</v>
      </c>
      <c r="L3397" t="str">
        <f>TEXT(Table1[[#This Row],[Purchase_Date]],"mmm")</f>
        <v>Aug</v>
      </c>
      <c r="M3397">
        <f>YEAR(Table1[[#This Row],[Purchase_Date]])</f>
        <v>2024</v>
      </c>
      <c r="N3397" t="str">
        <f t="shared" si="107"/>
        <v>Q3</v>
      </c>
    </row>
    <row r="3398" spans="1:14" x14ac:dyDescent="0.3">
      <c r="A3398" t="s">
        <v>6707</v>
      </c>
      <c r="B3398" t="s">
        <v>6708</v>
      </c>
      <c r="C3398" t="s">
        <v>18</v>
      </c>
      <c r="D3398">
        <v>44.04</v>
      </c>
      <c r="E3398" s="8">
        <f t="shared" si="106"/>
        <v>0.15</v>
      </c>
      <c r="F3398" s="22">
        <v>15</v>
      </c>
      <c r="G3398" s="21">
        <v>37.43</v>
      </c>
      <c r="H3398" t="s">
        <v>10</v>
      </c>
      <c r="I3398" s="10">
        <v>45533</v>
      </c>
      <c r="J3398">
        <v>3397</v>
      </c>
      <c r="K3398">
        <f>PRODUCT(Table1[[#This Row],[Price (Rs.)]],Table1[[#This Row],[Discount(%)]])</f>
        <v>6.6059999999999999</v>
      </c>
      <c r="L3398" t="str">
        <f>TEXT(Table1[[#This Row],[Purchase_Date]],"mmm")</f>
        <v>Aug</v>
      </c>
      <c r="M3398">
        <f>YEAR(Table1[[#This Row],[Purchase_Date]])</f>
        <v>2024</v>
      </c>
      <c r="N3398" t="str">
        <f t="shared" si="107"/>
        <v>Q3</v>
      </c>
    </row>
    <row r="3399" spans="1:14" x14ac:dyDescent="0.3">
      <c r="A3399" t="s">
        <v>6709</v>
      </c>
      <c r="B3399" t="s">
        <v>6710</v>
      </c>
      <c r="C3399" t="s">
        <v>22</v>
      </c>
      <c r="D3399">
        <v>180.46</v>
      </c>
      <c r="E3399" s="8">
        <f t="shared" si="106"/>
        <v>0.15</v>
      </c>
      <c r="F3399" s="22">
        <v>15</v>
      </c>
      <c r="G3399" s="21">
        <v>153.38999999999999</v>
      </c>
      <c r="H3399" t="s">
        <v>10</v>
      </c>
      <c r="I3399" s="10">
        <v>45557</v>
      </c>
      <c r="J3399">
        <v>3398</v>
      </c>
      <c r="K3399">
        <f>PRODUCT(Table1[[#This Row],[Price (Rs.)]],Table1[[#This Row],[Discount(%)]])</f>
        <v>27.068999999999999</v>
      </c>
      <c r="L3399" t="str">
        <f>TEXT(Table1[[#This Row],[Purchase_Date]],"mmm")</f>
        <v>Sep</v>
      </c>
      <c r="M3399">
        <f>YEAR(Table1[[#This Row],[Purchase_Date]])</f>
        <v>2024</v>
      </c>
      <c r="N3399" t="str">
        <f t="shared" si="107"/>
        <v>Q3</v>
      </c>
    </row>
    <row r="3400" spans="1:14" x14ac:dyDescent="0.3">
      <c r="A3400" t="s">
        <v>6711</v>
      </c>
      <c r="B3400" t="s">
        <v>6712</v>
      </c>
      <c r="C3400" t="s">
        <v>18</v>
      </c>
      <c r="D3400">
        <v>219.22</v>
      </c>
      <c r="E3400" s="8">
        <f t="shared" si="106"/>
        <v>0.3</v>
      </c>
      <c r="F3400" s="22">
        <v>30</v>
      </c>
      <c r="G3400" s="21">
        <v>153.44999999999999</v>
      </c>
      <c r="H3400" t="s">
        <v>16</v>
      </c>
      <c r="I3400" s="10">
        <v>45317</v>
      </c>
      <c r="J3400">
        <v>3399</v>
      </c>
      <c r="K3400">
        <f>PRODUCT(Table1[[#This Row],[Price (Rs.)]],Table1[[#This Row],[Discount(%)]])</f>
        <v>65.765999999999991</v>
      </c>
      <c r="L3400" t="str">
        <f>TEXT(Table1[[#This Row],[Purchase_Date]],"mmm")</f>
        <v>Jan</v>
      </c>
      <c r="M3400">
        <f>YEAR(Table1[[#This Row],[Purchase_Date]])</f>
        <v>2024</v>
      </c>
      <c r="N3400" t="str">
        <f t="shared" si="107"/>
        <v>Q1</v>
      </c>
    </row>
    <row r="3401" spans="1:14" x14ac:dyDescent="0.3">
      <c r="A3401" t="s">
        <v>6713</v>
      </c>
      <c r="B3401" t="s">
        <v>6714</v>
      </c>
      <c r="C3401" t="s">
        <v>22</v>
      </c>
      <c r="D3401">
        <v>17.62</v>
      </c>
      <c r="E3401" s="8">
        <f t="shared" si="106"/>
        <v>0.3</v>
      </c>
      <c r="F3401" s="22">
        <v>30</v>
      </c>
      <c r="G3401" s="21">
        <v>12.33</v>
      </c>
      <c r="H3401" t="s">
        <v>16</v>
      </c>
      <c r="I3401" s="10">
        <v>45476</v>
      </c>
      <c r="J3401">
        <v>3400</v>
      </c>
      <c r="K3401">
        <f>PRODUCT(Table1[[#This Row],[Price (Rs.)]],Table1[[#This Row],[Discount(%)]])</f>
        <v>5.2860000000000005</v>
      </c>
      <c r="L3401" t="str">
        <f>TEXT(Table1[[#This Row],[Purchase_Date]],"mmm")</f>
        <v>Jul</v>
      </c>
      <c r="M3401">
        <f>YEAR(Table1[[#This Row],[Purchase_Date]])</f>
        <v>2024</v>
      </c>
      <c r="N3401" t="str">
        <f t="shared" si="107"/>
        <v>Q3</v>
      </c>
    </row>
    <row r="3402" spans="1:14" x14ac:dyDescent="0.3">
      <c r="A3402" t="s">
        <v>6715</v>
      </c>
      <c r="B3402" t="s">
        <v>6716</v>
      </c>
      <c r="C3402" t="s">
        <v>33</v>
      </c>
      <c r="D3402">
        <v>434.24</v>
      </c>
      <c r="E3402" s="8">
        <f t="shared" si="106"/>
        <v>0.1</v>
      </c>
      <c r="F3402" s="22">
        <v>10</v>
      </c>
      <c r="G3402" s="21">
        <v>390.82</v>
      </c>
      <c r="H3402" t="s">
        <v>35</v>
      </c>
      <c r="I3402" s="10">
        <v>45347</v>
      </c>
      <c r="J3402">
        <v>3401</v>
      </c>
      <c r="K3402">
        <f>PRODUCT(Table1[[#This Row],[Price (Rs.)]],Table1[[#This Row],[Discount(%)]])</f>
        <v>43.424000000000007</v>
      </c>
      <c r="L3402" t="str">
        <f>TEXT(Table1[[#This Row],[Purchase_Date]],"mmm")</f>
        <v>Feb</v>
      </c>
      <c r="M3402">
        <f>YEAR(Table1[[#This Row],[Purchase_Date]])</f>
        <v>2024</v>
      </c>
      <c r="N3402" t="str">
        <f t="shared" si="107"/>
        <v>Q1</v>
      </c>
    </row>
    <row r="3403" spans="1:14" x14ac:dyDescent="0.3">
      <c r="A3403" t="s">
        <v>6717</v>
      </c>
      <c r="B3403" t="s">
        <v>6718</v>
      </c>
      <c r="C3403" t="s">
        <v>22</v>
      </c>
      <c r="D3403">
        <v>362.88</v>
      </c>
      <c r="E3403" s="8">
        <f t="shared" si="106"/>
        <v>0.25</v>
      </c>
      <c r="F3403" s="22">
        <v>25</v>
      </c>
      <c r="G3403" s="21">
        <v>272.16000000000003</v>
      </c>
      <c r="H3403" t="s">
        <v>10</v>
      </c>
      <c r="I3403" s="10">
        <v>45476</v>
      </c>
      <c r="J3403">
        <v>3402</v>
      </c>
      <c r="K3403">
        <f>PRODUCT(Table1[[#This Row],[Price (Rs.)]],Table1[[#This Row],[Discount(%)]])</f>
        <v>90.72</v>
      </c>
      <c r="L3403" t="str">
        <f>TEXT(Table1[[#This Row],[Purchase_Date]],"mmm")</f>
        <v>Jul</v>
      </c>
      <c r="M3403">
        <f>YEAR(Table1[[#This Row],[Purchase_Date]])</f>
        <v>2024</v>
      </c>
      <c r="N3403" t="str">
        <f t="shared" si="107"/>
        <v>Q3</v>
      </c>
    </row>
    <row r="3404" spans="1:14" x14ac:dyDescent="0.3">
      <c r="A3404" t="s">
        <v>6719</v>
      </c>
      <c r="B3404" s="1" t="s">
        <v>6720</v>
      </c>
      <c r="C3404" t="s">
        <v>22</v>
      </c>
      <c r="D3404">
        <v>150.84</v>
      </c>
      <c r="E3404" s="8">
        <f t="shared" si="106"/>
        <v>0.15</v>
      </c>
      <c r="F3404" s="22">
        <v>15</v>
      </c>
      <c r="G3404" s="21">
        <v>128.21</v>
      </c>
      <c r="H3404" t="s">
        <v>19</v>
      </c>
      <c r="I3404" s="10">
        <v>45548</v>
      </c>
      <c r="J3404">
        <v>3403</v>
      </c>
      <c r="K3404">
        <f>PRODUCT(Table1[[#This Row],[Price (Rs.)]],Table1[[#This Row],[Discount(%)]])</f>
        <v>22.626000000000001</v>
      </c>
      <c r="L3404" t="str">
        <f>TEXT(Table1[[#This Row],[Purchase_Date]],"mmm")</f>
        <v>Sep</v>
      </c>
      <c r="M3404">
        <f>YEAR(Table1[[#This Row],[Purchase_Date]])</f>
        <v>2024</v>
      </c>
      <c r="N3404" t="str">
        <f t="shared" si="107"/>
        <v>Q3</v>
      </c>
    </row>
    <row r="3405" spans="1:14" x14ac:dyDescent="0.3">
      <c r="A3405" t="s">
        <v>6721</v>
      </c>
      <c r="B3405" t="s">
        <v>6722</v>
      </c>
      <c r="C3405" t="s">
        <v>9</v>
      </c>
      <c r="D3405">
        <v>16.809999999999999</v>
      </c>
      <c r="E3405" s="8">
        <f t="shared" si="106"/>
        <v>0.25</v>
      </c>
      <c r="F3405" s="22">
        <v>25</v>
      </c>
      <c r="G3405" s="21">
        <v>12.61</v>
      </c>
      <c r="H3405" t="s">
        <v>16</v>
      </c>
      <c r="I3405" s="10">
        <v>45601</v>
      </c>
      <c r="J3405">
        <v>3404</v>
      </c>
      <c r="K3405">
        <f>PRODUCT(Table1[[#This Row],[Price (Rs.)]],Table1[[#This Row],[Discount(%)]])</f>
        <v>4.2024999999999997</v>
      </c>
      <c r="L3405" t="str">
        <f>TEXT(Table1[[#This Row],[Purchase_Date]],"mmm")</f>
        <v>Nov</v>
      </c>
      <c r="M3405">
        <f>YEAR(Table1[[#This Row],[Purchase_Date]])</f>
        <v>2024</v>
      </c>
      <c r="N3405" t="str">
        <f t="shared" si="107"/>
        <v>Q4</v>
      </c>
    </row>
    <row r="3406" spans="1:14" x14ac:dyDescent="0.3">
      <c r="A3406" t="s">
        <v>6723</v>
      </c>
      <c r="B3406" t="s">
        <v>6724</v>
      </c>
      <c r="C3406" t="s">
        <v>9</v>
      </c>
      <c r="D3406">
        <v>415.93</v>
      </c>
      <c r="E3406" s="8">
        <f t="shared" si="106"/>
        <v>0.3</v>
      </c>
      <c r="F3406" s="22">
        <v>30</v>
      </c>
      <c r="G3406" s="21">
        <v>291.14999999999998</v>
      </c>
      <c r="H3406" t="s">
        <v>16</v>
      </c>
      <c r="I3406" s="10">
        <v>45491</v>
      </c>
      <c r="J3406">
        <v>3405</v>
      </c>
      <c r="K3406">
        <f>PRODUCT(Table1[[#This Row],[Price (Rs.)]],Table1[[#This Row],[Discount(%)]])</f>
        <v>124.779</v>
      </c>
      <c r="L3406" t="str">
        <f>TEXT(Table1[[#This Row],[Purchase_Date]],"mmm")</f>
        <v>Jul</v>
      </c>
      <c r="M3406">
        <f>YEAR(Table1[[#This Row],[Purchase_Date]])</f>
        <v>2024</v>
      </c>
      <c r="N3406" t="str">
        <f t="shared" si="107"/>
        <v>Q3</v>
      </c>
    </row>
    <row r="3407" spans="1:14" x14ac:dyDescent="0.3">
      <c r="A3407" t="s">
        <v>6725</v>
      </c>
      <c r="B3407" t="s">
        <v>6726</v>
      </c>
      <c r="C3407" t="s">
        <v>13</v>
      </c>
      <c r="D3407">
        <v>11.62</v>
      </c>
      <c r="E3407" s="8">
        <f t="shared" si="106"/>
        <v>0.15</v>
      </c>
      <c r="F3407" s="22">
        <v>15</v>
      </c>
      <c r="G3407" s="21">
        <v>9.8800000000000008</v>
      </c>
      <c r="H3407" t="s">
        <v>53</v>
      </c>
      <c r="I3407" s="10">
        <v>45423</v>
      </c>
      <c r="J3407">
        <v>3406</v>
      </c>
      <c r="K3407">
        <f>PRODUCT(Table1[[#This Row],[Price (Rs.)]],Table1[[#This Row],[Discount(%)]])</f>
        <v>1.7429999999999999</v>
      </c>
      <c r="L3407" t="str">
        <f>TEXT(Table1[[#This Row],[Purchase_Date]],"mmm")</f>
        <v>May</v>
      </c>
      <c r="M3407">
        <f>YEAR(Table1[[#This Row],[Purchase_Date]])</f>
        <v>2024</v>
      </c>
      <c r="N3407" t="str">
        <f t="shared" si="107"/>
        <v>Q2</v>
      </c>
    </row>
    <row r="3408" spans="1:14" x14ac:dyDescent="0.3">
      <c r="A3408" t="s">
        <v>6727</v>
      </c>
      <c r="B3408" t="s">
        <v>6728</v>
      </c>
      <c r="C3408" t="s">
        <v>13</v>
      </c>
      <c r="D3408">
        <v>379.55</v>
      </c>
      <c r="E3408" s="8">
        <f t="shared" si="106"/>
        <v>0.15</v>
      </c>
      <c r="F3408" s="22">
        <v>15</v>
      </c>
      <c r="G3408" s="21">
        <v>322.62</v>
      </c>
      <c r="H3408" t="s">
        <v>16</v>
      </c>
      <c r="I3408" s="10">
        <v>45339</v>
      </c>
      <c r="J3408">
        <v>3407</v>
      </c>
      <c r="K3408">
        <f>PRODUCT(Table1[[#This Row],[Price (Rs.)]],Table1[[#This Row],[Discount(%)]])</f>
        <v>56.932499999999997</v>
      </c>
      <c r="L3408" t="str">
        <f>TEXT(Table1[[#This Row],[Purchase_Date]],"mmm")</f>
        <v>Feb</v>
      </c>
      <c r="M3408">
        <f>YEAR(Table1[[#This Row],[Purchase_Date]])</f>
        <v>2024</v>
      </c>
      <c r="N3408" t="str">
        <f t="shared" si="107"/>
        <v>Q1</v>
      </c>
    </row>
    <row r="3409" spans="1:14" x14ac:dyDescent="0.3">
      <c r="A3409" t="s">
        <v>6729</v>
      </c>
      <c r="B3409" t="s">
        <v>6730</v>
      </c>
      <c r="C3409" t="s">
        <v>9</v>
      </c>
      <c r="D3409">
        <v>36.700000000000003</v>
      </c>
      <c r="E3409" s="8">
        <f t="shared" si="106"/>
        <v>0.3</v>
      </c>
      <c r="F3409" s="22">
        <v>30</v>
      </c>
      <c r="G3409" s="21">
        <v>25.69</v>
      </c>
      <c r="H3409" t="s">
        <v>10</v>
      </c>
      <c r="I3409" s="10">
        <v>45296</v>
      </c>
      <c r="J3409">
        <v>3408</v>
      </c>
      <c r="K3409">
        <f>PRODUCT(Table1[[#This Row],[Price (Rs.)]],Table1[[#This Row],[Discount(%)]])</f>
        <v>11.01</v>
      </c>
      <c r="L3409" t="str">
        <f>TEXT(Table1[[#This Row],[Purchase_Date]],"mmm")</f>
        <v>Jan</v>
      </c>
      <c r="M3409">
        <f>YEAR(Table1[[#This Row],[Purchase_Date]])</f>
        <v>2024</v>
      </c>
      <c r="N3409" t="str">
        <f t="shared" si="107"/>
        <v>Q1</v>
      </c>
    </row>
    <row r="3410" spans="1:14" x14ac:dyDescent="0.3">
      <c r="A3410" t="s">
        <v>6731</v>
      </c>
      <c r="B3410" t="s">
        <v>6732</v>
      </c>
      <c r="C3410" t="s">
        <v>9</v>
      </c>
      <c r="D3410">
        <v>187.71</v>
      </c>
      <c r="E3410" s="8">
        <f t="shared" si="106"/>
        <v>0.1</v>
      </c>
      <c r="F3410" s="22">
        <v>10</v>
      </c>
      <c r="G3410" s="21">
        <v>168.94</v>
      </c>
      <c r="H3410" t="s">
        <v>35</v>
      </c>
      <c r="I3410" s="10">
        <v>45485</v>
      </c>
      <c r="J3410">
        <v>3409</v>
      </c>
      <c r="K3410">
        <f>PRODUCT(Table1[[#This Row],[Price (Rs.)]],Table1[[#This Row],[Discount(%)]])</f>
        <v>18.771000000000001</v>
      </c>
      <c r="L3410" t="str">
        <f>TEXT(Table1[[#This Row],[Purchase_Date]],"mmm")</f>
        <v>Jul</v>
      </c>
      <c r="M3410">
        <f>YEAR(Table1[[#This Row],[Purchase_Date]])</f>
        <v>2024</v>
      </c>
      <c r="N3410" t="str">
        <f t="shared" si="107"/>
        <v>Q3</v>
      </c>
    </row>
    <row r="3411" spans="1:14" x14ac:dyDescent="0.3">
      <c r="A3411" t="s">
        <v>6733</v>
      </c>
      <c r="B3411" t="s">
        <v>6734</v>
      </c>
      <c r="C3411" t="s">
        <v>50</v>
      </c>
      <c r="D3411">
        <v>247.95</v>
      </c>
      <c r="E3411" s="8">
        <f t="shared" si="106"/>
        <v>0.15</v>
      </c>
      <c r="F3411" s="22">
        <v>15</v>
      </c>
      <c r="G3411" s="21">
        <v>210.76</v>
      </c>
      <c r="H3411" t="s">
        <v>35</v>
      </c>
      <c r="I3411" s="10">
        <v>45422</v>
      </c>
      <c r="J3411">
        <v>3410</v>
      </c>
      <c r="K3411">
        <f>PRODUCT(Table1[[#This Row],[Price (Rs.)]],Table1[[#This Row],[Discount(%)]])</f>
        <v>37.192499999999995</v>
      </c>
      <c r="L3411" t="str">
        <f>TEXT(Table1[[#This Row],[Purchase_Date]],"mmm")</f>
        <v>May</v>
      </c>
      <c r="M3411">
        <f>YEAR(Table1[[#This Row],[Purchase_Date]])</f>
        <v>2024</v>
      </c>
      <c r="N3411" t="str">
        <f t="shared" si="107"/>
        <v>Q2</v>
      </c>
    </row>
    <row r="3412" spans="1:14" x14ac:dyDescent="0.3">
      <c r="A3412" t="s">
        <v>6735</v>
      </c>
      <c r="B3412" t="s">
        <v>6736</v>
      </c>
      <c r="C3412" t="s">
        <v>22</v>
      </c>
      <c r="D3412">
        <v>93.82</v>
      </c>
      <c r="E3412" s="8">
        <f t="shared" si="106"/>
        <v>0.05</v>
      </c>
      <c r="F3412" s="22">
        <v>5</v>
      </c>
      <c r="G3412" s="21">
        <v>89.13</v>
      </c>
      <c r="H3412" t="s">
        <v>10</v>
      </c>
      <c r="I3412" s="10">
        <v>45555</v>
      </c>
      <c r="J3412">
        <v>3411</v>
      </c>
      <c r="K3412">
        <f>PRODUCT(Table1[[#This Row],[Price (Rs.)]],Table1[[#This Row],[Discount(%)]])</f>
        <v>4.6909999999999998</v>
      </c>
      <c r="L3412" t="str">
        <f>TEXT(Table1[[#This Row],[Purchase_Date]],"mmm")</f>
        <v>Sep</v>
      </c>
      <c r="M3412">
        <f>YEAR(Table1[[#This Row],[Purchase_Date]])</f>
        <v>2024</v>
      </c>
      <c r="N3412" t="str">
        <f t="shared" si="107"/>
        <v>Q3</v>
      </c>
    </row>
    <row r="3413" spans="1:14" x14ac:dyDescent="0.3">
      <c r="A3413" s="1" t="s">
        <v>6737</v>
      </c>
      <c r="B3413" t="s">
        <v>6738</v>
      </c>
      <c r="C3413" t="s">
        <v>25</v>
      </c>
      <c r="D3413">
        <v>436.57</v>
      </c>
      <c r="E3413" s="8">
        <f t="shared" si="106"/>
        <v>0</v>
      </c>
      <c r="F3413" s="22">
        <v>0</v>
      </c>
      <c r="G3413" s="21">
        <v>436.57</v>
      </c>
      <c r="H3413" t="s">
        <v>19</v>
      </c>
      <c r="I3413" s="10">
        <v>45498</v>
      </c>
      <c r="J3413">
        <v>3412</v>
      </c>
      <c r="K3413">
        <f>PRODUCT(Table1[[#This Row],[Price (Rs.)]],Table1[[#This Row],[Discount(%)]])</f>
        <v>0</v>
      </c>
      <c r="L3413" t="str">
        <f>TEXT(Table1[[#This Row],[Purchase_Date]],"mmm")</f>
        <v>Jul</v>
      </c>
      <c r="M3413">
        <f>YEAR(Table1[[#This Row],[Purchase_Date]])</f>
        <v>2024</v>
      </c>
      <c r="N3413" t="str">
        <f t="shared" si="107"/>
        <v>Q3</v>
      </c>
    </row>
    <row r="3414" spans="1:14" x14ac:dyDescent="0.3">
      <c r="A3414" t="s">
        <v>6739</v>
      </c>
      <c r="B3414" s="1" t="s">
        <v>6740</v>
      </c>
      <c r="C3414" t="s">
        <v>33</v>
      </c>
      <c r="D3414">
        <v>251.55</v>
      </c>
      <c r="E3414" s="8">
        <f t="shared" si="106"/>
        <v>0.05</v>
      </c>
      <c r="F3414" s="22">
        <v>5</v>
      </c>
      <c r="G3414" s="21">
        <v>238.97</v>
      </c>
      <c r="H3414" t="s">
        <v>53</v>
      </c>
      <c r="I3414" s="10">
        <v>45563</v>
      </c>
      <c r="J3414">
        <v>3413</v>
      </c>
      <c r="K3414">
        <f>PRODUCT(Table1[[#This Row],[Price (Rs.)]],Table1[[#This Row],[Discount(%)]])</f>
        <v>12.577500000000001</v>
      </c>
      <c r="L3414" t="str">
        <f>TEXT(Table1[[#This Row],[Purchase_Date]],"mmm")</f>
        <v>Sep</v>
      </c>
      <c r="M3414">
        <f>YEAR(Table1[[#This Row],[Purchase_Date]])</f>
        <v>2024</v>
      </c>
      <c r="N3414" t="str">
        <f t="shared" si="107"/>
        <v>Q3</v>
      </c>
    </row>
    <row r="3415" spans="1:14" x14ac:dyDescent="0.3">
      <c r="A3415" t="s">
        <v>6741</v>
      </c>
      <c r="B3415" t="s">
        <v>6742</v>
      </c>
      <c r="C3415" t="s">
        <v>13</v>
      </c>
      <c r="D3415">
        <v>358.51</v>
      </c>
      <c r="E3415" s="8">
        <f t="shared" si="106"/>
        <v>0.3</v>
      </c>
      <c r="F3415" s="22">
        <v>30</v>
      </c>
      <c r="G3415" s="21">
        <v>250.96</v>
      </c>
      <c r="H3415" t="s">
        <v>16</v>
      </c>
      <c r="I3415" s="10">
        <v>45499</v>
      </c>
      <c r="J3415">
        <v>3414</v>
      </c>
      <c r="K3415">
        <f>PRODUCT(Table1[[#This Row],[Price (Rs.)]],Table1[[#This Row],[Discount(%)]])</f>
        <v>107.553</v>
      </c>
      <c r="L3415" t="str">
        <f>TEXT(Table1[[#This Row],[Purchase_Date]],"mmm")</f>
        <v>Jul</v>
      </c>
      <c r="M3415">
        <f>YEAR(Table1[[#This Row],[Purchase_Date]])</f>
        <v>2024</v>
      </c>
      <c r="N3415" t="str">
        <f t="shared" si="107"/>
        <v>Q3</v>
      </c>
    </row>
    <row r="3416" spans="1:14" x14ac:dyDescent="0.3">
      <c r="A3416" t="s">
        <v>6743</v>
      </c>
      <c r="B3416" t="s">
        <v>6744</v>
      </c>
      <c r="C3416" t="s">
        <v>9</v>
      </c>
      <c r="D3416">
        <v>277.08</v>
      </c>
      <c r="E3416" s="8">
        <f t="shared" si="106"/>
        <v>0.05</v>
      </c>
      <c r="F3416" s="22">
        <v>5</v>
      </c>
      <c r="G3416" s="21">
        <v>263.23</v>
      </c>
      <c r="H3416" t="s">
        <v>16</v>
      </c>
      <c r="I3416" s="10">
        <v>45407</v>
      </c>
      <c r="J3416">
        <v>3415</v>
      </c>
      <c r="K3416">
        <f>PRODUCT(Table1[[#This Row],[Price (Rs.)]],Table1[[#This Row],[Discount(%)]])</f>
        <v>13.853999999999999</v>
      </c>
      <c r="L3416" t="str">
        <f>TEXT(Table1[[#This Row],[Purchase_Date]],"mmm")</f>
        <v>Apr</v>
      </c>
      <c r="M3416">
        <f>YEAR(Table1[[#This Row],[Purchase_Date]])</f>
        <v>2024</v>
      </c>
      <c r="N3416" t="str">
        <f t="shared" si="107"/>
        <v>Q2</v>
      </c>
    </row>
    <row r="3417" spans="1:14" x14ac:dyDescent="0.3">
      <c r="A3417" t="s">
        <v>6745</v>
      </c>
      <c r="B3417" t="s">
        <v>6746</v>
      </c>
      <c r="C3417" t="s">
        <v>13</v>
      </c>
      <c r="D3417">
        <v>166.11</v>
      </c>
      <c r="E3417" s="8">
        <f t="shared" si="106"/>
        <v>0</v>
      </c>
      <c r="F3417" s="22">
        <v>0</v>
      </c>
      <c r="G3417" s="21">
        <v>166.11</v>
      </c>
      <c r="H3417" t="s">
        <v>35</v>
      </c>
      <c r="I3417" s="10">
        <v>45533</v>
      </c>
      <c r="J3417">
        <v>3416</v>
      </c>
      <c r="K3417">
        <f>PRODUCT(Table1[[#This Row],[Price (Rs.)]],Table1[[#This Row],[Discount(%)]])</f>
        <v>0</v>
      </c>
      <c r="L3417" t="str">
        <f>TEXT(Table1[[#This Row],[Purchase_Date]],"mmm")</f>
        <v>Aug</v>
      </c>
      <c r="M3417">
        <f>YEAR(Table1[[#This Row],[Purchase_Date]])</f>
        <v>2024</v>
      </c>
      <c r="N3417" t="str">
        <f t="shared" si="107"/>
        <v>Q3</v>
      </c>
    </row>
    <row r="3418" spans="1:14" x14ac:dyDescent="0.3">
      <c r="A3418" t="s">
        <v>6747</v>
      </c>
      <c r="B3418" t="s">
        <v>6748</v>
      </c>
      <c r="C3418" t="s">
        <v>13</v>
      </c>
      <c r="D3418">
        <v>375.69</v>
      </c>
      <c r="E3418" s="8">
        <f t="shared" si="106"/>
        <v>0.2</v>
      </c>
      <c r="F3418" s="22">
        <v>20</v>
      </c>
      <c r="G3418" s="21">
        <v>300.55</v>
      </c>
      <c r="H3418" t="s">
        <v>19</v>
      </c>
      <c r="I3418" s="10">
        <v>45448</v>
      </c>
      <c r="J3418">
        <v>3417</v>
      </c>
      <c r="K3418">
        <f>PRODUCT(Table1[[#This Row],[Price (Rs.)]],Table1[[#This Row],[Discount(%)]])</f>
        <v>75.138000000000005</v>
      </c>
      <c r="L3418" t="str">
        <f>TEXT(Table1[[#This Row],[Purchase_Date]],"mmm")</f>
        <v>Jun</v>
      </c>
      <c r="M3418">
        <f>YEAR(Table1[[#This Row],[Purchase_Date]])</f>
        <v>2024</v>
      </c>
      <c r="N3418" t="str">
        <f t="shared" si="107"/>
        <v>Q2</v>
      </c>
    </row>
    <row r="3419" spans="1:14" x14ac:dyDescent="0.3">
      <c r="A3419" t="s">
        <v>6749</v>
      </c>
      <c r="B3419" t="s">
        <v>6750</v>
      </c>
      <c r="C3419" t="s">
        <v>18</v>
      </c>
      <c r="D3419">
        <v>40.840000000000003</v>
      </c>
      <c r="E3419" s="8">
        <f t="shared" si="106"/>
        <v>0.25</v>
      </c>
      <c r="F3419" s="22">
        <v>25</v>
      </c>
      <c r="G3419" s="21">
        <v>30.63</v>
      </c>
      <c r="H3419" t="s">
        <v>16</v>
      </c>
      <c r="I3419" s="10">
        <v>45308</v>
      </c>
      <c r="J3419">
        <v>3418</v>
      </c>
      <c r="K3419">
        <f>PRODUCT(Table1[[#This Row],[Price (Rs.)]],Table1[[#This Row],[Discount(%)]])</f>
        <v>10.210000000000001</v>
      </c>
      <c r="L3419" t="str">
        <f>TEXT(Table1[[#This Row],[Purchase_Date]],"mmm")</f>
        <v>Jan</v>
      </c>
      <c r="M3419">
        <f>YEAR(Table1[[#This Row],[Purchase_Date]])</f>
        <v>2024</v>
      </c>
      <c r="N3419" t="str">
        <f t="shared" si="107"/>
        <v>Q1</v>
      </c>
    </row>
    <row r="3420" spans="1:14" x14ac:dyDescent="0.3">
      <c r="A3420" t="s">
        <v>6751</v>
      </c>
      <c r="B3420" t="s">
        <v>6752</v>
      </c>
      <c r="C3420" t="s">
        <v>22</v>
      </c>
      <c r="D3420">
        <v>284.31</v>
      </c>
      <c r="E3420" s="8">
        <f t="shared" si="106"/>
        <v>0.3</v>
      </c>
      <c r="F3420" s="22">
        <v>30</v>
      </c>
      <c r="G3420" s="21">
        <v>199.02</v>
      </c>
      <c r="H3420" t="s">
        <v>19</v>
      </c>
      <c r="I3420" s="10">
        <v>45395</v>
      </c>
      <c r="J3420">
        <v>3419</v>
      </c>
      <c r="K3420">
        <f>PRODUCT(Table1[[#This Row],[Price (Rs.)]],Table1[[#This Row],[Discount(%)]])</f>
        <v>85.292999999999992</v>
      </c>
      <c r="L3420" t="str">
        <f>TEXT(Table1[[#This Row],[Purchase_Date]],"mmm")</f>
        <v>Apr</v>
      </c>
      <c r="M3420">
        <f>YEAR(Table1[[#This Row],[Purchase_Date]])</f>
        <v>2024</v>
      </c>
      <c r="N3420" t="str">
        <f t="shared" si="107"/>
        <v>Q2</v>
      </c>
    </row>
    <row r="3421" spans="1:14" x14ac:dyDescent="0.3">
      <c r="A3421" t="s">
        <v>6753</v>
      </c>
      <c r="B3421" t="s">
        <v>6754</v>
      </c>
      <c r="C3421" t="s">
        <v>33</v>
      </c>
      <c r="D3421">
        <v>382.26</v>
      </c>
      <c r="E3421" s="8">
        <f t="shared" si="106"/>
        <v>0.25</v>
      </c>
      <c r="F3421" s="22">
        <v>25</v>
      </c>
      <c r="G3421" s="21">
        <v>286.69</v>
      </c>
      <c r="H3421" t="s">
        <v>53</v>
      </c>
      <c r="I3421" s="10">
        <v>45295</v>
      </c>
      <c r="J3421">
        <v>3420</v>
      </c>
      <c r="K3421">
        <f>PRODUCT(Table1[[#This Row],[Price (Rs.)]],Table1[[#This Row],[Discount(%)]])</f>
        <v>95.564999999999998</v>
      </c>
      <c r="L3421" t="str">
        <f>TEXT(Table1[[#This Row],[Purchase_Date]],"mmm")</f>
        <v>Jan</v>
      </c>
      <c r="M3421">
        <f>YEAR(Table1[[#This Row],[Purchase_Date]])</f>
        <v>2024</v>
      </c>
      <c r="N3421" t="str">
        <f t="shared" si="107"/>
        <v>Q1</v>
      </c>
    </row>
    <row r="3422" spans="1:14" x14ac:dyDescent="0.3">
      <c r="A3422" t="s">
        <v>6755</v>
      </c>
      <c r="B3422" t="s">
        <v>6756</v>
      </c>
      <c r="C3422" t="s">
        <v>13</v>
      </c>
      <c r="D3422">
        <v>432.35</v>
      </c>
      <c r="E3422" s="8">
        <f t="shared" si="106"/>
        <v>0.15</v>
      </c>
      <c r="F3422" s="22">
        <v>15</v>
      </c>
      <c r="G3422" s="21">
        <v>367.5</v>
      </c>
      <c r="H3422" t="s">
        <v>35</v>
      </c>
      <c r="I3422" s="10">
        <v>45373</v>
      </c>
      <c r="J3422">
        <v>3421</v>
      </c>
      <c r="K3422">
        <f>PRODUCT(Table1[[#This Row],[Price (Rs.)]],Table1[[#This Row],[Discount(%)]])</f>
        <v>64.852500000000006</v>
      </c>
      <c r="L3422" t="str">
        <f>TEXT(Table1[[#This Row],[Purchase_Date]],"mmm")</f>
        <v>Mar</v>
      </c>
      <c r="M3422">
        <f>YEAR(Table1[[#This Row],[Purchase_Date]])</f>
        <v>2024</v>
      </c>
      <c r="N3422" t="str">
        <f t="shared" si="107"/>
        <v>Q1</v>
      </c>
    </row>
    <row r="3423" spans="1:14" x14ac:dyDescent="0.3">
      <c r="A3423" t="s">
        <v>6757</v>
      </c>
      <c r="B3423" t="s">
        <v>6758</v>
      </c>
      <c r="C3423" t="s">
        <v>18</v>
      </c>
      <c r="D3423">
        <v>375.08</v>
      </c>
      <c r="E3423" s="8">
        <f t="shared" si="106"/>
        <v>0.2</v>
      </c>
      <c r="F3423" s="22">
        <v>20</v>
      </c>
      <c r="G3423" s="21">
        <v>300.06</v>
      </c>
      <c r="H3423" t="s">
        <v>10</v>
      </c>
      <c r="I3423" s="10">
        <v>45559</v>
      </c>
      <c r="J3423">
        <v>3422</v>
      </c>
      <c r="K3423">
        <f>PRODUCT(Table1[[#This Row],[Price (Rs.)]],Table1[[#This Row],[Discount(%)]])</f>
        <v>75.016000000000005</v>
      </c>
      <c r="L3423" t="str">
        <f>TEXT(Table1[[#This Row],[Purchase_Date]],"mmm")</f>
        <v>Sep</v>
      </c>
      <c r="M3423">
        <f>YEAR(Table1[[#This Row],[Purchase_Date]])</f>
        <v>2024</v>
      </c>
      <c r="N3423" t="str">
        <f t="shared" si="107"/>
        <v>Q3</v>
      </c>
    </row>
    <row r="3424" spans="1:14" x14ac:dyDescent="0.3">
      <c r="A3424" t="s">
        <v>6759</v>
      </c>
      <c r="B3424" t="s">
        <v>6760</v>
      </c>
      <c r="C3424" t="s">
        <v>18</v>
      </c>
      <c r="D3424">
        <v>96.29</v>
      </c>
      <c r="E3424" s="8">
        <f t="shared" si="106"/>
        <v>0.3</v>
      </c>
      <c r="F3424" s="22">
        <v>30</v>
      </c>
      <c r="G3424" s="21">
        <v>67.400000000000006</v>
      </c>
      <c r="H3424" t="s">
        <v>10</v>
      </c>
      <c r="I3424" s="10">
        <v>45528</v>
      </c>
      <c r="J3424">
        <v>3423</v>
      </c>
      <c r="K3424">
        <f>PRODUCT(Table1[[#This Row],[Price (Rs.)]],Table1[[#This Row],[Discount(%)]])</f>
        <v>28.887</v>
      </c>
      <c r="L3424" t="str">
        <f>TEXT(Table1[[#This Row],[Purchase_Date]],"mmm")</f>
        <v>Aug</v>
      </c>
      <c r="M3424">
        <f>YEAR(Table1[[#This Row],[Purchase_Date]])</f>
        <v>2024</v>
      </c>
      <c r="N3424" t="str">
        <f t="shared" si="107"/>
        <v>Q3</v>
      </c>
    </row>
    <row r="3425" spans="1:14" x14ac:dyDescent="0.3">
      <c r="A3425" t="s">
        <v>6761</v>
      </c>
      <c r="B3425" t="s">
        <v>6762</v>
      </c>
      <c r="C3425" t="s">
        <v>22</v>
      </c>
      <c r="D3425">
        <v>18.829999999999998</v>
      </c>
      <c r="E3425" s="8">
        <f t="shared" si="106"/>
        <v>0.2</v>
      </c>
      <c r="F3425" s="22">
        <v>20</v>
      </c>
      <c r="G3425" s="21">
        <v>15.06</v>
      </c>
      <c r="H3425" t="s">
        <v>10</v>
      </c>
      <c r="I3425" s="10">
        <v>45343</v>
      </c>
      <c r="J3425">
        <v>3424</v>
      </c>
      <c r="K3425">
        <f>PRODUCT(Table1[[#This Row],[Price (Rs.)]],Table1[[#This Row],[Discount(%)]])</f>
        <v>3.766</v>
      </c>
      <c r="L3425" t="str">
        <f>TEXT(Table1[[#This Row],[Purchase_Date]],"mmm")</f>
        <v>Feb</v>
      </c>
      <c r="M3425">
        <f>YEAR(Table1[[#This Row],[Purchase_Date]])</f>
        <v>2024</v>
      </c>
      <c r="N3425" t="str">
        <f t="shared" si="107"/>
        <v>Q1</v>
      </c>
    </row>
    <row r="3426" spans="1:14" x14ac:dyDescent="0.3">
      <c r="A3426" t="s">
        <v>6763</v>
      </c>
      <c r="B3426" t="s">
        <v>6764</v>
      </c>
      <c r="C3426" t="s">
        <v>9</v>
      </c>
      <c r="D3426">
        <v>209.81</v>
      </c>
      <c r="E3426" s="8">
        <f t="shared" si="106"/>
        <v>0</v>
      </c>
      <c r="F3426" s="22">
        <v>0</v>
      </c>
      <c r="G3426" s="21">
        <v>209.81</v>
      </c>
      <c r="H3426" t="s">
        <v>19</v>
      </c>
      <c r="I3426" s="10">
        <v>45499</v>
      </c>
      <c r="J3426">
        <v>3425</v>
      </c>
      <c r="K3426">
        <f>PRODUCT(Table1[[#This Row],[Price (Rs.)]],Table1[[#This Row],[Discount(%)]])</f>
        <v>0</v>
      </c>
      <c r="L3426" t="str">
        <f>TEXT(Table1[[#This Row],[Purchase_Date]],"mmm")</f>
        <v>Jul</v>
      </c>
      <c r="M3426">
        <f>YEAR(Table1[[#This Row],[Purchase_Date]])</f>
        <v>2024</v>
      </c>
      <c r="N3426" t="str">
        <f t="shared" si="107"/>
        <v>Q3</v>
      </c>
    </row>
    <row r="3427" spans="1:14" x14ac:dyDescent="0.3">
      <c r="A3427" t="s">
        <v>6765</v>
      </c>
      <c r="B3427" t="s">
        <v>6766</v>
      </c>
      <c r="C3427" t="s">
        <v>22</v>
      </c>
      <c r="D3427">
        <v>462.62</v>
      </c>
      <c r="E3427" s="8">
        <f t="shared" si="106"/>
        <v>0.3</v>
      </c>
      <c r="F3427" s="22">
        <v>30</v>
      </c>
      <c r="G3427" s="21">
        <v>323.83</v>
      </c>
      <c r="H3427" t="s">
        <v>53</v>
      </c>
      <c r="I3427" s="10">
        <v>45482</v>
      </c>
      <c r="J3427">
        <v>3426</v>
      </c>
      <c r="K3427">
        <f>PRODUCT(Table1[[#This Row],[Price (Rs.)]],Table1[[#This Row],[Discount(%)]])</f>
        <v>138.786</v>
      </c>
      <c r="L3427" t="str">
        <f>TEXT(Table1[[#This Row],[Purchase_Date]],"mmm")</f>
        <v>Jul</v>
      </c>
      <c r="M3427">
        <f>YEAR(Table1[[#This Row],[Purchase_Date]])</f>
        <v>2024</v>
      </c>
      <c r="N3427" t="str">
        <f t="shared" si="107"/>
        <v>Q3</v>
      </c>
    </row>
    <row r="3428" spans="1:14" x14ac:dyDescent="0.3">
      <c r="A3428">
        <v>10801644</v>
      </c>
      <c r="B3428" t="s">
        <v>6767</v>
      </c>
      <c r="C3428" t="s">
        <v>25</v>
      </c>
      <c r="D3428">
        <v>75.39</v>
      </c>
      <c r="E3428" s="8">
        <f t="shared" si="106"/>
        <v>0.15</v>
      </c>
      <c r="F3428" s="22">
        <v>15</v>
      </c>
      <c r="G3428" s="21">
        <v>64.08</v>
      </c>
      <c r="H3428" t="s">
        <v>10</v>
      </c>
      <c r="I3428" s="10">
        <v>45551</v>
      </c>
      <c r="J3428">
        <v>3427</v>
      </c>
      <c r="K3428">
        <f>PRODUCT(Table1[[#This Row],[Price (Rs.)]],Table1[[#This Row],[Discount(%)]])</f>
        <v>11.3085</v>
      </c>
      <c r="L3428" t="str">
        <f>TEXT(Table1[[#This Row],[Purchase_Date]],"mmm")</f>
        <v>Sep</v>
      </c>
      <c r="M3428">
        <f>YEAR(Table1[[#This Row],[Purchase_Date]])</f>
        <v>2024</v>
      </c>
      <c r="N3428" t="str">
        <f t="shared" si="107"/>
        <v>Q3</v>
      </c>
    </row>
    <row r="3429" spans="1:14" x14ac:dyDescent="0.3">
      <c r="A3429" t="s">
        <v>6768</v>
      </c>
      <c r="B3429" t="s">
        <v>6769</v>
      </c>
      <c r="C3429" t="s">
        <v>50</v>
      </c>
      <c r="D3429">
        <v>42.08</v>
      </c>
      <c r="E3429" s="8">
        <f t="shared" si="106"/>
        <v>0.25</v>
      </c>
      <c r="F3429" s="22">
        <v>25</v>
      </c>
      <c r="G3429" s="21">
        <v>31.56</v>
      </c>
      <c r="H3429" t="s">
        <v>35</v>
      </c>
      <c r="I3429" s="10">
        <v>45360</v>
      </c>
      <c r="J3429">
        <v>3428</v>
      </c>
      <c r="K3429">
        <f>PRODUCT(Table1[[#This Row],[Price (Rs.)]],Table1[[#This Row],[Discount(%)]])</f>
        <v>10.52</v>
      </c>
      <c r="L3429" t="str">
        <f>TEXT(Table1[[#This Row],[Purchase_Date]],"mmm")</f>
        <v>Mar</v>
      </c>
      <c r="M3429">
        <f>YEAR(Table1[[#This Row],[Purchase_Date]])</f>
        <v>2024</v>
      </c>
      <c r="N3429" t="str">
        <f t="shared" si="107"/>
        <v>Q1</v>
      </c>
    </row>
    <row r="3430" spans="1:14" x14ac:dyDescent="0.3">
      <c r="A3430" t="s">
        <v>6770</v>
      </c>
      <c r="B3430" t="s">
        <v>6771</v>
      </c>
      <c r="C3430" t="s">
        <v>18</v>
      </c>
      <c r="D3430">
        <v>301.63</v>
      </c>
      <c r="E3430" s="8">
        <f t="shared" si="106"/>
        <v>0</v>
      </c>
      <c r="F3430" s="22">
        <v>0</v>
      </c>
      <c r="G3430" s="21">
        <v>301.63</v>
      </c>
      <c r="H3430" t="s">
        <v>19</v>
      </c>
      <c r="I3430" s="10">
        <v>45519</v>
      </c>
      <c r="J3430">
        <v>3429</v>
      </c>
      <c r="K3430">
        <f>PRODUCT(Table1[[#This Row],[Price (Rs.)]],Table1[[#This Row],[Discount(%)]])</f>
        <v>0</v>
      </c>
      <c r="L3430" t="str">
        <f>TEXT(Table1[[#This Row],[Purchase_Date]],"mmm")</f>
        <v>Aug</v>
      </c>
      <c r="M3430">
        <f>YEAR(Table1[[#This Row],[Purchase_Date]])</f>
        <v>2024</v>
      </c>
      <c r="N3430" t="str">
        <f t="shared" si="107"/>
        <v>Q3</v>
      </c>
    </row>
    <row r="3431" spans="1:14" x14ac:dyDescent="0.3">
      <c r="A3431" t="s">
        <v>6772</v>
      </c>
      <c r="B3431" t="s">
        <v>6773</v>
      </c>
      <c r="C3431" t="s">
        <v>33</v>
      </c>
      <c r="D3431">
        <v>111.69</v>
      </c>
      <c r="E3431" s="8">
        <f t="shared" si="106"/>
        <v>0</v>
      </c>
      <c r="F3431" s="22">
        <v>0</v>
      </c>
      <c r="G3431" s="21">
        <v>111.69</v>
      </c>
      <c r="H3431" t="s">
        <v>10</v>
      </c>
      <c r="I3431" s="10">
        <v>45309</v>
      </c>
      <c r="J3431">
        <v>3430</v>
      </c>
      <c r="K3431">
        <f>PRODUCT(Table1[[#This Row],[Price (Rs.)]],Table1[[#This Row],[Discount(%)]])</f>
        <v>0</v>
      </c>
      <c r="L3431" t="str">
        <f>TEXT(Table1[[#This Row],[Purchase_Date]],"mmm")</f>
        <v>Jan</v>
      </c>
      <c r="M3431">
        <f>YEAR(Table1[[#This Row],[Purchase_Date]])</f>
        <v>2024</v>
      </c>
      <c r="N3431" t="str">
        <f t="shared" si="107"/>
        <v>Q1</v>
      </c>
    </row>
    <row r="3432" spans="1:14" x14ac:dyDescent="0.3">
      <c r="A3432" t="s">
        <v>6774</v>
      </c>
      <c r="B3432" t="s">
        <v>6775</v>
      </c>
      <c r="C3432" t="s">
        <v>13</v>
      </c>
      <c r="D3432">
        <v>67.930000000000007</v>
      </c>
      <c r="E3432" s="8">
        <f t="shared" si="106"/>
        <v>0.2</v>
      </c>
      <c r="F3432" s="22">
        <v>20</v>
      </c>
      <c r="G3432" s="21">
        <v>54.34</v>
      </c>
      <c r="H3432" t="s">
        <v>53</v>
      </c>
      <c r="I3432" s="10">
        <v>45341</v>
      </c>
      <c r="J3432">
        <v>3431</v>
      </c>
      <c r="K3432">
        <f>PRODUCT(Table1[[#This Row],[Price (Rs.)]],Table1[[#This Row],[Discount(%)]])</f>
        <v>13.586000000000002</v>
      </c>
      <c r="L3432" t="str">
        <f>TEXT(Table1[[#This Row],[Purchase_Date]],"mmm")</f>
        <v>Feb</v>
      </c>
      <c r="M3432">
        <f>YEAR(Table1[[#This Row],[Purchase_Date]])</f>
        <v>2024</v>
      </c>
      <c r="N3432" t="str">
        <f t="shared" si="107"/>
        <v>Q1</v>
      </c>
    </row>
    <row r="3433" spans="1:14" x14ac:dyDescent="0.3">
      <c r="A3433" t="s">
        <v>6776</v>
      </c>
      <c r="B3433" t="s">
        <v>6777</v>
      </c>
      <c r="C3433" t="s">
        <v>9</v>
      </c>
      <c r="D3433">
        <v>304.77</v>
      </c>
      <c r="E3433" s="8">
        <f t="shared" si="106"/>
        <v>0.2</v>
      </c>
      <c r="F3433" s="22">
        <v>20</v>
      </c>
      <c r="G3433" s="21">
        <v>243.82</v>
      </c>
      <c r="H3433" t="s">
        <v>16</v>
      </c>
      <c r="I3433" s="10">
        <v>45427</v>
      </c>
      <c r="J3433">
        <v>3432</v>
      </c>
      <c r="K3433">
        <f>PRODUCT(Table1[[#This Row],[Price (Rs.)]],Table1[[#This Row],[Discount(%)]])</f>
        <v>60.954000000000001</v>
      </c>
      <c r="L3433" t="str">
        <f>TEXT(Table1[[#This Row],[Purchase_Date]],"mmm")</f>
        <v>May</v>
      </c>
      <c r="M3433">
        <f>YEAR(Table1[[#This Row],[Purchase_Date]])</f>
        <v>2024</v>
      </c>
      <c r="N3433" t="str">
        <f t="shared" si="107"/>
        <v>Q2</v>
      </c>
    </row>
    <row r="3434" spans="1:14" x14ac:dyDescent="0.3">
      <c r="A3434" t="s">
        <v>6778</v>
      </c>
      <c r="B3434" t="s">
        <v>6779</v>
      </c>
      <c r="C3434" t="s">
        <v>25</v>
      </c>
      <c r="D3434">
        <v>414.17</v>
      </c>
      <c r="E3434" s="8">
        <f t="shared" si="106"/>
        <v>0.1</v>
      </c>
      <c r="F3434" s="22">
        <v>10</v>
      </c>
      <c r="G3434" s="21">
        <v>372.75</v>
      </c>
      <c r="H3434" t="s">
        <v>19</v>
      </c>
      <c r="I3434" s="10">
        <v>45499</v>
      </c>
      <c r="J3434">
        <v>3433</v>
      </c>
      <c r="K3434">
        <f>PRODUCT(Table1[[#This Row],[Price (Rs.)]],Table1[[#This Row],[Discount(%)]])</f>
        <v>41.417000000000002</v>
      </c>
      <c r="L3434" t="str">
        <f>TEXT(Table1[[#This Row],[Purchase_Date]],"mmm")</f>
        <v>Jul</v>
      </c>
      <c r="M3434">
        <f>YEAR(Table1[[#This Row],[Purchase_Date]])</f>
        <v>2024</v>
      </c>
      <c r="N3434" t="str">
        <f t="shared" si="107"/>
        <v>Q3</v>
      </c>
    </row>
    <row r="3435" spans="1:14" x14ac:dyDescent="0.3">
      <c r="A3435" t="s">
        <v>6780</v>
      </c>
      <c r="B3435" t="s">
        <v>6781</v>
      </c>
      <c r="C3435" t="s">
        <v>18</v>
      </c>
      <c r="D3435">
        <v>229.31</v>
      </c>
      <c r="E3435" s="8">
        <f t="shared" si="106"/>
        <v>0</v>
      </c>
      <c r="F3435" s="22">
        <v>0</v>
      </c>
      <c r="G3435" s="21">
        <v>229.31</v>
      </c>
      <c r="H3435" t="s">
        <v>10</v>
      </c>
      <c r="I3435" s="10">
        <v>45300</v>
      </c>
      <c r="J3435">
        <v>3434</v>
      </c>
      <c r="K3435">
        <f>PRODUCT(Table1[[#This Row],[Price (Rs.)]],Table1[[#This Row],[Discount(%)]])</f>
        <v>0</v>
      </c>
      <c r="L3435" t="str">
        <f>TEXT(Table1[[#This Row],[Purchase_Date]],"mmm")</f>
        <v>Jan</v>
      </c>
      <c r="M3435">
        <f>YEAR(Table1[[#This Row],[Purchase_Date]])</f>
        <v>2024</v>
      </c>
      <c r="N3435" t="str">
        <f t="shared" si="107"/>
        <v>Q1</v>
      </c>
    </row>
    <row r="3436" spans="1:14" x14ac:dyDescent="0.3">
      <c r="A3436" t="s">
        <v>6782</v>
      </c>
      <c r="B3436" t="s">
        <v>6783</v>
      </c>
      <c r="C3436" t="s">
        <v>33</v>
      </c>
      <c r="D3436">
        <v>203.87</v>
      </c>
      <c r="E3436" s="8">
        <f t="shared" si="106"/>
        <v>0.05</v>
      </c>
      <c r="F3436" s="22">
        <v>5</v>
      </c>
      <c r="G3436" s="21">
        <v>193.68</v>
      </c>
      <c r="H3436" t="s">
        <v>19</v>
      </c>
      <c r="I3436" s="10">
        <v>45447</v>
      </c>
      <c r="J3436">
        <v>3435</v>
      </c>
      <c r="K3436">
        <f>PRODUCT(Table1[[#This Row],[Price (Rs.)]],Table1[[#This Row],[Discount(%)]])</f>
        <v>10.1935</v>
      </c>
      <c r="L3436" t="str">
        <f>TEXT(Table1[[#This Row],[Purchase_Date]],"mmm")</f>
        <v>Jun</v>
      </c>
      <c r="M3436">
        <f>YEAR(Table1[[#This Row],[Purchase_Date]])</f>
        <v>2024</v>
      </c>
      <c r="N3436" t="str">
        <f t="shared" si="107"/>
        <v>Q2</v>
      </c>
    </row>
    <row r="3437" spans="1:14" x14ac:dyDescent="0.3">
      <c r="A3437" t="s">
        <v>6784</v>
      </c>
      <c r="B3437" t="s">
        <v>6785</v>
      </c>
      <c r="C3437" t="s">
        <v>18</v>
      </c>
      <c r="D3437">
        <v>341.35</v>
      </c>
      <c r="E3437" s="8">
        <f t="shared" si="106"/>
        <v>0.3</v>
      </c>
      <c r="F3437" s="22">
        <v>30</v>
      </c>
      <c r="G3437" s="21">
        <v>238.94</v>
      </c>
      <c r="H3437" t="s">
        <v>53</v>
      </c>
      <c r="I3437" s="10">
        <v>45545</v>
      </c>
      <c r="J3437">
        <v>3436</v>
      </c>
      <c r="K3437">
        <f>PRODUCT(Table1[[#This Row],[Price (Rs.)]],Table1[[#This Row],[Discount(%)]])</f>
        <v>102.405</v>
      </c>
      <c r="L3437" t="str">
        <f>TEXT(Table1[[#This Row],[Purchase_Date]],"mmm")</f>
        <v>Sep</v>
      </c>
      <c r="M3437">
        <f>YEAR(Table1[[#This Row],[Purchase_Date]])</f>
        <v>2024</v>
      </c>
      <c r="N3437" t="str">
        <f t="shared" si="107"/>
        <v>Q3</v>
      </c>
    </row>
    <row r="3438" spans="1:14" x14ac:dyDescent="0.3">
      <c r="A3438" t="s">
        <v>6786</v>
      </c>
      <c r="B3438" t="s">
        <v>6787</v>
      </c>
      <c r="C3438" t="s">
        <v>25</v>
      </c>
      <c r="D3438">
        <v>46.58</v>
      </c>
      <c r="E3438" s="8">
        <f t="shared" si="106"/>
        <v>0.2</v>
      </c>
      <c r="F3438" s="22">
        <v>20</v>
      </c>
      <c r="G3438" s="21">
        <v>37.26</v>
      </c>
      <c r="H3438" t="s">
        <v>53</v>
      </c>
      <c r="I3438" s="10">
        <v>45533</v>
      </c>
      <c r="J3438">
        <v>3437</v>
      </c>
      <c r="K3438">
        <f>PRODUCT(Table1[[#This Row],[Price (Rs.)]],Table1[[#This Row],[Discount(%)]])</f>
        <v>9.3160000000000007</v>
      </c>
      <c r="L3438" t="str">
        <f>TEXT(Table1[[#This Row],[Purchase_Date]],"mmm")</f>
        <v>Aug</v>
      </c>
      <c r="M3438">
        <f>YEAR(Table1[[#This Row],[Purchase_Date]])</f>
        <v>2024</v>
      </c>
      <c r="N3438" t="str">
        <f t="shared" si="107"/>
        <v>Q3</v>
      </c>
    </row>
    <row r="3439" spans="1:14" x14ac:dyDescent="0.3">
      <c r="A3439">
        <v>9082595</v>
      </c>
      <c r="B3439" t="s">
        <v>6788</v>
      </c>
      <c r="C3439" t="s">
        <v>33</v>
      </c>
      <c r="D3439">
        <v>495.47</v>
      </c>
      <c r="E3439" s="8">
        <f t="shared" si="106"/>
        <v>0.05</v>
      </c>
      <c r="F3439" s="22">
        <v>5</v>
      </c>
      <c r="G3439" s="21">
        <v>470.7</v>
      </c>
      <c r="H3439" t="s">
        <v>35</v>
      </c>
      <c r="I3439" s="10">
        <v>45343</v>
      </c>
      <c r="J3439">
        <v>3438</v>
      </c>
      <c r="K3439">
        <f>PRODUCT(Table1[[#This Row],[Price (Rs.)]],Table1[[#This Row],[Discount(%)]])</f>
        <v>24.773500000000002</v>
      </c>
      <c r="L3439" t="str">
        <f>TEXT(Table1[[#This Row],[Purchase_Date]],"mmm")</f>
        <v>Feb</v>
      </c>
      <c r="M3439">
        <f>YEAR(Table1[[#This Row],[Purchase_Date]])</f>
        <v>2024</v>
      </c>
      <c r="N3439" t="str">
        <f t="shared" si="107"/>
        <v>Q1</v>
      </c>
    </row>
    <row r="3440" spans="1:14" x14ac:dyDescent="0.3">
      <c r="A3440" t="s">
        <v>6789</v>
      </c>
      <c r="B3440" t="s">
        <v>6790</v>
      </c>
      <c r="C3440" t="s">
        <v>33</v>
      </c>
      <c r="D3440">
        <v>170.19</v>
      </c>
      <c r="E3440" s="8">
        <f t="shared" si="106"/>
        <v>0.5</v>
      </c>
      <c r="F3440" s="22">
        <v>50</v>
      </c>
      <c r="G3440" s="21">
        <v>85.09</v>
      </c>
      <c r="H3440" t="s">
        <v>10</v>
      </c>
      <c r="I3440" s="10">
        <v>45519</v>
      </c>
      <c r="J3440">
        <v>3439</v>
      </c>
      <c r="K3440">
        <f>PRODUCT(Table1[[#This Row],[Price (Rs.)]],Table1[[#This Row],[Discount(%)]])</f>
        <v>85.094999999999999</v>
      </c>
      <c r="L3440" t="str">
        <f>TEXT(Table1[[#This Row],[Purchase_Date]],"mmm")</f>
        <v>Aug</v>
      </c>
      <c r="M3440">
        <f>YEAR(Table1[[#This Row],[Purchase_Date]])</f>
        <v>2024</v>
      </c>
      <c r="N3440" t="str">
        <f t="shared" si="107"/>
        <v>Q3</v>
      </c>
    </row>
    <row r="3441" spans="1:14" x14ac:dyDescent="0.3">
      <c r="A3441" t="s">
        <v>6791</v>
      </c>
      <c r="B3441" t="s">
        <v>6792</v>
      </c>
      <c r="C3441" t="s">
        <v>25</v>
      </c>
      <c r="D3441">
        <v>496.58</v>
      </c>
      <c r="E3441" s="8">
        <f t="shared" si="106"/>
        <v>0.25</v>
      </c>
      <c r="F3441" s="22">
        <v>25</v>
      </c>
      <c r="G3441" s="21">
        <v>372.44</v>
      </c>
      <c r="H3441" t="s">
        <v>53</v>
      </c>
      <c r="I3441" s="10">
        <v>45411</v>
      </c>
      <c r="J3441">
        <v>3440</v>
      </c>
      <c r="K3441">
        <f>PRODUCT(Table1[[#This Row],[Price (Rs.)]],Table1[[#This Row],[Discount(%)]])</f>
        <v>124.145</v>
      </c>
      <c r="L3441" t="str">
        <f>TEXT(Table1[[#This Row],[Purchase_Date]],"mmm")</f>
        <v>Apr</v>
      </c>
      <c r="M3441">
        <f>YEAR(Table1[[#This Row],[Purchase_Date]])</f>
        <v>2024</v>
      </c>
      <c r="N3441" t="str">
        <f t="shared" si="107"/>
        <v>Q2</v>
      </c>
    </row>
    <row r="3442" spans="1:14" x14ac:dyDescent="0.3">
      <c r="A3442" t="s">
        <v>6793</v>
      </c>
      <c r="B3442" t="s">
        <v>6794</v>
      </c>
      <c r="C3442" t="s">
        <v>50</v>
      </c>
      <c r="D3442">
        <v>265.39999999999998</v>
      </c>
      <c r="E3442" s="8">
        <f t="shared" si="106"/>
        <v>0.5</v>
      </c>
      <c r="F3442" s="22">
        <v>50</v>
      </c>
      <c r="G3442" s="21">
        <v>132.69999999999999</v>
      </c>
      <c r="H3442" t="s">
        <v>16</v>
      </c>
      <c r="I3442" s="10">
        <v>45298</v>
      </c>
      <c r="J3442">
        <v>3441</v>
      </c>
      <c r="K3442">
        <f>PRODUCT(Table1[[#This Row],[Price (Rs.)]],Table1[[#This Row],[Discount(%)]])</f>
        <v>132.69999999999999</v>
      </c>
      <c r="L3442" t="str">
        <f>TEXT(Table1[[#This Row],[Purchase_Date]],"mmm")</f>
        <v>Jan</v>
      </c>
      <c r="M3442">
        <f>YEAR(Table1[[#This Row],[Purchase_Date]])</f>
        <v>2024</v>
      </c>
      <c r="N3442" t="str">
        <f t="shared" si="107"/>
        <v>Q1</v>
      </c>
    </row>
    <row r="3443" spans="1:14" x14ac:dyDescent="0.3">
      <c r="A3443" t="s">
        <v>6795</v>
      </c>
      <c r="B3443" t="s">
        <v>6796</v>
      </c>
      <c r="C3443" t="s">
        <v>50</v>
      </c>
      <c r="D3443">
        <v>182.3</v>
      </c>
      <c r="E3443" s="8">
        <f t="shared" si="106"/>
        <v>0.15</v>
      </c>
      <c r="F3443" s="22">
        <v>15</v>
      </c>
      <c r="G3443" s="21">
        <v>154.96</v>
      </c>
      <c r="H3443" t="s">
        <v>16</v>
      </c>
      <c r="I3443" s="10">
        <v>45489</v>
      </c>
      <c r="J3443">
        <v>3442</v>
      </c>
      <c r="K3443">
        <f>PRODUCT(Table1[[#This Row],[Price (Rs.)]],Table1[[#This Row],[Discount(%)]])</f>
        <v>27.345000000000002</v>
      </c>
      <c r="L3443" t="str">
        <f>TEXT(Table1[[#This Row],[Purchase_Date]],"mmm")</f>
        <v>Jul</v>
      </c>
      <c r="M3443">
        <f>YEAR(Table1[[#This Row],[Purchase_Date]])</f>
        <v>2024</v>
      </c>
      <c r="N3443" t="str">
        <f t="shared" si="107"/>
        <v>Q3</v>
      </c>
    </row>
    <row r="3444" spans="1:14" x14ac:dyDescent="0.3">
      <c r="A3444" t="s">
        <v>6797</v>
      </c>
      <c r="B3444" t="s">
        <v>6798</v>
      </c>
      <c r="C3444" t="s">
        <v>50</v>
      </c>
      <c r="D3444">
        <v>331.23</v>
      </c>
      <c r="E3444" s="8">
        <f t="shared" si="106"/>
        <v>0.05</v>
      </c>
      <c r="F3444" s="22">
        <v>5</v>
      </c>
      <c r="G3444" s="21">
        <v>314.67</v>
      </c>
      <c r="H3444" t="s">
        <v>16</v>
      </c>
      <c r="I3444" s="10">
        <v>45426</v>
      </c>
      <c r="J3444">
        <v>3443</v>
      </c>
      <c r="K3444">
        <f>PRODUCT(Table1[[#This Row],[Price (Rs.)]],Table1[[#This Row],[Discount(%)]])</f>
        <v>16.561500000000002</v>
      </c>
      <c r="L3444" t="str">
        <f>TEXT(Table1[[#This Row],[Purchase_Date]],"mmm")</f>
        <v>May</v>
      </c>
      <c r="M3444">
        <f>YEAR(Table1[[#This Row],[Purchase_Date]])</f>
        <v>2024</v>
      </c>
      <c r="N3444" t="str">
        <f t="shared" si="107"/>
        <v>Q2</v>
      </c>
    </row>
    <row r="3445" spans="1:14" x14ac:dyDescent="0.3">
      <c r="A3445" t="s">
        <v>6799</v>
      </c>
      <c r="B3445" t="s">
        <v>6800</v>
      </c>
      <c r="C3445" t="s">
        <v>9</v>
      </c>
      <c r="D3445">
        <v>368.61</v>
      </c>
      <c r="E3445" s="8">
        <f t="shared" si="106"/>
        <v>0.05</v>
      </c>
      <c r="F3445" s="22">
        <v>5</v>
      </c>
      <c r="G3445" s="21">
        <v>350.18</v>
      </c>
      <c r="H3445" t="s">
        <v>53</v>
      </c>
      <c r="I3445" s="10">
        <v>45584</v>
      </c>
      <c r="J3445">
        <v>3444</v>
      </c>
      <c r="K3445">
        <f>PRODUCT(Table1[[#This Row],[Price (Rs.)]],Table1[[#This Row],[Discount(%)]])</f>
        <v>18.430500000000002</v>
      </c>
      <c r="L3445" t="str">
        <f>TEXT(Table1[[#This Row],[Purchase_Date]],"mmm")</f>
        <v>Oct</v>
      </c>
      <c r="M3445">
        <f>YEAR(Table1[[#This Row],[Purchase_Date]])</f>
        <v>2024</v>
      </c>
      <c r="N3445" t="str">
        <f t="shared" si="107"/>
        <v>Q4</v>
      </c>
    </row>
    <row r="3446" spans="1:14" x14ac:dyDescent="0.3">
      <c r="A3446" t="s">
        <v>6801</v>
      </c>
      <c r="B3446" t="s">
        <v>6802</v>
      </c>
      <c r="C3446" t="s">
        <v>22</v>
      </c>
      <c r="D3446">
        <v>77.58</v>
      </c>
      <c r="E3446" s="8">
        <f t="shared" si="106"/>
        <v>0.1</v>
      </c>
      <c r="F3446" s="22">
        <v>10</v>
      </c>
      <c r="G3446" s="21">
        <v>69.819999999999993</v>
      </c>
      <c r="H3446" t="s">
        <v>53</v>
      </c>
      <c r="I3446" s="10">
        <v>45436</v>
      </c>
      <c r="J3446">
        <v>3445</v>
      </c>
      <c r="K3446">
        <f>PRODUCT(Table1[[#This Row],[Price (Rs.)]],Table1[[#This Row],[Discount(%)]])</f>
        <v>7.758</v>
      </c>
      <c r="L3446" t="str">
        <f>TEXT(Table1[[#This Row],[Purchase_Date]],"mmm")</f>
        <v>May</v>
      </c>
      <c r="M3446">
        <f>YEAR(Table1[[#This Row],[Purchase_Date]])</f>
        <v>2024</v>
      </c>
      <c r="N3446" t="str">
        <f t="shared" si="107"/>
        <v>Q2</v>
      </c>
    </row>
    <row r="3447" spans="1:14" x14ac:dyDescent="0.3">
      <c r="A3447" t="s">
        <v>6803</v>
      </c>
      <c r="B3447" t="s">
        <v>6804</v>
      </c>
      <c r="C3447" t="s">
        <v>25</v>
      </c>
      <c r="D3447">
        <v>225.18</v>
      </c>
      <c r="E3447" s="8">
        <f t="shared" si="106"/>
        <v>0.3</v>
      </c>
      <c r="F3447" s="22">
        <v>30</v>
      </c>
      <c r="G3447" s="21">
        <v>157.63</v>
      </c>
      <c r="H3447" t="s">
        <v>19</v>
      </c>
      <c r="I3447" s="10">
        <v>45419</v>
      </c>
      <c r="J3447">
        <v>3446</v>
      </c>
      <c r="K3447">
        <f>PRODUCT(Table1[[#This Row],[Price (Rs.)]],Table1[[#This Row],[Discount(%)]])</f>
        <v>67.554000000000002</v>
      </c>
      <c r="L3447" t="str">
        <f>TEXT(Table1[[#This Row],[Purchase_Date]],"mmm")</f>
        <v>May</v>
      </c>
      <c r="M3447">
        <f>YEAR(Table1[[#This Row],[Purchase_Date]])</f>
        <v>2024</v>
      </c>
      <c r="N3447" t="str">
        <f t="shared" si="107"/>
        <v>Q2</v>
      </c>
    </row>
    <row r="3448" spans="1:14" x14ac:dyDescent="0.3">
      <c r="A3448" t="s">
        <v>6805</v>
      </c>
      <c r="B3448" t="s">
        <v>6806</v>
      </c>
      <c r="C3448" t="s">
        <v>13</v>
      </c>
      <c r="D3448">
        <v>26.84</v>
      </c>
      <c r="E3448" s="8">
        <f t="shared" si="106"/>
        <v>0.1</v>
      </c>
      <c r="F3448" s="22">
        <v>10</v>
      </c>
      <c r="G3448" s="21">
        <v>24.16</v>
      </c>
      <c r="H3448" t="s">
        <v>16</v>
      </c>
      <c r="I3448" s="10">
        <v>45333</v>
      </c>
      <c r="J3448">
        <v>3447</v>
      </c>
      <c r="K3448">
        <f>PRODUCT(Table1[[#This Row],[Price (Rs.)]],Table1[[#This Row],[Discount(%)]])</f>
        <v>2.6840000000000002</v>
      </c>
      <c r="L3448" t="str">
        <f>TEXT(Table1[[#This Row],[Purchase_Date]],"mmm")</f>
        <v>Feb</v>
      </c>
      <c r="M3448">
        <f>YEAR(Table1[[#This Row],[Purchase_Date]])</f>
        <v>2024</v>
      </c>
      <c r="N3448" t="str">
        <f t="shared" si="107"/>
        <v>Q1</v>
      </c>
    </row>
    <row r="3449" spans="1:14" x14ac:dyDescent="0.3">
      <c r="A3449" t="s">
        <v>6807</v>
      </c>
      <c r="B3449" t="s">
        <v>6808</v>
      </c>
      <c r="C3449" t="s">
        <v>18</v>
      </c>
      <c r="D3449">
        <v>145.56</v>
      </c>
      <c r="E3449" s="8">
        <f t="shared" si="106"/>
        <v>0</v>
      </c>
      <c r="F3449" s="22">
        <v>0</v>
      </c>
      <c r="G3449" s="21">
        <v>145.56</v>
      </c>
      <c r="H3449" t="s">
        <v>53</v>
      </c>
      <c r="I3449" s="10">
        <v>45365</v>
      </c>
      <c r="J3449">
        <v>3448</v>
      </c>
      <c r="K3449">
        <f>PRODUCT(Table1[[#This Row],[Price (Rs.)]],Table1[[#This Row],[Discount(%)]])</f>
        <v>0</v>
      </c>
      <c r="L3449" t="str">
        <f>TEXT(Table1[[#This Row],[Purchase_Date]],"mmm")</f>
        <v>Mar</v>
      </c>
      <c r="M3449">
        <f>YEAR(Table1[[#This Row],[Purchase_Date]])</f>
        <v>2024</v>
      </c>
      <c r="N3449" t="str">
        <f t="shared" si="107"/>
        <v>Q1</v>
      </c>
    </row>
    <row r="3450" spans="1:14" x14ac:dyDescent="0.3">
      <c r="A3450" t="s">
        <v>6809</v>
      </c>
      <c r="B3450" t="s">
        <v>6810</v>
      </c>
      <c r="C3450" t="s">
        <v>22</v>
      </c>
      <c r="D3450">
        <v>71.209999999999994</v>
      </c>
      <c r="E3450" s="8">
        <f t="shared" si="106"/>
        <v>0.2</v>
      </c>
      <c r="F3450" s="22">
        <v>20</v>
      </c>
      <c r="G3450" s="21">
        <v>56.97</v>
      </c>
      <c r="H3450" t="s">
        <v>35</v>
      </c>
      <c r="I3450" s="10">
        <v>45398</v>
      </c>
      <c r="J3450">
        <v>3449</v>
      </c>
      <c r="K3450">
        <f>PRODUCT(Table1[[#This Row],[Price (Rs.)]],Table1[[#This Row],[Discount(%)]])</f>
        <v>14.241999999999999</v>
      </c>
      <c r="L3450" t="str">
        <f>TEXT(Table1[[#This Row],[Purchase_Date]],"mmm")</f>
        <v>Apr</v>
      </c>
      <c r="M3450">
        <f>YEAR(Table1[[#This Row],[Purchase_Date]])</f>
        <v>2024</v>
      </c>
      <c r="N3450" t="str">
        <f t="shared" si="107"/>
        <v>Q2</v>
      </c>
    </row>
    <row r="3451" spans="1:14" x14ac:dyDescent="0.3">
      <c r="A3451" t="s">
        <v>6811</v>
      </c>
      <c r="B3451" t="s">
        <v>6812</v>
      </c>
      <c r="C3451" t="s">
        <v>13</v>
      </c>
      <c r="D3451">
        <v>282.16000000000003</v>
      </c>
      <c r="E3451" s="8">
        <f t="shared" si="106"/>
        <v>0.05</v>
      </c>
      <c r="F3451" s="22">
        <v>5</v>
      </c>
      <c r="G3451" s="21">
        <v>268.05</v>
      </c>
      <c r="H3451" t="s">
        <v>10</v>
      </c>
      <c r="I3451" s="10">
        <v>45590</v>
      </c>
      <c r="J3451">
        <v>3450</v>
      </c>
      <c r="K3451">
        <f>PRODUCT(Table1[[#This Row],[Price (Rs.)]],Table1[[#This Row],[Discount(%)]])</f>
        <v>14.108000000000002</v>
      </c>
      <c r="L3451" t="str">
        <f>TEXT(Table1[[#This Row],[Purchase_Date]],"mmm")</f>
        <v>Oct</v>
      </c>
      <c r="M3451">
        <f>YEAR(Table1[[#This Row],[Purchase_Date]])</f>
        <v>2024</v>
      </c>
      <c r="N3451" t="str">
        <f t="shared" si="107"/>
        <v>Q4</v>
      </c>
    </row>
    <row r="3452" spans="1:14" x14ac:dyDescent="0.3">
      <c r="A3452" t="s">
        <v>6813</v>
      </c>
      <c r="B3452" t="s">
        <v>6814</v>
      </c>
      <c r="C3452" t="s">
        <v>25</v>
      </c>
      <c r="D3452">
        <v>312</v>
      </c>
      <c r="E3452" s="8">
        <f t="shared" si="106"/>
        <v>0.15</v>
      </c>
      <c r="F3452" s="22">
        <v>15</v>
      </c>
      <c r="G3452" s="21">
        <v>265.2</v>
      </c>
      <c r="H3452" t="s">
        <v>53</v>
      </c>
      <c r="I3452" s="10">
        <v>45613</v>
      </c>
      <c r="J3452">
        <v>3451</v>
      </c>
      <c r="K3452">
        <f>PRODUCT(Table1[[#This Row],[Price (Rs.)]],Table1[[#This Row],[Discount(%)]])</f>
        <v>46.8</v>
      </c>
      <c r="L3452" t="str">
        <f>TEXT(Table1[[#This Row],[Purchase_Date]],"mmm")</f>
        <v>Nov</v>
      </c>
      <c r="M3452">
        <f>YEAR(Table1[[#This Row],[Purchase_Date]])</f>
        <v>2024</v>
      </c>
      <c r="N3452" t="str">
        <f t="shared" si="107"/>
        <v>Q4</v>
      </c>
    </row>
    <row r="3453" spans="1:14" x14ac:dyDescent="0.3">
      <c r="A3453" t="s">
        <v>6815</v>
      </c>
      <c r="B3453" t="s">
        <v>6816</v>
      </c>
      <c r="C3453" t="s">
        <v>50</v>
      </c>
      <c r="D3453">
        <v>210.34</v>
      </c>
      <c r="E3453" s="8">
        <f t="shared" si="106"/>
        <v>0</v>
      </c>
      <c r="F3453" s="22">
        <v>0</v>
      </c>
      <c r="G3453" s="21">
        <v>210.34</v>
      </c>
      <c r="H3453" t="s">
        <v>53</v>
      </c>
      <c r="I3453" s="10">
        <v>45491</v>
      </c>
      <c r="J3453">
        <v>3452</v>
      </c>
      <c r="K3453">
        <f>PRODUCT(Table1[[#This Row],[Price (Rs.)]],Table1[[#This Row],[Discount(%)]])</f>
        <v>0</v>
      </c>
      <c r="L3453" t="str">
        <f>TEXT(Table1[[#This Row],[Purchase_Date]],"mmm")</f>
        <v>Jul</v>
      </c>
      <c r="M3453">
        <f>YEAR(Table1[[#This Row],[Purchase_Date]])</f>
        <v>2024</v>
      </c>
      <c r="N3453" t="str">
        <f t="shared" si="107"/>
        <v>Q3</v>
      </c>
    </row>
    <row r="3454" spans="1:14" x14ac:dyDescent="0.3">
      <c r="A3454" t="s">
        <v>6817</v>
      </c>
      <c r="B3454" t="s">
        <v>6818</v>
      </c>
      <c r="C3454" t="s">
        <v>13</v>
      </c>
      <c r="D3454">
        <v>53.33</v>
      </c>
      <c r="E3454" s="8">
        <f t="shared" si="106"/>
        <v>0.15</v>
      </c>
      <c r="F3454" s="22">
        <v>15</v>
      </c>
      <c r="G3454" s="21">
        <v>45.33</v>
      </c>
      <c r="H3454" t="s">
        <v>35</v>
      </c>
      <c r="I3454" s="10">
        <v>45444</v>
      </c>
      <c r="J3454">
        <v>3453</v>
      </c>
      <c r="K3454">
        <f>PRODUCT(Table1[[#This Row],[Price (Rs.)]],Table1[[#This Row],[Discount(%)]])</f>
        <v>7.9994999999999994</v>
      </c>
      <c r="L3454" t="str">
        <f>TEXT(Table1[[#This Row],[Purchase_Date]],"mmm")</f>
        <v>Jun</v>
      </c>
      <c r="M3454">
        <f>YEAR(Table1[[#This Row],[Purchase_Date]])</f>
        <v>2024</v>
      </c>
      <c r="N3454" t="str">
        <f t="shared" si="107"/>
        <v>Q2</v>
      </c>
    </row>
    <row r="3455" spans="1:14" x14ac:dyDescent="0.3">
      <c r="A3455" t="s">
        <v>6819</v>
      </c>
      <c r="B3455" t="s">
        <v>6820</v>
      </c>
      <c r="C3455" t="s">
        <v>25</v>
      </c>
      <c r="D3455">
        <v>459.92</v>
      </c>
      <c r="E3455" s="8">
        <f t="shared" si="106"/>
        <v>0.2</v>
      </c>
      <c r="F3455" s="22">
        <v>20</v>
      </c>
      <c r="G3455" s="21">
        <v>367.94</v>
      </c>
      <c r="H3455" t="s">
        <v>10</v>
      </c>
      <c r="I3455" s="10">
        <v>45403</v>
      </c>
      <c r="J3455">
        <v>3454</v>
      </c>
      <c r="K3455">
        <f>PRODUCT(Table1[[#This Row],[Price (Rs.)]],Table1[[#This Row],[Discount(%)]])</f>
        <v>91.984000000000009</v>
      </c>
      <c r="L3455" t="str">
        <f>TEXT(Table1[[#This Row],[Purchase_Date]],"mmm")</f>
        <v>Apr</v>
      </c>
      <c r="M3455">
        <f>YEAR(Table1[[#This Row],[Purchase_Date]])</f>
        <v>2024</v>
      </c>
      <c r="N3455" t="str">
        <f t="shared" si="107"/>
        <v>Q2</v>
      </c>
    </row>
    <row r="3456" spans="1:14" x14ac:dyDescent="0.3">
      <c r="A3456">
        <v>50793953</v>
      </c>
      <c r="B3456" t="s">
        <v>6821</v>
      </c>
      <c r="C3456" t="s">
        <v>25</v>
      </c>
      <c r="D3456">
        <v>121.91</v>
      </c>
      <c r="E3456" s="8">
        <f t="shared" si="106"/>
        <v>0.05</v>
      </c>
      <c r="F3456" s="22">
        <v>5</v>
      </c>
      <c r="G3456" s="21">
        <v>115.81</v>
      </c>
      <c r="H3456" t="s">
        <v>35</v>
      </c>
      <c r="I3456" s="10">
        <v>45390</v>
      </c>
      <c r="J3456">
        <v>3455</v>
      </c>
      <c r="K3456">
        <f>PRODUCT(Table1[[#This Row],[Price (Rs.)]],Table1[[#This Row],[Discount(%)]])</f>
        <v>6.0955000000000004</v>
      </c>
      <c r="L3456" t="str">
        <f>TEXT(Table1[[#This Row],[Purchase_Date]],"mmm")</f>
        <v>Apr</v>
      </c>
      <c r="M3456">
        <f>YEAR(Table1[[#This Row],[Purchase_Date]])</f>
        <v>2024</v>
      </c>
      <c r="N3456" t="str">
        <f t="shared" si="107"/>
        <v>Q2</v>
      </c>
    </row>
    <row r="3457" spans="1:14" x14ac:dyDescent="0.3">
      <c r="A3457" t="s">
        <v>6822</v>
      </c>
      <c r="B3457" t="s">
        <v>6823</v>
      </c>
      <c r="C3457" t="s">
        <v>22</v>
      </c>
      <c r="D3457">
        <v>454.48</v>
      </c>
      <c r="E3457" s="8">
        <f t="shared" si="106"/>
        <v>0</v>
      </c>
      <c r="F3457" s="22">
        <v>0</v>
      </c>
      <c r="G3457" s="21">
        <v>454.48</v>
      </c>
      <c r="H3457" t="s">
        <v>35</v>
      </c>
      <c r="I3457" s="10">
        <v>45389</v>
      </c>
      <c r="J3457">
        <v>3456</v>
      </c>
      <c r="K3457">
        <f>PRODUCT(Table1[[#This Row],[Price (Rs.)]],Table1[[#This Row],[Discount(%)]])</f>
        <v>0</v>
      </c>
      <c r="L3457" t="str">
        <f>TEXT(Table1[[#This Row],[Purchase_Date]],"mmm")</f>
        <v>Apr</v>
      </c>
      <c r="M3457">
        <f>YEAR(Table1[[#This Row],[Purchase_Date]])</f>
        <v>2024</v>
      </c>
      <c r="N3457" t="str">
        <f t="shared" si="107"/>
        <v>Q2</v>
      </c>
    </row>
    <row r="3458" spans="1:14" x14ac:dyDescent="0.3">
      <c r="A3458" t="s">
        <v>6824</v>
      </c>
      <c r="B3458" t="s">
        <v>6825</v>
      </c>
      <c r="C3458" t="s">
        <v>50</v>
      </c>
      <c r="D3458">
        <v>365.46</v>
      </c>
      <c r="E3458" s="8">
        <f t="shared" ref="E3458:E3521" si="108">F3458/100</f>
        <v>0.2</v>
      </c>
      <c r="F3458" s="22">
        <v>20</v>
      </c>
      <c r="G3458" s="21">
        <v>292.37</v>
      </c>
      <c r="H3458" t="s">
        <v>35</v>
      </c>
      <c r="I3458" s="10">
        <v>45403</v>
      </c>
      <c r="J3458">
        <v>3457</v>
      </c>
      <c r="K3458">
        <f>PRODUCT(Table1[[#This Row],[Price (Rs.)]],Table1[[#This Row],[Discount(%)]])</f>
        <v>73.091999999999999</v>
      </c>
      <c r="L3458" t="str">
        <f>TEXT(Table1[[#This Row],[Purchase_Date]],"mmm")</f>
        <v>Apr</v>
      </c>
      <c r="M3458">
        <f>YEAR(Table1[[#This Row],[Purchase_Date]])</f>
        <v>2024</v>
      </c>
      <c r="N3458" t="str">
        <f t="shared" ref="N3458:N3521" si="109">"Q"&amp;ROUNDUP(MONTH(I3458)/3,0)</f>
        <v>Q2</v>
      </c>
    </row>
    <row r="3459" spans="1:14" x14ac:dyDescent="0.3">
      <c r="A3459" t="s">
        <v>6826</v>
      </c>
      <c r="B3459" t="s">
        <v>6827</v>
      </c>
      <c r="C3459" t="s">
        <v>25</v>
      </c>
      <c r="D3459">
        <v>285.77</v>
      </c>
      <c r="E3459" s="8">
        <f t="shared" si="108"/>
        <v>0.15</v>
      </c>
      <c r="F3459" s="22">
        <v>15</v>
      </c>
      <c r="G3459" s="21">
        <v>242.9</v>
      </c>
      <c r="H3459" t="s">
        <v>16</v>
      </c>
      <c r="I3459" s="10">
        <v>45398</v>
      </c>
      <c r="J3459">
        <v>3458</v>
      </c>
      <c r="K3459">
        <f>PRODUCT(Table1[[#This Row],[Price (Rs.)]],Table1[[#This Row],[Discount(%)]])</f>
        <v>42.865499999999997</v>
      </c>
      <c r="L3459" t="str">
        <f>TEXT(Table1[[#This Row],[Purchase_Date]],"mmm")</f>
        <v>Apr</v>
      </c>
      <c r="M3459">
        <f>YEAR(Table1[[#This Row],[Purchase_Date]])</f>
        <v>2024</v>
      </c>
      <c r="N3459" t="str">
        <f t="shared" si="109"/>
        <v>Q2</v>
      </c>
    </row>
    <row r="3460" spans="1:14" x14ac:dyDescent="0.3">
      <c r="A3460" t="s">
        <v>6828</v>
      </c>
      <c r="B3460" t="s">
        <v>6829</v>
      </c>
      <c r="C3460" t="s">
        <v>25</v>
      </c>
      <c r="D3460">
        <v>382.19</v>
      </c>
      <c r="E3460" s="8">
        <f t="shared" si="108"/>
        <v>0</v>
      </c>
      <c r="F3460" s="22">
        <v>0</v>
      </c>
      <c r="G3460" s="21">
        <v>382.19</v>
      </c>
      <c r="H3460" t="s">
        <v>16</v>
      </c>
      <c r="I3460" s="10">
        <v>45472</v>
      </c>
      <c r="J3460">
        <v>3459</v>
      </c>
      <c r="K3460">
        <f>PRODUCT(Table1[[#This Row],[Price (Rs.)]],Table1[[#This Row],[Discount(%)]])</f>
        <v>0</v>
      </c>
      <c r="L3460" t="str">
        <f>TEXT(Table1[[#This Row],[Purchase_Date]],"mmm")</f>
        <v>Jun</v>
      </c>
      <c r="M3460">
        <f>YEAR(Table1[[#This Row],[Purchase_Date]])</f>
        <v>2024</v>
      </c>
      <c r="N3460" t="str">
        <f t="shared" si="109"/>
        <v>Q2</v>
      </c>
    </row>
    <row r="3461" spans="1:14" x14ac:dyDescent="0.3">
      <c r="A3461" t="s">
        <v>6830</v>
      </c>
      <c r="B3461" t="s">
        <v>6831</v>
      </c>
      <c r="C3461" t="s">
        <v>9</v>
      </c>
      <c r="D3461">
        <v>470.63</v>
      </c>
      <c r="E3461" s="8">
        <f t="shared" si="108"/>
        <v>0.3</v>
      </c>
      <c r="F3461" s="22">
        <v>30</v>
      </c>
      <c r="G3461" s="21">
        <v>329.44</v>
      </c>
      <c r="H3461" t="s">
        <v>19</v>
      </c>
      <c r="I3461" s="10">
        <v>45389</v>
      </c>
      <c r="J3461">
        <v>3460</v>
      </c>
      <c r="K3461">
        <f>PRODUCT(Table1[[#This Row],[Price (Rs.)]],Table1[[#This Row],[Discount(%)]])</f>
        <v>141.18899999999999</v>
      </c>
      <c r="L3461" t="str">
        <f>TEXT(Table1[[#This Row],[Purchase_Date]],"mmm")</f>
        <v>Apr</v>
      </c>
      <c r="M3461">
        <f>YEAR(Table1[[#This Row],[Purchase_Date]])</f>
        <v>2024</v>
      </c>
      <c r="N3461" t="str">
        <f t="shared" si="109"/>
        <v>Q2</v>
      </c>
    </row>
    <row r="3462" spans="1:14" x14ac:dyDescent="0.3">
      <c r="A3462" t="s">
        <v>6832</v>
      </c>
      <c r="B3462" t="s">
        <v>6833</v>
      </c>
      <c r="C3462" t="s">
        <v>18</v>
      </c>
      <c r="D3462">
        <v>14.21</v>
      </c>
      <c r="E3462" s="8">
        <f t="shared" si="108"/>
        <v>0.3</v>
      </c>
      <c r="F3462" s="22">
        <v>30</v>
      </c>
      <c r="G3462" s="21">
        <v>9.9499999999999993</v>
      </c>
      <c r="H3462" t="s">
        <v>16</v>
      </c>
      <c r="I3462" s="10">
        <v>45567</v>
      </c>
      <c r="J3462">
        <v>3461</v>
      </c>
      <c r="K3462">
        <f>PRODUCT(Table1[[#This Row],[Price (Rs.)]],Table1[[#This Row],[Discount(%)]])</f>
        <v>4.2629999999999999</v>
      </c>
      <c r="L3462" t="str">
        <f>TEXT(Table1[[#This Row],[Purchase_Date]],"mmm")</f>
        <v>Oct</v>
      </c>
      <c r="M3462">
        <f>YEAR(Table1[[#This Row],[Purchase_Date]])</f>
        <v>2024</v>
      </c>
      <c r="N3462" t="str">
        <f t="shared" si="109"/>
        <v>Q4</v>
      </c>
    </row>
    <row r="3463" spans="1:14" x14ac:dyDescent="0.3">
      <c r="A3463" t="s">
        <v>6834</v>
      </c>
      <c r="B3463" t="s">
        <v>6835</v>
      </c>
      <c r="C3463" t="s">
        <v>22</v>
      </c>
      <c r="D3463">
        <v>116.25</v>
      </c>
      <c r="E3463" s="8">
        <f t="shared" si="108"/>
        <v>0</v>
      </c>
      <c r="F3463" s="22">
        <v>0</v>
      </c>
      <c r="G3463" s="21">
        <v>116.25</v>
      </c>
      <c r="H3463" t="s">
        <v>53</v>
      </c>
      <c r="I3463" s="10">
        <v>45318</v>
      </c>
      <c r="J3463">
        <v>3462</v>
      </c>
      <c r="K3463">
        <f>PRODUCT(Table1[[#This Row],[Price (Rs.)]],Table1[[#This Row],[Discount(%)]])</f>
        <v>0</v>
      </c>
      <c r="L3463" t="str">
        <f>TEXT(Table1[[#This Row],[Purchase_Date]],"mmm")</f>
        <v>Jan</v>
      </c>
      <c r="M3463">
        <f>YEAR(Table1[[#This Row],[Purchase_Date]])</f>
        <v>2024</v>
      </c>
      <c r="N3463" t="str">
        <f t="shared" si="109"/>
        <v>Q1</v>
      </c>
    </row>
    <row r="3464" spans="1:14" x14ac:dyDescent="0.3">
      <c r="A3464" t="s">
        <v>6836</v>
      </c>
      <c r="B3464" t="s">
        <v>6837</v>
      </c>
      <c r="C3464" t="s">
        <v>25</v>
      </c>
      <c r="D3464">
        <v>464.22</v>
      </c>
      <c r="E3464" s="8">
        <f t="shared" si="108"/>
        <v>0.2</v>
      </c>
      <c r="F3464" s="22">
        <v>20</v>
      </c>
      <c r="G3464" s="21">
        <v>371.38</v>
      </c>
      <c r="H3464" t="s">
        <v>35</v>
      </c>
      <c r="I3464" s="10">
        <v>45356</v>
      </c>
      <c r="J3464">
        <v>3463</v>
      </c>
      <c r="K3464">
        <f>PRODUCT(Table1[[#This Row],[Price (Rs.)]],Table1[[#This Row],[Discount(%)]])</f>
        <v>92.844000000000008</v>
      </c>
      <c r="L3464" t="str">
        <f>TEXT(Table1[[#This Row],[Purchase_Date]],"mmm")</f>
        <v>Mar</v>
      </c>
      <c r="M3464">
        <f>YEAR(Table1[[#This Row],[Purchase_Date]])</f>
        <v>2024</v>
      </c>
      <c r="N3464" t="str">
        <f t="shared" si="109"/>
        <v>Q1</v>
      </c>
    </row>
    <row r="3465" spans="1:14" x14ac:dyDescent="0.3">
      <c r="A3465" t="s">
        <v>6838</v>
      </c>
      <c r="B3465" t="s">
        <v>6839</v>
      </c>
      <c r="C3465" t="s">
        <v>13</v>
      </c>
      <c r="D3465">
        <v>110.66</v>
      </c>
      <c r="E3465" s="8">
        <f t="shared" si="108"/>
        <v>0</v>
      </c>
      <c r="F3465" s="22">
        <v>0</v>
      </c>
      <c r="G3465" s="21">
        <v>110.66</v>
      </c>
      <c r="H3465" t="s">
        <v>53</v>
      </c>
      <c r="I3465" s="10">
        <v>45546</v>
      </c>
      <c r="J3465">
        <v>3464</v>
      </c>
      <c r="K3465">
        <f>PRODUCT(Table1[[#This Row],[Price (Rs.)]],Table1[[#This Row],[Discount(%)]])</f>
        <v>0</v>
      </c>
      <c r="L3465" t="str">
        <f>TEXT(Table1[[#This Row],[Purchase_Date]],"mmm")</f>
        <v>Sep</v>
      </c>
      <c r="M3465">
        <f>YEAR(Table1[[#This Row],[Purchase_Date]])</f>
        <v>2024</v>
      </c>
      <c r="N3465" t="str">
        <f t="shared" si="109"/>
        <v>Q3</v>
      </c>
    </row>
    <row r="3466" spans="1:14" x14ac:dyDescent="0.3">
      <c r="A3466" t="s">
        <v>6840</v>
      </c>
      <c r="B3466" t="s">
        <v>6841</v>
      </c>
      <c r="C3466" t="s">
        <v>13</v>
      </c>
      <c r="D3466">
        <v>405.44</v>
      </c>
      <c r="E3466" s="8">
        <f t="shared" si="108"/>
        <v>0.15</v>
      </c>
      <c r="F3466" s="22">
        <v>15</v>
      </c>
      <c r="G3466" s="21">
        <v>344.62</v>
      </c>
      <c r="H3466" t="s">
        <v>19</v>
      </c>
      <c r="I3466" s="10">
        <v>45365</v>
      </c>
      <c r="J3466">
        <v>3465</v>
      </c>
      <c r="K3466">
        <f>PRODUCT(Table1[[#This Row],[Price (Rs.)]],Table1[[#This Row],[Discount(%)]])</f>
        <v>60.815999999999995</v>
      </c>
      <c r="L3466" t="str">
        <f>TEXT(Table1[[#This Row],[Purchase_Date]],"mmm")</f>
        <v>Mar</v>
      </c>
      <c r="M3466">
        <f>YEAR(Table1[[#This Row],[Purchase_Date]])</f>
        <v>2024</v>
      </c>
      <c r="N3466" t="str">
        <f t="shared" si="109"/>
        <v>Q1</v>
      </c>
    </row>
    <row r="3467" spans="1:14" x14ac:dyDescent="0.3">
      <c r="A3467" t="s">
        <v>6842</v>
      </c>
      <c r="B3467" t="s">
        <v>6843</v>
      </c>
      <c r="C3467" t="s">
        <v>25</v>
      </c>
      <c r="D3467">
        <v>387.72</v>
      </c>
      <c r="E3467" s="8">
        <f t="shared" si="108"/>
        <v>0.2</v>
      </c>
      <c r="F3467" s="22">
        <v>20</v>
      </c>
      <c r="G3467" s="21">
        <v>310.18</v>
      </c>
      <c r="H3467" t="s">
        <v>16</v>
      </c>
      <c r="I3467" s="10">
        <v>45558</v>
      </c>
      <c r="J3467">
        <v>3466</v>
      </c>
      <c r="K3467">
        <f>PRODUCT(Table1[[#This Row],[Price (Rs.)]],Table1[[#This Row],[Discount(%)]])</f>
        <v>77.544000000000011</v>
      </c>
      <c r="L3467" t="str">
        <f>TEXT(Table1[[#This Row],[Purchase_Date]],"mmm")</f>
        <v>Sep</v>
      </c>
      <c r="M3467">
        <f>YEAR(Table1[[#This Row],[Purchase_Date]])</f>
        <v>2024</v>
      </c>
      <c r="N3467" t="str">
        <f t="shared" si="109"/>
        <v>Q3</v>
      </c>
    </row>
    <row r="3468" spans="1:14" x14ac:dyDescent="0.3">
      <c r="A3468" t="s">
        <v>6844</v>
      </c>
      <c r="B3468" t="s">
        <v>6845</v>
      </c>
      <c r="C3468" t="s">
        <v>9</v>
      </c>
      <c r="D3468">
        <v>494.64</v>
      </c>
      <c r="E3468" s="8">
        <f t="shared" si="108"/>
        <v>0.15</v>
      </c>
      <c r="F3468" s="22">
        <v>15</v>
      </c>
      <c r="G3468" s="21">
        <v>420.44</v>
      </c>
      <c r="H3468" t="s">
        <v>53</v>
      </c>
      <c r="I3468" s="10">
        <v>45405</v>
      </c>
      <c r="J3468">
        <v>3467</v>
      </c>
      <c r="K3468">
        <f>PRODUCT(Table1[[#This Row],[Price (Rs.)]],Table1[[#This Row],[Discount(%)]])</f>
        <v>74.195999999999998</v>
      </c>
      <c r="L3468" t="str">
        <f>TEXT(Table1[[#This Row],[Purchase_Date]],"mmm")</f>
        <v>Apr</v>
      </c>
      <c r="M3468">
        <f>YEAR(Table1[[#This Row],[Purchase_Date]])</f>
        <v>2024</v>
      </c>
      <c r="N3468" t="str">
        <f t="shared" si="109"/>
        <v>Q2</v>
      </c>
    </row>
    <row r="3469" spans="1:14" x14ac:dyDescent="0.3">
      <c r="A3469" t="s">
        <v>6846</v>
      </c>
      <c r="B3469" t="s">
        <v>6847</v>
      </c>
      <c r="C3469" t="s">
        <v>13</v>
      </c>
      <c r="D3469">
        <v>15.47</v>
      </c>
      <c r="E3469" s="8">
        <f t="shared" si="108"/>
        <v>0.1</v>
      </c>
      <c r="F3469" s="22">
        <v>10</v>
      </c>
      <c r="G3469" s="21">
        <v>13.92</v>
      </c>
      <c r="H3469" t="s">
        <v>19</v>
      </c>
      <c r="I3469" s="10">
        <v>45492</v>
      </c>
      <c r="J3469">
        <v>3468</v>
      </c>
      <c r="K3469">
        <f>PRODUCT(Table1[[#This Row],[Price (Rs.)]],Table1[[#This Row],[Discount(%)]])</f>
        <v>1.5470000000000002</v>
      </c>
      <c r="L3469" t="str">
        <f>TEXT(Table1[[#This Row],[Purchase_Date]],"mmm")</f>
        <v>Jul</v>
      </c>
      <c r="M3469">
        <f>YEAR(Table1[[#This Row],[Purchase_Date]])</f>
        <v>2024</v>
      </c>
      <c r="N3469" t="str">
        <f t="shared" si="109"/>
        <v>Q3</v>
      </c>
    </row>
    <row r="3470" spans="1:14" x14ac:dyDescent="0.3">
      <c r="A3470" t="s">
        <v>6848</v>
      </c>
      <c r="B3470" t="s">
        <v>6849</v>
      </c>
      <c r="C3470" t="s">
        <v>13</v>
      </c>
      <c r="D3470">
        <v>246.59</v>
      </c>
      <c r="E3470" s="8">
        <f t="shared" si="108"/>
        <v>0</v>
      </c>
      <c r="F3470" s="22">
        <v>0</v>
      </c>
      <c r="G3470" s="21">
        <v>246.59</v>
      </c>
      <c r="H3470" t="s">
        <v>19</v>
      </c>
      <c r="I3470" s="10">
        <v>45597</v>
      </c>
      <c r="J3470">
        <v>3469</v>
      </c>
      <c r="K3470">
        <f>PRODUCT(Table1[[#This Row],[Price (Rs.)]],Table1[[#This Row],[Discount(%)]])</f>
        <v>0</v>
      </c>
      <c r="L3470" t="str">
        <f>TEXT(Table1[[#This Row],[Purchase_Date]],"mmm")</f>
        <v>Nov</v>
      </c>
      <c r="M3470">
        <f>YEAR(Table1[[#This Row],[Purchase_Date]])</f>
        <v>2024</v>
      </c>
      <c r="N3470" t="str">
        <f t="shared" si="109"/>
        <v>Q4</v>
      </c>
    </row>
    <row r="3471" spans="1:14" x14ac:dyDescent="0.3">
      <c r="A3471" t="s">
        <v>6850</v>
      </c>
      <c r="B3471" t="s">
        <v>6851</v>
      </c>
      <c r="C3471" t="s">
        <v>50</v>
      </c>
      <c r="D3471">
        <v>27.64</v>
      </c>
      <c r="E3471" s="8">
        <f t="shared" si="108"/>
        <v>0.5</v>
      </c>
      <c r="F3471" s="22">
        <v>50</v>
      </c>
      <c r="G3471" s="21">
        <v>13.82</v>
      </c>
      <c r="H3471" t="s">
        <v>35</v>
      </c>
      <c r="I3471" s="10">
        <v>45617</v>
      </c>
      <c r="J3471">
        <v>3470</v>
      </c>
      <c r="K3471">
        <f>PRODUCT(Table1[[#This Row],[Price (Rs.)]],Table1[[#This Row],[Discount(%)]])</f>
        <v>13.82</v>
      </c>
      <c r="L3471" t="str">
        <f>TEXT(Table1[[#This Row],[Purchase_Date]],"mmm")</f>
        <v>Nov</v>
      </c>
      <c r="M3471">
        <f>YEAR(Table1[[#This Row],[Purchase_Date]])</f>
        <v>2024</v>
      </c>
      <c r="N3471" t="str">
        <f t="shared" si="109"/>
        <v>Q4</v>
      </c>
    </row>
    <row r="3472" spans="1:14" x14ac:dyDescent="0.3">
      <c r="A3472" t="s">
        <v>6852</v>
      </c>
      <c r="B3472" t="s">
        <v>6853</v>
      </c>
      <c r="C3472" t="s">
        <v>22</v>
      </c>
      <c r="D3472">
        <v>464.83</v>
      </c>
      <c r="E3472" s="8">
        <f t="shared" si="108"/>
        <v>0.5</v>
      </c>
      <c r="F3472" s="22">
        <v>50</v>
      </c>
      <c r="G3472" s="21">
        <v>232.41</v>
      </c>
      <c r="H3472" t="s">
        <v>10</v>
      </c>
      <c r="I3472" s="10">
        <v>45391</v>
      </c>
      <c r="J3472">
        <v>3471</v>
      </c>
      <c r="K3472">
        <f>PRODUCT(Table1[[#This Row],[Price (Rs.)]],Table1[[#This Row],[Discount(%)]])</f>
        <v>232.41499999999999</v>
      </c>
      <c r="L3472" t="str">
        <f>TEXT(Table1[[#This Row],[Purchase_Date]],"mmm")</f>
        <v>Apr</v>
      </c>
      <c r="M3472">
        <f>YEAR(Table1[[#This Row],[Purchase_Date]])</f>
        <v>2024</v>
      </c>
      <c r="N3472" t="str">
        <f t="shared" si="109"/>
        <v>Q2</v>
      </c>
    </row>
    <row r="3473" spans="1:14" x14ac:dyDescent="0.3">
      <c r="A3473" t="s">
        <v>6854</v>
      </c>
      <c r="B3473" t="s">
        <v>6855</v>
      </c>
      <c r="C3473" t="s">
        <v>22</v>
      </c>
      <c r="D3473">
        <v>111.4</v>
      </c>
      <c r="E3473" s="8">
        <f t="shared" si="108"/>
        <v>0.25</v>
      </c>
      <c r="F3473" s="22">
        <v>25</v>
      </c>
      <c r="G3473" s="21">
        <v>83.55</v>
      </c>
      <c r="H3473" t="s">
        <v>16</v>
      </c>
      <c r="I3473" s="10">
        <v>45392</v>
      </c>
      <c r="J3473">
        <v>3472</v>
      </c>
      <c r="K3473">
        <f>PRODUCT(Table1[[#This Row],[Price (Rs.)]],Table1[[#This Row],[Discount(%)]])</f>
        <v>27.85</v>
      </c>
      <c r="L3473" t="str">
        <f>TEXT(Table1[[#This Row],[Purchase_Date]],"mmm")</f>
        <v>Apr</v>
      </c>
      <c r="M3473">
        <f>YEAR(Table1[[#This Row],[Purchase_Date]])</f>
        <v>2024</v>
      </c>
      <c r="N3473" t="str">
        <f t="shared" si="109"/>
        <v>Q2</v>
      </c>
    </row>
    <row r="3474" spans="1:14" x14ac:dyDescent="0.3">
      <c r="A3474" t="s">
        <v>6856</v>
      </c>
      <c r="B3474" t="s">
        <v>6857</v>
      </c>
      <c r="C3474" t="s">
        <v>13</v>
      </c>
      <c r="D3474">
        <v>401.32</v>
      </c>
      <c r="E3474" s="8">
        <f t="shared" si="108"/>
        <v>0.5</v>
      </c>
      <c r="F3474" s="22">
        <v>50</v>
      </c>
      <c r="G3474" s="21">
        <v>200.66</v>
      </c>
      <c r="H3474" t="s">
        <v>10</v>
      </c>
      <c r="I3474" s="10">
        <v>45400</v>
      </c>
      <c r="J3474">
        <v>3473</v>
      </c>
      <c r="K3474">
        <f>PRODUCT(Table1[[#This Row],[Price (Rs.)]],Table1[[#This Row],[Discount(%)]])</f>
        <v>200.66</v>
      </c>
      <c r="L3474" t="str">
        <f>TEXT(Table1[[#This Row],[Purchase_Date]],"mmm")</f>
        <v>Apr</v>
      </c>
      <c r="M3474">
        <f>YEAR(Table1[[#This Row],[Purchase_Date]])</f>
        <v>2024</v>
      </c>
      <c r="N3474" t="str">
        <f t="shared" si="109"/>
        <v>Q2</v>
      </c>
    </row>
    <row r="3475" spans="1:14" x14ac:dyDescent="0.3">
      <c r="A3475" t="s">
        <v>6858</v>
      </c>
      <c r="B3475" t="s">
        <v>6859</v>
      </c>
      <c r="C3475" t="s">
        <v>22</v>
      </c>
      <c r="D3475">
        <v>58.57</v>
      </c>
      <c r="E3475" s="8">
        <f t="shared" si="108"/>
        <v>0.05</v>
      </c>
      <c r="F3475" s="22">
        <v>5</v>
      </c>
      <c r="G3475" s="21">
        <v>55.64</v>
      </c>
      <c r="H3475" t="s">
        <v>53</v>
      </c>
      <c r="I3475" s="10">
        <v>45591</v>
      </c>
      <c r="J3475">
        <v>3474</v>
      </c>
      <c r="K3475">
        <f>PRODUCT(Table1[[#This Row],[Price (Rs.)]],Table1[[#This Row],[Discount(%)]])</f>
        <v>2.9285000000000001</v>
      </c>
      <c r="L3475" t="str">
        <f>TEXT(Table1[[#This Row],[Purchase_Date]],"mmm")</f>
        <v>Oct</v>
      </c>
      <c r="M3475">
        <f>YEAR(Table1[[#This Row],[Purchase_Date]])</f>
        <v>2024</v>
      </c>
      <c r="N3475" t="str">
        <f t="shared" si="109"/>
        <v>Q4</v>
      </c>
    </row>
    <row r="3476" spans="1:14" x14ac:dyDescent="0.3">
      <c r="A3476" t="s">
        <v>6860</v>
      </c>
      <c r="B3476" t="s">
        <v>6861</v>
      </c>
      <c r="C3476" t="s">
        <v>13</v>
      </c>
      <c r="D3476">
        <v>51.66</v>
      </c>
      <c r="E3476" s="8">
        <f t="shared" si="108"/>
        <v>0.3</v>
      </c>
      <c r="F3476" s="22">
        <v>30</v>
      </c>
      <c r="G3476" s="21">
        <v>36.159999999999997</v>
      </c>
      <c r="H3476" t="s">
        <v>53</v>
      </c>
      <c r="I3476" s="10">
        <v>45296</v>
      </c>
      <c r="J3476">
        <v>3475</v>
      </c>
      <c r="K3476">
        <f>PRODUCT(Table1[[#This Row],[Price (Rs.)]],Table1[[#This Row],[Discount(%)]])</f>
        <v>15.497999999999998</v>
      </c>
      <c r="L3476" t="str">
        <f>TEXT(Table1[[#This Row],[Purchase_Date]],"mmm")</f>
        <v>Jan</v>
      </c>
      <c r="M3476">
        <f>YEAR(Table1[[#This Row],[Purchase_Date]])</f>
        <v>2024</v>
      </c>
      <c r="N3476" t="str">
        <f t="shared" si="109"/>
        <v>Q1</v>
      </c>
    </row>
    <row r="3477" spans="1:14" x14ac:dyDescent="0.3">
      <c r="A3477" t="s">
        <v>6862</v>
      </c>
      <c r="B3477" t="s">
        <v>6863</v>
      </c>
      <c r="C3477" t="s">
        <v>18</v>
      </c>
      <c r="D3477">
        <v>74.45</v>
      </c>
      <c r="E3477" s="8">
        <f t="shared" si="108"/>
        <v>0.15</v>
      </c>
      <c r="F3477" s="22">
        <v>15</v>
      </c>
      <c r="G3477" s="21">
        <v>63.28</v>
      </c>
      <c r="H3477" t="s">
        <v>16</v>
      </c>
      <c r="I3477" s="10">
        <v>45560</v>
      </c>
      <c r="J3477">
        <v>3476</v>
      </c>
      <c r="K3477">
        <f>PRODUCT(Table1[[#This Row],[Price (Rs.)]],Table1[[#This Row],[Discount(%)]])</f>
        <v>11.1675</v>
      </c>
      <c r="L3477" t="str">
        <f>TEXT(Table1[[#This Row],[Purchase_Date]],"mmm")</f>
        <v>Sep</v>
      </c>
      <c r="M3477">
        <f>YEAR(Table1[[#This Row],[Purchase_Date]])</f>
        <v>2024</v>
      </c>
      <c r="N3477" t="str">
        <f t="shared" si="109"/>
        <v>Q3</v>
      </c>
    </row>
    <row r="3478" spans="1:14" x14ac:dyDescent="0.3">
      <c r="A3478" t="s">
        <v>6864</v>
      </c>
      <c r="B3478" t="s">
        <v>6865</v>
      </c>
      <c r="C3478" t="s">
        <v>22</v>
      </c>
      <c r="D3478">
        <v>452.7</v>
      </c>
      <c r="E3478" s="8">
        <f t="shared" si="108"/>
        <v>0.3</v>
      </c>
      <c r="F3478" s="22">
        <v>30</v>
      </c>
      <c r="G3478" s="21">
        <v>316.89</v>
      </c>
      <c r="H3478" t="s">
        <v>19</v>
      </c>
      <c r="I3478" s="10">
        <v>45573</v>
      </c>
      <c r="J3478">
        <v>3477</v>
      </c>
      <c r="K3478">
        <f>PRODUCT(Table1[[#This Row],[Price (Rs.)]],Table1[[#This Row],[Discount(%)]])</f>
        <v>135.81</v>
      </c>
      <c r="L3478" t="str">
        <f>TEXT(Table1[[#This Row],[Purchase_Date]],"mmm")</f>
        <v>Oct</v>
      </c>
      <c r="M3478">
        <f>YEAR(Table1[[#This Row],[Purchase_Date]])</f>
        <v>2024</v>
      </c>
      <c r="N3478" t="str">
        <f t="shared" si="109"/>
        <v>Q4</v>
      </c>
    </row>
    <row r="3479" spans="1:14" x14ac:dyDescent="0.3">
      <c r="A3479" t="s">
        <v>6866</v>
      </c>
      <c r="B3479" t="s">
        <v>6867</v>
      </c>
      <c r="C3479" t="s">
        <v>50</v>
      </c>
      <c r="D3479">
        <v>89.64</v>
      </c>
      <c r="E3479" s="8">
        <f t="shared" si="108"/>
        <v>0.3</v>
      </c>
      <c r="F3479" s="22">
        <v>30</v>
      </c>
      <c r="G3479" s="21">
        <v>62.75</v>
      </c>
      <c r="H3479" t="s">
        <v>53</v>
      </c>
      <c r="I3479" s="10">
        <v>45458</v>
      </c>
      <c r="J3479">
        <v>3478</v>
      </c>
      <c r="K3479">
        <f>PRODUCT(Table1[[#This Row],[Price (Rs.)]],Table1[[#This Row],[Discount(%)]])</f>
        <v>26.891999999999999</v>
      </c>
      <c r="L3479" t="str">
        <f>TEXT(Table1[[#This Row],[Purchase_Date]],"mmm")</f>
        <v>Jun</v>
      </c>
      <c r="M3479">
        <f>YEAR(Table1[[#This Row],[Purchase_Date]])</f>
        <v>2024</v>
      </c>
      <c r="N3479" t="str">
        <f t="shared" si="109"/>
        <v>Q2</v>
      </c>
    </row>
    <row r="3480" spans="1:14" x14ac:dyDescent="0.3">
      <c r="A3480" t="s">
        <v>6868</v>
      </c>
      <c r="B3480" t="s">
        <v>6869</v>
      </c>
      <c r="C3480" t="s">
        <v>25</v>
      </c>
      <c r="D3480">
        <v>403.11</v>
      </c>
      <c r="E3480" s="8">
        <f t="shared" si="108"/>
        <v>0.2</v>
      </c>
      <c r="F3480" s="22">
        <v>20</v>
      </c>
      <c r="G3480" s="21">
        <v>322.49</v>
      </c>
      <c r="H3480" t="s">
        <v>53</v>
      </c>
      <c r="I3480" s="10">
        <v>45579</v>
      </c>
      <c r="J3480">
        <v>3479</v>
      </c>
      <c r="K3480">
        <f>PRODUCT(Table1[[#This Row],[Price (Rs.)]],Table1[[#This Row],[Discount(%)]])</f>
        <v>80.622000000000014</v>
      </c>
      <c r="L3480" t="str">
        <f>TEXT(Table1[[#This Row],[Purchase_Date]],"mmm")</f>
        <v>Oct</v>
      </c>
      <c r="M3480">
        <f>YEAR(Table1[[#This Row],[Purchase_Date]])</f>
        <v>2024</v>
      </c>
      <c r="N3480" t="str">
        <f t="shared" si="109"/>
        <v>Q4</v>
      </c>
    </row>
    <row r="3481" spans="1:14" x14ac:dyDescent="0.3">
      <c r="A3481" t="s">
        <v>6870</v>
      </c>
      <c r="B3481" t="s">
        <v>6871</v>
      </c>
      <c r="C3481" t="s">
        <v>18</v>
      </c>
      <c r="D3481">
        <v>265.95999999999998</v>
      </c>
      <c r="E3481" s="8">
        <f t="shared" si="108"/>
        <v>0.1</v>
      </c>
      <c r="F3481" s="22">
        <v>10</v>
      </c>
      <c r="G3481" s="21">
        <v>239.36</v>
      </c>
      <c r="H3481" t="s">
        <v>16</v>
      </c>
      <c r="I3481" s="10">
        <v>45455</v>
      </c>
      <c r="J3481">
        <v>3480</v>
      </c>
      <c r="K3481">
        <f>PRODUCT(Table1[[#This Row],[Price (Rs.)]],Table1[[#This Row],[Discount(%)]])</f>
        <v>26.596</v>
      </c>
      <c r="L3481" t="str">
        <f>TEXT(Table1[[#This Row],[Purchase_Date]],"mmm")</f>
        <v>Jun</v>
      </c>
      <c r="M3481">
        <f>YEAR(Table1[[#This Row],[Purchase_Date]])</f>
        <v>2024</v>
      </c>
      <c r="N3481" t="str">
        <f t="shared" si="109"/>
        <v>Q2</v>
      </c>
    </row>
    <row r="3482" spans="1:14" x14ac:dyDescent="0.3">
      <c r="A3482" t="s">
        <v>6872</v>
      </c>
      <c r="B3482" t="s">
        <v>6873</v>
      </c>
      <c r="C3482" t="s">
        <v>33</v>
      </c>
      <c r="D3482">
        <v>286.82</v>
      </c>
      <c r="E3482" s="8">
        <f t="shared" si="108"/>
        <v>0.3</v>
      </c>
      <c r="F3482" s="22">
        <v>30</v>
      </c>
      <c r="G3482" s="21">
        <v>200.77</v>
      </c>
      <c r="H3482" t="s">
        <v>35</v>
      </c>
      <c r="I3482" s="10">
        <v>45308</v>
      </c>
      <c r="J3482">
        <v>3481</v>
      </c>
      <c r="K3482">
        <f>PRODUCT(Table1[[#This Row],[Price (Rs.)]],Table1[[#This Row],[Discount(%)]])</f>
        <v>86.045999999999992</v>
      </c>
      <c r="L3482" t="str">
        <f>TEXT(Table1[[#This Row],[Purchase_Date]],"mmm")</f>
        <v>Jan</v>
      </c>
      <c r="M3482">
        <f>YEAR(Table1[[#This Row],[Purchase_Date]])</f>
        <v>2024</v>
      </c>
      <c r="N3482" t="str">
        <f t="shared" si="109"/>
        <v>Q1</v>
      </c>
    </row>
    <row r="3483" spans="1:14" x14ac:dyDescent="0.3">
      <c r="A3483" t="s">
        <v>6874</v>
      </c>
      <c r="B3483" t="s">
        <v>6875</v>
      </c>
      <c r="C3483" t="s">
        <v>22</v>
      </c>
      <c r="D3483">
        <v>411.18</v>
      </c>
      <c r="E3483" s="8">
        <f t="shared" si="108"/>
        <v>0.05</v>
      </c>
      <c r="F3483" s="22">
        <v>5</v>
      </c>
      <c r="G3483" s="21">
        <v>390.62</v>
      </c>
      <c r="H3483" t="s">
        <v>35</v>
      </c>
      <c r="I3483" s="10">
        <v>45333</v>
      </c>
      <c r="J3483">
        <v>3482</v>
      </c>
      <c r="K3483">
        <f>PRODUCT(Table1[[#This Row],[Price (Rs.)]],Table1[[#This Row],[Discount(%)]])</f>
        <v>20.559000000000001</v>
      </c>
      <c r="L3483" t="str">
        <f>TEXT(Table1[[#This Row],[Purchase_Date]],"mmm")</f>
        <v>Feb</v>
      </c>
      <c r="M3483">
        <f>YEAR(Table1[[#This Row],[Purchase_Date]])</f>
        <v>2024</v>
      </c>
      <c r="N3483" t="str">
        <f t="shared" si="109"/>
        <v>Q1</v>
      </c>
    </row>
    <row r="3484" spans="1:14" x14ac:dyDescent="0.3">
      <c r="A3484" t="s">
        <v>6876</v>
      </c>
      <c r="B3484" s="1">
        <v>224899.20000000001</v>
      </c>
      <c r="C3484" t="s">
        <v>18</v>
      </c>
      <c r="D3484">
        <v>151.15</v>
      </c>
      <c r="E3484" s="8">
        <f t="shared" si="108"/>
        <v>0.5</v>
      </c>
      <c r="F3484" s="22">
        <v>50</v>
      </c>
      <c r="G3484" s="21">
        <v>75.58</v>
      </c>
      <c r="H3484" t="s">
        <v>53</v>
      </c>
      <c r="I3484" s="10">
        <v>45574</v>
      </c>
      <c r="J3484">
        <v>3483</v>
      </c>
      <c r="K3484">
        <f>PRODUCT(Table1[[#This Row],[Price (Rs.)]],Table1[[#This Row],[Discount(%)]])</f>
        <v>75.575000000000003</v>
      </c>
      <c r="L3484" t="str">
        <f>TEXT(Table1[[#This Row],[Purchase_Date]],"mmm")</f>
        <v>Oct</v>
      </c>
      <c r="M3484">
        <f>YEAR(Table1[[#This Row],[Purchase_Date]])</f>
        <v>2024</v>
      </c>
      <c r="N3484" t="str">
        <f t="shared" si="109"/>
        <v>Q4</v>
      </c>
    </row>
    <row r="3485" spans="1:14" x14ac:dyDescent="0.3">
      <c r="A3485" t="s">
        <v>6877</v>
      </c>
      <c r="B3485" t="s">
        <v>6878</v>
      </c>
      <c r="C3485" t="s">
        <v>25</v>
      </c>
      <c r="D3485">
        <v>15.79</v>
      </c>
      <c r="E3485" s="8">
        <f t="shared" si="108"/>
        <v>0.15</v>
      </c>
      <c r="F3485" s="22">
        <v>15</v>
      </c>
      <c r="G3485" s="21">
        <v>13.42</v>
      </c>
      <c r="H3485" t="s">
        <v>35</v>
      </c>
      <c r="I3485" s="10">
        <v>45386</v>
      </c>
      <c r="J3485">
        <v>3484</v>
      </c>
      <c r="K3485">
        <f>PRODUCT(Table1[[#This Row],[Price (Rs.)]],Table1[[#This Row],[Discount(%)]])</f>
        <v>2.3684999999999996</v>
      </c>
      <c r="L3485" t="str">
        <f>TEXT(Table1[[#This Row],[Purchase_Date]],"mmm")</f>
        <v>Apr</v>
      </c>
      <c r="M3485">
        <f>YEAR(Table1[[#This Row],[Purchase_Date]])</f>
        <v>2024</v>
      </c>
      <c r="N3485" t="str">
        <f t="shared" si="109"/>
        <v>Q2</v>
      </c>
    </row>
    <row r="3486" spans="1:14" x14ac:dyDescent="0.3">
      <c r="A3486">
        <v>42139082</v>
      </c>
      <c r="B3486" t="s">
        <v>6879</v>
      </c>
      <c r="C3486" t="s">
        <v>25</v>
      </c>
      <c r="D3486">
        <v>25.72</v>
      </c>
      <c r="E3486" s="8">
        <f t="shared" si="108"/>
        <v>0.2</v>
      </c>
      <c r="F3486" s="22">
        <v>20</v>
      </c>
      <c r="G3486" s="21">
        <v>20.58</v>
      </c>
      <c r="H3486" t="s">
        <v>19</v>
      </c>
      <c r="I3486" s="10">
        <v>45447</v>
      </c>
      <c r="J3486">
        <v>3485</v>
      </c>
      <c r="K3486">
        <f>PRODUCT(Table1[[#This Row],[Price (Rs.)]],Table1[[#This Row],[Discount(%)]])</f>
        <v>5.1440000000000001</v>
      </c>
      <c r="L3486" t="str">
        <f>TEXT(Table1[[#This Row],[Purchase_Date]],"mmm")</f>
        <v>Jun</v>
      </c>
      <c r="M3486">
        <f>YEAR(Table1[[#This Row],[Purchase_Date]])</f>
        <v>2024</v>
      </c>
      <c r="N3486" t="str">
        <f t="shared" si="109"/>
        <v>Q2</v>
      </c>
    </row>
    <row r="3487" spans="1:14" x14ac:dyDescent="0.3">
      <c r="A3487" t="s">
        <v>6880</v>
      </c>
      <c r="B3487" t="s">
        <v>6881</v>
      </c>
      <c r="C3487" t="s">
        <v>9</v>
      </c>
      <c r="D3487">
        <v>308</v>
      </c>
      <c r="E3487" s="8">
        <f t="shared" si="108"/>
        <v>0.25</v>
      </c>
      <c r="F3487" s="22">
        <v>25</v>
      </c>
      <c r="G3487" s="21">
        <v>231</v>
      </c>
      <c r="H3487" t="s">
        <v>35</v>
      </c>
      <c r="I3487" s="10">
        <v>45311</v>
      </c>
      <c r="J3487">
        <v>3486</v>
      </c>
      <c r="K3487">
        <f>PRODUCT(Table1[[#This Row],[Price (Rs.)]],Table1[[#This Row],[Discount(%)]])</f>
        <v>77</v>
      </c>
      <c r="L3487" t="str">
        <f>TEXT(Table1[[#This Row],[Purchase_Date]],"mmm")</f>
        <v>Jan</v>
      </c>
      <c r="M3487">
        <f>YEAR(Table1[[#This Row],[Purchase_Date]])</f>
        <v>2024</v>
      </c>
      <c r="N3487" t="str">
        <f t="shared" si="109"/>
        <v>Q1</v>
      </c>
    </row>
    <row r="3488" spans="1:14" x14ac:dyDescent="0.3">
      <c r="A3488" t="s">
        <v>6882</v>
      </c>
      <c r="B3488" t="s">
        <v>6883</v>
      </c>
      <c r="C3488" t="s">
        <v>33</v>
      </c>
      <c r="D3488">
        <v>28.03</v>
      </c>
      <c r="E3488" s="8">
        <f t="shared" si="108"/>
        <v>0.2</v>
      </c>
      <c r="F3488" s="22">
        <v>20</v>
      </c>
      <c r="G3488" s="21">
        <v>22.42</v>
      </c>
      <c r="H3488" t="s">
        <v>16</v>
      </c>
      <c r="I3488" s="10">
        <v>45572</v>
      </c>
      <c r="J3488">
        <v>3487</v>
      </c>
      <c r="K3488">
        <f>PRODUCT(Table1[[#This Row],[Price (Rs.)]],Table1[[#This Row],[Discount(%)]])</f>
        <v>5.6060000000000008</v>
      </c>
      <c r="L3488" t="str">
        <f>TEXT(Table1[[#This Row],[Purchase_Date]],"mmm")</f>
        <v>Oct</v>
      </c>
      <c r="M3488">
        <f>YEAR(Table1[[#This Row],[Purchase_Date]])</f>
        <v>2024</v>
      </c>
      <c r="N3488" t="str">
        <f t="shared" si="109"/>
        <v>Q4</v>
      </c>
    </row>
    <row r="3489" spans="1:14" x14ac:dyDescent="0.3">
      <c r="A3489" s="1" t="s">
        <v>6884</v>
      </c>
      <c r="B3489" t="s">
        <v>6885</v>
      </c>
      <c r="C3489" t="s">
        <v>18</v>
      </c>
      <c r="D3489">
        <v>253.16</v>
      </c>
      <c r="E3489" s="8">
        <f t="shared" si="108"/>
        <v>0.5</v>
      </c>
      <c r="F3489" s="22">
        <v>50</v>
      </c>
      <c r="G3489" s="21">
        <v>126.58</v>
      </c>
      <c r="H3489" t="s">
        <v>19</v>
      </c>
      <c r="I3489" s="10">
        <v>45343</v>
      </c>
      <c r="J3489">
        <v>3488</v>
      </c>
      <c r="K3489">
        <f>PRODUCT(Table1[[#This Row],[Price (Rs.)]],Table1[[#This Row],[Discount(%)]])</f>
        <v>126.58</v>
      </c>
      <c r="L3489" t="str">
        <f>TEXT(Table1[[#This Row],[Purchase_Date]],"mmm")</f>
        <v>Feb</v>
      </c>
      <c r="M3489">
        <f>YEAR(Table1[[#This Row],[Purchase_Date]])</f>
        <v>2024</v>
      </c>
      <c r="N3489" t="str">
        <f t="shared" si="109"/>
        <v>Q1</v>
      </c>
    </row>
    <row r="3490" spans="1:14" x14ac:dyDescent="0.3">
      <c r="A3490" t="s">
        <v>6886</v>
      </c>
      <c r="B3490" t="s">
        <v>6887</v>
      </c>
      <c r="C3490" t="s">
        <v>13</v>
      </c>
      <c r="D3490">
        <v>178.63</v>
      </c>
      <c r="E3490" s="8">
        <f t="shared" si="108"/>
        <v>0.3</v>
      </c>
      <c r="F3490" s="22">
        <v>30</v>
      </c>
      <c r="G3490" s="21">
        <v>125.04</v>
      </c>
      <c r="H3490" t="s">
        <v>16</v>
      </c>
      <c r="I3490" s="10">
        <v>45445</v>
      </c>
      <c r="J3490">
        <v>3489</v>
      </c>
      <c r="K3490">
        <f>PRODUCT(Table1[[#This Row],[Price (Rs.)]],Table1[[#This Row],[Discount(%)]])</f>
        <v>53.588999999999999</v>
      </c>
      <c r="L3490" t="str">
        <f>TEXT(Table1[[#This Row],[Purchase_Date]],"mmm")</f>
        <v>Jun</v>
      </c>
      <c r="M3490">
        <f>YEAR(Table1[[#This Row],[Purchase_Date]])</f>
        <v>2024</v>
      </c>
      <c r="N3490" t="str">
        <f t="shared" si="109"/>
        <v>Q2</v>
      </c>
    </row>
    <row r="3491" spans="1:14" x14ac:dyDescent="0.3">
      <c r="A3491" t="s">
        <v>6888</v>
      </c>
      <c r="B3491" t="s">
        <v>6889</v>
      </c>
      <c r="C3491" t="s">
        <v>25</v>
      </c>
      <c r="D3491">
        <v>466.27</v>
      </c>
      <c r="E3491" s="8">
        <f t="shared" si="108"/>
        <v>0.2</v>
      </c>
      <c r="F3491" s="22">
        <v>20</v>
      </c>
      <c r="G3491" s="21">
        <v>373.02</v>
      </c>
      <c r="H3491" t="s">
        <v>16</v>
      </c>
      <c r="I3491" s="10">
        <v>45592</v>
      </c>
      <c r="J3491">
        <v>3490</v>
      </c>
      <c r="K3491">
        <f>PRODUCT(Table1[[#This Row],[Price (Rs.)]],Table1[[#This Row],[Discount(%)]])</f>
        <v>93.254000000000005</v>
      </c>
      <c r="L3491" t="str">
        <f>TEXT(Table1[[#This Row],[Purchase_Date]],"mmm")</f>
        <v>Oct</v>
      </c>
      <c r="M3491">
        <f>YEAR(Table1[[#This Row],[Purchase_Date]])</f>
        <v>2024</v>
      </c>
      <c r="N3491" t="str">
        <f t="shared" si="109"/>
        <v>Q4</v>
      </c>
    </row>
    <row r="3492" spans="1:14" x14ac:dyDescent="0.3">
      <c r="A3492">
        <v>39534104</v>
      </c>
      <c r="B3492" t="s">
        <v>6890</v>
      </c>
      <c r="C3492" t="s">
        <v>22</v>
      </c>
      <c r="D3492">
        <v>66.61</v>
      </c>
      <c r="E3492" s="8">
        <f t="shared" si="108"/>
        <v>0</v>
      </c>
      <c r="F3492" s="22">
        <v>0</v>
      </c>
      <c r="G3492" s="21">
        <v>66.61</v>
      </c>
      <c r="H3492" t="s">
        <v>35</v>
      </c>
      <c r="I3492" s="10">
        <v>45409</v>
      </c>
      <c r="J3492">
        <v>3491</v>
      </c>
      <c r="K3492">
        <f>PRODUCT(Table1[[#This Row],[Price (Rs.)]],Table1[[#This Row],[Discount(%)]])</f>
        <v>0</v>
      </c>
      <c r="L3492" t="str">
        <f>TEXT(Table1[[#This Row],[Purchase_Date]],"mmm")</f>
        <v>Apr</v>
      </c>
      <c r="M3492">
        <f>YEAR(Table1[[#This Row],[Purchase_Date]])</f>
        <v>2024</v>
      </c>
      <c r="N3492" t="str">
        <f t="shared" si="109"/>
        <v>Q2</v>
      </c>
    </row>
    <row r="3493" spans="1:14" x14ac:dyDescent="0.3">
      <c r="A3493" t="s">
        <v>6891</v>
      </c>
      <c r="B3493" t="s">
        <v>6892</v>
      </c>
      <c r="C3493" t="s">
        <v>22</v>
      </c>
      <c r="D3493">
        <v>96.54</v>
      </c>
      <c r="E3493" s="8">
        <f t="shared" si="108"/>
        <v>0.25</v>
      </c>
      <c r="F3493" s="22">
        <v>25</v>
      </c>
      <c r="G3493" s="21">
        <v>72.41</v>
      </c>
      <c r="H3493" t="s">
        <v>19</v>
      </c>
      <c r="I3493" s="10">
        <v>45571</v>
      </c>
      <c r="J3493">
        <v>3492</v>
      </c>
      <c r="K3493">
        <f>PRODUCT(Table1[[#This Row],[Price (Rs.)]],Table1[[#This Row],[Discount(%)]])</f>
        <v>24.135000000000002</v>
      </c>
      <c r="L3493" t="str">
        <f>TEXT(Table1[[#This Row],[Purchase_Date]],"mmm")</f>
        <v>Oct</v>
      </c>
      <c r="M3493">
        <f>YEAR(Table1[[#This Row],[Purchase_Date]])</f>
        <v>2024</v>
      </c>
      <c r="N3493" t="str">
        <f t="shared" si="109"/>
        <v>Q4</v>
      </c>
    </row>
    <row r="3494" spans="1:14" x14ac:dyDescent="0.3">
      <c r="A3494" t="s">
        <v>6893</v>
      </c>
      <c r="B3494" t="s">
        <v>6894</v>
      </c>
      <c r="C3494" t="s">
        <v>25</v>
      </c>
      <c r="D3494">
        <v>93.17</v>
      </c>
      <c r="E3494" s="8">
        <f t="shared" si="108"/>
        <v>0</v>
      </c>
      <c r="F3494" s="22">
        <v>0</v>
      </c>
      <c r="G3494" s="21">
        <v>93.17</v>
      </c>
      <c r="H3494" t="s">
        <v>35</v>
      </c>
      <c r="I3494" s="10">
        <v>45320</v>
      </c>
      <c r="J3494">
        <v>3493</v>
      </c>
      <c r="K3494">
        <f>PRODUCT(Table1[[#This Row],[Price (Rs.)]],Table1[[#This Row],[Discount(%)]])</f>
        <v>0</v>
      </c>
      <c r="L3494" t="str">
        <f>TEXT(Table1[[#This Row],[Purchase_Date]],"mmm")</f>
        <v>Jan</v>
      </c>
      <c r="M3494">
        <f>YEAR(Table1[[#This Row],[Purchase_Date]])</f>
        <v>2024</v>
      </c>
      <c r="N3494" t="str">
        <f t="shared" si="109"/>
        <v>Q1</v>
      </c>
    </row>
    <row r="3495" spans="1:14" x14ac:dyDescent="0.3">
      <c r="A3495" t="s">
        <v>6895</v>
      </c>
      <c r="B3495" t="s">
        <v>6896</v>
      </c>
      <c r="C3495" t="s">
        <v>18</v>
      </c>
      <c r="D3495">
        <v>177.14</v>
      </c>
      <c r="E3495" s="8">
        <f t="shared" si="108"/>
        <v>0.25</v>
      </c>
      <c r="F3495" s="22">
        <v>25</v>
      </c>
      <c r="G3495" s="21">
        <v>132.85</v>
      </c>
      <c r="H3495" t="s">
        <v>10</v>
      </c>
      <c r="I3495" s="10">
        <v>45409</v>
      </c>
      <c r="J3495">
        <v>3494</v>
      </c>
      <c r="K3495">
        <f>PRODUCT(Table1[[#This Row],[Price (Rs.)]],Table1[[#This Row],[Discount(%)]])</f>
        <v>44.284999999999997</v>
      </c>
      <c r="L3495" t="str">
        <f>TEXT(Table1[[#This Row],[Purchase_Date]],"mmm")</f>
        <v>Apr</v>
      </c>
      <c r="M3495">
        <f>YEAR(Table1[[#This Row],[Purchase_Date]])</f>
        <v>2024</v>
      </c>
      <c r="N3495" t="str">
        <f t="shared" si="109"/>
        <v>Q2</v>
      </c>
    </row>
    <row r="3496" spans="1:14" x14ac:dyDescent="0.3">
      <c r="A3496" t="s">
        <v>6897</v>
      </c>
      <c r="B3496" t="s">
        <v>6898</v>
      </c>
      <c r="C3496" t="s">
        <v>22</v>
      </c>
      <c r="D3496">
        <v>178.71</v>
      </c>
      <c r="E3496" s="8">
        <f t="shared" si="108"/>
        <v>0.3</v>
      </c>
      <c r="F3496" s="22">
        <v>30</v>
      </c>
      <c r="G3496" s="21">
        <v>125.1</v>
      </c>
      <c r="H3496" t="s">
        <v>19</v>
      </c>
      <c r="I3496" s="10">
        <v>45583</v>
      </c>
      <c r="J3496">
        <v>3495</v>
      </c>
      <c r="K3496">
        <f>PRODUCT(Table1[[#This Row],[Price (Rs.)]],Table1[[#This Row],[Discount(%)]])</f>
        <v>53.613</v>
      </c>
      <c r="L3496" t="str">
        <f>TEXT(Table1[[#This Row],[Purchase_Date]],"mmm")</f>
        <v>Oct</v>
      </c>
      <c r="M3496">
        <f>YEAR(Table1[[#This Row],[Purchase_Date]])</f>
        <v>2024</v>
      </c>
      <c r="N3496" t="str">
        <f t="shared" si="109"/>
        <v>Q4</v>
      </c>
    </row>
    <row r="3497" spans="1:14" x14ac:dyDescent="0.3">
      <c r="A3497" t="s">
        <v>6899</v>
      </c>
      <c r="B3497" t="s">
        <v>6900</v>
      </c>
      <c r="C3497" t="s">
        <v>9</v>
      </c>
      <c r="D3497">
        <v>49.67</v>
      </c>
      <c r="E3497" s="8">
        <f t="shared" si="108"/>
        <v>0.3</v>
      </c>
      <c r="F3497" s="22">
        <v>30</v>
      </c>
      <c r="G3497" s="21">
        <v>34.770000000000003</v>
      </c>
      <c r="H3497" t="s">
        <v>16</v>
      </c>
      <c r="I3497" s="10">
        <v>45473</v>
      </c>
      <c r="J3497">
        <v>3496</v>
      </c>
      <c r="K3497">
        <f>PRODUCT(Table1[[#This Row],[Price (Rs.)]],Table1[[#This Row],[Discount(%)]])</f>
        <v>14.901</v>
      </c>
      <c r="L3497" t="str">
        <f>TEXT(Table1[[#This Row],[Purchase_Date]],"mmm")</f>
        <v>Jun</v>
      </c>
      <c r="M3497">
        <f>YEAR(Table1[[#This Row],[Purchase_Date]])</f>
        <v>2024</v>
      </c>
      <c r="N3497" t="str">
        <f t="shared" si="109"/>
        <v>Q2</v>
      </c>
    </row>
    <row r="3498" spans="1:14" x14ac:dyDescent="0.3">
      <c r="A3498" t="s">
        <v>6901</v>
      </c>
      <c r="B3498" t="s">
        <v>6902</v>
      </c>
      <c r="C3498" t="s">
        <v>9</v>
      </c>
      <c r="D3498">
        <v>377.17</v>
      </c>
      <c r="E3498" s="8">
        <f t="shared" si="108"/>
        <v>0.2</v>
      </c>
      <c r="F3498" s="22">
        <v>20</v>
      </c>
      <c r="G3498" s="21">
        <v>301.74</v>
      </c>
      <c r="H3498" t="s">
        <v>10</v>
      </c>
      <c r="I3498" s="10">
        <v>45379</v>
      </c>
      <c r="J3498">
        <v>3497</v>
      </c>
      <c r="K3498">
        <f>PRODUCT(Table1[[#This Row],[Price (Rs.)]],Table1[[#This Row],[Discount(%)]])</f>
        <v>75.434000000000012</v>
      </c>
      <c r="L3498" t="str">
        <f>TEXT(Table1[[#This Row],[Purchase_Date]],"mmm")</f>
        <v>Mar</v>
      </c>
      <c r="M3498">
        <f>YEAR(Table1[[#This Row],[Purchase_Date]])</f>
        <v>2024</v>
      </c>
      <c r="N3498" t="str">
        <f t="shared" si="109"/>
        <v>Q1</v>
      </c>
    </row>
    <row r="3499" spans="1:14" x14ac:dyDescent="0.3">
      <c r="A3499" t="s">
        <v>6903</v>
      </c>
      <c r="B3499" t="s">
        <v>6904</v>
      </c>
      <c r="C3499" t="s">
        <v>18</v>
      </c>
      <c r="D3499">
        <v>467.12</v>
      </c>
      <c r="E3499" s="8">
        <f t="shared" si="108"/>
        <v>0</v>
      </c>
      <c r="F3499" s="22">
        <v>0</v>
      </c>
      <c r="G3499" s="21">
        <v>467.12</v>
      </c>
      <c r="H3499" t="s">
        <v>19</v>
      </c>
      <c r="I3499" s="10">
        <v>45436</v>
      </c>
      <c r="J3499">
        <v>3498</v>
      </c>
      <c r="K3499">
        <f>PRODUCT(Table1[[#This Row],[Price (Rs.)]],Table1[[#This Row],[Discount(%)]])</f>
        <v>0</v>
      </c>
      <c r="L3499" t="str">
        <f>TEXT(Table1[[#This Row],[Purchase_Date]],"mmm")</f>
        <v>May</v>
      </c>
      <c r="M3499">
        <f>YEAR(Table1[[#This Row],[Purchase_Date]])</f>
        <v>2024</v>
      </c>
      <c r="N3499" t="str">
        <f t="shared" si="109"/>
        <v>Q2</v>
      </c>
    </row>
    <row r="3500" spans="1:14" x14ac:dyDescent="0.3">
      <c r="A3500" t="s">
        <v>6905</v>
      </c>
      <c r="B3500" t="s">
        <v>6906</v>
      </c>
      <c r="C3500" t="s">
        <v>50</v>
      </c>
      <c r="D3500">
        <v>50.13</v>
      </c>
      <c r="E3500" s="8">
        <f t="shared" si="108"/>
        <v>0.1</v>
      </c>
      <c r="F3500" s="22">
        <v>10</v>
      </c>
      <c r="G3500" s="21">
        <v>45.12</v>
      </c>
      <c r="H3500" t="s">
        <v>35</v>
      </c>
      <c r="I3500" s="10">
        <v>45528</v>
      </c>
      <c r="J3500">
        <v>3499</v>
      </c>
      <c r="K3500">
        <f>PRODUCT(Table1[[#This Row],[Price (Rs.)]],Table1[[#This Row],[Discount(%)]])</f>
        <v>5.0130000000000008</v>
      </c>
      <c r="L3500" t="str">
        <f>TEXT(Table1[[#This Row],[Purchase_Date]],"mmm")</f>
        <v>Aug</v>
      </c>
      <c r="M3500">
        <f>YEAR(Table1[[#This Row],[Purchase_Date]])</f>
        <v>2024</v>
      </c>
      <c r="N3500" t="str">
        <f t="shared" si="109"/>
        <v>Q3</v>
      </c>
    </row>
    <row r="3501" spans="1:14" x14ac:dyDescent="0.3">
      <c r="A3501" t="s">
        <v>6907</v>
      </c>
      <c r="B3501" t="s">
        <v>6908</v>
      </c>
      <c r="C3501" t="s">
        <v>50</v>
      </c>
      <c r="D3501">
        <v>84.5</v>
      </c>
      <c r="E3501" s="8">
        <f t="shared" si="108"/>
        <v>0.1</v>
      </c>
      <c r="F3501" s="22">
        <v>10</v>
      </c>
      <c r="G3501" s="21">
        <v>76.05</v>
      </c>
      <c r="H3501" t="s">
        <v>35</v>
      </c>
      <c r="I3501" s="10">
        <v>45568</v>
      </c>
      <c r="J3501">
        <v>3500</v>
      </c>
      <c r="K3501">
        <f>PRODUCT(Table1[[#This Row],[Price (Rs.)]],Table1[[#This Row],[Discount(%)]])</f>
        <v>8.4500000000000011</v>
      </c>
      <c r="L3501" t="str">
        <f>TEXT(Table1[[#This Row],[Purchase_Date]],"mmm")</f>
        <v>Oct</v>
      </c>
      <c r="M3501">
        <f>YEAR(Table1[[#This Row],[Purchase_Date]])</f>
        <v>2024</v>
      </c>
      <c r="N3501" t="str">
        <f t="shared" si="109"/>
        <v>Q4</v>
      </c>
    </row>
    <row r="3502" spans="1:14" x14ac:dyDescent="0.3">
      <c r="A3502" t="s">
        <v>6909</v>
      </c>
      <c r="B3502" t="s">
        <v>6910</v>
      </c>
      <c r="C3502" t="s">
        <v>33</v>
      </c>
      <c r="D3502">
        <v>335.21</v>
      </c>
      <c r="E3502" s="8">
        <f t="shared" si="108"/>
        <v>0.15</v>
      </c>
      <c r="F3502" s="22">
        <v>15</v>
      </c>
      <c r="G3502" s="21">
        <v>284.93</v>
      </c>
      <c r="H3502" t="s">
        <v>10</v>
      </c>
      <c r="I3502" s="10">
        <v>45293</v>
      </c>
      <c r="J3502">
        <v>3501</v>
      </c>
      <c r="K3502">
        <f>PRODUCT(Table1[[#This Row],[Price (Rs.)]],Table1[[#This Row],[Discount(%)]])</f>
        <v>50.281499999999994</v>
      </c>
      <c r="L3502" t="str">
        <f>TEXT(Table1[[#This Row],[Purchase_Date]],"mmm")</f>
        <v>Jan</v>
      </c>
      <c r="M3502">
        <f>YEAR(Table1[[#This Row],[Purchase_Date]])</f>
        <v>2024</v>
      </c>
      <c r="N3502" t="str">
        <f t="shared" si="109"/>
        <v>Q1</v>
      </c>
    </row>
    <row r="3503" spans="1:14" x14ac:dyDescent="0.3">
      <c r="A3503" t="s">
        <v>6911</v>
      </c>
      <c r="B3503" t="s">
        <v>6912</v>
      </c>
      <c r="C3503" t="s">
        <v>22</v>
      </c>
      <c r="D3503">
        <v>496.92</v>
      </c>
      <c r="E3503" s="8">
        <f t="shared" si="108"/>
        <v>0.15</v>
      </c>
      <c r="F3503" s="22">
        <v>15</v>
      </c>
      <c r="G3503" s="21">
        <v>422.38</v>
      </c>
      <c r="H3503" t="s">
        <v>35</v>
      </c>
      <c r="I3503" s="10">
        <v>45377</v>
      </c>
      <c r="J3503">
        <v>3502</v>
      </c>
      <c r="K3503">
        <f>PRODUCT(Table1[[#This Row],[Price (Rs.)]],Table1[[#This Row],[Discount(%)]])</f>
        <v>74.537999999999997</v>
      </c>
      <c r="L3503" t="str">
        <f>TEXT(Table1[[#This Row],[Purchase_Date]],"mmm")</f>
        <v>Mar</v>
      </c>
      <c r="M3503">
        <f>YEAR(Table1[[#This Row],[Purchase_Date]])</f>
        <v>2024</v>
      </c>
      <c r="N3503" t="str">
        <f t="shared" si="109"/>
        <v>Q1</v>
      </c>
    </row>
    <row r="3504" spans="1:14" x14ac:dyDescent="0.3">
      <c r="A3504" t="s">
        <v>6913</v>
      </c>
      <c r="B3504" t="s">
        <v>6914</v>
      </c>
      <c r="C3504" t="s">
        <v>13</v>
      </c>
      <c r="D3504">
        <v>188.19</v>
      </c>
      <c r="E3504" s="8">
        <f t="shared" si="108"/>
        <v>0.5</v>
      </c>
      <c r="F3504" s="22">
        <v>50</v>
      </c>
      <c r="G3504" s="21">
        <v>94.09</v>
      </c>
      <c r="H3504" t="s">
        <v>19</v>
      </c>
      <c r="I3504" s="10">
        <v>45390</v>
      </c>
      <c r="J3504">
        <v>3503</v>
      </c>
      <c r="K3504">
        <f>PRODUCT(Table1[[#This Row],[Price (Rs.)]],Table1[[#This Row],[Discount(%)]])</f>
        <v>94.094999999999999</v>
      </c>
      <c r="L3504" t="str">
        <f>TEXT(Table1[[#This Row],[Purchase_Date]],"mmm")</f>
        <v>Apr</v>
      </c>
      <c r="M3504">
        <f>YEAR(Table1[[#This Row],[Purchase_Date]])</f>
        <v>2024</v>
      </c>
      <c r="N3504" t="str">
        <f t="shared" si="109"/>
        <v>Q2</v>
      </c>
    </row>
    <row r="3505" spans="1:14" x14ac:dyDescent="0.3">
      <c r="A3505" t="s">
        <v>6915</v>
      </c>
      <c r="B3505" t="s">
        <v>6916</v>
      </c>
      <c r="C3505" t="s">
        <v>13</v>
      </c>
      <c r="D3505">
        <v>260.92</v>
      </c>
      <c r="E3505" s="8">
        <f t="shared" si="108"/>
        <v>0.05</v>
      </c>
      <c r="F3505" s="22">
        <v>5</v>
      </c>
      <c r="G3505" s="21">
        <v>247.87</v>
      </c>
      <c r="H3505" t="s">
        <v>10</v>
      </c>
      <c r="I3505" s="10">
        <v>45558</v>
      </c>
      <c r="J3505">
        <v>3504</v>
      </c>
      <c r="K3505">
        <f>PRODUCT(Table1[[#This Row],[Price (Rs.)]],Table1[[#This Row],[Discount(%)]])</f>
        <v>13.046000000000001</v>
      </c>
      <c r="L3505" t="str">
        <f>TEXT(Table1[[#This Row],[Purchase_Date]],"mmm")</f>
        <v>Sep</v>
      </c>
      <c r="M3505">
        <f>YEAR(Table1[[#This Row],[Purchase_Date]])</f>
        <v>2024</v>
      </c>
      <c r="N3505" t="str">
        <f t="shared" si="109"/>
        <v>Q3</v>
      </c>
    </row>
    <row r="3506" spans="1:14" x14ac:dyDescent="0.3">
      <c r="A3506" t="s">
        <v>6917</v>
      </c>
      <c r="B3506" t="s">
        <v>6918</v>
      </c>
      <c r="C3506" t="s">
        <v>50</v>
      </c>
      <c r="D3506">
        <v>75.900000000000006</v>
      </c>
      <c r="E3506" s="8">
        <f t="shared" si="108"/>
        <v>0.3</v>
      </c>
      <c r="F3506" s="22">
        <v>30</v>
      </c>
      <c r="G3506" s="21">
        <v>53.13</v>
      </c>
      <c r="H3506" t="s">
        <v>10</v>
      </c>
      <c r="I3506" s="10">
        <v>45608</v>
      </c>
      <c r="J3506">
        <v>3505</v>
      </c>
      <c r="K3506">
        <f>PRODUCT(Table1[[#This Row],[Price (Rs.)]],Table1[[#This Row],[Discount(%)]])</f>
        <v>22.77</v>
      </c>
      <c r="L3506" t="str">
        <f>TEXT(Table1[[#This Row],[Purchase_Date]],"mmm")</f>
        <v>Nov</v>
      </c>
      <c r="M3506">
        <f>YEAR(Table1[[#This Row],[Purchase_Date]])</f>
        <v>2024</v>
      </c>
      <c r="N3506" t="str">
        <f t="shared" si="109"/>
        <v>Q4</v>
      </c>
    </row>
    <row r="3507" spans="1:14" x14ac:dyDescent="0.3">
      <c r="A3507" t="s">
        <v>6919</v>
      </c>
      <c r="B3507" t="s">
        <v>6920</v>
      </c>
      <c r="C3507" t="s">
        <v>13</v>
      </c>
      <c r="D3507">
        <v>146.25</v>
      </c>
      <c r="E3507" s="8">
        <f t="shared" si="108"/>
        <v>0.1</v>
      </c>
      <c r="F3507" s="22">
        <v>10</v>
      </c>
      <c r="G3507" s="21">
        <v>131.62</v>
      </c>
      <c r="H3507" t="s">
        <v>35</v>
      </c>
      <c r="I3507" s="10">
        <v>45557</v>
      </c>
      <c r="J3507">
        <v>3506</v>
      </c>
      <c r="K3507">
        <f>PRODUCT(Table1[[#This Row],[Price (Rs.)]],Table1[[#This Row],[Discount(%)]])</f>
        <v>14.625</v>
      </c>
      <c r="L3507" t="str">
        <f>TEXT(Table1[[#This Row],[Purchase_Date]],"mmm")</f>
        <v>Sep</v>
      </c>
      <c r="M3507">
        <f>YEAR(Table1[[#This Row],[Purchase_Date]])</f>
        <v>2024</v>
      </c>
      <c r="N3507" t="str">
        <f t="shared" si="109"/>
        <v>Q3</v>
      </c>
    </row>
    <row r="3508" spans="1:14" x14ac:dyDescent="0.3">
      <c r="A3508" t="s">
        <v>6921</v>
      </c>
      <c r="B3508" t="s">
        <v>6922</v>
      </c>
      <c r="C3508" t="s">
        <v>25</v>
      </c>
      <c r="D3508">
        <v>44.04</v>
      </c>
      <c r="E3508" s="8">
        <f t="shared" si="108"/>
        <v>0.15</v>
      </c>
      <c r="F3508" s="22">
        <v>15</v>
      </c>
      <c r="G3508" s="21">
        <v>37.43</v>
      </c>
      <c r="H3508" t="s">
        <v>53</v>
      </c>
      <c r="I3508" s="10">
        <v>45365</v>
      </c>
      <c r="J3508">
        <v>3507</v>
      </c>
      <c r="K3508">
        <f>PRODUCT(Table1[[#This Row],[Price (Rs.)]],Table1[[#This Row],[Discount(%)]])</f>
        <v>6.6059999999999999</v>
      </c>
      <c r="L3508" t="str">
        <f>TEXT(Table1[[#This Row],[Purchase_Date]],"mmm")</f>
        <v>Mar</v>
      </c>
      <c r="M3508">
        <f>YEAR(Table1[[#This Row],[Purchase_Date]])</f>
        <v>2024</v>
      </c>
      <c r="N3508" t="str">
        <f t="shared" si="109"/>
        <v>Q1</v>
      </c>
    </row>
    <row r="3509" spans="1:14" x14ac:dyDescent="0.3">
      <c r="A3509" t="s">
        <v>6923</v>
      </c>
      <c r="B3509" t="s">
        <v>6924</v>
      </c>
      <c r="C3509" t="s">
        <v>13</v>
      </c>
      <c r="D3509">
        <v>226.03</v>
      </c>
      <c r="E3509" s="8">
        <f t="shared" si="108"/>
        <v>0.2</v>
      </c>
      <c r="F3509" s="22">
        <v>20</v>
      </c>
      <c r="G3509" s="21">
        <v>180.82</v>
      </c>
      <c r="H3509" t="s">
        <v>10</v>
      </c>
      <c r="I3509" s="10">
        <v>45374</v>
      </c>
      <c r="J3509">
        <v>3508</v>
      </c>
      <c r="K3509">
        <f>PRODUCT(Table1[[#This Row],[Price (Rs.)]],Table1[[#This Row],[Discount(%)]])</f>
        <v>45.206000000000003</v>
      </c>
      <c r="L3509" t="str">
        <f>TEXT(Table1[[#This Row],[Purchase_Date]],"mmm")</f>
        <v>Mar</v>
      </c>
      <c r="M3509">
        <f>YEAR(Table1[[#This Row],[Purchase_Date]])</f>
        <v>2024</v>
      </c>
      <c r="N3509" t="str">
        <f t="shared" si="109"/>
        <v>Q1</v>
      </c>
    </row>
    <row r="3510" spans="1:14" x14ac:dyDescent="0.3">
      <c r="A3510" t="s">
        <v>6925</v>
      </c>
      <c r="B3510" t="s">
        <v>6926</v>
      </c>
      <c r="C3510" t="s">
        <v>13</v>
      </c>
      <c r="D3510">
        <v>210.43</v>
      </c>
      <c r="E3510" s="8">
        <f t="shared" si="108"/>
        <v>0.15</v>
      </c>
      <c r="F3510" s="22">
        <v>15</v>
      </c>
      <c r="G3510" s="21">
        <v>178.87</v>
      </c>
      <c r="H3510" t="s">
        <v>10</v>
      </c>
      <c r="I3510" s="10">
        <v>45499</v>
      </c>
      <c r="J3510">
        <v>3509</v>
      </c>
      <c r="K3510">
        <f>PRODUCT(Table1[[#This Row],[Price (Rs.)]],Table1[[#This Row],[Discount(%)]])</f>
        <v>31.564499999999999</v>
      </c>
      <c r="L3510" t="str">
        <f>TEXT(Table1[[#This Row],[Purchase_Date]],"mmm")</f>
        <v>Jul</v>
      </c>
      <c r="M3510">
        <f>YEAR(Table1[[#This Row],[Purchase_Date]])</f>
        <v>2024</v>
      </c>
      <c r="N3510" t="str">
        <f t="shared" si="109"/>
        <v>Q3</v>
      </c>
    </row>
    <row r="3511" spans="1:14" x14ac:dyDescent="0.3">
      <c r="A3511" t="s">
        <v>6927</v>
      </c>
      <c r="B3511" t="s">
        <v>6928</v>
      </c>
      <c r="C3511" t="s">
        <v>22</v>
      </c>
      <c r="D3511">
        <v>161.16</v>
      </c>
      <c r="E3511" s="8">
        <f t="shared" si="108"/>
        <v>0.3</v>
      </c>
      <c r="F3511" s="22">
        <v>30</v>
      </c>
      <c r="G3511" s="21">
        <v>112.81</v>
      </c>
      <c r="H3511" t="s">
        <v>35</v>
      </c>
      <c r="I3511" s="10">
        <v>45523</v>
      </c>
      <c r="J3511">
        <v>3510</v>
      </c>
      <c r="K3511">
        <f>PRODUCT(Table1[[#This Row],[Price (Rs.)]],Table1[[#This Row],[Discount(%)]])</f>
        <v>48.347999999999999</v>
      </c>
      <c r="L3511" t="str">
        <f>TEXT(Table1[[#This Row],[Purchase_Date]],"mmm")</f>
        <v>Aug</v>
      </c>
      <c r="M3511">
        <f>YEAR(Table1[[#This Row],[Purchase_Date]])</f>
        <v>2024</v>
      </c>
      <c r="N3511" t="str">
        <f t="shared" si="109"/>
        <v>Q3</v>
      </c>
    </row>
    <row r="3512" spans="1:14" x14ac:dyDescent="0.3">
      <c r="A3512" t="s">
        <v>6929</v>
      </c>
      <c r="B3512" t="s">
        <v>6930</v>
      </c>
      <c r="C3512" t="s">
        <v>13</v>
      </c>
      <c r="D3512">
        <v>159.01</v>
      </c>
      <c r="E3512" s="8">
        <f t="shared" si="108"/>
        <v>0.3</v>
      </c>
      <c r="F3512" s="22">
        <v>30</v>
      </c>
      <c r="G3512" s="21">
        <v>111.31</v>
      </c>
      <c r="H3512" t="s">
        <v>53</v>
      </c>
      <c r="I3512" s="10">
        <v>45342</v>
      </c>
      <c r="J3512">
        <v>3511</v>
      </c>
      <c r="K3512">
        <f>PRODUCT(Table1[[#This Row],[Price (Rs.)]],Table1[[#This Row],[Discount(%)]])</f>
        <v>47.702999999999996</v>
      </c>
      <c r="L3512" t="str">
        <f>TEXT(Table1[[#This Row],[Purchase_Date]],"mmm")</f>
        <v>Feb</v>
      </c>
      <c r="M3512">
        <f>YEAR(Table1[[#This Row],[Purchase_Date]])</f>
        <v>2024</v>
      </c>
      <c r="N3512" t="str">
        <f t="shared" si="109"/>
        <v>Q1</v>
      </c>
    </row>
    <row r="3513" spans="1:14" x14ac:dyDescent="0.3">
      <c r="A3513" t="s">
        <v>6931</v>
      </c>
      <c r="B3513" t="s">
        <v>6932</v>
      </c>
      <c r="C3513" t="s">
        <v>22</v>
      </c>
      <c r="D3513">
        <v>92.91</v>
      </c>
      <c r="E3513" s="8">
        <f t="shared" si="108"/>
        <v>0.15</v>
      </c>
      <c r="F3513" s="22">
        <v>15</v>
      </c>
      <c r="G3513" s="21">
        <v>78.97</v>
      </c>
      <c r="H3513" t="s">
        <v>19</v>
      </c>
      <c r="I3513" s="10">
        <v>45607</v>
      </c>
      <c r="J3513">
        <v>3512</v>
      </c>
      <c r="K3513">
        <f>PRODUCT(Table1[[#This Row],[Price (Rs.)]],Table1[[#This Row],[Discount(%)]])</f>
        <v>13.936499999999999</v>
      </c>
      <c r="L3513" t="str">
        <f>TEXT(Table1[[#This Row],[Purchase_Date]],"mmm")</f>
        <v>Nov</v>
      </c>
      <c r="M3513">
        <f>YEAR(Table1[[#This Row],[Purchase_Date]])</f>
        <v>2024</v>
      </c>
      <c r="N3513" t="str">
        <f t="shared" si="109"/>
        <v>Q4</v>
      </c>
    </row>
    <row r="3514" spans="1:14" x14ac:dyDescent="0.3">
      <c r="A3514" t="s">
        <v>6933</v>
      </c>
      <c r="B3514" t="s">
        <v>6934</v>
      </c>
      <c r="C3514" t="s">
        <v>18</v>
      </c>
      <c r="D3514">
        <v>158</v>
      </c>
      <c r="E3514" s="8">
        <f t="shared" si="108"/>
        <v>0.1</v>
      </c>
      <c r="F3514" s="22">
        <v>10</v>
      </c>
      <c r="G3514" s="21">
        <v>142.19999999999999</v>
      </c>
      <c r="H3514" t="s">
        <v>53</v>
      </c>
      <c r="I3514" s="10">
        <v>45449</v>
      </c>
      <c r="J3514">
        <v>3513</v>
      </c>
      <c r="K3514">
        <f>PRODUCT(Table1[[#This Row],[Price (Rs.)]],Table1[[#This Row],[Discount(%)]])</f>
        <v>15.8</v>
      </c>
      <c r="L3514" t="str">
        <f>TEXT(Table1[[#This Row],[Purchase_Date]],"mmm")</f>
        <v>Jun</v>
      </c>
      <c r="M3514">
        <f>YEAR(Table1[[#This Row],[Purchase_Date]])</f>
        <v>2024</v>
      </c>
      <c r="N3514" t="str">
        <f t="shared" si="109"/>
        <v>Q2</v>
      </c>
    </row>
    <row r="3515" spans="1:14" x14ac:dyDescent="0.3">
      <c r="A3515" t="s">
        <v>6935</v>
      </c>
      <c r="B3515" t="s">
        <v>6936</v>
      </c>
      <c r="C3515" t="s">
        <v>50</v>
      </c>
      <c r="D3515">
        <v>137.33000000000001</v>
      </c>
      <c r="E3515" s="8">
        <f t="shared" si="108"/>
        <v>0.1</v>
      </c>
      <c r="F3515" s="22">
        <v>10</v>
      </c>
      <c r="G3515" s="21">
        <v>123.6</v>
      </c>
      <c r="H3515" t="s">
        <v>53</v>
      </c>
      <c r="I3515" s="10">
        <v>45544</v>
      </c>
      <c r="J3515">
        <v>3514</v>
      </c>
      <c r="K3515">
        <f>PRODUCT(Table1[[#This Row],[Price (Rs.)]],Table1[[#This Row],[Discount(%)]])</f>
        <v>13.733000000000002</v>
      </c>
      <c r="L3515" t="str">
        <f>TEXT(Table1[[#This Row],[Purchase_Date]],"mmm")</f>
        <v>Sep</v>
      </c>
      <c r="M3515">
        <f>YEAR(Table1[[#This Row],[Purchase_Date]])</f>
        <v>2024</v>
      </c>
      <c r="N3515" t="str">
        <f t="shared" si="109"/>
        <v>Q3</v>
      </c>
    </row>
    <row r="3516" spans="1:14" x14ac:dyDescent="0.3">
      <c r="A3516" t="s">
        <v>6937</v>
      </c>
      <c r="B3516" t="s">
        <v>6938</v>
      </c>
      <c r="C3516" t="s">
        <v>18</v>
      </c>
      <c r="D3516">
        <v>176.73</v>
      </c>
      <c r="E3516" s="8">
        <f t="shared" si="108"/>
        <v>0.3</v>
      </c>
      <c r="F3516" s="22">
        <v>30</v>
      </c>
      <c r="G3516" s="21">
        <v>123.71</v>
      </c>
      <c r="H3516" t="s">
        <v>10</v>
      </c>
      <c r="I3516" s="10">
        <v>45367</v>
      </c>
      <c r="J3516">
        <v>3515</v>
      </c>
      <c r="K3516">
        <f>PRODUCT(Table1[[#This Row],[Price (Rs.)]],Table1[[#This Row],[Discount(%)]])</f>
        <v>53.018999999999998</v>
      </c>
      <c r="L3516" t="str">
        <f>TEXT(Table1[[#This Row],[Purchase_Date]],"mmm")</f>
        <v>Mar</v>
      </c>
      <c r="M3516">
        <f>YEAR(Table1[[#This Row],[Purchase_Date]])</f>
        <v>2024</v>
      </c>
      <c r="N3516" t="str">
        <f t="shared" si="109"/>
        <v>Q1</v>
      </c>
    </row>
    <row r="3517" spans="1:14" x14ac:dyDescent="0.3">
      <c r="A3517" t="s">
        <v>6939</v>
      </c>
      <c r="B3517" t="s">
        <v>6940</v>
      </c>
      <c r="C3517" t="s">
        <v>9</v>
      </c>
      <c r="D3517">
        <v>64.489999999999995</v>
      </c>
      <c r="E3517" s="8">
        <f t="shared" si="108"/>
        <v>0.5</v>
      </c>
      <c r="F3517" s="22">
        <v>50</v>
      </c>
      <c r="G3517" s="21">
        <v>32.24</v>
      </c>
      <c r="H3517" t="s">
        <v>10</v>
      </c>
      <c r="I3517" s="10">
        <v>45511</v>
      </c>
      <c r="J3517">
        <v>3516</v>
      </c>
      <c r="K3517">
        <f>PRODUCT(Table1[[#This Row],[Price (Rs.)]],Table1[[#This Row],[Discount(%)]])</f>
        <v>32.244999999999997</v>
      </c>
      <c r="L3517" t="str">
        <f>TEXT(Table1[[#This Row],[Purchase_Date]],"mmm")</f>
        <v>Aug</v>
      </c>
      <c r="M3517">
        <f>YEAR(Table1[[#This Row],[Purchase_Date]])</f>
        <v>2024</v>
      </c>
      <c r="N3517" t="str">
        <f t="shared" si="109"/>
        <v>Q3</v>
      </c>
    </row>
    <row r="3518" spans="1:14" x14ac:dyDescent="0.3">
      <c r="A3518" t="s">
        <v>6941</v>
      </c>
      <c r="B3518" t="s">
        <v>6942</v>
      </c>
      <c r="C3518" t="s">
        <v>25</v>
      </c>
      <c r="D3518">
        <v>25.9</v>
      </c>
      <c r="E3518" s="8">
        <f t="shared" si="108"/>
        <v>0.1</v>
      </c>
      <c r="F3518" s="22">
        <v>10</v>
      </c>
      <c r="G3518" s="21">
        <v>23.31</v>
      </c>
      <c r="H3518" t="s">
        <v>10</v>
      </c>
      <c r="I3518" s="10">
        <v>45372</v>
      </c>
      <c r="J3518">
        <v>3517</v>
      </c>
      <c r="K3518">
        <f>PRODUCT(Table1[[#This Row],[Price (Rs.)]],Table1[[#This Row],[Discount(%)]])</f>
        <v>2.59</v>
      </c>
      <c r="L3518" t="str">
        <f>TEXT(Table1[[#This Row],[Purchase_Date]],"mmm")</f>
        <v>Mar</v>
      </c>
      <c r="M3518">
        <f>YEAR(Table1[[#This Row],[Purchase_Date]])</f>
        <v>2024</v>
      </c>
      <c r="N3518" t="str">
        <f t="shared" si="109"/>
        <v>Q1</v>
      </c>
    </row>
    <row r="3519" spans="1:14" x14ac:dyDescent="0.3">
      <c r="A3519">
        <v>18729857</v>
      </c>
      <c r="B3519" t="s">
        <v>6943</v>
      </c>
      <c r="C3519" t="s">
        <v>25</v>
      </c>
      <c r="D3519">
        <v>452.56</v>
      </c>
      <c r="E3519" s="8">
        <f t="shared" si="108"/>
        <v>0.2</v>
      </c>
      <c r="F3519" s="22">
        <v>20</v>
      </c>
      <c r="G3519" s="21">
        <v>362.05</v>
      </c>
      <c r="H3519" t="s">
        <v>19</v>
      </c>
      <c r="I3519" s="10">
        <v>45420</v>
      </c>
      <c r="J3519">
        <v>3518</v>
      </c>
      <c r="K3519">
        <f>PRODUCT(Table1[[#This Row],[Price (Rs.)]],Table1[[#This Row],[Discount(%)]])</f>
        <v>90.512</v>
      </c>
      <c r="L3519" t="str">
        <f>TEXT(Table1[[#This Row],[Purchase_Date]],"mmm")</f>
        <v>May</v>
      </c>
      <c r="M3519">
        <f>YEAR(Table1[[#This Row],[Purchase_Date]])</f>
        <v>2024</v>
      </c>
      <c r="N3519" t="str">
        <f t="shared" si="109"/>
        <v>Q2</v>
      </c>
    </row>
    <row r="3520" spans="1:14" x14ac:dyDescent="0.3">
      <c r="A3520" t="s">
        <v>6944</v>
      </c>
      <c r="B3520" t="s">
        <v>6945</v>
      </c>
      <c r="C3520" t="s">
        <v>50</v>
      </c>
      <c r="D3520">
        <v>178.67</v>
      </c>
      <c r="E3520" s="8">
        <f t="shared" si="108"/>
        <v>0.2</v>
      </c>
      <c r="F3520" s="22">
        <v>20</v>
      </c>
      <c r="G3520" s="21">
        <v>142.94</v>
      </c>
      <c r="H3520" t="s">
        <v>35</v>
      </c>
      <c r="I3520" s="10">
        <v>45501</v>
      </c>
      <c r="J3520">
        <v>3519</v>
      </c>
      <c r="K3520">
        <f>PRODUCT(Table1[[#This Row],[Price (Rs.)]],Table1[[#This Row],[Discount(%)]])</f>
        <v>35.734000000000002</v>
      </c>
      <c r="L3520" t="str">
        <f>TEXT(Table1[[#This Row],[Purchase_Date]],"mmm")</f>
        <v>Jul</v>
      </c>
      <c r="M3520">
        <f>YEAR(Table1[[#This Row],[Purchase_Date]])</f>
        <v>2024</v>
      </c>
      <c r="N3520" t="str">
        <f t="shared" si="109"/>
        <v>Q3</v>
      </c>
    </row>
    <row r="3521" spans="1:14" x14ac:dyDescent="0.3">
      <c r="A3521" t="s">
        <v>6946</v>
      </c>
      <c r="B3521" t="s">
        <v>6947</v>
      </c>
      <c r="C3521" t="s">
        <v>33</v>
      </c>
      <c r="D3521">
        <v>326.79000000000002</v>
      </c>
      <c r="E3521" s="8">
        <f t="shared" si="108"/>
        <v>0.15</v>
      </c>
      <c r="F3521" s="22">
        <v>15</v>
      </c>
      <c r="G3521" s="21">
        <v>277.77</v>
      </c>
      <c r="H3521" t="s">
        <v>35</v>
      </c>
      <c r="I3521" s="10">
        <v>45565</v>
      </c>
      <c r="J3521">
        <v>3520</v>
      </c>
      <c r="K3521">
        <f>PRODUCT(Table1[[#This Row],[Price (Rs.)]],Table1[[#This Row],[Discount(%)]])</f>
        <v>49.018500000000003</v>
      </c>
      <c r="L3521" t="str">
        <f>TEXT(Table1[[#This Row],[Purchase_Date]],"mmm")</f>
        <v>Sep</v>
      </c>
      <c r="M3521">
        <f>YEAR(Table1[[#This Row],[Purchase_Date]])</f>
        <v>2024</v>
      </c>
      <c r="N3521" t="str">
        <f t="shared" si="109"/>
        <v>Q3</v>
      </c>
    </row>
    <row r="3522" spans="1:14" x14ac:dyDescent="0.3">
      <c r="A3522" t="s">
        <v>6948</v>
      </c>
      <c r="B3522" t="s">
        <v>6949</v>
      </c>
      <c r="C3522" t="s">
        <v>18</v>
      </c>
      <c r="D3522">
        <v>317.61</v>
      </c>
      <c r="E3522" s="8">
        <f t="shared" ref="E3522:E3585" si="110">F3522/100</f>
        <v>0</v>
      </c>
      <c r="F3522" s="22">
        <v>0</v>
      </c>
      <c r="G3522" s="21">
        <v>317.61</v>
      </c>
      <c r="H3522" t="s">
        <v>53</v>
      </c>
      <c r="I3522" s="10">
        <v>45473</v>
      </c>
      <c r="J3522">
        <v>3521</v>
      </c>
      <c r="K3522">
        <f>PRODUCT(Table1[[#This Row],[Price (Rs.)]],Table1[[#This Row],[Discount(%)]])</f>
        <v>0</v>
      </c>
      <c r="L3522" t="str">
        <f>TEXT(Table1[[#This Row],[Purchase_Date]],"mmm")</f>
        <v>Jun</v>
      </c>
      <c r="M3522">
        <f>YEAR(Table1[[#This Row],[Purchase_Date]])</f>
        <v>2024</v>
      </c>
      <c r="N3522" t="str">
        <f t="shared" ref="N3522:N3585" si="111">"Q"&amp;ROUNDUP(MONTH(I3522)/3,0)</f>
        <v>Q2</v>
      </c>
    </row>
    <row r="3523" spans="1:14" x14ac:dyDescent="0.3">
      <c r="A3523" t="s">
        <v>6950</v>
      </c>
      <c r="B3523" t="s">
        <v>6951</v>
      </c>
      <c r="C3523" t="s">
        <v>33</v>
      </c>
      <c r="D3523">
        <v>210.72</v>
      </c>
      <c r="E3523" s="8">
        <f t="shared" si="110"/>
        <v>0.25</v>
      </c>
      <c r="F3523" s="22">
        <v>25</v>
      </c>
      <c r="G3523" s="21">
        <v>158.04</v>
      </c>
      <c r="H3523" t="s">
        <v>19</v>
      </c>
      <c r="I3523" s="10">
        <v>45564</v>
      </c>
      <c r="J3523">
        <v>3522</v>
      </c>
      <c r="K3523">
        <f>PRODUCT(Table1[[#This Row],[Price (Rs.)]],Table1[[#This Row],[Discount(%)]])</f>
        <v>52.68</v>
      </c>
      <c r="L3523" t="str">
        <f>TEXT(Table1[[#This Row],[Purchase_Date]],"mmm")</f>
        <v>Sep</v>
      </c>
      <c r="M3523">
        <f>YEAR(Table1[[#This Row],[Purchase_Date]])</f>
        <v>2024</v>
      </c>
      <c r="N3523" t="str">
        <f t="shared" si="111"/>
        <v>Q3</v>
      </c>
    </row>
    <row r="3524" spans="1:14" x14ac:dyDescent="0.3">
      <c r="A3524" t="s">
        <v>6952</v>
      </c>
      <c r="B3524" t="s">
        <v>6953</v>
      </c>
      <c r="C3524" t="s">
        <v>25</v>
      </c>
      <c r="D3524">
        <v>301.52999999999997</v>
      </c>
      <c r="E3524" s="8">
        <f t="shared" si="110"/>
        <v>0.05</v>
      </c>
      <c r="F3524" s="22">
        <v>5</v>
      </c>
      <c r="G3524" s="21">
        <v>286.45</v>
      </c>
      <c r="H3524" t="s">
        <v>35</v>
      </c>
      <c r="I3524" s="10">
        <v>45484</v>
      </c>
      <c r="J3524">
        <v>3523</v>
      </c>
      <c r="K3524">
        <f>PRODUCT(Table1[[#This Row],[Price (Rs.)]],Table1[[#This Row],[Discount(%)]])</f>
        <v>15.076499999999999</v>
      </c>
      <c r="L3524" t="str">
        <f>TEXT(Table1[[#This Row],[Purchase_Date]],"mmm")</f>
        <v>Jul</v>
      </c>
      <c r="M3524">
        <f>YEAR(Table1[[#This Row],[Purchase_Date]])</f>
        <v>2024</v>
      </c>
      <c r="N3524" t="str">
        <f t="shared" si="111"/>
        <v>Q3</v>
      </c>
    </row>
    <row r="3525" spans="1:14" x14ac:dyDescent="0.3">
      <c r="A3525" t="s">
        <v>6954</v>
      </c>
      <c r="B3525" t="s">
        <v>6955</v>
      </c>
      <c r="C3525" t="s">
        <v>33</v>
      </c>
      <c r="D3525">
        <v>338.28</v>
      </c>
      <c r="E3525" s="8">
        <f t="shared" si="110"/>
        <v>0.1</v>
      </c>
      <c r="F3525" s="22">
        <v>10</v>
      </c>
      <c r="G3525" s="21">
        <v>304.45</v>
      </c>
      <c r="H3525" t="s">
        <v>53</v>
      </c>
      <c r="I3525" s="10">
        <v>45331</v>
      </c>
      <c r="J3525">
        <v>3524</v>
      </c>
      <c r="K3525">
        <f>PRODUCT(Table1[[#This Row],[Price (Rs.)]],Table1[[#This Row],[Discount(%)]])</f>
        <v>33.827999999999996</v>
      </c>
      <c r="L3525" t="str">
        <f>TEXT(Table1[[#This Row],[Purchase_Date]],"mmm")</f>
        <v>Feb</v>
      </c>
      <c r="M3525">
        <f>YEAR(Table1[[#This Row],[Purchase_Date]])</f>
        <v>2024</v>
      </c>
      <c r="N3525" t="str">
        <f t="shared" si="111"/>
        <v>Q1</v>
      </c>
    </row>
    <row r="3526" spans="1:14" x14ac:dyDescent="0.3">
      <c r="A3526" t="s">
        <v>6956</v>
      </c>
      <c r="B3526" t="s">
        <v>6957</v>
      </c>
      <c r="C3526" t="s">
        <v>25</v>
      </c>
      <c r="D3526">
        <v>212.78</v>
      </c>
      <c r="E3526" s="8">
        <f t="shared" si="110"/>
        <v>0.15</v>
      </c>
      <c r="F3526" s="22">
        <v>15</v>
      </c>
      <c r="G3526" s="21">
        <v>180.86</v>
      </c>
      <c r="H3526" t="s">
        <v>10</v>
      </c>
      <c r="I3526" s="10">
        <v>45415</v>
      </c>
      <c r="J3526">
        <v>3525</v>
      </c>
      <c r="K3526">
        <f>PRODUCT(Table1[[#This Row],[Price (Rs.)]],Table1[[#This Row],[Discount(%)]])</f>
        <v>31.916999999999998</v>
      </c>
      <c r="L3526" t="str">
        <f>TEXT(Table1[[#This Row],[Purchase_Date]],"mmm")</f>
        <v>May</v>
      </c>
      <c r="M3526">
        <f>YEAR(Table1[[#This Row],[Purchase_Date]])</f>
        <v>2024</v>
      </c>
      <c r="N3526" t="str">
        <f t="shared" si="111"/>
        <v>Q2</v>
      </c>
    </row>
    <row r="3527" spans="1:14" x14ac:dyDescent="0.3">
      <c r="A3527" t="s">
        <v>6958</v>
      </c>
      <c r="B3527" t="s">
        <v>6959</v>
      </c>
      <c r="C3527" t="s">
        <v>33</v>
      </c>
      <c r="D3527">
        <v>147.16999999999999</v>
      </c>
      <c r="E3527" s="8">
        <f t="shared" si="110"/>
        <v>0</v>
      </c>
      <c r="F3527" s="22">
        <v>0</v>
      </c>
      <c r="G3527" s="21">
        <v>147.16999999999999</v>
      </c>
      <c r="H3527" t="s">
        <v>19</v>
      </c>
      <c r="I3527" s="10">
        <v>45540</v>
      </c>
      <c r="J3527">
        <v>3526</v>
      </c>
      <c r="K3527">
        <f>PRODUCT(Table1[[#This Row],[Price (Rs.)]],Table1[[#This Row],[Discount(%)]])</f>
        <v>0</v>
      </c>
      <c r="L3527" t="str">
        <f>TEXT(Table1[[#This Row],[Purchase_Date]],"mmm")</f>
        <v>Sep</v>
      </c>
      <c r="M3527">
        <f>YEAR(Table1[[#This Row],[Purchase_Date]])</f>
        <v>2024</v>
      </c>
      <c r="N3527" t="str">
        <f t="shared" si="111"/>
        <v>Q3</v>
      </c>
    </row>
    <row r="3528" spans="1:14" x14ac:dyDescent="0.3">
      <c r="A3528" t="s">
        <v>6960</v>
      </c>
      <c r="B3528" t="s">
        <v>6961</v>
      </c>
      <c r="C3528" t="s">
        <v>13</v>
      </c>
      <c r="D3528">
        <v>320.44</v>
      </c>
      <c r="E3528" s="8">
        <f t="shared" si="110"/>
        <v>0</v>
      </c>
      <c r="F3528" s="22">
        <v>0</v>
      </c>
      <c r="G3528" s="21">
        <v>320.44</v>
      </c>
      <c r="H3528" t="s">
        <v>16</v>
      </c>
      <c r="I3528" s="10">
        <v>45382</v>
      </c>
      <c r="J3528">
        <v>3527</v>
      </c>
      <c r="K3528">
        <f>PRODUCT(Table1[[#This Row],[Price (Rs.)]],Table1[[#This Row],[Discount(%)]])</f>
        <v>0</v>
      </c>
      <c r="L3528" t="str">
        <f>TEXT(Table1[[#This Row],[Purchase_Date]],"mmm")</f>
        <v>Mar</v>
      </c>
      <c r="M3528">
        <f>YEAR(Table1[[#This Row],[Purchase_Date]])</f>
        <v>2024</v>
      </c>
      <c r="N3528" t="str">
        <f t="shared" si="111"/>
        <v>Q1</v>
      </c>
    </row>
    <row r="3529" spans="1:14" x14ac:dyDescent="0.3">
      <c r="A3529" t="s">
        <v>6962</v>
      </c>
      <c r="B3529" t="s">
        <v>6963</v>
      </c>
      <c r="C3529" t="s">
        <v>9</v>
      </c>
      <c r="D3529">
        <v>395.32</v>
      </c>
      <c r="E3529" s="8">
        <f t="shared" si="110"/>
        <v>0.5</v>
      </c>
      <c r="F3529" s="22">
        <v>50</v>
      </c>
      <c r="G3529" s="21">
        <v>197.66</v>
      </c>
      <c r="H3529" t="s">
        <v>53</v>
      </c>
      <c r="I3529" s="10">
        <v>45443</v>
      </c>
      <c r="J3529">
        <v>3528</v>
      </c>
      <c r="K3529">
        <f>PRODUCT(Table1[[#This Row],[Price (Rs.)]],Table1[[#This Row],[Discount(%)]])</f>
        <v>197.66</v>
      </c>
      <c r="L3529" t="str">
        <f>TEXT(Table1[[#This Row],[Purchase_Date]],"mmm")</f>
        <v>May</v>
      </c>
      <c r="M3529">
        <f>YEAR(Table1[[#This Row],[Purchase_Date]])</f>
        <v>2024</v>
      </c>
      <c r="N3529" t="str">
        <f t="shared" si="111"/>
        <v>Q2</v>
      </c>
    </row>
    <row r="3530" spans="1:14" x14ac:dyDescent="0.3">
      <c r="A3530" t="s">
        <v>6964</v>
      </c>
      <c r="B3530" t="s">
        <v>6965</v>
      </c>
      <c r="C3530" t="s">
        <v>18</v>
      </c>
      <c r="D3530">
        <v>436.56</v>
      </c>
      <c r="E3530" s="8">
        <f t="shared" si="110"/>
        <v>0</v>
      </c>
      <c r="F3530" s="22">
        <v>0</v>
      </c>
      <c r="G3530" s="21">
        <v>436.56</v>
      </c>
      <c r="H3530" t="s">
        <v>19</v>
      </c>
      <c r="I3530" s="10">
        <v>45558</v>
      </c>
      <c r="J3530">
        <v>3529</v>
      </c>
      <c r="K3530">
        <f>PRODUCT(Table1[[#This Row],[Price (Rs.)]],Table1[[#This Row],[Discount(%)]])</f>
        <v>0</v>
      </c>
      <c r="L3530" t="str">
        <f>TEXT(Table1[[#This Row],[Purchase_Date]],"mmm")</f>
        <v>Sep</v>
      </c>
      <c r="M3530">
        <f>YEAR(Table1[[#This Row],[Purchase_Date]])</f>
        <v>2024</v>
      </c>
      <c r="N3530" t="str">
        <f t="shared" si="111"/>
        <v>Q3</v>
      </c>
    </row>
    <row r="3531" spans="1:14" x14ac:dyDescent="0.3">
      <c r="A3531" t="s">
        <v>6966</v>
      </c>
      <c r="B3531" s="1" t="s">
        <v>6967</v>
      </c>
      <c r="C3531" t="s">
        <v>13</v>
      </c>
      <c r="D3531">
        <v>61.32</v>
      </c>
      <c r="E3531" s="8">
        <f t="shared" si="110"/>
        <v>0.25</v>
      </c>
      <c r="F3531" s="22">
        <v>25</v>
      </c>
      <c r="G3531" s="21">
        <v>45.99</v>
      </c>
      <c r="H3531" t="s">
        <v>35</v>
      </c>
      <c r="I3531" s="10">
        <v>45539</v>
      </c>
      <c r="J3531">
        <v>3530</v>
      </c>
      <c r="K3531">
        <f>PRODUCT(Table1[[#This Row],[Price (Rs.)]],Table1[[#This Row],[Discount(%)]])</f>
        <v>15.33</v>
      </c>
      <c r="L3531" t="str">
        <f>TEXT(Table1[[#This Row],[Purchase_Date]],"mmm")</f>
        <v>Sep</v>
      </c>
      <c r="M3531">
        <f>YEAR(Table1[[#This Row],[Purchase_Date]])</f>
        <v>2024</v>
      </c>
      <c r="N3531" t="str">
        <f t="shared" si="111"/>
        <v>Q3</v>
      </c>
    </row>
    <row r="3532" spans="1:14" x14ac:dyDescent="0.3">
      <c r="A3532" t="s">
        <v>6968</v>
      </c>
      <c r="B3532" t="s">
        <v>6969</v>
      </c>
      <c r="C3532" t="s">
        <v>18</v>
      </c>
      <c r="D3532">
        <v>359.22</v>
      </c>
      <c r="E3532" s="8">
        <f t="shared" si="110"/>
        <v>0.25</v>
      </c>
      <c r="F3532" s="22">
        <v>25</v>
      </c>
      <c r="G3532" s="21">
        <v>269.42</v>
      </c>
      <c r="H3532" t="s">
        <v>53</v>
      </c>
      <c r="I3532" s="10">
        <v>45430</v>
      </c>
      <c r="J3532">
        <v>3531</v>
      </c>
      <c r="K3532">
        <f>PRODUCT(Table1[[#This Row],[Price (Rs.)]],Table1[[#This Row],[Discount(%)]])</f>
        <v>89.805000000000007</v>
      </c>
      <c r="L3532" t="str">
        <f>TEXT(Table1[[#This Row],[Purchase_Date]],"mmm")</f>
        <v>May</v>
      </c>
      <c r="M3532">
        <f>YEAR(Table1[[#This Row],[Purchase_Date]])</f>
        <v>2024</v>
      </c>
      <c r="N3532" t="str">
        <f t="shared" si="111"/>
        <v>Q2</v>
      </c>
    </row>
    <row r="3533" spans="1:14" x14ac:dyDescent="0.3">
      <c r="A3533" t="s">
        <v>6970</v>
      </c>
      <c r="B3533" t="s">
        <v>6971</v>
      </c>
      <c r="C3533" t="s">
        <v>18</v>
      </c>
      <c r="D3533">
        <v>309.67</v>
      </c>
      <c r="E3533" s="8">
        <f t="shared" si="110"/>
        <v>0.25</v>
      </c>
      <c r="F3533" s="22">
        <v>25</v>
      </c>
      <c r="G3533" s="21">
        <v>232.25</v>
      </c>
      <c r="H3533" t="s">
        <v>35</v>
      </c>
      <c r="I3533" s="10">
        <v>45548</v>
      </c>
      <c r="J3533">
        <v>3532</v>
      </c>
      <c r="K3533">
        <f>PRODUCT(Table1[[#This Row],[Price (Rs.)]],Table1[[#This Row],[Discount(%)]])</f>
        <v>77.417500000000004</v>
      </c>
      <c r="L3533" t="str">
        <f>TEXT(Table1[[#This Row],[Purchase_Date]],"mmm")</f>
        <v>Sep</v>
      </c>
      <c r="M3533">
        <f>YEAR(Table1[[#This Row],[Purchase_Date]])</f>
        <v>2024</v>
      </c>
      <c r="N3533" t="str">
        <f t="shared" si="111"/>
        <v>Q3</v>
      </c>
    </row>
    <row r="3534" spans="1:14" x14ac:dyDescent="0.3">
      <c r="A3534" t="s">
        <v>6972</v>
      </c>
      <c r="B3534" t="s">
        <v>6973</v>
      </c>
      <c r="C3534" t="s">
        <v>50</v>
      </c>
      <c r="D3534">
        <v>309.54000000000002</v>
      </c>
      <c r="E3534" s="8">
        <f t="shared" si="110"/>
        <v>0.15</v>
      </c>
      <c r="F3534" s="22">
        <v>15</v>
      </c>
      <c r="G3534" s="21">
        <v>263.11</v>
      </c>
      <c r="H3534" t="s">
        <v>16</v>
      </c>
      <c r="I3534" s="10">
        <v>45300</v>
      </c>
      <c r="J3534">
        <v>3533</v>
      </c>
      <c r="K3534">
        <f>PRODUCT(Table1[[#This Row],[Price (Rs.)]],Table1[[#This Row],[Discount(%)]])</f>
        <v>46.431000000000004</v>
      </c>
      <c r="L3534" t="str">
        <f>TEXT(Table1[[#This Row],[Purchase_Date]],"mmm")</f>
        <v>Jan</v>
      </c>
      <c r="M3534">
        <f>YEAR(Table1[[#This Row],[Purchase_Date]])</f>
        <v>2024</v>
      </c>
      <c r="N3534" t="str">
        <f t="shared" si="111"/>
        <v>Q1</v>
      </c>
    </row>
    <row r="3535" spans="1:14" x14ac:dyDescent="0.3">
      <c r="A3535" t="s">
        <v>6974</v>
      </c>
      <c r="B3535" t="s">
        <v>6975</v>
      </c>
      <c r="C3535" t="s">
        <v>9</v>
      </c>
      <c r="D3535">
        <v>315.8</v>
      </c>
      <c r="E3535" s="8">
        <f t="shared" si="110"/>
        <v>0</v>
      </c>
      <c r="F3535" s="22">
        <v>0</v>
      </c>
      <c r="G3535" s="21">
        <v>315.8</v>
      </c>
      <c r="H3535" t="s">
        <v>53</v>
      </c>
      <c r="I3535" s="10">
        <v>45376</v>
      </c>
      <c r="J3535">
        <v>3534</v>
      </c>
      <c r="K3535">
        <f>PRODUCT(Table1[[#This Row],[Price (Rs.)]],Table1[[#This Row],[Discount(%)]])</f>
        <v>0</v>
      </c>
      <c r="L3535" t="str">
        <f>TEXT(Table1[[#This Row],[Purchase_Date]],"mmm")</f>
        <v>Mar</v>
      </c>
      <c r="M3535">
        <f>YEAR(Table1[[#This Row],[Purchase_Date]])</f>
        <v>2024</v>
      </c>
      <c r="N3535" t="str">
        <f t="shared" si="111"/>
        <v>Q1</v>
      </c>
    </row>
    <row r="3536" spans="1:14" x14ac:dyDescent="0.3">
      <c r="A3536" t="s">
        <v>6976</v>
      </c>
      <c r="B3536" t="s">
        <v>6977</v>
      </c>
      <c r="C3536" t="s">
        <v>18</v>
      </c>
      <c r="D3536">
        <v>425.9</v>
      </c>
      <c r="E3536" s="8">
        <f t="shared" si="110"/>
        <v>0.05</v>
      </c>
      <c r="F3536" s="22">
        <v>5</v>
      </c>
      <c r="G3536" s="21">
        <v>404.6</v>
      </c>
      <c r="H3536" t="s">
        <v>16</v>
      </c>
      <c r="I3536" s="10">
        <v>45315</v>
      </c>
      <c r="J3536">
        <v>3535</v>
      </c>
      <c r="K3536">
        <f>PRODUCT(Table1[[#This Row],[Price (Rs.)]],Table1[[#This Row],[Discount(%)]])</f>
        <v>21.295000000000002</v>
      </c>
      <c r="L3536" t="str">
        <f>TEXT(Table1[[#This Row],[Purchase_Date]],"mmm")</f>
        <v>Jan</v>
      </c>
      <c r="M3536">
        <f>YEAR(Table1[[#This Row],[Purchase_Date]])</f>
        <v>2024</v>
      </c>
      <c r="N3536" t="str">
        <f t="shared" si="111"/>
        <v>Q1</v>
      </c>
    </row>
    <row r="3537" spans="1:14" x14ac:dyDescent="0.3">
      <c r="A3537" t="s">
        <v>6978</v>
      </c>
      <c r="B3537" t="s">
        <v>6979</v>
      </c>
      <c r="C3537" t="s">
        <v>13</v>
      </c>
      <c r="D3537">
        <v>399.41</v>
      </c>
      <c r="E3537" s="8">
        <f t="shared" si="110"/>
        <v>0.2</v>
      </c>
      <c r="F3537" s="22">
        <v>20</v>
      </c>
      <c r="G3537" s="21">
        <v>319.52999999999997</v>
      </c>
      <c r="H3537" t="s">
        <v>19</v>
      </c>
      <c r="I3537" s="10">
        <v>45608</v>
      </c>
      <c r="J3537">
        <v>3536</v>
      </c>
      <c r="K3537">
        <f>PRODUCT(Table1[[#This Row],[Price (Rs.)]],Table1[[#This Row],[Discount(%)]])</f>
        <v>79.882000000000005</v>
      </c>
      <c r="L3537" t="str">
        <f>TEXT(Table1[[#This Row],[Purchase_Date]],"mmm")</f>
        <v>Nov</v>
      </c>
      <c r="M3537">
        <f>YEAR(Table1[[#This Row],[Purchase_Date]])</f>
        <v>2024</v>
      </c>
      <c r="N3537" t="str">
        <f t="shared" si="111"/>
        <v>Q4</v>
      </c>
    </row>
    <row r="3538" spans="1:14" x14ac:dyDescent="0.3">
      <c r="A3538" t="s">
        <v>6980</v>
      </c>
      <c r="B3538" t="s">
        <v>6981</v>
      </c>
      <c r="C3538" t="s">
        <v>18</v>
      </c>
      <c r="D3538">
        <v>177.58</v>
      </c>
      <c r="E3538" s="8">
        <f t="shared" si="110"/>
        <v>0.2</v>
      </c>
      <c r="F3538" s="22">
        <v>20</v>
      </c>
      <c r="G3538" s="21">
        <v>142.06</v>
      </c>
      <c r="H3538" t="s">
        <v>53</v>
      </c>
      <c r="I3538" s="10">
        <v>45410</v>
      </c>
      <c r="J3538">
        <v>3537</v>
      </c>
      <c r="K3538">
        <f>PRODUCT(Table1[[#This Row],[Price (Rs.)]],Table1[[#This Row],[Discount(%)]])</f>
        <v>35.516000000000005</v>
      </c>
      <c r="L3538" t="str">
        <f>TEXT(Table1[[#This Row],[Purchase_Date]],"mmm")</f>
        <v>Apr</v>
      </c>
      <c r="M3538">
        <f>YEAR(Table1[[#This Row],[Purchase_Date]])</f>
        <v>2024</v>
      </c>
      <c r="N3538" t="str">
        <f t="shared" si="111"/>
        <v>Q2</v>
      </c>
    </row>
    <row r="3539" spans="1:14" x14ac:dyDescent="0.3">
      <c r="A3539" t="s">
        <v>6982</v>
      </c>
      <c r="B3539" t="s">
        <v>6983</v>
      </c>
      <c r="C3539" t="s">
        <v>50</v>
      </c>
      <c r="D3539">
        <v>207.02</v>
      </c>
      <c r="E3539" s="8">
        <f t="shared" si="110"/>
        <v>0.3</v>
      </c>
      <c r="F3539" s="22">
        <v>30</v>
      </c>
      <c r="G3539" s="21">
        <v>144.91</v>
      </c>
      <c r="H3539" t="s">
        <v>19</v>
      </c>
      <c r="I3539" s="10">
        <v>45337</v>
      </c>
      <c r="J3539">
        <v>3538</v>
      </c>
      <c r="K3539">
        <f>PRODUCT(Table1[[#This Row],[Price (Rs.)]],Table1[[#This Row],[Discount(%)]])</f>
        <v>62.106000000000002</v>
      </c>
      <c r="L3539" t="str">
        <f>TEXT(Table1[[#This Row],[Purchase_Date]],"mmm")</f>
        <v>Feb</v>
      </c>
      <c r="M3539">
        <f>YEAR(Table1[[#This Row],[Purchase_Date]])</f>
        <v>2024</v>
      </c>
      <c r="N3539" t="str">
        <f t="shared" si="111"/>
        <v>Q1</v>
      </c>
    </row>
    <row r="3540" spans="1:14" x14ac:dyDescent="0.3">
      <c r="A3540" t="s">
        <v>6984</v>
      </c>
      <c r="B3540" t="s">
        <v>6985</v>
      </c>
      <c r="C3540" t="s">
        <v>13</v>
      </c>
      <c r="D3540">
        <v>324.36</v>
      </c>
      <c r="E3540" s="8">
        <f t="shared" si="110"/>
        <v>0.15</v>
      </c>
      <c r="F3540" s="22">
        <v>15</v>
      </c>
      <c r="G3540" s="21">
        <v>275.70999999999998</v>
      </c>
      <c r="H3540" t="s">
        <v>16</v>
      </c>
      <c r="I3540" s="10">
        <v>45449</v>
      </c>
      <c r="J3540">
        <v>3539</v>
      </c>
      <c r="K3540">
        <f>PRODUCT(Table1[[#This Row],[Price (Rs.)]],Table1[[#This Row],[Discount(%)]])</f>
        <v>48.654000000000003</v>
      </c>
      <c r="L3540" t="str">
        <f>TEXT(Table1[[#This Row],[Purchase_Date]],"mmm")</f>
        <v>Jun</v>
      </c>
      <c r="M3540">
        <f>YEAR(Table1[[#This Row],[Purchase_Date]])</f>
        <v>2024</v>
      </c>
      <c r="N3540" t="str">
        <f t="shared" si="111"/>
        <v>Q2</v>
      </c>
    </row>
    <row r="3541" spans="1:14" x14ac:dyDescent="0.3">
      <c r="A3541" t="s">
        <v>6986</v>
      </c>
      <c r="B3541" t="s">
        <v>6987</v>
      </c>
      <c r="C3541" t="s">
        <v>25</v>
      </c>
      <c r="D3541">
        <v>168.18</v>
      </c>
      <c r="E3541" s="8">
        <f t="shared" si="110"/>
        <v>0</v>
      </c>
      <c r="F3541" s="22">
        <v>0</v>
      </c>
      <c r="G3541" s="21">
        <v>168.18</v>
      </c>
      <c r="H3541" t="s">
        <v>19</v>
      </c>
      <c r="I3541" s="10">
        <v>45355</v>
      </c>
      <c r="J3541">
        <v>3540</v>
      </c>
      <c r="K3541">
        <f>PRODUCT(Table1[[#This Row],[Price (Rs.)]],Table1[[#This Row],[Discount(%)]])</f>
        <v>0</v>
      </c>
      <c r="L3541" t="str">
        <f>TEXT(Table1[[#This Row],[Purchase_Date]],"mmm")</f>
        <v>Mar</v>
      </c>
      <c r="M3541">
        <f>YEAR(Table1[[#This Row],[Purchase_Date]])</f>
        <v>2024</v>
      </c>
      <c r="N3541" t="str">
        <f t="shared" si="111"/>
        <v>Q1</v>
      </c>
    </row>
    <row r="3542" spans="1:14" x14ac:dyDescent="0.3">
      <c r="A3542" t="s">
        <v>6988</v>
      </c>
      <c r="B3542" t="s">
        <v>6989</v>
      </c>
      <c r="C3542" t="s">
        <v>9</v>
      </c>
      <c r="D3542">
        <v>396.76</v>
      </c>
      <c r="E3542" s="8">
        <f t="shared" si="110"/>
        <v>0.5</v>
      </c>
      <c r="F3542" s="22">
        <v>50</v>
      </c>
      <c r="G3542" s="21">
        <v>198.38</v>
      </c>
      <c r="H3542" t="s">
        <v>10</v>
      </c>
      <c r="I3542" s="10">
        <v>45571</v>
      </c>
      <c r="J3542">
        <v>3541</v>
      </c>
      <c r="K3542">
        <f>PRODUCT(Table1[[#This Row],[Price (Rs.)]],Table1[[#This Row],[Discount(%)]])</f>
        <v>198.38</v>
      </c>
      <c r="L3542" t="str">
        <f>TEXT(Table1[[#This Row],[Purchase_Date]],"mmm")</f>
        <v>Oct</v>
      </c>
      <c r="M3542">
        <f>YEAR(Table1[[#This Row],[Purchase_Date]])</f>
        <v>2024</v>
      </c>
      <c r="N3542" t="str">
        <f t="shared" si="111"/>
        <v>Q4</v>
      </c>
    </row>
    <row r="3543" spans="1:14" x14ac:dyDescent="0.3">
      <c r="A3543" t="s">
        <v>6990</v>
      </c>
      <c r="B3543" t="s">
        <v>6991</v>
      </c>
      <c r="C3543" t="s">
        <v>25</v>
      </c>
      <c r="D3543">
        <v>74.67</v>
      </c>
      <c r="E3543" s="8">
        <f t="shared" si="110"/>
        <v>0.3</v>
      </c>
      <c r="F3543" s="22">
        <v>30</v>
      </c>
      <c r="G3543" s="21">
        <v>52.27</v>
      </c>
      <c r="H3543" t="s">
        <v>16</v>
      </c>
      <c r="I3543" s="10">
        <v>45351</v>
      </c>
      <c r="J3543">
        <v>3542</v>
      </c>
      <c r="K3543">
        <f>PRODUCT(Table1[[#This Row],[Price (Rs.)]],Table1[[#This Row],[Discount(%)]])</f>
        <v>22.401</v>
      </c>
      <c r="L3543" t="str">
        <f>TEXT(Table1[[#This Row],[Purchase_Date]],"mmm")</f>
        <v>Feb</v>
      </c>
      <c r="M3543">
        <f>YEAR(Table1[[#This Row],[Purchase_Date]])</f>
        <v>2024</v>
      </c>
      <c r="N3543" t="str">
        <f t="shared" si="111"/>
        <v>Q1</v>
      </c>
    </row>
    <row r="3544" spans="1:14" x14ac:dyDescent="0.3">
      <c r="A3544" t="s">
        <v>6992</v>
      </c>
      <c r="B3544" t="s">
        <v>6993</v>
      </c>
      <c r="C3544" t="s">
        <v>22</v>
      </c>
      <c r="D3544">
        <v>268.63</v>
      </c>
      <c r="E3544" s="8">
        <f t="shared" si="110"/>
        <v>0.15</v>
      </c>
      <c r="F3544" s="22">
        <v>15</v>
      </c>
      <c r="G3544" s="21">
        <v>228.34</v>
      </c>
      <c r="H3544" t="s">
        <v>19</v>
      </c>
      <c r="I3544" s="10">
        <v>45382</v>
      </c>
      <c r="J3544">
        <v>3543</v>
      </c>
      <c r="K3544">
        <f>PRODUCT(Table1[[#This Row],[Price (Rs.)]],Table1[[#This Row],[Discount(%)]])</f>
        <v>40.294499999999999</v>
      </c>
      <c r="L3544" t="str">
        <f>TEXT(Table1[[#This Row],[Purchase_Date]],"mmm")</f>
        <v>Mar</v>
      </c>
      <c r="M3544">
        <f>YEAR(Table1[[#This Row],[Purchase_Date]])</f>
        <v>2024</v>
      </c>
      <c r="N3544" t="str">
        <f t="shared" si="111"/>
        <v>Q1</v>
      </c>
    </row>
    <row r="3545" spans="1:14" x14ac:dyDescent="0.3">
      <c r="A3545" t="s">
        <v>6994</v>
      </c>
      <c r="B3545" t="s">
        <v>6995</v>
      </c>
      <c r="C3545" t="s">
        <v>25</v>
      </c>
      <c r="D3545">
        <v>105.99</v>
      </c>
      <c r="E3545" s="8">
        <f t="shared" si="110"/>
        <v>0.15</v>
      </c>
      <c r="F3545" s="22">
        <v>15</v>
      </c>
      <c r="G3545" s="21">
        <v>90.09</v>
      </c>
      <c r="H3545" t="s">
        <v>16</v>
      </c>
      <c r="I3545" s="10">
        <v>45302</v>
      </c>
      <c r="J3545">
        <v>3544</v>
      </c>
      <c r="K3545">
        <f>PRODUCT(Table1[[#This Row],[Price (Rs.)]],Table1[[#This Row],[Discount(%)]])</f>
        <v>15.898499999999999</v>
      </c>
      <c r="L3545" t="str">
        <f>TEXT(Table1[[#This Row],[Purchase_Date]],"mmm")</f>
        <v>Jan</v>
      </c>
      <c r="M3545">
        <f>YEAR(Table1[[#This Row],[Purchase_Date]])</f>
        <v>2024</v>
      </c>
      <c r="N3545" t="str">
        <f t="shared" si="111"/>
        <v>Q1</v>
      </c>
    </row>
    <row r="3546" spans="1:14" x14ac:dyDescent="0.3">
      <c r="A3546" t="s">
        <v>6996</v>
      </c>
      <c r="B3546" t="s">
        <v>6997</v>
      </c>
      <c r="C3546" t="s">
        <v>25</v>
      </c>
      <c r="D3546">
        <v>213.68</v>
      </c>
      <c r="E3546" s="8">
        <f t="shared" si="110"/>
        <v>0.15</v>
      </c>
      <c r="F3546" s="22">
        <v>15</v>
      </c>
      <c r="G3546" s="21">
        <v>181.63</v>
      </c>
      <c r="H3546" t="s">
        <v>19</v>
      </c>
      <c r="I3546" s="10">
        <v>45382</v>
      </c>
      <c r="J3546">
        <v>3545</v>
      </c>
      <c r="K3546">
        <f>PRODUCT(Table1[[#This Row],[Price (Rs.)]],Table1[[#This Row],[Discount(%)]])</f>
        <v>32.052</v>
      </c>
      <c r="L3546" t="str">
        <f>TEXT(Table1[[#This Row],[Purchase_Date]],"mmm")</f>
        <v>Mar</v>
      </c>
      <c r="M3546">
        <f>YEAR(Table1[[#This Row],[Purchase_Date]])</f>
        <v>2024</v>
      </c>
      <c r="N3546" t="str">
        <f t="shared" si="111"/>
        <v>Q1</v>
      </c>
    </row>
    <row r="3547" spans="1:14" x14ac:dyDescent="0.3">
      <c r="A3547" t="s">
        <v>6998</v>
      </c>
      <c r="B3547" t="s">
        <v>6999</v>
      </c>
      <c r="C3547" t="s">
        <v>22</v>
      </c>
      <c r="D3547">
        <v>148.44</v>
      </c>
      <c r="E3547" s="8">
        <f t="shared" si="110"/>
        <v>0.1</v>
      </c>
      <c r="F3547" s="22">
        <v>10</v>
      </c>
      <c r="G3547" s="21">
        <v>133.6</v>
      </c>
      <c r="H3547" t="s">
        <v>10</v>
      </c>
      <c r="I3547" s="10">
        <v>45332</v>
      </c>
      <c r="J3547">
        <v>3546</v>
      </c>
      <c r="K3547">
        <f>PRODUCT(Table1[[#This Row],[Price (Rs.)]],Table1[[#This Row],[Discount(%)]])</f>
        <v>14.844000000000001</v>
      </c>
      <c r="L3547" t="str">
        <f>TEXT(Table1[[#This Row],[Purchase_Date]],"mmm")</f>
        <v>Feb</v>
      </c>
      <c r="M3547">
        <f>YEAR(Table1[[#This Row],[Purchase_Date]])</f>
        <v>2024</v>
      </c>
      <c r="N3547" t="str">
        <f t="shared" si="111"/>
        <v>Q1</v>
      </c>
    </row>
    <row r="3548" spans="1:14" x14ac:dyDescent="0.3">
      <c r="A3548" t="s">
        <v>7000</v>
      </c>
      <c r="B3548" t="s">
        <v>7001</v>
      </c>
      <c r="C3548" t="s">
        <v>18</v>
      </c>
      <c r="D3548">
        <v>140.68</v>
      </c>
      <c r="E3548" s="8">
        <f t="shared" si="110"/>
        <v>0.1</v>
      </c>
      <c r="F3548" s="22">
        <v>10</v>
      </c>
      <c r="G3548" s="21">
        <v>126.61</v>
      </c>
      <c r="H3548" t="s">
        <v>53</v>
      </c>
      <c r="I3548" s="10">
        <v>45376</v>
      </c>
      <c r="J3548">
        <v>3547</v>
      </c>
      <c r="K3548">
        <f>PRODUCT(Table1[[#This Row],[Price (Rs.)]],Table1[[#This Row],[Discount(%)]])</f>
        <v>14.068000000000001</v>
      </c>
      <c r="L3548" t="str">
        <f>TEXT(Table1[[#This Row],[Purchase_Date]],"mmm")</f>
        <v>Mar</v>
      </c>
      <c r="M3548">
        <f>YEAR(Table1[[#This Row],[Purchase_Date]])</f>
        <v>2024</v>
      </c>
      <c r="N3548" t="str">
        <f t="shared" si="111"/>
        <v>Q1</v>
      </c>
    </row>
    <row r="3549" spans="1:14" x14ac:dyDescent="0.3">
      <c r="A3549" t="s">
        <v>7002</v>
      </c>
      <c r="B3549" t="s">
        <v>7003</v>
      </c>
      <c r="C3549" t="s">
        <v>18</v>
      </c>
      <c r="D3549">
        <v>393.82</v>
      </c>
      <c r="E3549" s="8">
        <f t="shared" si="110"/>
        <v>0.5</v>
      </c>
      <c r="F3549" s="22">
        <v>50</v>
      </c>
      <c r="G3549" s="21">
        <v>196.91</v>
      </c>
      <c r="H3549" t="s">
        <v>35</v>
      </c>
      <c r="I3549" s="10">
        <v>45514</v>
      </c>
      <c r="J3549">
        <v>3548</v>
      </c>
      <c r="K3549">
        <f>PRODUCT(Table1[[#This Row],[Price (Rs.)]],Table1[[#This Row],[Discount(%)]])</f>
        <v>196.91</v>
      </c>
      <c r="L3549" t="str">
        <f>TEXT(Table1[[#This Row],[Purchase_Date]],"mmm")</f>
        <v>Aug</v>
      </c>
      <c r="M3549">
        <f>YEAR(Table1[[#This Row],[Purchase_Date]])</f>
        <v>2024</v>
      </c>
      <c r="N3549" t="str">
        <f t="shared" si="111"/>
        <v>Q3</v>
      </c>
    </row>
    <row r="3550" spans="1:14" x14ac:dyDescent="0.3">
      <c r="A3550" t="s">
        <v>7004</v>
      </c>
      <c r="B3550" t="s">
        <v>7005</v>
      </c>
      <c r="C3550" t="s">
        <v>18</v>
      </c>
      <c r="D3550">
        <v>155.41999999999999</v>
      </c>
      <c r="E3550" s="8">
        <f t="shared" si="110"/>
        <v>0.2</v>
      </c>
      <c r="F3550" s="22">
        <v>20</v>
      </c>
      <c r="G3550" s="21">
        <v>124.34</v>
      </c>
      <c r="H3550" t="s">
        <v>16</v>
      </c>
      <c r="I3550" s="10">
        <v>45319</v>
      </c>
      <c r="J3550">
        <v>3549</v>
      </c>
      <c r="K3550">
        <f>PRODUCT(Table1[[#This Row],[Price (Rs.)]],Table1[[#This Row],[Discount(%)]])</f>
        <v>31.084</v>
      </c>
      <c r="L3550" t="str">
        <f>TEXT(Table1[[#This Row],[Purchase_Date]],"mmm")</f>
        <v>Jan</v>
      </c>
      <c r="M3550">
        <f>YEAR(Table1[[#This Row],[Purchase_Date]])</f>
        <v>2024</v>
      </c>
      <c r="N3550" t="str">
        <f t="shared" si="111"/>
        <v>Q1</v>
      </c>
    </row>
    <row r="3551" spans="1:14" x14ac:dyDescent="0.3">
      <c r="A3551" t="s">
        <v>7006</v>
      </c>
      <c r="B3551" t="s">
        <v>7007</v>
      </c>
      <c r="C3551" t="s">
        <v>33</v>
      </c>
      <c r="D3551">
        <v>267.16000000000003</v>
      </c>
      <c r="E3551" s="8">
        <f t="shared" si="110"/>
        <v>0.2</v>
      </c>
      <c r="F3551" s="22">
        <v>20</v>
      </c>
      <c r="G3551" s="21">
        <v>213.73</v>
      </c>
      <c r="H3551" t="s">
        <v>53</v>
      </c>
      <c r="I3551" s="10">
        <v>45441</v>
      </c>
      <c r="J3551">
        <v>3550</v>
      </c>
      <c r="K3551">
        <f>PRODUCT(Table1[[#This Row],[Price (Rs.)]],Table1[[#This Row],[Discount(%)]])</f>
        <v>53.432000000000009</v>
      </c>
      <c r="L3551" t="str">
        <f>TEXT(Table1[[#This Row],[Purchase_Date]],"mmm")</f>
        <v>May</v>
      </c>
      <c r="M3551">
        <f>YEAR(Table1[[#This Row],[Purchase_Date]])</f>
        <v>2024</v>
      </c>
      <c r="N3551" t="str">
        <f t="shared" si="111"/>
        <v>Q2</v>
      </c>
    </row>
    <row r="3552" spans="1:14" x14ac:dyDescent="0.3">
      <c r="A3552" t="s">
        <v>7008</v>
      </c>
      <c r="B3552" t="s">
        <v>7009</v>
      </c>
      <c r="C3552" t="s">
        <v>18</v>
      </c>
      <c r="D3552">
        <v>340.21</v>
      </c>
      <c r="E3552" s="8">
        <f t="shared" si="110"/>
        <v>0.05</v>
      </c>
      <c r="F3552" s="22">
        <v>5</v>
      </c>
      <c r="G3552" s="21">
        <v>323.2</v>
      </c>
      <c r="H3552" t="s">
        <v>19</v>
      </c>
      <c r="I3552" s="10">
        <v>45452</v>
      </c>
      <c r="J3552">
        <v>3551</v>
      </c>
      <c r="K3552">
        <f>PRODUCT(Table1[[#This Row],[Price (Rs.)]],Table1[[#This Row],[Discount(%)]])</f>
        <v>17.0105</v>
      </c>
      <c r="L3552" t="str">
        <f>TEXT(Table1[[#This Row],[Purchase_Date]],"mmm")</f>
        <v>Jun</v>
      </c>
      <c r="M3552">
        <f>YEAR(Table1[[#This Row],[Purchase_Date]])</f>
        <v>2024</v>
      </c>
      <c r="N3552" t="str">
        <f t="shared" si="111"/>
        <v>Q2</v>
      </c>
    </row>
    <row r="3553" spans="1:14" x14ac:dyDescent="0.3">
      <c r="A3553" t="s">
        <v>7010</v>
      </c>
      <c r="B3553" t="s">
        <v>7011</v>
      </c>
      <c r="C3553" t="s">
        <v>13</v>
      </c>
      <c r="D3553">
        <v>336.44</v>
      </c>
      <c r="E3553" s="8">
        <f t="shared" si="110"/>
        <v>0.25</v>
      </c>
      <c r="F3553" s="22">
        <v>25</v>
      </c>
      <c r="G3553" s="21">
        <v>252.33</v>
      </c>
      <c r="H3553" t="s">
        <v>10</v>
      </c>
      <c r="I3553" s="10">
        <v>45298</v>
      </c>
      <c r="J3553">
        <v>3552</v>
      </c>
      <c r="K3553">
        <f>PRODUCT(Table1[[#This Row],[Price (Rs.)]],Table1[[#This Row],[Discount(%)]])</f>
        <v>84.11</v>
      </c>
      <c r="L3553" t="str">
        <f>TEXT(Table1[[#This Row],[Purchase_Date]],"mmm")</f>
        <v>Jan</v>
      </c>
      <c r="M3553">
        <f>YEAR(Table1[[#This Row],[Purchase_Date]])</f>
        <v>2024</v>
      </c>
      <c r="N3553" t="str">
        <f t="shared" si="111"/>
        <v>Q1</v>
      </c>
    </row>
    <row r="3554" spans="1:14" x14ac:dyDescent="0.3">
      <c r="A3554" t="s">
        <v>7012</v>
      </c>
      <c r="B3554" t="s">
        <v>7013</v>
      </c>
      <c r="C3554" t="s">
        <v>50</v>
      </c>
      <c r="D3554">
        <v>283.36</v>
      </c>
      <c r="E3554" s="8">
        <f t="shared" si="110"/>
        <v>0.5</v>
      </c>
      <c r="F3554" s="22">
        <v>50</v>
      </c>
      <c r="G3554" s="21">
        <v>141.68</v>
      </c>
      <c r="H3554" t="s">
        <v>35</v>
      </c>
      <c r="I3554" s="10">
        <v>45426</v>
      </c>
      <c r="J3554">
        <v>3553</v>
      </c>
      <c r="K3554">
        <f>PRODUCT(Table1[[#This Row],[Price (Rs.)]],Table1[[#This Row],[Discount(%)]])</f>
        <v>141.68</v>
      </c>
      <c r="L3554" t="str">
        <f>TEXT(Table1[[#This Row],[Purchase_Date]],"mmm")</f>
        <v>May</v>
      </c>
      <c r="M3554">
        <f>YEAR(Table1[[#This Row],[Purchase_Date]])</f>
        <v>2024</v>
      </c>
      <c r="N3554" t="str">
        <f t="shared" si="111"/>
        <v>Q2</v>
      </c>
    </row>
    <row r="3555" spans="1:14" x14ac:dyDescent="0.3">
      <c r="A3555" t="s">
        <v>7014</v>
      </c>
      <c r="B3555" t="s">
        <v>7015</v>
      </c>
      <c r="C3555" t="s">
        <v>13</v>
      </c>
      <c r="D3555">
        <v>472.32</v>
      </c>
      <c r="E3555" s="8">
        <f t="shared" si="110"/>
        <v>0</v>
      </c>
      <c r="F3555" s="22">
        <v>0</v>
      </c>
      <c r="G3555" s="21">
        <v>472.32</v>
      </c>
      <c r="H3555" t="s">
        <v>53</v>
      </c>
      <c r="I3555" s="10">
        <v>45551</v>
      </c>
      <c r="J3555">
        <v>3554</v>
      </c>
      <c r="K3555">
        <f>PRODUCT(Table1[[#This Row],[Price (Rs.)]],Table1[[#This Row],[Discount(%)]])</f>
        <v>0</v>
      </c>
      <c r="L3555" t="str">
        <f>TEXT(Table1[[#This Row],[Purchase_Date]],"mmm")</f>
        <v>Sep</v>
      </c>
      <c r="M3555">
        <f>YEAR(Table1[[#This Row],[Purchase_Date]])</f>
        <v>2024</v>
      </c>
      <c r="N3555" t="str">
        <f t="shared" si="111"/>
        <v>Q3</v>
      </c>
    </row>
    <row r="3556" spans="1:14" x14ac:dyDescent="0.3">
      <c r="A3556" t="s">
        <v>7016</v>
      </c>
      <c r="B3556" t="s">
        <v>7017</v>
      </c>
      <c r="C3556" t="s">
        <v>33</v>
      </c>
      <c r="D3556">
        <v>101.57</v>
      </c>
      <c r="E3556" s="8">
        <f t="shared" si="110"/>
        <v>0.2</v>
      </c>
      <c r="F3556" s="22">
        <v>20</v>
      </c>
      <c r="G3556" s="21">
        <v>81.260000000000005</v>
      </c>
      <c r="H3556" t="s">
        <v>53</v>
      </c>
      <c r="I3556" s="10">
        <v>45444</v>
      </c>
      <c r="J3556">
        <v>3555</v>
      </c>
      <c r="K3556">
        <f>PRODUCT(Table1[[#This Row],[Price (Rs.)]],Table1[[#This Row],[Discount(%)]])</f>
        <v>20.314</v>
      </c>
      <c r="L3556" t="str">
        <f>TEXT(Table1[[#This Row],[Purchase_Date]],"mmm")</f>
        <v>Jun</v>
      </c>
      <c r="M3556">
        <f>YEAR(Table1[[#This Row],[Purchase_Date]])</f>
        <v>2024</v>
      </c>
      <c r="N3556" t="str">
        <f t="shared" si="111"/>
        <v>Q2</v>
      </c>
    </row>
    <row r="3557" spans="1:14" x14ac:dyDescent="0.3">
      <c r="A3557" t="s">
        <v>7018</v>
      </c>
      <c r="B3557" t="s">
        <v>7019</v>
      </c>
      <c r="C3557" t="s">
        <v>50</v>
      </c>
      <c r="D3557">
        <v>395.72</v>
      </c>
      <c r="E3557" s="8">
        <f t="shared" si="110"/>
        <v>0.2</v>
      </c>
      <c r="F3557" s="22">
        <v>20</v>
      </c>
      <c r="G3557" s="21">
        <v>316.58</v>
      </c>
      <c r="H3557" t="s">
        <v>35</v>
      </c>
      <c r="I3557" s="10">
        <v>45555</v>
      </c>
      <c r="J3557">
        <v>3556</v>
      </c>
      <c r="K3557">
        <f>PRODUCT(Table1[[#This Row],[Price (Rs.)]],Table1[[#This Row],[Discount(%)]])</f>
        <v>79.144000000000005</v>
      </c>
      <c r="L3557" t="str">
        <f>TEXT(Table1[[#This Row],[Purchase_Date]],"mmm")</f>
        <v>Sep</v>
      </c>
      <c r="M3557">
        <f>YEAR(Table1[[#This Row],[Purchase_Date]])</f>
        <v>2024</v>
      </c>
      <c r="N3557" t="str">
        <f t="shared" si="111"/>
        <v>Q3</v>
      </c>
    </row>
    <row r="3558" spans="1:14" x14ac:dyDescent="0.3">
      <c r="A3558" t="s">
        <v>7020</v>
      </c>
      <c r="B3558" t="s">
        <v>7021</v>
      </c>
      <c r="C3558" t="s">
        <v>50</v>
      </c>
      <c r="D3558">
        <v>221.5</v>
      </c>
      <c r="E3558" s="8">
        <f t="shared" si="110"/>
        <v>0.5</v>
      </c>
      <c r="F3558" s="22">
        <v>50</v>
      </c>
      <c r="G3558" s="21">
        <v>110.75</v>
      </c>
      <c r="H3558" t="s">
        <v>53</v>
      </c>
      <c r="I3558" s="10">
        <v>45400</v>
      </c>
      <c r="J3558">
        <v>3557</v>
      </c>
      <c r="K3558">
        <f>PRODUCT(Table1[[#This Row],[Price (Rs.)]],Table1[[#This Row],[Discount(%)]])</f>
        <v>110.75</v>
      </c>
      <c r="L3558" t="str">
        <f>TEXT(Table1[[#This Row],[Purchase_Date]],"mmm")</f>
        <v>Apr</v>
      </c>
      <c r="M3558">
        <f>YEAR(Table1[[#This Row],[Purchase_Date]])</f>
        <v>2024</v>
      </c>
      <c r="N3558" t="str">
        <f t="shared" si="111"/>
        <v>Q2</v>
      </c>
    </row>
    <row r="3559" spans="1:14" x14ac:dyDescent="0.3">
      <c r="A3559" t="s">
        <v>7022</v>
      </c>
      <c r="B3559" t="s">
        <v>7023</v>
      </c>
      <c r="C3559" t="s">
        <v>50</v>
      </c>
      <c r="D3559">
        <v>320.77999999999997</v>
      </c>
      <c r="E3559" s="8">
        <f t="shared" si="110"/>
        <v>0.15</v>
      </c>
      <c r="F3559" s="22">
        <v>15</v>
      </c>
      <c r="G3559" s="21">
        <v>272.66000000000003</v>
      </c>
      <c r="H3559" t="s">
        <v>16</v>
      </c>
      <c r="I3559" s="10">
        <v>45606</v>
      </c>
      <c r="J3559">
        <v>3558</v>
      </c>
      <c r="K3559">
        <f>PRODUCT(Table1[[#This Row],[Price (Rs.)]],Table1[[#This Row],[Discount(%)]])</f>
        <v>48.116999999999997</v>
      </c>
      <c r="L3559" t="str">
        <f>TEXT(Table1[[#This Row],[Purchase_Date]],"mmm")</f>
        <v>Nov</v>
      </c>
      <c r="M3559">
        <f>YEAR(Table1[[#This Row],[Purchase_Date]])</f>
        <v>2024</v>
      </c>
      <c r="N3559" t="str">
        <f t="shared" si="111"/>
        <v>Q4</v>
      </c>
    </row>
    <row r="3560" spans="1:14" x14ac:dyDescent="0.3">
      <c r="A3560" t="s">
        <v>7024</v>
      </c>
      <c r="B3560" t="s">
        <v>7025</v>
      </c>
      <c r="C3560" t="s">
        <v>50</v>
      </c>
      <c r="D3560">
        <v>315.5</v>
      </c>
      <c r="E3560" s="8">
        <f t="shared" si="110"/>
        <v>0.15</v>
      </c>
      <c r="F3560" s="22">
        <v>15</v>
      </c>
      <c r="G3560" s="21">
        <v>268.18</v>
      </c>
      <c r="H3560" t="s">
        <v>35</v>
      </c>
      <c r="I3560" s="10">
        <v>45444</v>
      </c>
      <c r="J3560">
        <v>3559</v>
      </c>
      <c r="K3560">
        <f>PRODUCT(Table1[[#This Row],[Price (Rs.)]],Table1[[#This Row],[Discount(%)]])</f>
        <v>47.324999999999996</v>
      </c>
      <c r="L3560" t="str">
        <f>TEXT(Table1[[#This Row],[Purchase_Date]],"mmm")</f>
        <v>Jun</v>
      </c>
      <c r="M3560">
        <f>YEAR(Table1[[#This Row],[Purchase_Date]])</f>
        <v>2024</v>
      </c>
      <c r="N3560" t="str">
        <f t="shared" si="111"/>
        <v>Q2</v>
      </c>
    </row>
    <row r="3561" spans="1:14" x14ac:dyDescent="0.3">
      <c r="A3561" t="s">
        <v>7026</v>
      </c>
      <c r="B3561" t="s">
        <v>7027</v>
      </c>
      <c r="C3561" t="s">
        <v>22</v>
      </c>
      <c r="D3561">
        <v>27.26</v>
      </c>
      <c r="E3561" s="8">
        <f t="shared" si="110"/>
        <v>0.3</v>
      </c>
      <c r="F3561" s="22">
        <v>30</v>
      </c>
      <c r="G3561" s="21">
        <v>19.079999999999998</v>
      </c>
      <c r="H3561" t="s">
        <v>53</v>
      </c>
      <c r="I3561" s="10">
        <v>45516</v>
      </c>
      <c r="J3561">
        <v>3560</v>
      </c>
      <c r="K3561">
        <f>PRODUCT(Table1[[#This Row],[Price (Rs.)]],Table1[[#This Row],[Discount(%)]])</f>
        <v>8.1780000000000008</v>
      </c>
      <c r="L3561" t="str">
        <f>TEXT(Table1[[#This Row],[Purchase_Date]],"mmm")</f>
        <v>Aug</v>
      </c>
      <c r="M3561">
        <f>YEAR(Table1[[#This Row],[Purchase_Date]])</f>
        <v>2024</v>
      </c>
      <c r="N3561" t="str">
        <f t="shared" si="111"/>
        <v>Q3</v>
      </c>
    </row>
    <row r="3562" spans="1:14" x14ac:dyDescent="0.3">
      <c r="A3562" t="s">
        <v>7028</v>
      </c>
      <c r="B3562" t="s">
        <v>7029</v>
      </c>
      <c r="C3562" t="s">
        <v>18</v>
      </c>
      <c r="D3562">
        <v>409.56</v>
      </c>
      <c r="E3562" s="8">
        <f t="shared" si="110"/>
        <v>0.1</v>
      </c>
      <c r="F3562" s="22">
        <v>10</v>
      </c>
      <c r="G3562" s="21">
        <v>368.6</v>
      </c>
      <c r="H3562" t="s">
        <v>16</v>
      </c>
      <c r="I3562" s="10">
        <v>45398</v>
      </c>
      <c r="J3562">
        <v>3561</v>
      </c>
      <c r="K3562">
        <f>PRODUCT(Table1[[#This Row],[Price (Rs.)]],Table1[[#This Row],[Discount(%)]])</f>
        <v>40.956000000000003</v>
      </c>
      <c r="L3562" t="str">
        <f>TEXT(Table1[[#This Row],[Purchase_Date]],"mmm")</f>
        <v>Apr</v>
      </c>
      <c r="M3562">
        <f>YEAR(Table1[[#This Row],[Purchase_Date]])</f>
        <v>2024</v>
      </c>
      <c r="N3562" t="str">
        <f t="shared" si="111"/>
        <v>Q2</v>
      </c>
    </row>
    <row r="3563" spans="1:14" x14ac:dyDescent="0.3">
      <c r="A3563" t="s">
        <v>7030</v>
      </c>
      <c r="B3563" t="s">
        <v>7031</v>
      </c>
      <c r="C3563" t="s">
        <v>18</v>
      </c>
      <c r="D3563">
        <v>194.33</v>
      </c>
      <c r="E3563" s="8">
        <f t="shared" si="110"/>
        <v>0.2</v>
      </c>
      <c r="F3563" s="22">
        <v>20</v>
      </c>
      <c r="G3563" s="21">
        <v>155.46</v>
      </c>
      <c r="H3563" t="s">
        <v>35</v>
      </c>
      <c r="I3563" s="10">
        <v>45487</v>
      </c>
      <c r="J3563">
        <v>3562</v>
      </c>
      <c r="K3563">
        <f>PRODUCT(Table1[[#This Row],[Price (Rs.)]],Table1[[#This Row],[Discount(%)]])</f>
        <v>38.866000000000007</v>
      </c>
      <c r="L3563" t="str">
        <f>TEXT(Table1[[#This Row],[Purchase_Date]],"mmm")</f>
        <v>Jul</v>
      </c>
      <c r="M3563">
        <f>YEAR(Table1[[#This Row],[Purchase_Date]])</f>
        <v>2024</v>
      </c>
      <c r="N3563" t="str">
        <f t="shared" si="111"/>
        <v>Q3</v>
      </c>
    </row>
    <row r="3564" spans="1:14" x14ac:dyDescent="0.3">
      <c r="A3564" t="s">
        <v>7032</v>
      </c>
      <c r="B3564" t="s">
        <v>7033</v>
      </c>
      <c r="C3564" t="s">
        <v>33</v>
      </c>
      <c r="D3564">
        <v>281.87</v>
      </c>
      <c r="E3564" s="8">
        <f t="shared" si="110"/>
        <v>0.5</v>
      </c>
      <c r="F3564" s="22">
        <v>50</v>
      </c>
      <c r="G3564" s="21">
        <v>140.94</v>
      </c>
      <c r="H3564" t="s">
        <v>19</v>
      </c>
      <c r="I3564" s="10">
        <v>45579</v>
      </c>
      <c r="J3564">
        <v>3563</v>
      </c>
      <c r="K3564">
        <f>PRODUCT(Table1[[#This Row],[Price (Rs.)]],Table1[[#This Row],[Discount(%)]])</f>
        <v>140.935</v>
      </c>
      <c r="L3564" t="str">
        <f>TEXT(Table1[[#This Row],[Purchase_Date]],"mmm")</f>
        <v>Oct</v>
      </c>
      <c r="M3564">
        <f>YEAR(Table1[[#This Row],[Purchase_Date]])</f>
        <v>2024</v>
      </c>
      <c r="N3564" t="str">
        <f t="shared" si="111"/>
        <v>Q4</v>
      </c>
    </row>
    <row r="3565" spans="1:14" x14ac:dyDescent="0.3">
      <c r="A3565" t="s">
        <v>7034</v>
      </c>
      <c r="B3565" t="s">
        <v>7035</v>
      </c>
      <c r="C3565" t="s">
        <v>9</v>
      </c>
      <c r="D3565">
        <v>63.89</v>
      </c>
      <c r="E3565" s="8">
        <f t="shared" si="110"/>
        <v>0.05</v>
      </c>
      <c r="F3565" s="22">
        <v>5</v>
      </c>
      <c r="G3565" s="21">
        <v>60.7</v>
      </c>
      <c r="H3565" t="s">
        <v>35</v>
      </c>
      <c r="I3565" s="10">
        <v>45472</v>
      </c>
      <c r="J3565">
        <v>3564</v>
      </c>
      <c r="K3565">
        <f>PRODUCT(Table1[[#This Row],[Price (Rs.)]],Table1[[#This Row],[Discount(%)]])</f>
        <v>3.1945000000000001</v>
      </c>
      <c r="L3565" t="str">
        <f>TEXT(Table1[[#This Row],[Purchase_Date]],"mmm")</f>
        <v>Jun</v>
      </c>
      <c r="M3565">
        <f>YEAR(Table1[[#This Row],[Purchase_Date]])</f>
        <v>2024</v>
      </c>
      <c r="N3565" t="str">
        <f t="shared" si="111"/>
        <v>Q2</v>
      </c>
    </row>
    <row r="3566" spans="1:14" x14ac:dyDescent="0.3">
      <c r="A3566" t="s">
        <v>7036</v>
      </c>
      <c r="B3566" t="s">
        <v>7037</v>
      </c>
      <c r="C3566" t="s">
        <v>25</v>
      </c>
      <c r="D3566">
        <v>409.61</v>
      </c>
      <c r="E3566" s="8">
        <f t="shared" si="110"/>
        <v>0.1</v>
      </c>
      <c r="F3566" s="22">
        <v>10</v>
      </c>
      <c r="G3566" s="21">
        <v>368.65</v>
      </c>
      <c r="H3566" t="s">
        <v>19</v>
      </c>
      <c r="I3566" s="10">
        <v>45335</v>
      </c>
      <c r="J3566">
        <v>3565</v>
      </c>
      <c r="K3566">
        <f>PRODUCT(Table1[[#This Row],[Price (Rs.)]],Table1[[#This Row],[Discount(%)]])</f>
        <v>40.961000000000006</v>
      </c>
      <c r="L3566" t="str">
        <f>TEXT(Table1[[#This Row],[Purchase_Date]],"mmm")</f>
        <v>Feb</v>
      </c>
      <c r="M3566">
        <f>YEAR(Table1[[#This Row],[Purchase_Date]])</f>
        <v>2024</v>
      </c>
      <c r="N3566" t="str">
        <f t="shared" si="111"/>
        <v>Q1</v>
      </c>
    </row>
    <row r="3567" spans="1:14" x14ac:dyDescent="0.3">
      <c r="A3567" t="s">
        <v>7038</v>
      </c>
      <c r="B3567" t="s">
        <v>7039</v>
      </c>
      <c r="C3567" t="s">
        <v>13</v>
      </c>
      <c r="D3567">
        <v>222.24</v>
      </c>
      <c r="E3567" s="8">
        <f t="shared" si="110"/>
        <v>0.25</v>
      </c>
      <c r="F3567" s="22">
        <v>25</v>
      </c>
      <c r="G3567" s="21">
        <v>166.68</v>
      </c>
      <c r="H3567" t="s">
        <v>53</v>
      </c>
      <c r="I3567" s="10">
        <v>45594</v>
      </c>
      <c r="J3567">
        <v>3566</v>
      </c>
      <c r="K3567">
        <f>PRODUCT(Table1[[#This Row],[Price (Rs.)]],Table1[[#This Row],[Discount(%)]])</f>
        <v>55.56</v>
      </c>
      <c r="L3567" t="str">
        <f>TEXT(Table1[[#This Row],[Purchase_Date]],"mmm")</f>
        <v>Oct</v>
      </c>
      <c r="M3567">
        <f>YEAR(Table1[[#This Row],[Purchase_Date]])</f>
        <v>2024</v>
      </c>
      <c r="N3567" t="str">
        <f t="shared" si="111"/>
        <v>Q4</v>
      </c>
    </row>
    <row r="3568" spans="1:14" x14ac:dyDescent="0.3">
      <c r="A3568" t="s">
        <v>7040</v>
      </c>
      <c r="B3568" t="s">
        <v>7041</v>
      </c>
      <c r="C3568" t="s">
        <v>50</v>
      </c>
      <c r="D3568">
        <v>167.97</v>
      </c>
      <c r="E3568" s="8">
        <f t="shared" si="110"/>
        <v>0.5</v>
      </c>
      <c r="F3568" s="22">
        <v>50</v>
      </c>
      <c r="G3568" s="21">
        <v>83.98</v>
      </c>
      <c r="H3568" t="s">
        <v>19</v>
      </c>
      <c r="I3568" s="10">
        <v>45557</v>
      </c>
      <c r="J3568">
        <v>3567</v>
      </c>
      <c r="K3568">
        <f>PRODUCT(Table1[[#This Row],[Price (Rs.)]],Table1[[#This Row],[Discount(%)]])</f>
        <v>83.984999999999999</v>
      </c>
      <c r="L3568" t="str">
        <f>TEXT(Table1[[#This Row],[Purchase_Date]],"mmm")</f>
        <v>Sep</v>
      </c>
      <c r="M3568">
        <f>YEAR(Table1[[#This Row],[Purchase_Date]])</f>
        <v>2024</v>
      </c>
      <c r="N3568" t="str">
        <f t="shared" si="111"/>
        <v>Q3</v>
      </c>
    </row>
    <row r="3569" spans="1:14" x14ac:dyDescent="0.3">
      <c r="A3569" t="s">
        <v>7042</v>
      </c>
      <c r="B3569" t="s">
        <v>7043</v>
      </c>
      <c r="C3569" t="s">
        <v>50</v>
      </c>
      <c r="D3569">
        <v>101.38</v>
      </c>
      <c r="E3569" s="8">
        <f t="shared" si="110"/>
        <v>0.2</v>
      </c>
      <c r="F3569" s="22">
        <v>20</v>
      </c>
      <c r="G3569" s="21">
        <v>81.099999999999994</v>
      </c>
      <c r="H3569" t="s">
        <v>53</v>
      </c>
      <c r="I3569" s="10">
        <v>45566</v>
      </c>
      <c r="J3569">
        <v>3568</v>
      </c>
      <c r="K3569">
        <f>PRODUCT(Table1[[#This Row],[Price (Rs.)]],Table1[[#This Row],[Discount(%)]])</f>
        <v>20.276</v>
      </c>
      <c r="L3569" t="str">
        <f>TEXT(Table1[[#This Row],[Purchase_Date]],"mmm")</f>
        <v>Oct</v>
      </c>
      <c r="M3569">
        <f>YEAR(Table1[[#This Row],[Purchase_Date]])</f>
        <v>2024</v>
      </c>
      <c r="N3569" t="str">
        <f t="shared" si="111"/>
        <v>Q4</v>
      </c>
    </row>
    <row r="3570" spans="1:14" x14ac:dyDescent="0.3">
      <c r="A3570" t="s">
        <v>7044</v>
      </c>
      <c r="B3570" t="s">
        <v>7045</v>
      </c>
      <c r="C3570" t="s">
        <v>22</v>
      </c>
      <c r="D3570">
        <v>299.63</v>
      </c>
      <c r="E3570" s="8">
        <f t="shared" si="110"/>
        <v>0.15</v>
      </c>
      <c r="F3570" s="22">
        <v>15</v>
      </c>
      <c r="G3570" s="21">
        <v>254.69</v>
      </c>
      <c r="H3570" t="s">
        <v>19</v>
      </c>
      <c r="I3570" s="10">
        <v>45558</v>
      </c>
      <c r="J3570">
        <v>3569</v>
      </c>
      <c r="K3570">
        <f>PRODUCT(Table1[[#This Row],[Price (Rs.)]],Table1[[#This Row],[Discount(%)]])</f>
        <v>44.944499999999998</v>
      </c>
      <c r="L3570" t="str">
        <f>TEXT(Table1[[#This Row],[Purchase_Date]],"mmm")</f>
        <v>Sep</v>
      </c>
      <c r="M3570">
        <f>YEAR(Table1[[#This Row],[Purchase_Date]])</f>
        <v>2024</v>
      </c>
      <c r="N3570" t="str">
        <f t="shared" si="111"/>
        <v>Q3</v>
      </c>
    </row>
    <row r="3571" spans="1:14" x14ac:dyDescent="0.3">
      <c r="A3571" t="s">
        <v>7046</v>
      </c>
      <c r="B3571" t="s">
        <v>7047</v>
      </c>
      <c r="C3571" t="s">
        <v>18</v>
      </c>
      <c r="D3571">
        <v>373.78</v>
      </c>
      <c r="E3571" s="8">
        <f t="shared" si="110"/>
        <v>0.25</v>
      </c>
      <c r="F3571" s="22">
        <v>25</v>
      </c>
      <c r="G3571" s="21">
        <v>280.33</v>
      </c>
      <c r="H3571" t="s">
        <v>19</v>
      </c>
      <c r="I3571" s="10">
        <v>45615</v>
      </c>
      <c r="J3571">
        <v>3570</v>
      </c>
      <c r="K3571">
        <f>PRODUCT(Table1[[#This Row],[Price (Rs.)]],Table1[[#This Row],[Discount(%)]])</f>
        <v>93.444999999999993</v>
      </c>
      <c r="L3571" t="str">
        <f>TEXT(Table1[[#This Row],[Purchase_Date]],"mmm")</f>
        <v>Nov</v>
      </c>
      <c r="M3571">
        <f>YEAR(Table1[[#This Row],[Purchase_Date]])</f>
        <v>2024</v>
      </c>
      <c r="N3571" t="str">
        <f t="shared" si="111"/>
        <v>Q4</v>
      </c>
    </row>
    <row r="3572" spans="1:14" x14ac:dyDescent="0.3">
      <c r="A3572" t="s">
        <v>7048</v>
      </c>
      <c r="B3572" t="s">
        <v>7049</v>
      </c>
      <c r="C3572" t="s">
        <v>9</v>
      </c>
      <c r="D3572">
        <v>243.74</v>
      </c>
      <c r="E3572" s="8">
        <f t="shared" si="110"/>
        <v>0.15</v>
      </c>
      <c r="F3572" s="22">
        <v>15</v>
      </c>
      <c r="G3572" s="21">
        <v>207.18</v>
      </c>
      <c r="H3572" t="s">
        <v>19</v>
      </c>
      <c r="I3572" s="10">
        <v>45611</v>
      </c>
      <c r="J3572">
        <v>3571</v>
      </c>
      <c r="K3572">
        <f>PRODUCT(Table1[[#This Row],[Price (Rs.)]],Table1[[#This Row],[Discount(%)]])</f>
        <v>36.561</v>
      </c>
      <c r="L3572" t="str">
        <f>TEXT(Table1[[#This Row],[Purchase_Date]],"mmm")</f>
        <v>Nov</v>
      </c>
      <c r="M3572">
        <f>YEAR(Table1[[#This Row],[Purchase_Date]])</f>
        <v>2024</v>
      </c>
      <c r="N3572" t="str">
        <f t="shared" si="111"/>
        <v>Q4</v>
      </c>
    </row>
    <row r="3573" spans="1:14" x14ac:dyDescent="0.3">
      <c r="A3573" t="s">
        <v>7050</v>
      </c>
      <c r="B3573" t="s">
        <v>7051</v>
      </c>
      <c r="C3573" t="s">
        <v>33</v>
      </c>
      <c r="D3573">
        <v>133.19999999999999</v>
      </c>
      <c r="E3573" s="8">
        <f t="shared" si="110"/>
        <v>0.2</v>
      </c>
      <c r="F3573" s="22">
        <v>20</v>
      </c>
      <c r="G3573" s="21">
        <v>106.56</v>
      </c>
      <c r="H3573" t="s">
        <v>19</v>
      </c>
      <c r="I3573" s="10">
        <v>45379</v>
      </c>
      <c r="J3573">
        <v>3572</v>
      </c>
      <c r="K3573">
        <f>PRODUCT(Table1[[#This Row],[Price (Rs.)]],Table1[[#This Row],[Discount(%)]])</f>
        <v>26.64</v>
      </c>
      <c r="L3573" t="str">
        <f>TEXT(Table1[[#This Row],[Purchase_Date]],"mmm")</f>
        <v>Mar</v>
      </c>
      <c r="M3573">
        <f>YEAR(Table1[[#This Row],[Purchase_Date]])</f>
        <v>2024</v>
      </c>
      <c r="N3573" t="str">
        <f t="shared" si="111"/>
        <v>Q1</v>
      </c>
    </row>
    <row r="3574" spans="1:14" x14ac:dyDescent="0.3">
      <c r="A3574" s="1" t="s">
        <v>7052</v>
      </c>
      <c r="B3574" s="1" t="s">
        <v>7053</v>
      </c>
      <c r="C3574" t="s">
        <v>50</v>
      </c>
      <c r="D3574">
        <v>68.94</v>
      </c>
      <c r="E3574" s="8">
        <f t="shared" si="110"/>
        <v>0.3</v>
      </c>
      <c r="F3574" s="22">
        <v>30</v>
      </c>
      <c r="G3574" s="21">
        <v>48.26</v>
      </c>
      <c r="H3574" t="s">
        <v>10</v>
      </c>
      <c r="I3574" s="10">
        <v>45391</v>
      </c>
      <c r="J3574">
        <v>3573</v>
      </c>
      <c r="K3574">
        <f>PRODUCT(Table1[[#This Row],[Price (Rs.)]],Table1[[#This Row],[Discount(%)]])</f>
        <v>20.681999999999999</v>
      </c>
      <c r="L3574" t="str">
        <f>TEXT(Table1[[#This Row],[Purchase_Date]],"mmm")</f>
        <v>Apr</v>
      </c>
      <c r="M3574">
        <f>YEAR(Table1[[#This Row],[Purchase_Date]])</f>
        <v>2024</v>
      </c>
      <c r="N3574" t="str">
        <f t="shared" si="111"/>
        <v>Q2</v>
      </c>
    </row>
    <row r="3575" spans="1:14" x14ac:dyDescent="0.3">
      <c r="A3575" t="s">
        <v>7054</v>
      </c>
      <c r="B3575" t="s">
        <v>7055</v>
      </c>
      <c r="C3575" t="s">
        <v>50</v>
      </c>
      <c r="D3575">
        <v>275.43</v>
      </c>
      <c r="E3575" s="8">
        <f t="shared" si="110"/>
        <v>0.5</v>
      </c>
      <c r="F3575" s="22">
        <v>50</v>
      </c>
      <c r="G3575" s="21">
        <v>137.72</v>
      </c>
      <c r="H3575" t="s">
        <v>35</v>
      </c>
      <c r="I3575" s="10">
        <v>45400</v>
      </c>
      <c r="J3575">
        <v>3574</v>
      </c>
      <c r="K3575">
        <f>PRODUCT(Table1[[#This Row],[Price (Rs.)]],Table1[[#This Row],[Discount(%)]])</f>
        <v>137.715</v>
      </c>
      <c r="L3575" t="str">
        <f>TEXT(Table1[[#This Row],[Purchase_Date]],"mmm")</f>
        <v>Apr</v>
      </c>
      <c r="M3575">
        <f>YEAR(Table1[[#This Row],[Purchase_Date]])</f>
        <v>2024</v>
      </c>
      <c r="N3575" t="str">
        <f t="shared" si="111"/>
        <v>Q2</v>
      </c>
    </row>
    <row r="3576" spans="1:14" x14ac:dyDescent="0.3">
      <c r="A3576" t="s">
        <v>7056</v>
      </c>
      <c r="B3576" t="s">
        <v>7057</v>
      </c>
      <c r="C3576" t="s">
        <v>18</v>
      </c>
      <c r="D3576">
        <v>197.83</v>
      </c>
      <c r="E3576" s="8">
        <f t="shared" si="110"/>
        <v>0.25</v>
      </c>
      <c r="F3576" s="22">
        <v>25</v>
      </c>
      <c r="G3576" s="21">
        <v>148.37</v>
      </c>
      <c r="H3576" t="s">
        <v>10</v>
      </c>
      <c r="I3576" s="10">
        <v>45512</v>
      </c>
      <c r="J3576">
        <v>3575</v>
      </c>
      <c r="K3576">
        <f>PRODUCT(Table1[[#This Row],[Price (Rs.)]],Table1[[#This Row],[Discount(%)]])</f>
        <v>49.457500000000003</v>
      </c>
      <c r="L3576" t="str">
        <f>TEXT(Table1[[#This Row],[Purchase_Date]],"mmm")</f>
        <v>Aug</v>
      </c>
      <c r="M3576">
        <f>YEAR(Table1[[#This Row],[Purchase_Date]])</f>
        <v>2024</v>
      </c>
      <c r="N3576" t="str">
        <f t="shared" si="111"/>
        <v>Q3</v>
      </c>
    </row>
    <row r="3577" spans="1:14" x14ac:dyDescent="0.3">
      <c r="A3577" t="s">
        <v>7058</v>
      </c>
      <c r="B3577" t="s">
        <v>7059</v>
      </c>
      <c r="C3577" t="s">
        <v>50</v>
      </c>
      <c r="D3577">
        <v>215.89</v>
      </c>
      <c r="E3577" s="8">
        <f t="shared" si="110"/>
        <v>0.5</v>
      </c>
      <c r="F3577" s="22">
        <v>50</v>
      </c>
      <c r="G3577" s="21">
        <v>107.94</v>
      </c>
      <c r="H3577" t="s">
        <v>10</v>
      </c>
      <c r="I3577" s="10">
        <v>45488</v>
      </c>
      <c r="J3577">
        <v>3576</v>
      </c>
      <c r="K3577">
        <f>PRODUCT(Table1[[#This Row],[Price (Rs.)]],Table1[[#This Row],[Discount(%)]])</f>
        <v>107.94499999999999</v>
      </c>
      <c r="L3577" t="str">
        <f>TEXT(Table1[[#This Row],[Purchase_Date]],"mmm")</f>
        <v>Jul</v>
      </c>
      <c r="M3577">
        <f>YEAR(Table1[[#This Row],[Purchase_Date]])</f>
        <v>2024</v>
      </c>
      <c r="N3577" t="str">
        <f t="shared" si="111"/>
        <v>Q3</v>
      </c>
    </row>
    <row r="3578" spans="1:14" x14ac:dyDescent="0.3">
      <c r="A3578" t="s">
        <v>7060</v>
      </c>
      <c r="B3578" t="s">
        <v>7061</v>
      </c>
      <c r="C3578" t="s">
        <v>22</v>
      </c>
      <c r="D3578">
        <v>83.57</v>
      </c>
      <c r="E3578" s="8">
        <f t="shared" si="110"/>
        <v>0.05</v>
      </c>
      <c r="F3578" s="22">
        <v>5</v>
      </c>
      <c r="G3578" s="21">
        <v>79.39</v>
      </c>
      <c r="H3578" t="s">
        <v>19</v>
      </c>
      <c r="I3578" s="10">
        <v>45438</v>
      </c>
      <c r="J3578">
        <v>3577</v>
      </c>
      <c r="K3578">
        <f>PRODUCT(Table1[[#This Row],[Price (Rs.)]],Table1[[#This Row],[Discount(%)]])</f>
        <v>4.1784999999999997</v>
      </c>
      <c r="L3578" t="str">
        <f>TEXT(Table1[[#This Row],[Purchase_Date]],"mmm")</f>
        <v>May</v>
      </c>
      <c r="M3578">
        <f>YEAR(Table1[[#This Row],[Purchase_Date]])</f>
        <v>2024</v>
      </c>
      <c r="N3578" t="str">
        <f t="shared" si="111"/>
        <v>Q2</v>
      </c>
    </row>
    <row r="3579" spans="1:14" x14ac:dyDescent="0.3">
      <c r="A3579" t="s">
        <v>7062</v>
      </c>
      <c r="B3579" t="s">
        <v>7063</v>
      </c>
      <c r="C3579" t="s">
        <v>25</v>
      </c>
      <c r="D3579">
        <v>393.77</v>
      </c>
      <c r="E3579" s="8">
        <f t="shared" si="110"/>
        <v>0.05</v>
      </c>
      <c r="F3579" s="22">
        <v>5</v>
      </c>
      <c r="G3579" s="21">
        <v>374.08</v>
      </c>
      <c r="H3579" t="s">
        <v>53</v>
      </c>
      <c r="I3579" s="10">
        <v>45580</v>
      </c>
      <c r="J3579">
        <v>3578</v>
      </c>
      <c r="K3579">
        <f>PRODUCT(Table1[[#This Row],[Price (Rs.)]],Table1[[#This Row],[Discount(%)]])</f>
        <v>19.688500000000001</v>
      </c>
      <c r="L3579" t="str">
        <f>TEXT(Table1[[#This Row],[Purchase_Date]],"mmm")</f>
        <v>Oct</v>
      </c>
      <c r="M3579">
        <f>YEAR(Table1[[#This Row],[Purchase_Date]])</f>
        <v>2024</v>
      </c>
      <c r="N3579" t="str">
        <f t="shared" si="111"/>
        <v>Q4</v>
      </c>
    </row>
    <row r="3580" spans="1:14" x14ac:dyDescent="0.3">
      <c r="A3580" t="s">
        <v>7064</v>
      </c>
      <c r="B3580" t="s">
        <v>7065</v>
      </c>
      <c r="C3580" t="s">
        <v>18</v>
      </c>
      <c r="D3580">
        <v>262.88</v>
      </c>
      <c r="E3580" s="8">
        <f t="shared" si="110"/>
        <v>0.1</v>
      </c>
      <c r="F3580" s="22">
        <v>10</v>
      </c>
      <c r="G3580" s="21">
        <v>236.59</v>
      </c>
      <c r="H3580" t="s">
        <v>10</v>
      </c>
      <c r="I3580" s="10">
        <v>45511</v>
      </c>
      <c r="J3580">
        <v>3579</v>
      </c>
      <c r="K3580">
        <f>PRODUCT(Table1[[#This Row],[Price (Rs.)]],Table1[[#This Row],[Discount(%)]])</f>
        <v>26.288</v>
      </c>
      <c r="L3580" t="str">
        <f>TEXT(Table1[[#This Row],[Purchase_Date]],"mmm")</f>
        <v>Aug</v>
      </c>
      <c r="M3580">
        <f>YEAR(Table1[[#This Row],[Purchase_Date]])</f>
        <v>2024</v>
      </c>
      <c r="N3580" t="str">
        <f t="shared" si="111"/>
        <v>Q3</v>
      </c>
    </row>
    <row r="3581" spans="1:14" x14ac:dyDescent="0.3">
      <c r="A3581" t="s">
        <v>7066</v>
      </c>
      <c r="B3581" t="s">
        <v>7067</v>
      </c>
      <c r="C3581" t="s">
        <v>22</v>
      </c>
      <c r="D3581">
        <v>373.87</v>
      </c>
      <c r="E3581" s="8">
        <f t="shared" si="110"/>
        <v>0.5</v>
      </c>
      <c r="F3581" s="22">
        <v>50</v>
      </c>
      <c r="G3581" s="21">
        <v>186.94</v>
      </c>
      <c r="H3581" t="s">
        <v>19</v>
      </c>
      <c r="I3581" s="10">
        <v>45570</v>
      </c>
      <c r="J3581">
        <v>3580</v>
      </c>
      <c r="K3581">
        <f>PRODUCT(Table1[[#This Row],[Price (Rs.)]],Table1[[#This Row],[Discount(%)]])</f>
        <v>186.935</v>
      </c>
      <c r="L3581" t="str">
        <f>TEXT(Table1[[#This Row],[Purchase_Date]],"mmm")</f>
        <v>Oct</v>
      </c>
      <c r="M3581">
        <f>YEAR(Table1[[#This Row],[Purchase_Date]])</f>
        <v>2024</v>
      </c>
      <c r="N3581" t="str">
        <f t="shared" si="111"/>
        <v>Q4</v>
      </c>
    </row>
    <row r="3582" spans="1:14" x14ac:dyDescent="0.3">
      <c r="A3582" t="s">
        <v>7068</v>
      </c>
      <c r="B3582" t="s">
        <v>7069</v>
      </c>
      <c r="C3582" t="s">
        <v>22</v>
      </c>
      <c r="D3582">
        <v>96.15</v>
      </c>
      <c r="E3582" s="8">
        <f t="shared" si="110"/>
        <v>0.25</v>
      </c>
      <c r="F3582" s="22">
        <v>25</v>
      </c>
      <c r="G3582" s="21">
        <v>72.11</v>
      </c>
      <c r="H3582" t="s">
        <v>19</v>
      </c>
      <c r="I3582" s="10">
        <v>45318</v>
      </c>
      <c r="J3582">
        <v>3581</v>
      </c>
      <c r="K3582">
        <f>PRODUCT(Table1[[#This Row],[Price (Rs.)]],Table1[[#This Row],[Discount(%)]])</f>
        <v>24.037500000000001</v>
      </c>
      <c r="L3582" t="str">
        <f>TEXT(Table1[[#This Row],[Purchase_Date]],"mmm")</f>
        <v>Jan</v>
      </c>
      <c r="M3582">
        <f>YEAR(Table1[[#This Row],[Purchase_Date]])</f>
        <v>2024</v>
      </c>
      <c r="N3582" t="str">
        <f t="shared" si="111"/>
        <v>Q1</v>
      </c>
    </row>
    <row r="3583" spans="1:14" x14ac:dyDescent="0.3">
      <c r="A3583" t="s">
        <v>7070</v>
      </c>
      <c r="B3583" t="s">
        <v>7071</v>
      </c>
      <c r="C3583" t="s">
        <v>33</v>
      </c>
      <c r="D3583">
        <v>298.68</v>
      </c>
      <c r="E3583" s="8">
        <f t="shared" si="110"/>
        <v>0.3</v>
      </c>
      <c r="F3583" s="22">
        <v>30</v>
      </c>
      <c r="G3583" s="21">
        <v>209.08</v>
      </c>
      <c r="H3583" t="s">
        <v>19</v>
      </c>
      <c r="I3583" s="10">
        <v>45508</v>
      </c>
      <c r="J3583">
        <v>3582</v>
      </c>
      <c r="K3583">
        <f>PRODUCT(Table1[[#This Row],[Price (Rs.)]],Table1[[#This Row],[Discount(%)]])</f>
        <v>89.603999999999999</v>
      </c>
      <c r="L3583" t="str">
        <f>TEXT(Table1[[#This Row],[Purchase_Date]],"mmm")</f>
        <v>Aug</v>
      </c>
      <c r="M3583">
        <f>YEAR(Table1[[#This Row],[Purchase_Date]])</f>
        <v>2024</v>
      </c>
      <c r="N3583" t="str">
        <f t="shared" si="111"/>
        <v>Q3</v>
      </c>
    </row>
    <row r="3584" spans="1:14" x14ac:dyDescent="0.3">
      <c r="A3584" t="s">
        <v>7072</v>
      </c>
      <c r="B3584" t="s">
        <v>7073</v>
      </c>
      <c r="C3584" t="s">
        <v>25</v>
      </c>
      <c r="D3584">
        <v>290.89999999999998</v>
      </c>
      <c r="E3584" s="8">
        <f t="shared" si="110"/>
        <v>0.15</v>
      </c>
      <c r="F3584" s="22">
        <v>15</v>
      </c>
      <c r="G3584" s="21">
        <v>247.26</v>
      </c>
      <c r="H3584" t="s">
        <v>35</v>
      </c>
      <c r="I3584" s="10">
        <v>45590</v>
      </c>
      <c r="J3584">
        <v>3583</v>
      </c>
      <c r="K3584">
        <f>PRODUCT(Table1[[#This Row],[Price (Rs.)]],Table1[[#This Row],[Discount(%)]])</f>
        <v>43.634999999999998</v>
      </c>
      <c r="L3584" t="str">
        <f>TEXT(Table1[[#This Row],[Purchase_Date]],"mmm")</f>
        <v>Oct</v>
      </c>
      <c r="M3584">
        <f>YEAR(Table1[[#This Row],[Purchase_Date]])</f>
        <v>2024</v>
      </c>
      <c r="N3584" t="str">
        <f t="shared" si="111"/>
        <v>Q4</v>
      </c>
    </row>
    <row r="3585" spans="1:14" x14ac:dyDescent="0.3">
      <c r="A3585" t="s">
        <v>7074</v>
      </c>
      <c r="B3585" t="s">
        <v>7075</v>
      </c>
      <c r="C3585" t="s">
        <v>50</v>
      </c>
      <c r="D3585">
        <v>316.29000000000002</v>
      </c>
      <c r="E3585" s="8">
        <f t="shared" si="110"/>
        <v>0.3</v>
      </c>
      <c r="F3585" s="22">
        <v>30</v>
      </c>
      <c r="G3585" s="21">
        <v>221.4</v>
      </c>
      <c r="H3585" t="s">
        <v>10</v>
      </c>
      <c r="I3585" s="10">
        <v>45504</v>
      </c>
      <c r="J3585">
        <v>3584</v>
      </c>
      <c r="K3585">
        <f>PRODUCT(Table1[[#This Row],[Price (Rs.)]],Table1[[#This Row],[Discount(%)]])</f>
        <v>94.887</v>
      </c>
      <c r="L3585" t="str">
        <f>TEXT(Table1[[#This Row],[Purchase_Date]],"mmm")</f>
        <v>Jul</v>
      </c>
      <c r="M3585">
        <f>YEAR(Table1[[#This Row],[Purchase_Date]])</f>
        <v>2024</v>
      </c>
      <c r="N3585" t="str">
        <f t="shared" si="111"/>
        <v>Q3</v>
      </c>
    </row>
    <row r="3586" spans="1:14" x14ac:dyDescent="0.3">
      <c r="A3586" t="s">
        <v>7076</v>
      </c>
      <c r="B3586" t="s">
        <v>7077</v>
      </c>
      <c r="C3586" t="s">
        <v>18</v>
      </c>
      <c r="D3586">
        <v>69.38</v>
      </c>
      <c r="E3586" s="8">
        <f t="shared" ref="E3586:E3649" si="112">F3586/100</f>
        <v>0.15</v>
      </c>
      <c r="F3586" s="22">
        <v>15</v>
      </c>
      <c r="G3586" s="21">
        <v>58.97</v>
      </c>
      <c r="H3586" t="s">
        <v>16</v>
      </c>
      <c r="I3586" s="10">
        <v>45481</v>
      </c>
      <c r="J3586">
        <v>3585</v>
      </c>
      <c r="K3586">
        <f>PRODUCT(Table1[[#This Row],[Price (Rs.)]],Table1[[#This Row],[Discount(%)]])</f>
        <v>10.406999999999998</v>
      </c>
      <c r="L3586" t="str">
        <f>TEXT(Table1[[#This Row],[Purchase_Date]],"mmm")</f>
        <v>Jul</v>
      </c>
      <c r="M3586">
        <f>YEAR(Table1[[#This Row],[Purchase_Date]])</f>
        <v>2024</v>
      </c>
      <c r="N3586" t="str">
        <f t="shared" ref="N3586:N3649" si="113">"Q"&amp;ROUNDUP(MONTH(I3586)/3,0)</f>
        <v>Q3</v>
      </c>
    </row>
    <row r="3587" spans="1:14" x14ac:dyDescent="0.3">
      <c r="A3587" t="s">
        <v>7078</v>
      </c>
      <c r="B3587" t="s">
        <v>7079</v>
      </c>
      <c r="C3587" t="s">
        <v>22</v>
      </c>
      <c r="D3587">
        <v>241.05</v>
      </c>
      <c r="E3587" s="8">
        <f t="shared" si="112"/>
        <v>0.15</v>
      </c>
      <c r="F3587" s="22">
        <v>15</v>
      </c>
      <c r="G3587" s="21">
        <v>204.89</v>
      </c>
      <c r="H3587" t="s">
        <v>35</v>
      </c>
      <c r="I3587" s="10">
        <v>45436</v>
      </c>
      <c r="J3587">
        <v>3586</v>
      </c>
      <c r="K3587">
        <f>PRODUCT(Table1[[#This Row],[Price (Rs.)]],Table1[[#This Row],[Discount(%)]])</f>
        <v>36.157499999999999</v>
      </c>
      <c r="L3587" t="str">
        <f>TEXT(Table1[[#This Row],[Purchase_Date]],"mmm")</f>
        <v>May</v>
      </c>
      <c r="M3587">
        <f>YEAR(Table1[[#This Row],[Purchase_Date]])</f>
        <v>2024</v>
      </c>
      <c r="N3587" t="str">
        <f t="shared" si="113"/>
        <v>Q2</v>
      </c>
    </row>
    <row r="3588" spans="1:14" x14ac:dyDescent="0.3">
      <c r="A3588" t="s">
        <v>7080</v>
      </c>
      <c r="B3588" t="s">
        <v>7081</v>
      </c>
      <c r="C3588" t="s">
        <v>33</v>
      </c>
      <c r="D3588">
        <v>206.34</v>
      </c>
      <c r="E3588" s="8">
        <f t="shared" si="112"/>
        <v>0.2</v>
      </c>
      <c r="F3588" s="22">
        <v>20</v>
      </c>
      <c r="G3588" s="21">
        <v>165.07</v>
      </c>
      <c r="H3588" t="s">
        <v>10</v>
      </c>
      <c r="I3588" s="10">
        <v>45452</v>
      </c>
      <c r="J3588">
        <v>3587</v>
      </c>
      <c r="K3588">
        <f>PRODUCT(Table1[[#This Row],[Price (Rs.)]],Table1[[#This Row],[Discount(%)]])</f>
        <v>41.268000000000001</v>
      </c>
      <c r="L3588" t="str">
        <f>TEXT(Table1[[#This Row],[Purchase_Date]],"mmm")</f>
        <v>Jun</v>
      </c>
      <c r="M3588">
        <f>YEAR(Table1[[#This Row],[Purchase_Date]])</f>
        <v>2024</v>
      </c>
      <c r="N3588" t="str">
        <f t="shared" si="113"/>
        <v>Q2</v>
      </c>
    </row>
    <row r="3589" spans="1:14" x14ac:dyDescent="0.3">
      <c r="A3589" t="s">
        <v>7082</v>
      </c>
      <c r="B3589" t="s">
        <v>7083</v>
      </c>
      <c r="C3589" t="s">
        <v>25</v>
      </c>
      <c r="D3589">
        <v>457.39</v>
      </c>
      <c r="E3589" s="8">
        <f t="shared" si="112"/>
        <v>0.5</v>
      </c>
      <c r="F3589" s="22">
        <v>50</v>
      </c>
      <c r="G3589" s="21">
        <v>228.69</v>
      </c>
      <c r="H3589" t="s">
        <v>16</v>
      </c>
      <c r="I3589" s="10">
        <v>45442</v>
      </c>
      <c r="J3589">
        <v>3588</v>
      </c>
      <c r="K3589">
        <f>PRODUCT(Table1[[#This Row],[Price (Rs.)]],Table1[[#This Row],[Discount(%)]])</f>
        <v>228.69499999999999</v>
      </c>
      <c r="L3589" t="str">
        <f>TEXT(Table1[[#This Row],[Purchase_Date]],"mmm")</f>
        <v>May</v>
      </c>
      <c r="M3589">
        <f>YEAR(Table1[[#This Row],[Purchase_Date]])</f>
        <v>2024</v>
      </c>
      <c r="N3589" t="str">
        <f t="shared" si="113"/>
        <v>Q2</v>
      </c>
    </row>
    <row r="3590" spans="1:14" x14ac:dyDescent="0.3">
      <c r="A3590" t="s">
        <v>7084</v>
      </c>
      <c r="B3590" t="s">
        <v>7085</v>
      </c>
      <c r="C3590" t="s">
        <v>25</v>
      </c>
      <c r="D3590">
        <v>71.819999999999993</v>
      </c>
      <c r="E3590" s="8">
        <f t="shared" si="112"/>
        <v>0</v>
      </c>
      <c r="F3590" s="22">
        <v>0</v>
      </c>
      <c r="G3590" s="21">
        <v>71.819999999999993</v>
      </c>
      <c r="H3590" t="s">
        <v>10</v>
      </c>
      <c r="I3590" s="10">
        <v>45604</v>
      </c>
      <c r="J3590">
        <v>3589</v>
      </c>
      <c r="K3590">
        <f>PRODUCT(Table1[[#This Row],[Price (Rs.)]],Table1[[#This Row],[Discount(%)]])</f>
        <v>0</v>
      </c>
      <c r="L3590" t="str">
        <f>TEXT(Table1[[#This Row],[Purchase_Date]],"mmm")</f>
        <v>Nov</v>
      </c>
      <c r="M3590">
        <f>YEAR(Table1[[#This Row],[Purchase_Date]])</f>
        <v>2024</v>
      </c>
      <c r="N3590" t="str">
        <f t="shared" si="113"/>
        <v>Q4</v>
      </c>
    </row>
    <row r="3591" spans="1:14" x14ac:dyDescent="0.3">
      <c r="A3591" t="s">
        <v>7086</v>
      </c>
      <c r="B3591" t="s">
        <v>7087</v>
      </c>
      <c r="C3591" t="s">
        <v>22</v>
      </c>
      <c r="D3591">
        <v>431.57</v>
      </c>
      <c r="E3591" s="8">
        <f t="shared" si="112"/>
        <v>0.25</v>
      </c>
      <c r="F3591" s="22">
        <v>25</v>
      </c>
      <c r="G3591" s="21">
        <v>323.68</v>
      </c>
      <c r="H3591" t="s">
        <v>16</v>
      </c>
      <c r="I3591" s="10">
        <v>45440</v>
      </c>
      <c r="J3591">
        <v>3590</v>
      </c>
      <c r="K3591">
        <f>PRODUCT(Table1[[#This Row],[Price (Rs.)]],Table1[[#This Row],[Discount(%)]])</f>
        <v>107.8925</v>
      </c>
      <c r="L3591" t="str">
        <f>TEXT(Table1[[#This Row],[Purchase_Date]],"mmm")</f>
        <v>May</v>
      </c>
      <c r="M3591">
        <f>YEAR(Table1[[#This Row],[Purchase_Date]])</f>
        <v>2024</v>
      </c>
      <c r="N3591" t="str">
        <f t="shared" si="113"/>
        <v>Q2</v>
      </c>
    </row>
    <row r="3592" spans="1:14" x14ac:dyDescent="0.3">
      <c r="A3592" t="s">
        <v>7088</v>
      </c>
      <c r="B3592" t="s">
        <v>7089</v>
      </c>
      <c r="C3592" t="s">
        <v>22</v>
      </c>
      <c r="D3592">
        <v>304.06</v>
      </c>
      <c r="E3592" s="8">
        <f t="shared" si="112"/>
        <v>0.05</v>
      </c>
      <c r="F3592" s="22">
        <v>5</v>
      </c>
      <c r="G3592" s="21">
        <v>288.86</v>
      </c>
      <c r="H3592" t="s">
        <v>19</v>
      </c>
      <c r="I3592" s="10">
        <v>45600</v>
      </c>
      <c r="J3592">
        <v>3591</v>
      </c>
      <c r="K3592">
        <f>PRODUCT(Table1[[#This Row],[Price (Rs.)]],Table1[[#This Row],[Discount(%)]])</f>
        <v>15.203000000000001</v>
      </c>
      <c r="L3592" t="str">
        <f>TEXT(Table1[[#This Row],[Purchase_Date]],"mmm")</f>
        <v>Nov</v>
      </c>
      <c r="M3592">
        <f>YEAR(Table1[[#This Row],[Purchase_Date]])</f>
        <v>2024</v>
      </c>
      <c r="N3592" t="str">
        <f t="shared" si="113"/>
        <v>Q4</v>
      </c>
    </row>
    <row r="3593" spans="1:14" x14ac:dyDescent="0.3">
      <c r="A3593" t="s">
        <v>7090</v>
      </c>
      <c r="B3593" t="s">
        <v>7091</v>
      </c>
      <c r="C3593" t="s">
        <v>22</v>
      </c>
      <c r="D3593">
        <v>302.93</v>
      </c>
      <c r="E3593" s="8">
        <f t="shared" si="112"/>
        <v>0.05</v>
      </c>
      <c r="F3593" s="22">
        <v>5</v>
      </c>
      <c r="G3593" s="21">
        <v>287.77999999999997</v>
      </c>
      <c r="H3593" t="s">
        <v>19</v>
      </c>
      <c r="I3593" s="10">
        <v>45306</v>
      </c>
      <c r="J3593">
        <v>3592</v>
      </c>
      <c r="K3593">
        <f>PRODUCT(Table1[[#This Row],[Price (Rs.)]],Table1[[#This Row],[Discount(%)]])</f>
        <v>15.146500000000001</v>
      </c>
      <c r="L3593" t="str">
        <f>TEXT(Table1[[#This Row],[Purchase_Date]],"mmm")</f>
        <v>Jan</v>
      </c>
      <c r="M3593">
        <f>YEAR(Table1[[#This Row],[Purchase_Date]])</f>
        <v>2024</v>
      </c>
      <c r="N3593" t="str">
        <f t="shared" si="113"/>
        <v>Q1</v>
      </c>
    </row>
    <row r="3594" spans="1:14" x14ac:dyDescent="0.3">
      <c r="A3594" t="s">
        <v>7092</v>
      </c>
      <c r="B3594" t="s">
        <v>7093</v>
      </c>
      <c r="C3594" t="s">
        <v>25</v>
      </c>
      <c r="D3594">
        <v>31.24</v>
      </c>
      <c r="E3594" s="8">
        <f t="shared" si="112"/>
        <v>0.05</v>
      </c>
      <c r="F3594" s="22">
        <v>5</v>
      </c>
      <c r="G3594" s="21">
        <v>29.68</v>
      </c>
      <c r="H3594" t="s">
        <v>35</v>
      </c>
      <c r="I3594" s="10">
        <v>45316</v>
      </c>
      <c r="J3594">
        <v>3593</v>
      </c>
      <c r="K3594">
        <f>PRODUCT(Table1[[#This Row],[Price (Rs.)]],Table1[[#This Row],[Discount(%)]])</f>
        <v>1.5620000000000001</v>
      </c>
      <c r="L3594" t="str">
        <f>TEXT(Table1[[#This Row],[Purchase_Date]],"mmm")</f>
        <v>Jan</v>
      </c>
      <c r="M3594">
        <f>YEAR(Table1[[#This Row],[Purchase_Date]])</f>
        <v>2024</v>
      </c>
      <c r="N3594" t="str">
        <f t="shared" si="113"/>
        <v>Q1</v>
      </c>
    </row>
    <row r="3595" spans="1:14" x14ac:dyDescent="0.3">
      <c r="A3595" t="s">
        <v>7094</v>
      </c>
      <c r="B3595" t="s">
        <v>7095</v>
      </c>
      <c r="C3595" t="s">
        <v>9</v>
      </c>
      <c r="D3595">
        <v>439.88</v>
      </c>
      <c r="E3595" s="8">
        <f t="shared" si="112"/>
        <v>0.05</v>
      </c>
      <c r="F3595" s="22">
        <v>5</v>
      </c>
      <c r="G3595" s="21">
        <v>417.89</v>
      </c>
      <c r="H3595" t="s">
        <v>16</v>
      </c>
      <c r="I3595" s="10">
        <v>45390</v>
      </c>
      <c r="J3595">
        <v>3594</v>
      </c>
      <c r="K3595">
        <f>PRODUCT(Table1[[#This Row],[Price (Rs.)]],Table1[[#This Row],[Discount(%)]])</f>
        <v>21.994</v>
      </c>
      <c r="L3595" t="str">
        <f>TEXT(Table1[[#This Row],[Purchase_Date]],"mmm")</f>
        <v>Apr</v>
      </c>
      <c r="M3595">
        <f>YEAR(Table1[[#This Row],[Purchase_Date]])</f>
        <v>2024</v>
      </c>
      <c r="N3595" t="str">
        <f t="shared" si="113"/>
        <v>Q2</v>
      </c>
    </row>
    <row r="3596" spans="1:14" x14ac:dyDescent="0.3">
      <c r="A3596" t="s">
        <v>7096</v>
      </c>
      <c r="B3596" t="s">
        <v>7097</v>
      </c>
      <c r="C3596" t="s">
        <v>18</v>
      </c>
      <c r="D3596">
        <v>397.79</v>
      </c>
      <c r="E3596" s="8">
        <f t="shared" si="112"/>
        <v>0.25</v>
      </c>
      <c r="F3596" s="22">
        <v>25</v>
      </c>
      <c r="G3596" s="21">
        <v>298.33999999999997</v>
      </c>
      <c r="H3596" t="s">
        <v>35</v>
      </c>
      <c r="I3596" s="10">
        <v>45337</v>
      </c>
      <c r="J3596">
        <v>3595</v>
      </c>
      <c r="K3596">
        <f>PRODUCT(Table1[[#This Row],[Price (Rs.)]],Table1[[#This Row],[Discount(%)]])</f>
        <v>99.447500000000005</v>
      </c>
      <c r="L3596" t="str">
        <f>TEXT(Table1[[#This Row],[Purchase_Date]],"mmm")</f>
        <v>Feb</v>
      </c>
      <c r="M3596">
        <f>YEAR(Table1[[#This Row],[Purchase_Date]])</f>
        <v>2024</v>
      </c>
      <c r="N3596" t="str">
        <f t="shared" si="113"/>
        <v>Q1</v>
      </c>
    </row>
    <row r="3597" spans="1:14" x14ac:dyDescent="0.3">
      <c r="A3597" t="s">
        <v>7098</v>
      </c>
      <c r="B3597" t="s">
        <v>7099</v>
      </c>
      <c r="C3597" t="s">
        <v>25</v>
      </c>
      <c r="D3597">
        <v>302.86</v>
      </c>
      <c r="E3597" s="8">
        <f t="shared" si="112"/>
        <v>0</v>
      </c>
      <c r="F3597" s="22">
        <v>0</v>
      </c>
      <c r="G3597" s="21">
        <v>302.86</v>
      </c>
      <c r="H3597" t="s">
        <v>10</v>
      </c>
      <c r="I3597" s="10">
        <v>45525</v>
      </c>
      <c r="J3597">
        <v>3596</v>
      </c>
      <c r="K3597">
        <f>PRODUCT(Table1[[#This Row],[Price (Rs.)]],Table1[[#This Row],[Discount(%)]])</f>
        <v>0</v>
      </c>
      <c r="L3597" t="str">
        <f>TEXT(Table1[[#This Row],[Purchase_Date]],"mmm")</f>
        <v>Aug</v>
      </c>
      <c r="M3597">
        <f>YEAR(Table1[[#This Row],[Purchase_Date]])</f>
        <v>2024</v>
      </c>
      <c r="N3597" t="str">
        <f t="shared" si="113"/>
        <v>Q3</v>
      </c>
    </row>
    <row r="3598" spans="1:14" x14ac:dyDescent="0.3">
      <c r="A3598" t="s">
        <v>7100</v>
      </c>
      <c r="B3598" t="s">
        <v>7101</v>
      </c>
      <c r="C3598" t="s">
        <v>50</v>
      </c>
      <c r="D3598">
        <v>286.82</v>
      </c>
      <c r="E3598" s="8">
        <f t="shared" si="112"/>
        <v>0.25</v>
      </c>
      <c r="F3598" s="22">
        <v>25</v>
      </c>
      <c r="G3598" s="21">
        <v>215.12</v>
      </c>
      <c r="H3598" t="s">
        <v>10</v>
      </c>
      <c r="I3598" s="10">
        <v>45469</v>
      </c>
      <c r="J3598">
        <v>3597</v>
      </c>
      <c r="K3598">
        <f>PRODUCT(Table1[[#This Row],[Price (Rs.)]],Table1[[#This Row],[Discount(%)]])</f>
        <v>71.704999999999998</v>
      </c>
      <c r="L3598" t="str">
        <f>TEXT(Table1[[#This Row],[Purchase_Date]],"mmm")</f>
        <v>Jun</v>
      </c>
      <c r="M3598">
        <f>YEAR(Table1[[#This Row],[Purchase_Date]])</f>
        <v>2024</v>
      </c>
      <c r="N3598" t="str">
        <f t="shared" si="113"/>
        <v>Q2</v>
      </c>
    </row>
    <row r="3599" spans="1:14" x14ac:dyDescent="0.3">
      <c r="A3599" t="s">
        <v>7102</v>
      </c>
      <c r="B3599" t="s">
        <v>7103</v>
      </c>
      <c r="C3599" t="s">
        <v>13</v>
      </c>
      <c r="D3599">
        <v>209.91</v>
      </c>
      <c r="E3599" s="8">
        <f t="shared" si="112"/>
        <v>0.5</v>
      </c>
      <c r="F3599" s="22">
        <v>50</v>
      </c>
      <c r="G3599" s="21">
        <v>104.95</v>
      </c>
      <c r="H3599" t="s">
        <v>35</v>
      </c>
      <c r="I3599" s="10">
        <v>45522</v>
      </c>
      <c r="J3599">
        <v>3598</v>
      </c>
      <c r="K3599">
        <f>PRODUCT(Table1[[#This Row],[Price (Rs.)]],Table1[[#This Row],[Discount(%)]])</f>
        <v>104.955</v>
      </c>
      <c r="L3599" t="str">
        <f>TEXT(Table1[[#This Row],[Purchase_Date]],"mmm")</f>
        <v>Aug</v>
      </c>
      <c r="M3599">
        <f>YEAR(Table1[[#This Row],[Purchase_Date]])</f>
        <v>2024</v>
      </c>
      <c r="N3599" t="str">
        <f t="shared" si="113"/>
        <v>Q3</v>
      </c>
    </row>
    <row r="3600" spans="1:14" x14ac:dyDescent="0.3">
      <c r="A3600" t="s">
        <v>7104</v>
      </c>
      <c r="B3600" t="s">
        <v>7105</v>
      </c>
      <c r="C3600" t="s">
        <v>22</v>
      </c>
      <c r="D3600">
        <v>406.97</v>
      </c>
      <c r="E3600" s="8">
        <f t="shared" si="112"/>
        <v>0.15</v>
      </c>
      <c r="F3600" s="22">
        <v>15</v>
      </c>
      <c r="G3600" s="21">
        <v>345.92</v>
      </c>
      <c r="H3600" t="s">
        <v>35</v>
      </c>
      <c r="I3600" s="10">
        <v>45598</v>
      </c>
      <c r="J3600">
        <v>3599</v>
      </c>
      <c r="K3600">
        <f>PRODUCT(Table1[[#This Row],[Price (Rs.)]],Table1[[#This Row],[Discount(%)]])</f>
        <v>61.045500000000004</v>
      </c>
      <c r="L3600" t="str">
        <f>TEXT(Table1[[#This Row],[Purchase_Date]],"mmm")</f>
        <v>Nov</v>
      </c>
      <c r="M3600">
        <f>YEAR(Table1[[#This Row],[Purchase_Date]])</f>
        <v>2024</v>
      </c>
      <c r="N3600" t="str">
        <f t="shared" si="113"/>
        <v>Q4</v>
      </c>
    </row>
    <row r="3601" spans="1:14" x14ac:dyDescent="0.3">
      <c r="A3601" t="s">
        <v>7106</v>
      </c>
      <c r="B3601" t="s">
        <v>7107</v>
      </c>
      <c r="C3601" t="s">
        <v>33</v>
      </c>
      <c r="D3601">
        <v>95.24</v>
      </c>
      <c r="E3601" s="8">
        <f t="shared" si="112"/>
        <v>0.15</v>
      </c>
      <c r="F3601" s="22">
        <v>15</v>
      </c>
      <c r="G3601" s="21">
        <v>80.95</v>
      </c>
      <c r="H3601" t="s">
        <v>10</v>
      </c>
      <c r="I3601" s="10">
        <v>45439</v>
      </c>
      <c r="J3601">
        <v>3600</v>
      </c>
      <c r="K3601">
        <f>PRODUCT(Table1[[#This Row],[Price (Rs.)]],Table1[[#This Row],[Discount(%)]])</f>
        <v>14.286</v>
      </c>
      <c r="L3601" t="str">
        <f>TEXT(Table1[[#This Row],[Purchase_Date]],"mmm")</f>
        <v>May</v>
      </c>
      <c r="M3601">
        <f>YEAR(Table1[[#This Row],[Purchase_Date]])</f>
        <v>2024</v>
      </c>
      <c r="N3601" t="str">
        <f t="shared" si="113"/>
        <v>Q2</v>
      </c>
    </row>
    <row r="3602" spans="1:14" x14ac:dyDescent="0.3">
      <c r="A3602" t="s">
        <v>7108</v>
      </c>
      <c r="B3602" t="s">
        <v>7109</v>
      </c>
      <c r="C3602" t="s">
        <v>50</v>
      </c>
      <c r="D3602">
        <v>313.68</v>
      </c>
      <c r="E3602" s="8">
        <f t="shared" si="112"/>
        <v>0.25</v>
      </c>
      <c r="F3602" s="22">
        <v>25</v>
      </c>
      <c r="G3602" s="21">
        <v>235.26</v>
      </c>
      <c r="H3602" t="s">
        <v>16</v>
      </c>
      <c r="I3602" s="10">
        <v>45350</v>
      </c>
      <c r="J3602">
        <v>3601</v>
      </c>
      <c r="K3602">
        <f>PRODUCT(Table1[[#This Row],[Price (Rs.)]],Table1[[#This Row],[Discount(%)]])</f>
        <v>78.42</v>
      </c>
      <c r="L3602" t="str">
        <f>TEXT(Table1[[#This Row],[Purchase_Date]],"mmm")</f>
        <v>Feb</v>
      </c>
      <c r="M3602">
        <f>YEAR(Table1[[#This Row],[Purchase_Date]])</f>
        <v>2024</v>
      </c>
      <c r="N3602" t="str">
        <f t="shared" si="113"/>
        <v>Q1</v>
      </c>
    </row>
    <row r="3603" spans="1:14" x14ac:dyDescent="0.3">
      <c r="A3603" t="s">
        <v>7110</v>
      </c>
      <c r="B3603" t="s">
        <v>7111</v>
      </c>
      <c r="C3603" t="s">
        <v>50</v>
      </c>
      <c r="D3603">
        <v>328.54</v>
      </c>
      <c r="E3603" s="8">
        <f t="shared" si="112"/>
        <v>0.15</v>
      </c>
      <c r="F3603" s="22">
        <v>15</v>
      </c>
      <c r="G3603" s="21">
        <v>279.26</v>
      </c>
      <c r="H3603" t="s">
        <v>19</v>
      </c>
      <c r="I3603" s="10">
        <v>45527</v>
      </c>
      <c r="J3603">
        <v>3602</v>
      </c>
      <c r="K3603">
        <f>PRODUCT(Table1[[#This Row],[Price (Rs.)]],Table1[[#This Row],[Discount(%)]])</f>
        <v>49.280999999999999</v>
      </c>
      <c r="L3603" t="str">
        <f>TEXT(Table1[[#This Row],[Purchase_Date]],"mmm")</f>
        <v>Aug</v>
      </c>
      <c r="M3603">
        <f>YEAR(Table1[[#This Row],[Purchase_Date]])</f>
        <v>2024</v>
      </c>
      <c r="N3603" t="str">
        <f t="shared" si="113"/>
        <v>Q3</v>
      </c>
    </row>
    <row r="3604" spans="1:14" x14ac:dyDescent="0.3">
      <c r="A3604" t="s">
        <v>7112</v>
      </c>
      <c r="B3604" t="s">
        <v>7113</v>
      </c>
      <c r="C3604" t="s">
        <v>13</v>
      </c>
      <c r="D3604">
        <v>390.78</v>
      </c>
      <c r="E3604" s="8">
        <f t="shared" si="112"/>
        <v>0.25</v>
      </c>
      <c r="F3604" s="22">
        <v>25</v>
      </c>
      <c r="G3604" s="21">
        <v>293.08</v>
      </c>
      <c r="H3604" t="s">
        <v>35</v>
      </c>
      <c r="I3604" s="10">
        <v>45513</v>
      </c>
      <c r="J3604">
        <v>3603</v>
      </c>
      <c r="K3604">
        <f>PRODUCT(Table1[[#This Row],[Price (Rs.)]],Table1[[#This Row],[Discount(%)]])</f>
        <v>97.694999999999993</v>
      </c>
      <c r="L3604" t="str">
        <f>TEXT(Table1[[#This Row],[Purchase_Date]],"mmm")</f>
        <v>Aug</v>
      </c>
      <c r="M3604">
        <f>YEAR(Table1[[#This Row],[Purchase_Date]])</f>
        <v>2024</v>
      </c>
      <c r="N3604" t="str">
        <f t="shared" si="113"/>
        <v>Q3</v>
      </c>
    </row>
    <row r="3605" spans="1:14" x14ac:dyDescent="0.3">
      <c r="A3605" t="s">
        <v>7114</v>
      </c>
      <c r="B3605" t="s">
        <v>7115</v>
      </c>
      <c r="C3605" t="s">
        <v>9</v>
      </c>
      <c r="D3605">
        <v>432.01</v>
      </c>
      <c r="E3605" s="8">
        <f t="shared" si="112"/>
        <v>0.05</v>
      </c>
      <c r="F3605" s="22">
        <v>5</v>
      </c>
      <c r="G3605" s="21">
        <v>410.41</v>
      </c>
      <c r="H3605" t="s">
        <v>53</v>
      </c>
      <c r="I3605" s="10">
        <v>45432</v>
      </c>
      <c r="J3605">
        <v>3604</v>
      </c>
      <c r="K3605">
        <f>PRODUCT(Table1[[#This Row],[Price (Rs.)]],Table1[[#This Row],[Discount(%)]])</f>
        <v>21.6005</v>
      </c>
      <c r="L3605" t="str">
        <f>TEXT(Table1[[#This Row],[Purchase_Date]],"mmm")</f>
        <v>May</v>
      </c>
      <c r="M3605">
        <f>YEAR(Table1[[#This Row],[Purchase_Date]])</f>
        <v>2024</v>
      </c>
      <c r="N3605" t="str">
        <f t="shared" si="113"/>
        <v>Q2</v>
      </c>
    </row>
    <row r="3606" spans="1:14" x14ac:dyDescent="0.3">
      <c r="A3606" t="s">
        <v>7116</v>
      </c>
      <c r="B3606" t="s">
        <v>7117</v>
      </c>
      <c r="C3606" t="s">
        <v>50</v>
      </c>
      <c r="D3606">
        <v>101.33</v>
      </c>
      <c r="E3606" s="8">
        <f t="shared" si="112"/>
        <v>0.15</v>
      </c>
      <c r="F3606" s="22">
        <v>15</v>
      </c>
      <c r="G3606" s="21">
        <v>86.13</v>
      </c>
      <c r="H3606" t="s">
        <v>16</v>
      </c>
      <c r="I3606" s="10">
        <v>45401</v>
      </c>
      <c r="J3606">
        <v>3605</v>
      </c>
      <c r="K3606">
        <f>PRODUCT(Table1[[#This Row],[Price (Rs.)]],Table1[[#This Row],[Discount(%)]])</f>
        <v>15.199499999999999</v>
      </c>
      <c r="L3606" t="str">
        <f>TEXT(Table1[[#This Row],[Purchase_Date]],"mmm")</f>
        <v>Apr</v>
      </c>
      <c r="M3606">
        <f>YEAR(Table1[[#This Row],[Purchase_Date]])</f>
        <v>2024</v>
      </c>
      <c r="N3606" t="str">
        <f t="shared" si="113"/>
        <v>Q2</v>
      </c>
    </row>
    <row r="3607" spans="1:14" x14ac:dyDescent="0.3">
      <c r="A3607" t="s">
        <v>7118</v>
      </c>
      <c r="B3607" t="s">
        <v>7119</v>
      </c>
      <c r="C3607" t="s">
        <v>9</v>
      </c>
      <c r="D3607">
        <v>97.09</v>
      </c>
      <c r="E3607" s="8">
        <f t="shared" si="112"/>
        <v>0.3</v>
      </c>
      <c r="F3607" s="22">
        <v>30</v>
      </c>
      <c r="G3607" s="21">
        <v>67.959999999999994</v>
      </c>
      <c r="H3607" t="s">
        <v>16</v>
      </c>
      <c r="I3607" s="10">
        <v>45595</v>
      </c>
      <c r="J3607">
        <v>3606</v>
      </c>
      <c r="K3607">
        <f>PRODUCT(Table1[[#This Row],[Price (Rs.)]],Table1[[#This Row],[Discount(%)]])</f>
        <v>29.126999999999999</v>
      </c>
      <c r="L3607" t="str">
        <f>TEXT(Table1[[#This Row],[Purchase_Date]],"mmm")</f>
        <v>Oct</v>
      </c>
      <c r="M3607">
        <f>YEAR(Table1[[#This Row],[Purchase_Date]])</f>
        <v>2024</v>
      </c>
      <c r="N3607" t="str">
        <f t="shared" si="113"/>
        <v>Q4</v>
      </c>
    </row>
    <row r="3608" spans="1:14" x14ac:dyDescent="0.3">
      <c r="A3608" t="s">
        <v>7120</v>
      </c>
      <c r="B3608" t="s">
        <v>7121</v>
      </c>
      <c r="C3608" t="s">
        <v>25</v>
      </c>
      <c r="D3608">
        <v>428.23</v>
      </c>
      <c r="E3608" s="8">
        <f t="shared" si="112"/>
        <v>0.2</v>
      </c>
      <c r="F3608" s="22">
        <v>20</v>
      </c>
      <c r="G3608" s="21">
        <v>342.58</v>
      </c>
      <c r="H3608" t="s">
        <v>19</v>
      </c>
      <c r="I3608" s="10">
        <v>45403</v>
      </c>
      <c r="J3608">
        <v>3607</v>
      </c>
      <c r="K3608">
        <f>PRODUCT(Table1[[#This Row],[Price (Rs.)]],Table1[[#This Row],[Discount(%)]])</f>
        <v>85.646000000000015</v>
      </c>
      <c r="L3608" t="str">
        <f>TEXT(Table1[[#This Row],[Purchase_Date]],"mmm")</f>
        <v>Apr</v>
      </c>
      <c r="M3608">
        <f>YEAR(Table1[[#This Row],[Purchase_Date]])</f>
        <v>2024</v>
      </c>
      <c r="N3608" t="str">
        <f t="shared" si="113"/>
        <v>Q2</v>
      </c>
    </row>
    <row r="3609" spans="1:14" x14ac:dyDescent="0.3">
      <c r="A3609" t="s">
        <v>7122</v>
      </c>
      <c r="B3609" t="s">
        <v>7123</v>
      </c>
      <c r="C3609" t="s">
        <v>22</v>
      </c>
      <c r="D3609">
        <v>249.79</v>
      </c>
      <c r="E3609" s="8">
        <f t="shared" si="112"/>
        <v>0.2</v>
      </c>
      <c r="F3609" s="22">
        <v>20</v>
      </c>
      <c r="G3609" s="21">
        <v>199.83</v>
      </c>
      <c r="H3609" t="s">
        <v>19</v>
      </c>
      <c r="I3609" s="10">
        <v>45577</v>
      </c>
      <c r="J3609">
        <v>3608</v>
      </c>
      <c r="K3609">
        <f>PRODUCT(Table1[[#This Row],[Price (Rs.)]],Table1[[#This Row],[Discount(%)]])</f>
        <v>49.957999999999998</v>
      </c>
      <c r="L3609" t="str">
        <f>TEXT(Table1[[#This Row],[Purchase_Date]],"mmm")</f>
        <v>Oct</v>
      </c>
      <c r="M3609">
        <f>YEAR(Table1[[#This Row],[Purchase_Date]])</f>
        <v>2024</v>
      </c>
      <c r="N3609" t="str">
        <f t="shared" si="113"/>
        <v>Q4</v>
      </c>
    </row>
    <row r="3610" spans="1:14" x14ac:dyDescent="0.3">
      <c r="A3610" t="s">
        <v>7124</v>
      </c>
      <c r="B3610" t="s">
        <v>7125</v>
      </c>
      <c r="C3610" t="s">
        <v>25</v>
      </c>
      <c r="D3610">
        <v>125.28</v>
      </c>
      <c r="E3610" s="8">
        <f t="shared" si="112"/>
        <v>0</v>
      </c>
      <c r="F3610" s="22">
        <v>0</v>
      </c>
      <c r="G3610" s="21">
        <v>125.28</v>
      </c>
      <c r="H3610" t="s">
        <v>35</v>
      </c>
      <c r="I3610" s="10">
        <v>45469</v>
      </c>
      <c r="J3610">
        <v>3609</v>
      </c>
      <c r="K3610">
        <f>PRODUCT(Table1[[#This Row],[Price (Rs.)]],Table1[[#This Row],[Discount(%)]])</f>
        <v>0</v>
      </c>
      <c r="L3610" t="str">
        <f>TEXT(Table1[[#This Row],[Purchase_Date]],"mmm")</f>
        <v>Jun</v>
      </c>
      <c r="M3610">
        <f>YEAR(Table1[[#This Row],[Purchase_Date]])</f>
        <v>2024</v>
      </c>
      <c r="N3610" t="str">
        <f t="shared" si="113"/>
        <v>Q2</v>
      </c>
    </row>
    <row r="3611" spans="1:14" x14ac:dyDescent="0.3">
      <c r="A3611" t="s">
        <v>7126</v>
      </c>
      <c r="B3611" t="s">
        <v>7127</v>
      </c>
      <c r="C3611" t="s">
        <v>18</v>
      </c>
      <c r="D3611">
        <v>27.12</v>
      </c>
      <c r="E3611" s="8">
        <f t="shared" si="112"/>
        <v>0.05</v>
      </c>
      <c r="F3611" s="22">
        <v>5</v>
      </c>
      <c r="G3611" s="21">
        <v>25.76</v>
      </c>
      <c r="H3611" t="s">
        <v>35</v>
      </c>
      <c r="I3611" s="10">
        <v>45578</v>
      </c>
      <c r="J3611">
        <v>3610</v>
      </c>
      <c r="K3611">
        <f>PRODUCT(Table1[[#This Row],[Price (Rs.)]],Table1[[#This Row],[Discount(%)]])</f>
        <v>1.3560000000000001</v>
      </c>
      <c r="L3611" t="str">
        <f>TEXT(Table1[[#This Row],[Purchase_Date]],"mmm")</f>
        <v>Oct</v>
      </c>
      <c r="M3611">
        <f>YEAR(Table1[[#This Row],[Purchase_Date]])</f>
        <v>2024</v>
      </c>
      <c r="N3611" t="str">
        <f t="shared" si="113"/>
        <v>Q4</v>
      </c>
    </row>
    <row r="3612" spans="1:14" x14ac:dyDescent="0.3">
      <c r="A3612" t="s">
        <v>7128</v>
      </c>
      <c r="B3612" t="s">
        <v>7129</v>
      </c>
      <c r="C3612" t="s">
        <v>9</v>
      </c>
      <c r="D3612">
        <v>484.56</v>
      </c>
      <c r="E3612" s="8">
        <f t="shared" si="112"/>
        <v>0</v>
      </c>
      <c r="F3612" s="22">
        <v>0</v>
      </c>
      <c r="G3612" s="21">
        <v>484.56</v>
      </c>
      <c r="H3612" t="s">
        <v>19</v>
      </c>
      <c r="I3612" s="10">
        <v>45586</v>
      </c>
      <c r="J3612">
        <v>3611</v>
      </c>
      <c r="K3612">
        <f>PRODUCT(Table1[[#This Row],[Price (Rs.)]],Table1[[#This Row],[Discount(%)]])</f>
        <v>0</v>
      </c>
      <c r="L3612" t="str">
        <f>TEXT(Table1[[#This Row],[Purchase_Date]],"mmm")</f>
        <v>Oct</v>
      </c>
      <c r="M3612">
        <f>YEAR(Table1[[#This Row],[Purchase_Date]])</f>
        <v>2024</v>
      </c>
      <c r="N3612" t="str">
        <f t="shared" si="113"/>
        <v>Q4</v>
      </c>
    </row>
    <row r="3613" spans="1:14" x14ac:dyDescent="0.3">
      <c r="A3613" t="s">
        <v>7130</v>
      </c>
      <c r="B3613" t="s">
        <v>7131</v>
      </c>
      <c r="C3613" t="s">
        <v>33</v>
      </c>
      <c r="D3613">
        <v>68.45</v>
      </c>
      <c r="E3613" s="8">
        <f t="shared" si="112"/>
        <v>0.3</v>
      </c>
      <c r="F3613" s="22">
        <v>30</v>
      </c>
      <c r="G3613" s="21">
        <v>47.91</v>
      </c>
      <c r="H3613" t="s">
        <v>10</v>
      </c>
      <c r="I3613" s="10">
        <v>45609</v>
      </c>
      <c r="J3613">
        <v>3612</v>
      </c>
      <c r="K3613">
        <f>PRODUCT(Table1[[#This Row],[Price (Rs.)]],Table1[[#This Row],[Discount(%)]])</f>
        <v>20.535</v>
      </c>
      <c r="L3613" t="str">
        <f>TEXT(Table1[[#This Row],[Purchase_Date]],"mmm")</f>
        <v>Nov</v>
      </c>
      <c r="M3613">
        <f>YEAR(Table1[[#This Row],[Purchase_Date]])</f>
        <v>2024</v>
      </c>
      <c r="N3613" t="str">
        <f t="shared" si="113"/>
        <v>Q4</v>
      </c>
    </row>
    <row r="3614" spans="1:14" x14ac:dyDescent="0.3">
      <c r="A3614" t="s">
        <v>7132</v>
      </c>
      <c r="B3614" t="s">
        <v>7133</v>
      </c>
      <c r="C3614" t="s">
        <v>9</v>
      </c>
      <c r="D3614">
        <v>108.02</v>
      </c>
      <c r="E3614" s="8">
        <f t="shared" si="112"/>
        <v>0.1</v>
      </c>
      <c r="F3614" s="22">
        <v>10</v>
      </c>
      <c r="G3614" s="21">
        <v>97.22</v>
      </c>
      <c r="H3614" t="s">
        <v>19</v>
      </c>
      <c r="I3614" s="10">
        <v>45579</v>
      </c>
      <c r="J3614">
        <v>3613</v>
      </c>
      <c r="K3614">
        <f>PRODUCT(Table1[[#This Row],[Price (Rs.)]],Table1[[#This Row],[Discount(%)]])</f>
        <v>10.802</v>
      </c>
      <c r="L3614" t="str">
        <f>TEXT(Table1[[#This Row],[Purchase_Date]],"mmm")</f>
        <v>Oct</v>
      </c>
      <c r="M3614">
        <f>YEAR(Table1[[#This Row],[Purchase_Date]])</f>
        <v>2024</v>
      </c>
      <c r="N3614" t="str">
        <f t="shared" si="113"/>
        <v>Q4</v>
      </c>
    </row>
    <row r="3615" spans="1:14" x14ac:dyDescent="0.3">
      <c r="A3615" t="s">
        <v>7134</v>
      </c>
      <c r="B3615" t="s">
        <v>7135</v>
      </c>
      <c r="C3615" t="s">
        <v>33</v>
      </c>
      <c r="D3615">
        <v>287.25</v>
      </c>
      <c r="E3615" s="8">
        <f t="shared" si="112"/>
        <v>0.2</v>
      </c>
      <c r="F3615" s="22">
        <v>20</v>
      </c>
      <c r="G3615" s="21">
        <v>229.8</v>
      </c>
      <c r="H3615" t="s">
        <v>53</v>
      </c>
      <c r="I3615" s="10">
        <v>45331</v>
      </c>
      <c r="J3615">
        <v>3614</v>
      </c>
      <c r="K3615">
        <f>PRODUCT(Table1[[#This Row],[Price (Rs.)]],Table1[[#This Row],[Discount(%)]])</f>
        <v>57.45</v>
      </c>
      <c r="L3615" t="str">
        <f>TEXT(Table1[[#This Row],[Purchase_Date]],"mmm")</f>
        <v>Feb</v>
      </c>
      <c r="M3615">
        <f>YEAR(Table1[[#This Row],[Purchase_Date]])</f>
        <v>2024</v>
      </c>
      <c r="N3615" t="str">
        <f t="shared" si="113"/>
        <v>Q1</v>
      </c>
    </row>
    <row r="3616" spans="1:14" x14ac:dyDescent="0.3">
      <c r="A3616" t="s">
        <v>7136</v>
      </c>
      <c r="B3616" t="s">
        <v>7137</v>
      </c>
      <c r="C3616" t="s">
        <v>22</v>
      </c>
      <c r="D3616">
        <v>198.26</v>
      </c>
      <c r="E3616" s="8">
        <f t="shared" si="112"/>
        <v>0</v>
      </c>
      <c r="F3616" s="22">
        <v>0</v>
      </c>
      <c r="G3616" s="21">
        <v>198.26</v>
      </c>
      <c r="H3616" t="s">
        <v>10</v>
      </c>
      <c r="I3616" s="10">
        <v>45561</v>
      </c>
      <c r="J3616">
        <v>3615</v>
      </c>
      <c r="K3616">
        <f>PRODUCT(Table1[[#This Row],[Price (Rs.)]],Table1[[#This Row],[Discount(%)]])</f>
        <v>0</v>
      </c>
      <c r="L3616" t="str">
        <f>TEXT(Table1[[#This Row],[Purchase_Date]],"mmm")</f>
        <v>Sep</v>
      </c>
      <c r="M3616">
        <f>YEAR(Table1[[#This Row],[Purchase_Date]])</f>
        <v>2024</v>
      </c>
      <c r="N3616" t="str">
        <f t="shared" si="113"/>
        <v>Q3</v>
      </c>
    </row>
    <row r="3617" spans="1:14" x14ac:dyDescent="0.3">
      <c r="A3617" t="s">
        <v>7138</v>
      </c>
      <c r="B3617" t="s">
        <v>7139</v>
      </c>
      <c r="C3617" t="s">
        <v>13</v>
      </c>
      <c r="D3617">
        <v>218.12</v>
      </c>
      <c r="E3617" s="8">
        <f t="shared" si="112"/>
        <v>0.05</v>
      </c>
      <c r="F3617" s="22">
        <v>5</v>
      </c>
      <c r="G3617" s="21">
        <v>207.21</v>
      </c>
      <c r="H3617" t="s">
        <v>16</v>
      </c>
      <c r="I3617" s="10">
        <v>45321</v>
      </c>
      <c r="J3617">
        <v>3616</v>
      </c>
      <c r="K3617">
        <f>PRODUCT(Table1[[#This Row],[Price (Rs.)]],Table1[[#This Row],[Discount(%)]])</f>
        <v>10.906000000000001</v>
      </c>
      <c r="L3617" t="str">
        <f>TEXT(Table1[[#This Row],[Purchase_Date]],"mmm")</f>
        <v>Jan</v>
      </c>
      <c r="M3617">
        <f>YEAR(Table1[[#This Row],[Purchase_Date]])</f>
        <v>2024</v>
      </c>
      <c r="N3617" t="str">
        <f t="shared" si="113"/>
        <v>Q1</v>
      </c>
    </row>
    <row r="3618" spans="1:14" x14ac:dyDescent="0.3">
      <c r="A3618" t="s">
        <v>7140</v>
      </c>
      <c r="B3618" t="s">
        <v>7141</v>
      </c>
      <c r="C3618" t="s">
        <v>18</v>
      </c>
      <c r="D3618">
        <v>401.08</v>
      </c>
      <c r="E3618" s="8">
        <f t="shared" si="112"/>
        <v>0.05</v>
      </c>
      <c r="F3618" s="22">
        <v>5</v>
      </c>
      <c r="G3618" s="21">
        <v>381.03</v>
      </c>
      <c r="H3618" t="s">
        <v>35</v>
      </c>
      <c r="I3618" s="10">
        <v>45327</v>
      </c>
      <c r="J3618">
        <v>3617</v>
      </c>
      <c r="K3618">
        <f>PRODUCT(Table1[[#This Row],[Price (Rs.)]],Table1[[#This Row],[Discount(%)]])</f>
        <v>20.054000000000002</v>
      </c>
      <c r="L3618" t="str">
        <f>TEXT(Table1[[#This Row],[Purchase_Date]],"mmm")</f>
        <v>Feb</v>
      </c>
      <c r="M3618">
        <f>YEAR(Table1[[#This Row],[Purchase_Date]])</f>
        <v>2024</v>
      </c>
      <c r="N3618" t="str">
        <f t="shared" si="113"/>
        <v>Q1</v>
      </c>
    </row>
    <row r="3619" spans="1:14" x14ac:dyDescent="0.3">
      <c r="A3619" t="s">
        <v>7142</v>
      </c>
      <c r="B3619" t="s">
        <v>7143</v>
      </c>
      <c r="C3619" t="s">
        <v>25</v>
      </c>
      <c r="D3619">
        <v>247.48</v>
      </c>
      <c r="E3619" s="8">
        <f t="shared" si="112"/>
        <v>0.5</v>
      </c>
      <c r="F3619" s="22">
        <v>50</v>
      </c>
      <c r="G3619" s="21">
        <v>123.74</v>
      </c>
      <c r="H3619" t="s">
        <v>19</v>
      </c>
      <c r="I3619" s="10">
        <v>45432</v>
      </c>
      <c r="J3619">
        <v>3618</v>
      </c>
      <c r="K3619">
        <f>PRODUCT(Table1[[#This Row],[Price (Rs.)]],Table1[[#This Row],[Discount(%)]])</f>
        <v>123.74</v>
      </c>
      <c r="L3619" t="str">
        <f>TEXT(Table1[[#This Row],[Purchase_Date]],"mmm")</f>
        <v>May</v>
      </c>
      <c r="M3619">
        <f>YEAR(Table1[[#This Row],[Purchase_Date]])</f>
        <v>2024</v>
      </c>
      <c r="N3619" t="str">
        <f t="shared" si="113"/>
        <v>Q2</v>
      </c>
    </row>
    <row r="3620" spans="1:14" x14ac:dyDescent="0.3">
      <c r="A3620" t="s">
        <v>7144</v>
      </c>
      <c r="B3620" t="s">
        <v>7145</v>
      </c>
      <c r="C3620" t="s">
        <v>13</v>
      </c>
      <c r="D3620">
        <v>78.14</v>
      </c>
      <c r="E3620" s="8">
        <f t="shared" si="112"/>
        <v>0</v>
      </c>
      <c r="F3620" s="22">
        <v>0</v>
      </c>
      <c r="G3620" s="21">
        <v>78.14</v>
      </c>
      <c r="H3620" t="s">
        <v>19</v>
      </c>
      <c r="I3620" s="10">
        <v>45537</v>
      </c>
      <c r="J3620">
        <v>3619</v>
      </c>
      <c r="K3620">
        <f>PRODUCT(Table1[[#This Row],[Price (Rs.)]],Table1[[#This Row],[Discount(%)]])</f>
        <v>0</v>
      </c>
      <c r="L3620" t="str">
        <f>TEXT(Table1[[#This Row],[Purchase_Date]],"mmm")</f>
        <v>Sep</v>
      </c>
      <c r="M3620">
        <f>YEAR(Table1[[#This Row],[Purchase_Date]])</f>
        <v>2024</v>
      </c>
      <c r="N3620" t="str">
        <f t="shared" si="113"/>
        <v>Q3</v>
      </c>
    </row>
    <row r="3621" spans="1:14" x14ac:dyDescent="0.3">
      <c r="A3621" t="s">
        <v>7146</v>
      </c>
      <c r="B3621" t="s">
        <v>7147</v>
      </c>
      <c r="C3621" t="s">
        <v>25</v>
      </c>
      <c r="D3621">
        <v>169.79</v>
      </c>
      <c r="E3621" s="8">
        <f t="shared" si="112"/>
        <v>0.05</v>
      </c>
      <c r="F3621" s="22">
        <v>5</v>
      </c>
      <c r="G3621" s="21">
        <v>161.30000000000001</v>
      </c>
      <c r="H3621" t="s">
        <v>19</v>
      </c>
      <c r="I3621" s="10">
        <v>45590</v>
      </c>
      <c r="J3621">
        <v>3620</v>
      </c>
      <c r="K3621">
        <f>PRODUCT(Table1[[#This Row],[Price (Rs.)]],Table1[[#This Row],[Discount(%)]])</f>
        <v>8.4894999999999996</v>
      </c>
      <c r="L3621" t="str">
        <f>TEXT(Table1[[#This Row],[Purchase_Date]],"mmm")</f>
        <v>Oct</v>
      </c>
      <c r="M3621">
        <f>YEAR(Table1[[#This Row],[Purchase_Date]])</f>
        <v>2024</v>
      </c>
      <c r="N3621" t="str">
        <f t="shared" si="113"/>
        <v>Q4</v>
      </c>
    </row>
    <row r="3622" spans="1:14" x14ac:dyDescent="0.3">
      <c r="A3622" t="s">
        <v>7148</v>
      </c>
      <c r="B3622" t="s">
        <v>7149</v>
      </c>
      <c r="C3622" t="s">
        <v>13</v>
      </c>
      <c r="D3622">
        <v>438.09</v>
      </c>
      <c r="E3622" s="8">
        <f t="shared" si="112"/>
        <v>0.2</v>
      </c>
      <c r="F3622" s="22">
        <v>20</v>
      </c>
      <c r="G3622" s="21">
        <v>350.47</v>
      </c>
      <c r="H3622" t="s">
        <v>35</v>
      </c>
      <c r="I3622" s="10">
        <v>45298</v>
      </c>
      <c r="J3622">
        <v>3621</v>
      </c>
      <c r="K3622">
        <f>PRODUCT(Table1[[#This Row],[Price (Rs.)]],Table1[[#This Row],[Discount(%)]])</f>
        <v>87.617999999999995</v>
      </c>
      <c r="L3622" t="str">
        <f>TEXT(Table1[[#This Row],[Purchase_Date]],"mmm")</f>
        <v>Jan</v>
      </c>
      <c r="M3622">
        <f>YEAR(Table1[[#This Row],[Purchase_Date]])</f>
        <v>2024</v>
      </c>
      <c r="N3622" t="str">
        <f t="shared" si="113"/>
        <v>Q1</v>
      </c>
    </row>
    <row r="3623" spans="1:14" x14ac:dyDescent="0.3">
      <c r="A3623" t="s">
        <v>7150</v>
      </c>
      <c r="B3623" t="s">
        <v>7151</v>
      </c>
      <c r="C3623" t="s">
        <v>50</v>
      </c>
      <c r="D3623">
        <v>265.64999999999998</v>
      </c>
      <c r="E3623" s="8">
        <f t="shared" si="112"/>
        <v>0.25</v>
      </c>
      <c r="F3623" s="22">
        <v>25</v>
      </c>
      <c r="G3623" s="21">
        <v>199.24</v>
      </c>
      <c r="H3623" t="s">
        <v>19</v>
      </c>
      <c r="I3623" s="10">
        <v>45565</v>
      </c>
      <c r="J3623">
        <v>3622</v>
      </c>
      <c r="K3623">
        <f>PRODUCT(Table1[[#This Row],[Price (Rs.)]],Table1[[#This Row],[Discount(%)]])</f>
        <v>66.412499999999994</v>
      </c>
      <c r="L3623" t="str">
        <f>TEXT(Table1[[#This Row],[Purchase_Date]],"mmm")</f>
        <v>Sep</v>
      </c>
      <c r="M3623">
        <f>YEAR(Table1[[#This Row],[Purchase_Date]])</f>
        <v>2024</v>
      </c>
      <c r="N3623" t="str">
        <f t="shared" si="113"/>
        <v>Q3</v>
      </c>
    </row>
    <row r="3624" spans="1:14" x14ac:dyDescent="0.3">
      <c r="A3624" t="s">
        <v>7152</v>
      </c>
      <c r="B3624" t="s">
        <v>7153</v>
      </c>
      <c r="C3624" t="s">
        <v>33</v>
      </c>
      <c r="D3624">
        <v>39.869999999999997</v>
      </c>
      <c r="E3624" s="8">
        <f t="shared" si="112"/>
        <v>0.15</v>
      </c>
      <c r="F3624" s="22">
        <v>15</v>
      </c>
      <c r="G3624" s="21">
        <v>33.89</v>
      </c>
      <c r="H3624" t="s">
        <v>53</v>
      </c>
      <c r="I3624" s="10">
        <v>45569</v>
      </c>
      <c r="J3624">
        <v>3623</v>
      </c>
      <c r="K3624">
        <f>PRODUCT(Table1[[#This Row],[Price (Rs.)]],Table1[[#This Row],[Discount(%)]])</f>
        <v>5.9804999999999993</v>
      </c>
      <c r="L3624" t="str">
        <f>TEXT(Table1[[#This Row],[Purchase_Date]],"mmm")</f>
        <v>Oct</v>
      </c>
      <c r="M3624">
        <f>YEAR(Table1[[#This Row],[Purchase_Date]])</f>
        <v>2024</v>
      </c>
      <c r="N3624" t="str">
        <f t="shared" si="113"/>
        <v>Q4</v>
      </c>
    </row>
    <row r="3625" spans="1:14" x14ac:dyDescent="0.3">
      <c r="A3625" t="s">
        <v>7154</v>
      </c>
      <c r="B3625" t="s">
        <v>7155</v>
      </c>
      <c r="C3625" t="s">
        <v>50</v>
      </c>
      <c r="D3625">
        <v>406.9</v>
      </c>
      <c r="E3625" s="8">
        <f t="shared" si="112"/>
        <v>0.2</v>
      </c>
      <c r="F3625" s="22">
        <v>20</v>
      </c>
      <c r="G3625" s="21">
        <v>325.52</v>
      </c>
      <c r="H3625" t="s">
        <v>16</v>
      </c>
      <c r="I3625" s="10">
        <v>45511</v>
      </c>
      <c r="J3625">
        <v>3624</v>
      </c>
      <c r="K3625">
        <f>PRODUCT(Table1[[#This Row],[Price (Rs.)]],Table1[[#This Row],[Discount(%)]])</f>
        <v>81.38</v>
      </c>
      <c r="L3625" t="str">
        <f>TEXT(Table1[[#This Row],[Purchase_Date]],"mmm")</f>
        <v>Aug</v>
      </c>
      <c r="M3625">
        <f>YEAR(Table1[[#This Row],[Purchase_Date]])</f>
        <v>2024</v>
      </c>
      <c r="N3625" t="str">
        <f t="shared" si="113"/>
        <v>Q3</v>
      </c>
    </row>
    <row r="3626" spans="1:14" x14ac:dyDescent="0.3">
      <c r="A3626" t="s">
        <v>7156</v>
      </c>
      <c r="B3626" t="s">
        <v>7157</v>
      </c>
      <c r="C3626" t="s">
        <v>33</v>
      </c>
      <c r="D3626">
        <v>218.68</v>
      </c>
      <c r="E3626" s="8">
        <f t="shared" si="112"/>
        <v>0.2</v>
      </c>
      <c r="F3626" s="22">
        <v>20</v>
      </c>
      <c r="G3626" s="21">
        <v>174.94</v>
      </c>
      <c r="H3626" t="s">
        <v>19</v>
      </c>
      <c r="I3626" s="10">
        <v>45553</v>
      </c>
      <c r="J3626">
        <v>3625</v>
      </c>
      <c r="K3626">
        <f>PRODUCT(Table1[[#This Row],[Price (Rs.)]],Table1[[#This Row],[Discount(%)]])</f>
        <v>43.736000000000004</v>
      </c>
      <c r="L3626" t="str">
        <f>TEXT(Table1[[#This Row],[Purchase_Date]],"mmm")</f>
        <v>Sep</v>
      </c>
      <c r="M3626">
        <f>YEAR(Table1[[#This Row],[Purchase_Date]])</f>
        <v>2024</v>
      </c>
      <c r="N3626" t="str">
        <f t="shared" si="113"/>
        <v>Q3</v>
      </c>
    </row>
    <row r="3627" spans="1:14" x14ac:dyDescent="0.3">
      <c r="A3627" t="s">
        <v>7158</v>
      </c>
      <c r="B3627" t="s">
        <v>7159</v>
      </c>
      <c r="C3627" t="s">
        <v>33</v>
      </c>
      <c r="D3627">
        <v>216.55</v>
      </c>
      <c r="E3627" s="8">
        <f t="shared" si="112"/>
        <v>0.2</v>
      </c>
      <c r="F3627" s="22">
        <v>20</v>
      </c>
      <c r="G3627" s="21">
        <v>173.24</v>
      </c>
      <c r="H3627" t="s">
        <v>16</v>
      </c>
      <c r="I3627" s="10">
        <v>45375</v>
      </c>
      <c r="J3627">
        <v>3626</v>
      </c>
      <c r="K3627">
        <f>PRODUCT(Table1[[#This Row],[Price (Rs.)]],Table1[[#This Row],[Discount(%)]])</f>
        <v>43.31</v>
      </c>
      <c r="L3627" t="str">
        <f>TEXT(Table1[[#This Row],[Purchase_Date]],"mmm")</f>
        <v>Mar</v>
      </c>
      <c r="M3627">
        <f>YEAR(Table1[[#This Row],[Purchase_Date]])</f>
        <v>2024</v>
      </c>
      <c r="N3627" t="str">
        <f t="shared" si="113"/>
        <v>Q1</v>
      </c>
    </row>
    <row r="3628" spans="1:14" x14ac:dyDescent="0.3">
      <c r="A3628" t="s">
        <v>7160</v>
      </c>
      <c r="B3628" t="s">
        <v>7161</v>
      </c>
      <c r="C3628" t="s">
        <v>9</v>
      </c>
      <c r="D3628">
        <v>282.62</v>
      </c>
      <c r="E3628" s="8">
        <f t="shared" si="112"/>
        <v>0</v>
      </c>
      <c r="F3628" s="22">
        <v>0</v>
      </c>
      <c r="G3628" s="21">
        <v>282.62</v>
      </c>
      <c r="H3628" t="s">
        <v>16</v>
      </c>
      <c r="I3628" s="10">
        <v>45353</v>
      </c>
      <c r="J3628">
        <v>3627</v>
      </c>
      <c r="K3628">
        <f>PRODUCT(Table1[[#This Row],[Price (Rs.)]],Table1[[#This Row],[Discount(%)]])</f>
        <v>0</v>
      </c>
      <c r="L3628" t="str">
        <f>TEXT(Table1[[#This Row],[Purchase_Date]],"mmm")</f>
        <v>Mar</v>
      </c>
      <c r="M3628">
        <f>YEAR(Table1[[#This Row],[Purchase_Date]])</f>
        <v>2024</v>
      </c>
      <c r="N3628" t="str">
        <f t="shared" si="113"/>
        <v>Q1</v>
      </c>
    </row>
    <row r="3629" spans="1:14" x14ac:dyDescent="0.3">
      <c r="A3629" t="s">
        <v>7162</v>
      </c>
      <c r="B3629" t="s">
        <v>7163</v>
      </c>
      <c r="C3629" t="s">
        <v>25</v>
      </c>
      <c r="D3629">
        <v>493.54</v>
      </c>
      <c r="E3629" s="8">
        <f t="shared" si="112"/>
        <v>0.2</v>
      </c>
      <c r="F3629" s="22">
        <v>20</v>
      </c>
      <c r="G3629" s="21">
        <v>394.83</v>
      </c>
      <c r="H3629" t="s">
        <v>19</v>
      </c>
      <c r="I3629" s="10">
        <v>45477</v>
      </c>
      <c r="J3629">
        <v>3628</v>
      </c>
      <c r="K3629">
        <f>PRODUCT(Table1[[#This Row],[Price (Rs.)]],Table1[[#This Row],[Discount(%)]])</f>
        <v>98.708000000000013</v>
      </c>
      <c r="L3629" t="str">
        <f>TEXT(Table1[[#This Row],[Purchase_Date]],"mmm")</f>
        <v>Jul</v>
      </c>
      <c r="M3629">
        <f>YEAR(Table1[[#This Row],[Purchase_Date]])</f>
        <v>2024</v>
      </c>
      <c r="N3629" t="str">
        <f t="shared" si="113"/>
        <v>Q3</v>
      </c>
    </row>
    <row r="3630" spans="1:14" x14ac:dyDescent="0.3">
      <c r="A3630" t="s">
        <v>7164</v>
      </c>
      <c r="B3630" t="s">
        <v>7165</v>
      </c>
      <c r="C3630" t="s">
        <v>13</v>
      </c>
      <c r="D3630">
        <v>48.56</v>
      </c>
      <c r="E3630" s="8">
        <f t="shared" si="112"/>
        <v>0</v>
      </c>
      <c r="F3630" s="22">
        <v>0</v>
      </c>
      <c r="G3630" s="21">
        <v>48.56</v>
      </c>
      <c r="H3630" t="s">
        <v>16</v>
      </c>
      <c r="I3630" s="10">
        <v>45585</v>
      </c>
      <c r="J3630">
        <v>3629</v>
      </c>
      <c r="K3630">
        <f>PRODUCT(Table1[[#This Row],[Price (Rs.)]],Table1[[#This Row],[Discount(%)]])</f>
        <v>0</v>
      </c>
      <c r="L3630" t="str">
        <f>TEXT(Table1[[#This Row],[Purchase_Date]],"mmm")</f>
        <v>Oct</v>
      </c>
      <c r="M3630">
        <f>YEAR(Table1[[#This Row],[Purchase_Date]])</f>
        <v>2024</v>
      </c>
      <c r="N3630" t="str">
        <f t="shared" si="113"/>
        <v>Q4</v>
      </c>
    </row>
    <row r="3631" spans="1:14" x14ac:dyDescent="0.3">
      <c r="A3631" t="s">
        <v>7166</v>
      </c>
      <c r="B3631" t="s">
        <v>7167</v>
      </c>
      <c r="C3631" t="s">
        <v>9</v>
      </c>
      <c r="D3631">
        <v>185.29</v>
      </c>
      <c r="E3631" s="8">
        <f t="shared" si="112"/>
        <v>0</v>
      </c>
      <c r="F3631" s="22">
        <v>0</v>
      </c>
      <c r="G3631" s="21">
        <v>185.29</v>
      </c>
      <c r="H3631" t="s">
        <v>16</v>
      </c>
      <c r="I3631" s="10">
        <v>45562</v>
      </c>
      <c r="J3631">
        <v>3630</v>
      </c>
      <c r="K3631">
        <f>PRODUCT(Table1[[#This Row],[Price (Rs.)]],Table1[[#This Row],[Discount(%)]])</f>
        <v>0</v>
      </c>
      <c r="L3631" t="str">
        <f>TEXT(Table1[[#This Row],[Purchase_Date]],"mmm")</f>
        <v>Sep</v>
      </c>
      <c r="M3631">
        <f>YEAR(Table1[[#This Row],[Purchase_Date]])</f>
        <v>2024</v>
      </c>
      <c r="N3631" t="str">
        <f t="shared" si="113"/>
        <v>Q3</v>
      </c>
    </row>
    <row r="3632" spans="1:14" x14ac:dyDescent="0.3">
      <c r="A3632" t="s">
        <v>7168</v>
      </c>
      <c r="B3632" t="s">
        <v>7169</v>
      </c>
      <c r="C3632" t="s">
        <v>9</v>
      </c>
      <c r="D3632">
        <v>310.41000000000003</v>
      </c>
      <c r="E3632" s="8">
        <f t="shared" si="112"/>
        <v>0.15</v>
      </c>
      <c r="F3632" s="22">
        <v>15</v>
      </c>
      <c r="G3632" s="21">
        <v>263.85000000000002</v>
      </c>
      <c r="H3632" t="s">
        <v>35</v>
      </c>
      <c r="I3632" s="10">
        <v>45613</v>
      </c>
      <c r="J3632">
        <v>3631</v>
      </c>
      <c r="K3632">
        <f>PRODUCT(Table1[[#This Row],[Price (Rs.)]],Table1[[#This Row],[Discount(%)]])</f>
        <v>46.561500000000002</v>
      </c>
      <c r="L3632" t="str">
        <f>TEXT(Table1[[#This Row],[Purchase_Date]],"mmm")</f>
        <v>Nov</v>
      </c>
      <c r="M3632">
        <f>YEAR(Table1[[#This Row],[Purchase_Date]])</f>
        <v>2024</v>
      </c>
      <c r="N3632" t="str">
        <f t="shared" si="113"/>
        <v>Q4</v>
      </c>
    </row>
    <row r="3633" spans="1:14" x14ac:dyDescent="0.3">
      <c r="A3633">
        <v>1365196</v>
      </c>
      <c r="B3633" t="s">
        <v>7170</v>
      </c>
      <c r="C3633" t="s">
        <v>22</v>
      </c>
      <c r="D3633">
        <v>381.75</v>
      </c>
      <c r="E3633" s="8">
        <f t="shared" si="112"/>
        <v>0.5</v>
      </c>
      <c r="F3633" s="22">
        <v>50</v>
      </c>
      <c r="G3633" s="21">
        <v>190.88</v>
      </c>
      <c r="H3633" t="s">
        <v>10</v>
      </c>
      <c r="I3633" s="10">
        <v>45509</v>
      </c>
      <c r="J3633">
        <v>3632</v>
      </c>
      <c r="K3633">
        <f>PRODUCT(Table1[[#This Row],[Price (Rs.)]],Table1[[#This Row],[Discount(%)]])</f>
        <v>190.875</v>
      </c>
      <c r="L3633" t="str">
        <f>TEXT(Table1[[#This Row],[Purchase_Date]],"mmm")</f>
        <v>Aug</v>
      </c>
      <c r="M3633">
        <f>YEAR(Table1[[#This Row],[Purchase_Date]])</f>
        <v>2024</v>
      </c>
      <c r="N3633" t="str">
        <f t="shared" si="113"/>
        <v>Q3</v>
      </c>
    </row>
    <row r="3634" spans="1:14" x14ac:dyDescent="0.3">
      <c r="A3634" t="s">
        <v>7171</v>
      </c>
      <c r="B3634" t="s">
        <v>7172</v>
      </c>
      <c r="C3634" t="s">
        <v>22</v>
      </c>
      <c r="D3634">
        <v>202.43</v>
      </c>
      <c r="E3634" s="8">
        <f t="shared" si="112"/>
        <v>0.2</v>
      </c>
      <c r="F3634" s="22">
        <v>20</v>
      </c>
      <c r="G3634" s="21">
        <v>161.94</v>
      </c>
      <c r="H3634" t="s">
        <v>35</v>
      </c>
      <c r="I3634" s="10">
        <v>45540</v>
      </c>
      <c r="J3634">
        <v>3633</v>
      </c>
      <c r="K3634">
        <f>PRODUCT(Table1[[#This Row],[Price (Rs.)]],Table1[[#This Row],[Discount(%)]])</f>
        <v>40.486000000000004</v>
      </c>
      <c r="L3634" t="str">
        <f>TEXT(Table1[[#This Row],[Purchase_Date]],"mmm")</f>
        <v>Sep</v>
      </c>
      <c r="M3634">
        <f>YEAR(Table1[[#This Row],[Purchase_Date]])</f>
        <v>2024</v>
      </c>
      <c r="N3634" t="str">
        <f t="shared" si="113"/>
        <v>Q3</v>
      </c>
    </row>
    <row r="3635" spans="1:14" x14ac:dyDescent="0.3">
      <c r="A3635" t="s">
        <v>7173</v>
      </c>
      <c r="B3635" t="s">
        <v>7174</v>
      </c>
      <c r="C3635" t="s">
        <v>13</v>
      </c>
      <c r="D3635">
        <v>235.21</v>
      </c>
      <c r="E3635" s="8">
        <f t="shared" si="112"/>
        <v>0.1</v>
      </c>
      <c r="F3635" s="22">
        <v>10</v>
      </c>
      <c r="G3635" s="21">
        <v>211.69</v>
      </c>
      <c r="H3635" t="s">
        <v>53</v>
      </c>
      <c r="I3635" s="10">
        <v>45346</v>
      </c>
      <c r="J3635">
        <v>3634</v>
      </c>
      <c r="K3635">
        <f>PRODUCT(Table1[[#This Row],[Price (Rs.)]],Table1[[#This Row],[Discount(%)]])</f>
        <v>23.521000000000001</v>
      </c>
      <c r="L3635" t="str">
        <f>TEXT(Table1[[#This Row],[Purchase_Date]],"mmm")</f>
        <v>Feb</v>
      </c>
      <c r="M3635">
        <f>YEAR(Table1[[#This Row],[Purchase_Date]])</f>
        <v>2024</v>
      </c>
      <c r="N3635" t="str">
        <f t="shared" si="113"/>
        <v>Q1</v>
      </c>
    </row>
    <row r="3636" spans="1:14" x14ac:dyDescent="0.3">
      <c r="A3636" t="s">
        <v>7175</v>
      </c>
      <c r="B3636" t="s">
        <v>7176</v>
      </c>
      <c r="C3636" t="s">
        <v>25</v>
      </c>
      <c r="D3636">
        <v>371.67</v>
      </c>
      <c r="E3636" s="8">
        <f t="shared" si="112"/>
        <v>0</v>
      </c>
      <c r="F3636" s="22">
        <v>0</v>
      </c>
      <c r="G3636" s="21">
        <v>371.67</v>
      </c>
      <c r="H3636" t="s">
        <v>16</v>
      </c>
      <c r="I3636" s="10">
        <v>45540</v>
      </c>
      <c r="J3636">
        <v>3635</v>
      </c>
      <c r="K3636">
        <f>PRODUCT(Table1[[#This Row],[Price (Rs.)]],Table1[[#This Row],[Discount(%)]])</f>
        <v>0</v>
      </c>
      <c r="L3636" t="str">
        <f>TEXT(Table1[[#This Row],[Purchase_Date]],"mmm")</f>
        <v>Sep</v>
      </c>
      <c r="M3636">
        <f>YEAR(Table1[[#This Row],[Purchase_Date]])</f>
        <v>2024</v>
      </c>
      <c r="N3636" t="str">
        <f t="shared" si="113"/>
        <v>Q3</v>
      </c>
    </row>
    <row r="3637" spans="1:14" x14ac:dyDescent="0.3">
      <c r="A3637" t="s">
        <v>7177</v>
      </c>
      <c r="B3637" t="s">
        <v>7178</v>
      </c>
      <c r="C3637" t="s">
        <v>18</v>
      </c>
      <c r="D3637">
        <v>393.1</v>
      </c>
      <c r="E3637" s="8">
        <f t="shared" si="112"/>
        <v>0</v>
      </c>
      <c r="F3637" s="22">
        <v>0</v>
      </c>
      <c r="G3637" s="21">
        <v>393.1</v>
      </c>
      <c r="H3637" t="s">
        <v>35</v>
      </c>
      <c r="I3637" s="10">
        <v>45478</v>
      </c>
      <c r="J3637">
        <v>3636</v>
      </c>
      <c r="K3637">
        <f>PRODUCT(Table1[[#This Row],[Price (Rs.)]],Table1[[#This Row],[Discount(%)]])</f>
        <v>0</v>
      </c>
      <c r="L3637" t="str">
        <f>TEXT(Table1[[#This Row],[Purchase_Date]],"mmm")</f>
        <v>Jul</v>
      </c>
      <c r="M3637">
        <f>YEAR(Table1[[#This Row],[Purchase_Date]])</f>
        <v>2024</v>
      </c>
      <c r="N3637" t="str">
        <f t="shared" si="113"/>
        <v>Q3</v>
      </c>
    </row>
    <row r="3638" spans="1:14" x14ac:dyDescent="0.3">
      <c r="A3638" t="s">
        <v>7179</v>
      </c>
      <c r="B3638" t="s">
        <v>7180</v>
      </c>
      <c r="C3638" t="s">
        <v>22</v>
      </c>
      <c r="D3638">
        <v>146.55000000000001</v>
      </c>
      <c r="E3638" s="8">
        <f t="shared" si="112"/>
        <v>0.2</v>
      </c>
      <c r="F3638" s="22">
        <v>20</v>
      </c>
      <c r="G3638" s="21">
        <v>117.24</v>
      </c>
      <c r="H3638" t="s">
        <v>53</v>
      </c>
      <c r="I3638" s="10">
        <v>45517</v>
      </c>
      <c r="J3638">
        <v>3637</v>
      </c>
      <c r="K3638">
        <f>PRODUCT(Table1[[#This Row],[Price (Rs.)]],Table1[[#This Row],[Discount(%)]])</f>
        <v>29.310000000000002</v>
      </c>
      <c r="L3638" t="str">
        <f>TEXT(Table1[[#This Row],[Purchase_Date]],"mmm")</f>
        <v>Aug</v>
      </c>
      <c r="M3638">
        <f>YEAR(Table1[[#This Row],[Purchase_Date]])</f>
        <v>2024</v>
      </c>
      <c r="N3638" t="str">
        <f t="shared" si="113"/>
        <v>Q3</v>
      </c>
    </row>
    <row r="3639" spans="1:14" x14ac:dyDescent="0.3">
      <c r="A3639" t="s">
        <v>7181</v>
      </c>
      <c r="B3639" t="s">
        <v>7182</v>
      </c>
      <c r="C3639" t="s">
        <v>50</v>
      </c>
      <c r="D3639">
        <v>193.43</v>
      </c>
      <c r="E3639" s="8">
        <f t="shared" si="112"/>
        <v>0.15</v>
      </c>
      <c r="F3639" s="22">
        <v>15</v>
      </c>
      <c r="G3639" s="21">
        <v>164.42</v>
      </c>
      <c r="H3639" t="s">
        <v>35</v>
      </c>
      <c r="I3639" s="10">
        <v>45617</v>
      </c>
      <c r="J3639">
        <v>3638</v>
      </c>
      <c r="K3639">
        <f>PRODUCT(Table1[[#This Row],[Price (Rs.)]],Table1[[#This Row],[Discount(%)]])</f>
        <v>29.014499999999998</v>
      </c>
      <c r="L3639" t="str">
        <f>TEXT(Table1[[#This Row],[Purchase_Date]],"mmm")</f>
        <v>Nov</v>
      </c>
      <c r="M3639">
        <f>YEAR(Table1[[#This Row],[Purchase_Date]])</f>
        <v>2024</v>
      </c>
      <c r="N3639" t="str">
        <f t="shared" si="113"/>
        <v>Q4</v>
      </c>
    </row>
    <row r="3640" spans="1:14" x14ac:dyDescent="0.3">
      <c r="A3640" t="s">
        <v>7183</v>
      </c>
      <c r="B3640" t="s">
        <v>7184</v>
      </c>
      <c r="C3640" t="s">
        <v>9</v>
      </c>
      <c r="D3640">
        <v>259.27999999999997</v>
      </c>
      <c r="E3640" s="8">
        <f t="shared" si="112"/>
        <v>0.05</v>
      </c>
      <c r="F3640" s="22">
        <v>5</v>
      </c>
      <c r="G3640" s="21">
        <v>246.32</v>
      </c>
      <c r="H3640" t="s">
        <v>10</v>
      </c>
      <c r="I3640" s="10">
        <v>45362</v>
      </c>
      <c r="J3640">
        <v>3639</v>
      </c>
      <c r="K3640">
        <f>PRODUCT(Table1[[#This Row],[Price (Rs.)]],Table1[[#This Row],[Discount(%)]])</f>
        <v>12.963999999999999</v>
      </c>
      <c r="L3640" t="str">
        <f>TEXT(Table1[[#This Row],[Purchase_Date]],"mmm")</f>
        <v>Mar</v>
      </c>
      <c r="M3640">
        <f>YEAR(Table1[[#This Row],[Purchase_Date]])</f>
        <v>2024</v>
      </c>
      <c r="N3640" t="str">
        <f t="shared" si="113"/>
        <v>Q1</v>
      </c>
    </row>
    <row r="3641" spans="1:14" x14ac:dyDescent="0.3">
      <c r="A3641" t="s">
        <v>7185</v>
      </c>
      <c r="B3641" t="s">
        <v>7186</v>
      </c>
      <c r="C3641" t="s">
        <v>13</v>
      </c>
      <c r="D3641">
        <v>217.51</v>
      </c>
      <c r="E3641" s="8">
        <f t="shared" si="112"/>
        <v>0.3</v>
      </c>
      <c r="F3641" s="22">
        <v>30</v>
      </c>
      <c r="G3641" s="21">
        <v>152.26</v>
      </c>
      <c r="H3641" t="s">
        <v>35</v>
      </c>
      <c r="I3641" s="10">
        <v>45365</v>
      </c>
      <c r="J3641">
        <v>3640</v>
      </c>
      <c r="K3641">
        <f>PRODUCT(Table1[[#This Row],[Price (Rs.)]],Table1[[#This Row],[Discount(%)]])</f>
        <v>65.253</v>
      </c>
      <c r="L3641" t="str">
        <f>TEXT(Table1[[#This Row],[Purchase_Date]],"mmm")</f>
        <v>Mar</v>
      </c>
      <c r="M3641">
        <f>YEAR(Table1[[#This Row],[Purchase_Date]])</f>
        <v>2024</v>
      </c>
      <c r="N3641" t="str">
        <f t="shared" si="113"/>
        <v>Q1</v>
      </c>
    </row>
    <row r="3642" spans="1:14" x14ac:dyDescent="0.3">
      <c r="A3642" t="s">
        <v>7187</v>
      </c>
      <c r="B3642" t="s">
        <v>7188</v>
      </c>
      <c r="C3642" t="s">
        <v>25</v>
      </c>
      <c r="D3642">
        <v>412.49</v>
      </c>
      <c r="E3642" s="8">
        <f t="shared" si="112"/>
        <v>0.5</v>
      </c>
      <c r="F3642" s="22">
        <v>50</v>
      </c>
      <c r="G3642" s="21">
        <v>206.25</v>
      </c>
      <c r="H3642" t="s">
        <v>10</v>
      </c>
      <c r="I3642" s="10">
        <v>45543</v>
      </c>
      <c r="J3642">
        <v>3641</v>
      </c>
      <c r="K3642">
        <f>PRODUCT(Table1[[#This Row],[Price (Rs.)]],Table1[[#This Row],[Discount(%)]])</f>
        <v>206.245</v>
      </c>
      <c r="L3642" t="str">
        <f>TEXT(Table1[[#This Row],[Purchase_Date]],"mmm")</f>
        <v>Sep</v>
      </c>
      <c r="M3642">
        <f>YEAR(Table1[[#This Row],[Purchase_Date]])</f>
        <v>2024</v>
      </c>
      <c r="N3642" t="str">
        <f t="shared" si="113"/>
        <v>Q3</v>
      </c>
    </row>
    <row r="3643" spans="1:14" x14ac:dyDescent="0.3">
      <c r="A3643" t="s">
        <v>7189</v>
      </c>
      <c r="B3643" t="s">
        <v>7190</v>
      </c>
      <c r="C3643" t="s">
        <v>13</v>
      </c>
      <c r="D3643">
        <v>392.74</v>
      </c>
      <c r="E3643" s="8">
        <f t="shared" si="112"/>
        <v>0.05</v>
      </c>
      <c r="F3643" s="22">
        <v>5</v>
      </c>
      <c r="G3643" s="21">
        <v>373.1</v>
      </c>
      <c r="H3643" t="s">
        <v>35</v>
      </c>
      <c r="I3643" s="10">
        <v>45317</v>
      </c>
      <c r="J3643">
        <v>3642</v>
      </c>
      <c r="K3643">
        <f>PRODUCT(Table1[[#This Row],[Price (Rs.)]],Table1[[#This Row],[Discount(%)]])</f>
        <v>19.637</v>
      </c>
      <c r="L3643" t="str">
        <f>TEXT(Table1[[#This Row],[Purchase_Date]],"mmm")</f>
        <v>Jan</v>
      </c>
      <c r="M3643">
        <f>YEAR(Table1[[#This Row],[Purchase_Date]])</f>
        <v>2024</v>
      </c>
      <c r="N3643" t="str">
        <f t="shared" si="113"/>
        <v>Q1</v>
      </c>
    </row>
    <row r="3644" spans="1:14" x14ac:dyDescent="0.3">
      <c r="A3644" t="s">
        <v>7191</v>
      </c>
      <c r="B3644" t="s">
        <v>7192</v>
      </c>
      <c r="C3644" t="s">
        <v>9</v>
      </c>
      <c r="D3644">
        <v>135.71</v>
      </c>
      <c r="E3644" s="8">
        <f t="shared" si="112"/>
        <v>0.5</v>
      </c>
      <c r="F3644" s="22">
        <v>50</v>
      </c>
      <c r="G3644" s="21">
        <v>67.86</v>
      </c>
      <c r="H3644" t="s">
        <v>53</v>
      </c>
      <c r="I3644" s="10">
        <v>45481</v>
      </c>
      <c r="J3644">
        <v>3643</v>
      </c>
      <c r="K3644">
        <f>PRODUCT(Table1[[#This Row],[Price (Rs.)]],Table1[[#This Row],[Discount(%)]])</f>
        <v>67.855000000000004</v>
      </c>
      <c r="L3644" t="str">
        <f>TEXT(Table1[[#This Row],[Purchase_Date]],"mmm")</f>
        <v>Jul</v>
      </c>
      <c r="M3644">
        <f>YEAR(Table1[[#This Row],[Purchase_Date]])</f>
        <v>2024</v>
      </c>
      <c r="N3644" t="str">
        <f t="shared" si="113"/>
        <v>Q3</v>
      </c>
    </row>
    <row r="3645" spans="1:14" x14ac:dyDescent="0.3">
      <c r="A3645" t="s">
        <v>7193</v>
      </c>
      <c r="B3645" t="s">
        <v>7194</v>
      </c>
      <c r="C3645" t="s">
        <v>18</v>
      </c>
      <c r="D3645">
        <v>487.62</v>
      </c>
      <c r="E3645" s="8">
        <f t="shared" si="112"/>
        <v>0.25</v>
      </c>
      <c r="F3645" s="22">
        <v>25</v>
      </c>
      <c r="G3645" s="21">
        <v>365.72</v>
      </c>
      <c r="H3645" t="s">
        <v>16</v>
      </c>
      <c r="I3645" s="10">
        <v>45471</v>
      </c>
      <c r="J3645">
        <v>3644</v>
      </c>
      <c r="K3645">
        <f>PRODUCT(Table1[[#This Row],[Price (Rs.)]],Table1[[#This Row],[Discount(%)]])</f>
        <v>121.905</v>
      </c>
      <c r="L3645" t="str">
        <f>TEXT(Table1[[#This Row],[Purchase_Date]],"mmm")</f>
        <v>Jun</v>
      </c>
      <c r="M3645">
        <f>YEAR(Table1[[#This Row],[Purchase_Date]])</f>
        <v>2024</v>
      </c>
      <c r="N3645" t="str">
        <f t="shared" si="113"/>
        <v>Q2</v>
      </c>
    </row>
    <row r="3646" spans="1:14" x14ac:dyDescent="0.3">
      <c r="A3646" t="s">
        <v>7195</v>
      </c>
      <c r="B3646" t="s">
        <v>7196</v>
      </c>
      <c r="C3646" t="s">
        <v>22</v>
      </c>
      <c r="D3646">
        <v>370.72</v>
      </c>
      <c r="E3646" s="8">
        <f t="shared" si="112"/>
        <v>0.1</v>
      </c>
      <c r="F3646" s="22">
        <v>10</v>
      </c>
      <c r="G3646" s="21">
        <v>333.65</v>
      </c>
      <c r="H3646" t="s">
        <v>35</v>
      </c>
      <c r="I3646" s="10">
        <v>45322</v>
      </c>
      <c r="J3646">
        <v>3645</v>
      </c>
      <c r="K3646">
        <f>PRODUCT(Table1[[#This Row],[Price (Rs.)]],Table1[[#This Row],[Discount(%)]])</f>
        <v>37.072000000000003</v>
      </c>
      <c r="L3646" t="str">
        <f>TEXT(Table1[[#This Row],[Purchase_Date]],"mmm")</f>
        <v>Jan</v>
      </c>
      <c r="M3646">
        <f>YEAR(Table1[[#This Row],[Purchase_Date]])</f>
        <v>2024</v>
      </c>
      <c r="N3646" t="str">
        <f t="shared" si="113"/>
        <v>Q1</v>
      </c>
    </row>
    <row r="3647" spans="1:14" x14ac:dyDescent="0.3">
      <c r="A3647" t="s">
        <v>7197</v>
      </c>
      <c r="B3647" t="s">
        <v>7198</v>
      </c>
      <c r="C3647" t="s">
        <v>22</v>
      </c>
      <c r="D3647">
        <v>98.73</v>
      </c>
      <c r="E3647" s="8">
        <f t="shared" si="112"/>
        <v>0.05</v>
      </c>
      <c r="F3647" s="22">
        <v>5</v>
      </c>
      <c r="G3647" s="21">
        <v>93.79</v>
      </c>
      <c r="H3647" t="s">
        <v>16</v>
      </c>
      <c r="I3647" s="10">
        <v>45611</v>
      </c>
      <c r="J3647">
        <v>3646</v>
      </c>
      <c r="K3647">
        <f>PRODUCT(Table1[[#This Row],[Price (Rs.)]],Table1[[#This Row],[Discount(%)]])</f>
        <v>4.9365000000000006</v>
      </c>
      <c r="L3647" t="str">
        <f>TEXT(Table1[[#This Row],[Purchase_Date]],"mmm")</f>
        <v>Nov</v>
      </c>
      <c r="M3647">
        <f>YEAR(Table1[[#This Row],[Purchase_Date]])</f>
        <v>2024</v>
      </c>
      <c r="N3647" t="str">
        <f t="shared" si="113"/>
        <v>Q4</v>
      </c>
    </row>
    <row r="3648" spans="1:14" x14ac:dyDescent="0.3">
      <c r="A3648" t="s">
        <v>7199</v>
      </c>
      <c r="B3648" t="s">
        <v>7200</v>
      </c>
      <c r="C3648" t="s">
        <v>33</v>
      </c>
      <c r="D3648">
        <v>79.42</v>
      </c>
      <c r="E3648" s="8">
        <f t="shared" si="112"/>
        <v>0.5</v>
      </c>
      <c r="F3648" s="22">
        <v>50</v>
      </c>
      <c r="G3648" s="21">
        <v>39.71</v>
      </c>
      <c r="H3648" t="s">
        <v>16</v>
      </c>
      <c r="I3648" s="10">
        <v>45454</v>
      </c>
      <c r="J3648">
        <v>3647</v>
      </c>
      <c r="K3648">
        <f>PRODUCT(Table1[[#This Row],[Price (Rs.)]],Table1[[#This Row],[Discount(%)]])</f>
        <v>39.71</v>
      </c>
      <c r="L3648" t="str">
        <f>TEXT(Table1[[#This Row],[Purchase_Date]],"mmm")</f>
        <v>Jun</v>
      </c>
      <c r="M3648">
        <f>YEAR(Table1[[#This Row],[Purchase_Date]])</f>
        <v>2024</v>
      </c>
      <c r="N3648" t="str">
        <f t="shared" si="113"/>
        <v>Q2</v>
      </c>
    </row>
    <row r="3649" spans="1:14" x14ac:dyDescent="0.3">
      <c r="A3649" t="s">
        <v>7201</v>
      </c>
      <c r="B3649" t="s">
        <v>7202</v>
      </c>
      <c r="C3649" t="s">
        <v>33</v>
      </c>
      <c r="D3649">
        <v>248.01</v>
      </c>
      <c r="E3649" s="8">
        <f t="shared" si="112"/>
        <v>0.5</v>
      </c>
      <c r="F3649" s="22">
        <v>50</v>
      </c>
      <c r="G3649" s="21">
        <v>124</v>
      </c>
      <c r="H3649" t="s">
        <v>35</v>
      </c>
      <c r="I3649" s="10">
        <v>45325</v>
      </c>
      <c r="J3649">
        <v>3648</v>
      </c>
      <c r="K3649">
        <f>PRODUCT(Table1[[#This Row],[Price (Rs.)]],Table1[[#This Row],[Discount(%)]])</f>
        <v>124.005</v>
      </c>
      <c r="L3649" t="str">
        <f>TEXT(Table1[[#This Row],[Purchase_Date]],"mmm")</f>
        <v>Feb</v>
      </c>
      <c r="M3649">
        <f>YEAR(Table1[[#This Row],[Purchase_Date]])</f>
        <v>2024</v>
      </c>
      <c r="N3649" t="str">
        <f t="shared" si="113"/>
        <v>Q1</v>
      </c>
    </row>
    <row r="3650" spans="1:14" x14ac:dyDescent="0.3">
      <c r="A3650" t="s">
        <v>7203</v>
      </c>
      <c r="B3650" t="s">
        <v>7204</v>
      </c>
      <c r="C3650" t="s">
        <v>50</v>
      </c>
      <c r="D3650">
        <v>339.17</v>
      </c>
      <c r="E3650" s="8">
        <f t="shared" ref="E3650:E3661" si="114">F3650/100</f>
        <v>0.3</v>
      </c>
      <c r="F3650" s="22">
        <v>30</v>
      </c>
      <c r="G3650" s="21">
        <v>237.42</v>
      </c>
      <c r="H3650" t="s">
        <v>19</v>
      </c>
      <c r="I3650" s="10">
        <v>45454</v>
      </c>
      <c r="J3650">
        <v>3649</v>
      </c>
      <c r="K3650">
        <f>PRODUCT(Table1[[#This Row],[Price (Rs.)]],Table1[[#This Row],[Discount(%)]])</f>
        <v>101.751</v>
      </c>
      <c r="L3650" t="str">
        <f>TEXT(Table1[[#This Row],[Purchase_Date]],"mmm")</f>
        <v>Jun</v>
      </c>
      <c r="M3650">
        <f>YEAR(Table1[[#This Row],[Purchase_Date]])</f>
        <v>2024</v>
      </c>
      <c r="N3650" t="str">
        <f t="shared" ref="N3650:N3661" si="115">"Q"&amp;ROUNDUP(MONTH(I3650)/3,0)</f>
        <v>Q2</v>
      </c>
    </row>
    <row r="3651" spans="1:14" x14ac:dyDescent="0.3">
      <c r="A3651" t="s">
        <v>7205</v>
      </c>
      <c r="B3651" t="s">
        <v>7206</v>
      </c>
      <c r="C3651" t="s">
        <v>25</v>
      </c>
      <c r="D3651">
        <v>419.32</v>
      </c>
      <c r="E3651" s="8">
        <f t="shared" si="114"/>
        <v>0</v>
      </c>
      <c r="F3651" s="22">
        <v>0</v>
      </c>
      <c r="G3651" s="21">
        <v>419.32</v>
      </c>
      <c r="H3651" t="s">
        <v>53</v>
      </c>
      <c r="I3651" s="10">
        <v>45457</v>
      </c>
      <c r="J3651">
        <v>3650</v>
      </c>
      <c r="K3651">
        <f>PRODUCT(Table1[[#This Row],[Price (Rs.)]],Table1[[#This Row],[Discount(%)]])</f>
        <v>0</v>
      </c>
      <c r="L3651" t="str">
        <f>TEXT(Table1[[#This Row],[Purchase_Date]],"mmm")</f>
        <v>Jun</v>
      </c>
      <c r="M3651">
        <f>YEAR(Table1[[#This Row],[Purchase_Date]])</f>
        <v>2024</v>
      </c>
      <c r="N3651" t="str">
        <f t="shared" si="115"/>
        <v>Q2</v>
      </c>
    </row>
    <row r="3652" spans="1:14" x14ac:dyDescent="0.3">
      <c r="A3652" t="s">
        <v>7207</v>
      </c>
      <c r="B3652" t="s">
        <v>7208</v>
      </c>
      <c r="C3652" t="s">
        <v>25</v>
      </c>
      <c r="D3652">
        <v>323.52999999999997</v>
      </c>
      <c r="E3652" s="8">
        <f t="shared" si="114"/>
        <v>0.15</v>
      </c>
      <c r="F3652" s="22">
        <v>15</v>
      </c>
      <c r="G3652" s="21">
        <v>275</v>
      </c>
      <c r="H3652" t="s">
        <v>53</v>
      </c>
      <c r="I3652" s="10">
        <v>45416</v>
      </c>
      <c r="J3652">
        <v>3651</v>
      </c>
      <c r="K3652">
        <f>PRODUCT(Table1[[#This Row],[Price (Rs.)]],Table1[[#This Row],[Discount(%)]])</f>
        <v>48.529499999999992</v>
      </c>
      <c r="L3652" t="str">
        <f>TEXT(Table1[[#This Row],[Purchase_Date]],"mmm")</f>
        <v>May</v>
      </c>
      <c r="M3652">
        <f>YEAR(Table1[[#This Row],[Purchase_Date]])</f>
        <v>2024</v>
      </c>
      <c r="N3652" t="str">
        <f t="shared" si="115"/>
        <v>Q2</v>
      </c>
    </row>
    <row r="3653" spans="1:14" x14ac:dyDescent="0.3">
      <c r="A3653" t="s">
        <v>7209</v>
      </c>
      <c r="B3653" s="1" t="s">
        <v>7210</v>
      </c>
      <c r="C3653" t="s">
        <v>18</v>
      </c>
      <c r="D3653">
        <v>230</v>
      </c>
      <c r="E3653" s="8">
        <f t="shared" si="114"/>
        <v>0.25</v>
      </c>
      <c r="F3653" s="22">
        <v>25</v>
      </c>
      <c r="G3653" s="21">
        <v>172.5</v>
      </c>
      <c r="H3653" t="s">
        <v>16</v>
      </c>
      <c r="I3653" s="10">
        <v>45386</v>
      </c>
      <c r="J3653">
        <v>3652</v>
      </c>
      <c r="K3653">
        <f>PRODUCT(Table1[[#This Row],[Price (Rs.)]],Table1[[#This Row],[Discount(%)]])</f>
        <v>57.5</v>
      </c>
      <c r="L3653" t="str">
        <f>TEXT(Table1[[#This Row],[Purchase_Date]],"mmm")</f>
        <v>Apr</v>
      </c>
      <c r="M3653">
        <f>YEAR(Table1[[#This Row],[Purchase_Date]])</f>
        <v>2024</v>
      </c>
      <c r="N3653" t="str">
        <f t="shared" si="115"/>
        <v>Q2</v>
      </c>
    </row>
    <row r="3654" spans="1:14" x14ac:dyDescent="0.3">
      <c r="A3654" t="s">
        <v>7211</v>
      </c>
      <c r="B3654" t="s">
        <v>7212</v>
      </c>
      <c r="C3654" t="s">
        <v>25</v>
      </c>
      <c r="D3654">
        <v>218.44</v>
      </c>
      <c r="E3654" s="8">
        <f t="shared" si="114"/>
        <v>0.25</v>
      </c>
      <c r="F3654" s="22">
        <v>25</v>
      </c>
      <c r="G3654" s="21">
        <v>163.83000000000001</v>
      </c>
      <c r="H3654" t="s">
        <v>19</v>
      </c>
      <c r="I3654" s="10">
        <v>45370</v>
      </c>
      <c r="J3654">
        <v>3653</v>
      </c>
      <c r="K3654">
        <f>PRODUCT(Table1[[#This Row],[Price (Rs.)]],Table1[[#This Row],[Discount(%)]])</f>
        <v>54.61</v>
      </c>
      <c r="L3654" t="str">
        <f>TEXT(Table1[[#This Row],[Purchase_Date]],"mmm")</f>
        <v>Mar</v>
      </c>
      <c r="M3654">
        <f>YEAR(Table1[[#This Row],[Purchase_Date]])</f>
        <v>2024</v>
      </c>
      <c r="N3654" t="str">
        <f t="shared" si="115"/>
        <v>Q1</v>
      </c>
    </row>
    <row r="3655" spans="1:14" x14ac:dyDescent="0.3">
      <c r="A3655" t="s">
        <v>7213</v>
      </c>
      <c r="B3655" t="s">
        <v>7214</v>
      </c>
      <c r="C3655" t="s">
        <v>25</v>
      </c>
      <c r="D3655">
        <v>431.85</v>
      </c>
      <c r="E3655" s="8">
        <f t="shared" si="114"/>
        <v>0.15</v>
      </c>
      <c r="F3655" s="22">
        <v>15</v>
      </c>
      <c r="G3655" s="21">
        <v>367.07</v>
      </c>
      <c r="H3655" t="s">
        <v>10</v>
      </c>
      <c r="I3655" s="10">
        <v>45518</v>
      </c>
      <c r="J3655">
        <v>3654</v>
      </c>
      <c r="K3655">
        <f>PRODUCT(Table1[[#This Row],[Price (Rs.)]],Table1[[#This Row],[Discount(%)]])</f>
        <v>64.777500000000003</v>
      </c>
      <c r="L3655" t="str">
        <f>TEXT(Table1[[#This Row],[Purchase_Date]],"mmm")</f>
        <v>Aug</v>
      </c>
      <c r="M3655">
        <f>YEAR(Table1[[#This Row],[Purchase_Date]])</f>
        <v>2024</v>
      </c>
      <c r="N3655" t="str">
        <f t="shared" si="115"/>
        <v>Q3</v>
      </c>
    </row>
    <row r="3656" spans="1:14" x14ac:dyDescent="0.3">
      <c r="A3656" t="s">
        <v>7215</v>
      </c>
      <c r="B3656" t="s">
        <v>7216</v>
      </c>
      <c r="C3656" t="s">
        <v>25</v>
      </c>
      <c r="D3656">
        <v>334.79</v>
      </c>
      <c r="E3656" s="8">
        <f t="shared" si="114"/>
        <v>0.25</v>
      </c>
      <c r="F3656" s="22">
        <v>25</v>
      </c>
      <c r="G3656" s="21">
        <v>251.09</v>
      </c>
      <c r="H3656" t="s">
        <v>19</v>
      </c>
      <c r="I3656" s="10">
        <v>45353</v>
      </c>
      <c r="J3656">
        <v>3655</v>
      </c>
      <c r="K3656">
        <f>PRODUCT(Table1[[#This Row],[Price (Rs.)]],Table1[[#This Row],[Discount(%)]])</f>
        <v>83.697500000000005</v>
      </c>
      <c r="L3656" t="str">
        <f>TEXT(Table1[[#This Row],[Purchase_Date]],"mmm")</f>
        <v>Mar</v>
      </c>
      <c r="M3656">
        <f>YEAR(Table1[[#This Row],[Purchase_Date]])</f>
        <v>2024</v>
      </c>
      <c r="N3656" t="str">
        <f t="shared" si="115"/>
        <v>Q1</v>
      </c>
    </row>
    <row r="3657" spans="1:14" x14ac:dyDescent="0.3">
      <c r="A3657" t="s">
        <v>7217</v>
      </c>
      <c r="B3657" t="s">
        <v>7218</v>
      </c>
      <c r="C3657" t="s">
        <v>22</v>
      </c>
      <c r="D3657">
        <v>486.79</v>
      </c>
      <c r="E3657" s="8">
        <f t="shared" si="114"/>
        <v>0</v>
      </c>
      <c r="F3657" s="22">
        <v>0</v>
      </c>
      <c r="G3657" s="21">
        <v>486.79</v>
      </c>
      <c r="H3657" t="s">
        <v>19</v>
      </c>
      <c r="I3657" s="10">
        <v>45426</v>
      </c>
      <c r="J3657">
        <v>3656</v>
      </c>
      <c r="K3657">
        <f>PRODUCT(Table1[[#This Row],[Price (Rs.)]],Table1[[#This Row],[Discount(%)]])</f>
        <v>0</v>
      </c>
      <c r="L3657" t="str">
        <f>TEXT(Table1[[#This Row],[Purchase_Date]],"mmm")</f>
        <v>May</v>
      </c>
      <c r="M3657">
        <f>YEAR(Table1[[#This Row],[Purchase_Date]])</f>
        <v>2024</v>
      </c>
      <c r="N3657" t="str">
        <f t="shared" si="115"/>
        <v>Q2</v>
      </c>
    </row>
    <row r="3658" spans="1:14" x14ac:dyDescent="0.3">
      <c r="A3658" t="s">
        <v>7219</v>
      </c>
      <c r="B3658" t="s">
        <v>7220</v>
      </c>
      <c r="C3658" t="s">
        <v>18</v>
      </c>
      <c r="D3658">
        <v>212.87</v>
      </c>
      <c r="E3658" s="8">
        <f t="shared" si="114"/>
        <v>0.15</v>
      </c>
      <c r="F3658" s="22">
        <v>15</v>
      </c>
      <c r="G3658" s="21">
        <v>180.94</v>
      </c>
      <c r="H3658" t="s">
        <v>35</v>
      </c>
      <c r="I3658" s="10">
        <v>45615</v>
      </c>
      <c r="J3658">
        <v>3657</v>
      </c>
      <c r="K3658">
        <f>PRODUCT(Table1[[#This Row],[Price (Rs.)]],Table1[[#This Row],[Discount(%)]])</f>
        <v>31.930499999999999</v>
      </c>
      <c r="L3658" t="str">
        <f>TEXT(Table1[[#This Row],[Purchase_Date]],"mmm")</f>
        <v>Nov</v>
      </c>
      <c r="M3658">
        <f>YEAR(Table1[[#This Row],[Purchase_Date]])</f>
        <v>2024</v>
      </c>
      <c r="N3658" t="str">
        <f t="shared" si="115"/>
        <v>Q4</v>
      </c>
    </row>
    <row r="3659" spans="1:14" x14ac:dyDescent="0.3">
      <c r="A3659" t="s">
        <v>7221</v>
      </c>
      <c r="B3659" t="s">
        <v>7222</v>
      </c>
      <c r="C3659" t="s">
        <v>33</v>
      </c>
      <c r="D3659">
        <v>389.76</v>
      </c>
      <c r="E3659" s="8">
        <f t="shared" si="114"/>
        <v>0</v>
      </c>
      <c r="F3659" s="22">
        <v>0</v>
      </c>
      <c r="G3659" s="21">
        <v>389.76</v>
      </c>
      <c r="H3659" t="s">
        <v>10</v>
      </c>
      <c r="I3659" s="10">
        <v>45511</v>
      </c>
      <c r="J3659">
        <v>3658</v>
      </c>
      <c r="K3659">
        <f>PRODUCT(Table1[[#This Row],[Price (Rs.)]],Table1[[#This Row],[Discount(%)]])</f>
        <v>0</v>
      </c>
      <c r="L3659" t="str">
        <f>TEXT(Table1[[#This Row],[Purchase_Date]],"mmm")</f>
        <v>Aug</v>
      </c>
      <c r="M3659">
        <f>YEAR(Table1[[#This Row],[Purchase_Date]])</f>
        <v>2024</v>
      </c>
      <c r="N3659" t="str">
        <f t="shared" si="115"/>
        <v>Q3</v>
      </c>
    </row>
    <row r="3660" spans="1:14" x14ac:dyDescent="0.3">
      <c r="A3660" t="s">
        <v>7223</v>
      </c>
      <c r="B3660" t="s">
        <v>7224</v>
      </c>
      <c r="C3660" t="s">
        <v>50</v>
      </c>
      <c r="D3660">
        <v>447.66</v>
      </c>
      <c r="E3660" s="8">
        <f t="shared" si="114"/>
        <v>0.3</v>
      </c>
      <c r="F3660" s="22">
        <v>30</v>
      </c>
      <c r="G3660" s="21">
        <v>313.36</v>
      </c>
      <c r="H3660" t="s">
        <v>19</v>
      </c>
      <c r="I3660" s="10">
        <v>45433</v>
      </c>
      <c r="J3660">
        <v>3659</v>
      </c>
      <c r="K3660">
        <f>PRODUCT(Table1[[#This Row],[Price (Rs.)]],Table1[[#This Row],[Discount(%)]])</f>
        <v>134.298</v>
      </c>
      <c r="L3660" t="str">
        <f>TEXT(Table1[[#This Row],[Purchase_Date]],"mmm")</f>
        <v>May</v>
      </c>
      <c r="M3660">
        <f>YEAR(Table1[[#This Row],[Purchase_Date]])</f>
        <v>2024</v>
      </c>
      <c r="N3660" t="str">
        <f t="shared" si="115"/>
        <v>Q2</v>
      </c>
    </row>
    <row r="3661" spans="1:14" x14ac:dyDescent="0.3">
      <c r="A3661" t="s">
        <v>7225</v>
      </c>
      <c r="B3661" t="s">
        <v>7226</v>
      </c>
      <c r="C3661" t="s">
        <v>33</v>
      </c>
      <c r="D3661">
        <v>235.77</v>
      </c>
      <c r="E3661" s="8">
        <f t="shared" si="114"/>
        <v>0.3</v>
      </c>
      <c r="F3661" s="22">
        <v>30</v>
      </c>
      <c r="G3661" s="21">
        <v>165.04</v>
      </c>
      <c r="H3661" t="s">
        <v>19</v>
      </c>
      <c r="I3661" s="10">
        <v>45396</v>
      </c>
      <c r="J3661">
        <v>3660</v>
      </c>
      <c r="K3661">
        <f>PRODUCT(Table1[[#This Row],[Price (Rs.)]],Table1[[#This Row],[Discount(%)]])</f>
        <v>70.730999999999995</v>
      </c>
      <c r="L3661" t="str">
        <f>TEXT(Table1[[#This Row],[Purchase_Date]],"mmm")</f>
        <v>Apr</v>
      </c>
      <c r="M3661">
        <f>YEAR(Table1[[#This Row],[Purchase_Date]])</f>
        <v>2024</v>
      </c>
      <c r="N3661" t="str">
        <f t="shared" si="115"/>
        <v>Q2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76"/>
  <sheetViews>
    <sheetView workbookViewId="0">
      <selection activeCell="B2" sqref="B2:F11"/>
    </sheetView>
  </sheetViews>
  <sheetFormatPr defaultRowHeight="14.4" x14ac:dyDescent="0.3"/>
  <cols>
    <col min="2" max="2" width="23.77734375" customWidth="1"/>
    <col min="3" max="3" width="10.44140625" customWidth="1"/>
    <col min="4" max="4" width="18" customWidth="1"/>
    <col min="5" max="5" width="12.5546875" bestFit="1" customWidth="1"/>
    <col min="6" max="6" width="25.21875" customWidth="1"/>
    <col min="8" max="8" width="14.21875" customWidth="1"/>
    <col min="9" max="9" width="22.33203125" bestFit="1" customWidth="1"/>
    <col min="10" max="10" width="14.5546875" bestFit="1" customWidth="1"/>
    <col min="11" max="11" width="24.44140625" bestFit="1" customWidth="1"/>
  </cols>
  <sheetData>
    <row r="1" spans="1:11" ht="15" thickBot="1" x14ac:dyDescent="0.35"/>
    <row r="2" spans="1:11" ht="24" thickBot="1" x14ac:dyDescent="0.5">
      <c r="A2" s="2"/>
      <c r="B2" s="27" t="s">
        <v>7227</v>
      </c>
      <c r="C2" s="28"/>
    </row>
    <row r="3" spans="1:11" ht="15" thickBot="1" x14ac:dyDescent="0.35"/>
    <row r="4" spans="1:11" x14ac:dyDescent="0.3">
      <c r="B4" s="3" t="s">
        <v>7228</v>
      </c>
      <c r="D4" s="3" t="s">
        <v>7229</v>
      </c>
      <c r="F4" s="3" t="s">
        <v>7230</v>
      </c>
      <c r="H4" s="5" t="s">
        <v>7238</v>
      </c>
      <c r="J4" s="5" t="s">
        <v>7238</v>
      </c>
      <c r="K4" t="s">
        <v>7354</v>
      </c>
    </row>
    <row r="5" spans="1:11" ht="15" thickBot="1" x14ac:dyDescent="0.35">
      <c r="B5" s="4">
        <f>COUNT(Table1[orders])</f>
        <v>3660</v>
      </c>
      <c r="D5" s="4">
        <f>SUM(Table1[Final_Price(Rs.)])</f>
        <v>757278.07999999856</v>
      </c>
      <c r="F5" s="4">
        <f>AVERAGE(Table1[Final_Price(Rs.)])</f>
        <v>206.9065792349723</v>
      </c>
      <c r="H5" s="6" t="s">
        <v>22</v>
      </c>
      <c r="J5" s="6" t="s">
        <v>16</v>
      </c>
      <c r="K5" s="7">
        <v>760</v>
      </c>
    </row>
    <row r="6" spans="1:11" ht="15" thickBot="1" x14ac:dyDescent="0.35">
      <c r="H6" s="6" t="s">
        <v>25</v>
      </c>
      <c r="J6" s="6" t="s">
        <v>19</v>
      </c>
      <c r="K6" s="7">
        <v>757</v>
      </c>
    </row>
    <row r="7" spans="1:11" x14ac:dyDescent="0.3">
      <c r="B7" s="3" t="s">
        <v>7231</v>
      </c>
      <c r="D7" s="3" t="s">
        <v>7232</v>
      </c>
      <c r="F7" s="3" t="s">
        <v>7233</v>
      </c>
      <c r="H7" s="6" t="s">
        <v>13</v>
      </c>
      <c r="J7" s="6" t="s">
        <v>53</v>
      </c>
      <c r="K7" s="7">
        <v>731</v>
      </c>
    </row>
    <row r="8" spans="1:11" ht="15" thickBot="1" x14ac:dyDescent="0.35">
      <c r="B8" s="4">
        <f>MAX(Table1[Final_Price(Rs.)])</f>
        <v>496.82</v>
      </c>
      <c r="D8" s="4">
        <f>MIN(Table1[Final_Price(Rs.)])</f>
        <v>5.89</v>
      </c>
      <c r="F8" s="4">
        <v>7</v>
      </c>
      <c r="H8" s="6" t="s">
        <v>50</v>
      </c>
      <c r="J8" s="6" t="s">
        <v>10</v>
      </c>
      <c r="K8" s="7">
        <v>716</v>
      </c>
    </row>
    <row r="9" spans="1:11" ht="15" thickBot="1" x14ac:dyDescent="0.35">
      <c r="H9" s="6" t="s">
        <v>33</v>
      </c>
      <c r="J9" s="6" t="s">
        <v>35</v>
      </c>
      <c r="K9" s="7">
        <v>696</v>
      </c>
    </row>
    <row r="10" spans="1:11" x14ac:dyDescent="0.3">
      <c r="B10" s="3" t="s">
        <v>7234</v>
      </c>
      <c r="D10" s="3" t="s">
        <v>7235</v>
      </c>
      <c r="F10" s="3" t="s">
        <v>7236</v>
      </c>
      <c r="H10" s="6" t="s">
        <v>9</v>
      </c>
      <c r="J10" s="6" t="s">
        <v>7239</v>
      </c>
      <c r="K10" s="7">
        <v>3660</v>
      </c>
    </row>
    <row r="11" spans="1:11" ht="15" thickBot="1" x14ac:dyDescent="0.35">
      <c r="B11" s="4">
        <v>3660</v>
      </c>
      <c r="D11" s="4">
        <v>3660</v>
      </c>
      <c r="F11" s="4" t="s">
        <v>7362</v>
      </c>
      <c r="H11" s="6" t="s">
        <v>18</v>
      </c>
    </row>
    <row r="12" spans="1:11" x14ac:dyDescent="0.3">
      <c r="H12" s="6" t="s">
        <v>7239</v>
      </c>
    </row>
    <row r="14" spans="1:11" x14ac:dyDescent="0.3">
      <c r="H14" s="5" t="s">
        <v>7238</v>
      </c>
      <c r="I14" t="s">
        <v>7343</v>
      </c>
    </row>
    <row r="15" spans="1:11" x14ac:dyDescent="0.3">
      <c r="B15" t="s">
        <v>7355</v>
      </c>
      <c r="C15" t="s">
        <v>7356</v>
      </c>
      <c r="D15" t="s">
        <v>7374</v>
      </c>
      <c r="E15" s="5" t="s">
        <v>7238</v>
      </c>
      <c r="F15" t="s">
        <v>7353</v>
      </c>
      <c r="H15" s="6" t="s">
        <v>3991</v>
      </c>
      <c r="I15" s="7">
        <v>1</v>
      </c>
    </row>
    <row r="16" spans="1:11" x14ac:dyDescent="0.3">
      <c r="B16" t="s">
        <v>7228</v>
      </c>
      <c r="C16">
        <f>COUNT(Table1[orders])</f>
        <v>3660</v>
      </c>
      <c r="E16" s="6" t="s">
        <v>4252</v>
      </c>
      <c r="F16" s="7">
        <v>1</v>
      </c>
      <c r="H16" s="6" t="s">
        <v>2506</v>
      </c>
      <c r="I16" s="7">
        <v>1</v>
      </c>
    </row>
    <row r="17" spans="2:9" x14ac:dyDescent="0.3">
      <c r="B17" t="s">
        <v>7357</v>
      </c>
      <c r="C17">
        <f>SUM(Table1[Final_Price(Rs.)])</f>
        <v>757278.07999999856</v>
      </c>
      <c r="E17" s="6" t="s">
        <v>3892</v>
      </c>
      <c r="F17" s="7">
        <v>1</v>
      </c>
      <c r="H17" s="6" t="s">
        <v>2927</v>
      </c>
      <c r="I17" s="7">
        <v>1</v>
      </c>
    </row>
    <row r="18" spans="2:9" x14ac:dyDescent="0.3">
      <c r="B18" t="s">
        <v>7358</v>
      </c>
      <c r="C18">
        <f>AVERAGE(Table1[Final_Price(Rs.)])</f>
        <v>206.9065792349723</v>
      </c>
      <c r="E18" s="6" t="s">
        <v>6210</v>
      </c>
      <c r="F18" s="7">
        <v>1</v>
      </c>
      <c r="H18" s="6" t="s">
        <v>5848</v>
      </c>
      <c r="I18" s="7">
        <v>1</v>
      </c>
    </row>
    <row r="19" spans="2:9" x14ac:dyDescent="0.3">
      <c r="B19" t="s">
        <v>7359</v>
      </c>
      <c r="C19">
        <f>MAX(Table1[Final_Price(Rs.)])</f>
        <v>496.82</v>
      </c>
      <c r="E19" s="6" t="s">
        <v>6335</v>
      </c>
      <c r="F19" s="7">
        <v>1</v>
      </c>
      <c r="H19" s="6" t="s">
        <v>2780</v>
      </c>
      <c r="I19" s="7">
        <v>1</v>
      </c>
    </row>
    <row r="20" spans="2:9" x14ac:dyDescent="0.3">
      <c r="B20" t="s">
        <v>7360</v>
      </c>
      <c r="C20">
        <f>MIN(Table1[Final_Price(Rs.)])</f>
        <v>5.89</v>
      </c>
      <c r="E20" s="6" t="s">
        <v>4274</v>
      </c>
      <c r="F20" s="7">
        <v>1</v>
      </c>
      <c r="H20" s="6" t="s">
        <v>4385</v>
      </c>
      <c r="I20" s="7">
        <v>1</v>
      </c>
    </row>
    <row r="21" spans="2:9" x14ac:dyDescent="0.3">
      <c r="B21" t="s">
        <v>7361</v>
      </c>
      <c r="C21">
        <v>7</v>
      </c>
      <c r="E21" s="6" t="s">
        <v>523</v>
      </c>
      <c r="F21" s="7">
        <v>1</v>
      </c>
      <c r="H21" s="6" t="s">
        <v>97</v>
      </c>
      <c r="I21" s="7">
        <v>1</v>
      </c>
    </row>
    <row r="22" spans="2:9" x14ac:dyDescent="0.3">
      <c r="B22" t="s">
        <v>7234</v>
      </c>
      <c r="C22">
        <v>3660</v>
      </c>
      <c r="E22" s="6" t="s">
        <v>2093</v>
      </c>
      <c r="F22" s="7">
        <v>1</v>
      </c>
      <c r="H22" s="6" t="s">
        <v>1125</v>
      </c>
      <c r="I22" s="7">
        <v>1</v>
      </c>
    </row>
    <row r="23" spans="2:9" x14ac:dyDescent="0.3">
      <c r="B23" t="s">
        <v>7235</v>
      </c>
      <c r="C23">
        <v>3660</v>
      </c>
      <c r="E23" s="6" t="s">
        <v>6105</v>
      </c>
      <c r="F23" s="7">
        <v>1</v>
      </c>
      <c r="H23" s="6" t="s">
        <v>1538</v>
      </c>
      <c r="I23" s="7">
        <v>1</v>
      </c>
    </row>
    <row r="24" spans="2:9" x14ac:dyDescent="0.3">
      <c r="B24" t="s">
        <v>7236</v>
      </c>
      <c r="C24" t="s">
        <v>7362</v>
      </c>
      <c r="E24" s="6" t="s">
        <v>1513</v>
      </c>
      <c r="F24" s="7">
        <v>1</v>
      </c>
      <c r="H24" s="6" t="s">
        <v>2025</v>
      </c>
      <c r="I24" s="7">
        <v>1</v>
      </c>
    </row>
    <row r="25" spans="2:9" x14ac:dyDescent="0.3">
      <c r="E25" s="6" t="s">
        <v>993</v>
      </c>
      <c r="F25" s="7">
        <v>1</v>
      </c>
      <c r="H25" s="6" t="s">
        <v>4802</v>
      </c>
      <c r="I25" s="7">
        <v>1</v>
      </c>
    </row>
    <row r="26" spans="2:9" x14ac:dyDescent="0.3">
      <c r="E26" s="6" t="s">
        <v>4773</v>
      </c>
      <c r="F26" s="7">
        <v>1</v>
      </c>
      <c r="H26" s="6" t="s">
        <v>5748</v>
      </c>
      <c r="I26" s="7">
        <v>1</v>
      </c>
    </row>
    <row r="27" spans="2:9" x14ac:dyDescent="0.3">
      <c r="E27" s="6" t="s">
        <v>5947</v>
      </c>
      <c r="F27" s="7">
        <v>1</v>
      </c>
      <c r="H27" s="6" t="s">
        <v>6587</v>
      </c>
      <c r="I27" s="7">
        <v>1</v>
      </c>
    </row>
    <row r="28" spans="2:9" x14ac:dyDescent="0.3">
      <c r="E28" s="6" t="s">
        <v>2426</v>
      </c>
      <c r="F28" s="7">
        <v>1</v>
      </c>
      <c r="H28" s="6" t="s">
        <v>1038</v>
      </c>
      <c r="I28" s="7">
        <v>1</v>
      </c>
    </row>
    <row r="29" spans="2:9" x14ac:dyDescent="0.3">
      <c r="E29" s="6" t="s">
        <v>965</v>
      </c>
      <c r="F29" s="7">
        <v>1</v>
      </c>
      <c r="H29" s="6" t="s">
        <v>798</v>
      </c>
      <c r="I29" s="7">
        <v>1</v>
      </c>
    </row>
    <row r="30" spans="2:9" x14ac:dyDescent="0.3">
      <c r="E30" s="6" t="s">
        <v>6558</v>
      </c>
      <c r="F30" s="7">
        <v>1</v>
      </c>
      <c r="H30" s="6" t="s">
        <v>6646</v>
      </c>
      <c r="I30" s="7">
        <v>1</v>
      </c>
    </row>
    <row r="31" spans="2:9" x14ac:dyDescent="0.3">
      <c r="E31" s="6" t="s">
        <v>5574</v>
      </c>
      <c r="F31" s="7">
        <v>1</v>
      </c>
      <c r="H31" s="6" t="s">
        <v>1950</v>
      </c>
      <c r="I31" s="7">
        <v>1</v>
      </c>
    </row>
    <row r="32" spans="2:9" x14ac:dyDescent="0.3">
      <c r="E32" s="6" t="s">
        <v>4935</v>
      </c>
      <c r="F32" s="7">
        <v>1</v>
      </c>
      <c r="H32" s="6" t="s">
        <v>4424</v>
      </c>
      <c r="I32" s="7">
        <v>1</v>
      </c>
    </row>
    <row r="33" spans="5:9" x14ac:dyDescent="0.3">
      <c r="E33" s="6" t="s">
        <v>2219</v>
      </c>
      <c r="F33" s="7">
        <v>1</v>
      </c>
      <c r="H33" s="6" t="s">
        <v>2701</v>
      </c>
      <c r="I33" s="7">
        <v>1</v>
      </c>
    </row>
    <row r="34" spans="5:9" x14ac:dyDescent="0.3">
      <c r="E34" s="6" t="s">
        <v>6750</v>
      </c>
      <c r="F34" s="7">
        <v>1</v>
      </c>
      <c r="H34" s="6" t="s">
        <v>3934</v>
      </c>
      <c r="I34" s="7">
        <v>1</v>
      </c>
    </row>
    <row r="35" spans="5:9" x14ac:dyDescent="0.3">
      <c r="E35" s="6" t="s">
        <v>2827</v>
      </c>
      <c r="F35" s="7">
        <v>1</v>
      </c>
      <c r="H35" s="6" t="s">
        <v>6480</v>
      </c>
      <c r="I35" s="7">
        <v>1</v>
      </c>
    </row>
    <row r="36" spans="5:9" x14ac:dyDescent="0.3">
      <c r="E36" s="6" t="s">
        <v>5723</v>
      </c>
      <c r="F36" s="7">
        <v>1</v>
      </c>
      <c r="H36" s="6" t="s">
        <v>5728</v>
      </c>
      <c r="I36" s="7">
        <v>1</v>
      </c>
    </row>
    <row r="37" spans="5:9" x14ac:dyDescent="0.3">
      <c r="E37" s="6" t="s">
        <v>2059</v>
      </c>
      <c r="F37" s="7">
        <v>1</v>
      </c>
      <c r="H37" s="6" t="s">
        <v>4692</v>
      </c>
      <c r="I37" s="7">
        <v>1</v>
      </c>
    </row>
    <row r="38" spans="5:9" x14ac:dyDescent="0.3">
      <c r="E38" s="6" t="s">
        <v>3488</v>
      </c>
      <c r="F38" s="7">
        <v>1</v>
      </c>
      <c r="H38" s="6" t="s">
        <v>6441</v>
      </c>
      <c r="I38" s="7">
        <v>1</v>
      </c>
    </row>
    <row r="39" spans="5:9" x14ac:dyDescent="0.3">
      <c r="E39" s="6" t="s">
        <v>6580</v>
      </c>
      <c r="F39" s="7">
        <v>1</v>
      </c>
      <c r="H39" s="6" t="s">
        <v>6025</v>
      </c>
      <c r="I39" s="7">
        <v>1</v>
      </c>
    </row>
    <row r="40" spans="5:9" x14ac:dyDescent="0.3">
      <c r="E40" s="6" t="s">
        <v>2576</v>
      </c>
      <c r="F40" s="7">
        <v>1</v>
      </c>
      <c r="H40" s="6" t="s">
        <v>6261</v>
      </c>
      <c r="I40" s="7">
        <v>1</v>
      </c>
    </row>
    <row r="41" spans="5:9" x14ac:dyDescent="0.3">
      <c r="E41" s="6" t="s">
        <v>4140</v>
      </c>
      <c r="F41" s="7">
        <v>1</v>
      </c>
      <c r="H41" s="6" t="s">
        <v>1394</v>
      </c>
      <c r="I41" s="7">
        <v>1</v>
      </c>
    </row>
    <row r="42" spans="5:9" x14ac:dyDescent="0.3">
      <c r="E42" s="6" t="s">
        <v>2233</v>
      </c>
      <c r="F42" s="7">
        <v>1</v>
      </c>
      <c r="H42" s="6" t="s">
        <v>3084</v>
      </c>
      <c r="I42" s="7">
        <v>1</v>
      </c>
    </row>
    <row r="43" spans="5:9" x14ac:dyDescent="0.3">
      <c r="E43" s="6" t="s">
        <v>4232</v>
      </c>
      <c r="F43" s="7">
        <v>1</v>
      </c>
      <c r="H43" s="6" t="s">
        <v>93</v>
      </c>
      <c r="I43" s="7">
        <v>1</v>
      </c>
    </row>
    <row r="44" spans="5:9" x14ac:dyDescent="0.3">
      <c r="E44" s="6" t="s">
        <v>6551</v>
      </c>
      <c r="F44" s="7">
        <v>1</v>
      </c>
      <c r="H44" s="6" t="s">
        <v>266</v>
      </c>
      <c r="I44" s="7">
        <v>1</v>
      </c>
    </row>
    <row r="45" spans="5:9" x14ac:dyDescent="0.3">
      <c r="E45" s="6" t="s">
        <v>5392</v>
      </c>
      <c r="F45" s="7">
        <v>1</v>
      </c>
      <c r="H45" s="6" t="s">
        <v>6662</v>
      </c>
      <c r="I45" s="7">
        <v>1</v>
      </c>
    </row>
    <row r="46" spans="5:9" x14ac:dyDescent="0.3">
      <c r="E46" s="6" t="s">
        <v>5334</v>
      </c>
      <c r="F46" s="7">
        <v>1</v>
      </c>
      <c r="H46" s="6" t="s">
        <v>6870</v>
      </c>
      <c r="I46" s="7">
        <v>1</v>
      </c>
    </row>
    <row r="47" spans="5:9" x14ac:dyDescent="0.3">
      <c r="E47" s="6" t="s">
        <v>5524</v>
      </c>
      <c r="F47" s="7">
        <v>1</v>
      </c>
      <c r="H47" s="6" t="s">
        <v>7074</v>
      </c>
      <c r="I47" s="7">
        <v>1</v>
      </c>
    </row>
    <row r="48" spans="5:9" x14ac:dyDescent="0.3">
      <c r="E48" s="6" t="s">
        <v>6507</v>
      </c>
      <c r="F48" s="7">
        <v>1</v>
      </c>
      <c r="H48" s="6" t="s">
        <v>1796</v>
      </c>
      <c r="I48" s="7">
        <v>1</v>
      </c>
    </row>
    <row r="49" spans="5:9" x14ac:dyDescent="0.3">
      <c r="E49" s="6" t="s">
        <v>3273</v>
      </c>
      <c r="F49" s="7">
        <v>1</v>
      </c>
      <c r="H49" s="6" t="s">
        <v>1251</v>
      </c>
      <c r="I49" s="7">
        <v>1</v>
      </c>
    </row>
    <row r="50" spans="5:9" x14ac:dyDescent="0.3">
      <c r="E50" s="6" t="s">
        <v>7065</v>
      </c>
      <c r="F50" s="7">
        <v>1</v>
      </c>
      <c r="H50" s="6" t="s">
        <v>5934</v>
      </c>
      <c r="I50" s="7">
        <v>1</v>
      </c>
    </row>
    <row r="51" spans="5:9" x14ac:dyDescent="0.3">
      <c r="E51" s="6" t="s">
        <v>5328</v>
      </c>
      <c r="F51" s="7">
        <v>1</v>
      </c>
      <c r="H51" s="6" t="s">
        <v>463</v>
      </c>
      <c r="I51" s="7">
        <v>1</v>
      </c>
    </row>
    <row r="52" spans="5:9" x14ac:dyDescent="0.3">
      <c r="E52" s="6" t="s">
        <v>3974</v>
      </c>
      <c r="F52" s="7">
        <v>1</v>
      </c>
      <c r="H52" s="6" t="s">
        <v>2998</v>
      </c>
      <c r="I52" s="7">
        <v>1</v>
      </c>
    </row>
    <row r="53" spans="5:9" x14ac:dyDescent="0.3">
      <c r="E53" s="6" t="s">
        <v>621</v>
      </c>
      <c r="F53" s="7">
        <v>1</v>
      </c>
      <c r="H53" s="6" t="s">
        <v>6836</v>
      </c>
      <c r="I53" s="7">
        <v>1</v>
      </c>
    </row>
    <row r="54" spans="5:9" x14ac:dyDescent="0.3">
      <c r="E54" s="6" t="s">
        <v>3522</v>
      </c>
      <c r="F54" s="7">
        <v>1</v>
      </c>
      <c r="H54" s="6" t="s">
        <v>7140</v>
      </c>
      <c r="I54" s="7">
        <v>1</v>
      </c>
    </row>
    <row r="55" spans="5:9" x14ac:dyDescent="0.3">
      <c r="E55" s="6" t="s">
        <v>2668</v>
      </c>
      <c r="F55" s="7">
        <v>1</v>
      </c>
      <c r="H55" s="6" t="s">
        <v>283</v>
      </c>
      <c r="I55" s="7">
        <v>1</v>
      </c>
    </row>
    <row r="56" spans="5:9" x14ac:dyDescent="0.3">
      <c r="E56" s="6" t="s">
        <v>2442</v>
      </c>
      <c r="F56" s="7">
        <v>1</v>
      </c>
      <c r="H56" s="6" t="s">
        <v>2972</v>
      </c>
      <c r="I56" s="7">
        <v>1</v>
      </c>
    </row>
    <row r="57" spans="5:9" x14ac:dyDescent="0.3">
      <c r="E57" s="6" t="s">
        <v>553</v>
      </c>
      <c r="F57" s="7">
        <v>1</v>
      </c>
      <c r="H57" s="6" t="s">
        <v>7002</v>
      </c>
      <c r="I57" s="7">
        <v>1</v>
      </c>
    </row>
    <row r="58" spans="5:9" x14ac:dyDescent="0.3">
      <c r="E58" s="6" t="s">
        <v>5058</v>
      </c>
      <c r="F58" s="7">
        <v>1</v>
      </c>
      <c r="H58" s="6" t="s">
        <v>1119</v>
      </c>
      <c r="I58" s="7">
        <v>1</v>
      </c>
    </row>
    <row r="59" spans="5:9" x14ac:dyDescent="0.3">
      <c r="E59" s="6" t="s">
        <v>953</v>
      </c>
      <c r="F59" s="7">
        <v>1</v>
      </c>
      <c r="H59" s="6" t="s">
        <v>3668</v>
      </c>
      <c r="I59" s="7">
        <v>1</v>
      </c>
    </row>
    <row r="60" spans="5:9" x14ac:dyDescent="0.3">
      <c r="E60" s="6" t="s">
        <v>5237</v>
      </c>
      <c r="F60" s="7">
        <v>1</v>
      </c>
      <c r="H60" s="6" t="s">
        <v>1674</v>
      </c>
      <c r="I60" s="7">
        <v>1</v>
      </c>
    </row>
    <row r="61" spans="5:9" x14ac:dyDescent="0.3">
      <c r="E61" s="6" t="s">
        <v>1881</v>
      </c>
      <c r="F61" s="7">
        <v>1</v>
      </c>
      <c r="H61" s="6" t="s">
        <v>1562</v>
      </c>
      <c r="I61" s="7">
        <v>1</v>
      </c>
    </row>
    <row r="62" spans="5:9" x14ac:dyDescent="0.3">
      <c r="E62" s="6" t="s">
        <v>1262</v>
      </c>
      <c r="F62" s="7">
        <v>1</v>
      </c>
      <c r="H62" s="6" t="s">
        <v>6405</v>
      </c>
      <c r="I62" s="7">
        <v>1</v>
      </c>
    </row>
    <row r="63" spans="5:9" x14ac:dyDescent="0.3">
      <c r="E63" s="6" t="s">
        <v>1811</v>
      </c>
      <c r="F63" s="7">
        <v>1</v>
      </c>
      <c r="H63" s="6" t="s">
        <v>7056</v>
      </c>
      <c r="I63" s="7">
        <v>1</v>
      </c>
    </row>
    <row r="64" spans="5:9" x14ac:dyDescent="0.3">
      <c r="E64" s="6" t="s">
        <v>6617</v>
      </c>
      <c r="F64" s="7">
        <v>1</v>
      </c>
      <c r="H64" s="6" t="s">
        <v>1274</v>
      </c>
      <c r="I64" s="7">
        <v>1</v>
      </c>
    </row>
    <row r="65" spans="5:9" x14ac:dyDescent="0.3">
      <c r="E65" s="6" t="s">
        <v>5781</v>
      </c>
      <c r="F65" s="7">
        <v>1</v>
      </c>
      <c r="H65" s="6" t="s">
        <v>5037</v>
      </c>
      <c r="I65" s="7">
        <v>1</v>
      </c>
    </row>
    <row r="66" spans="5:9" x14ac:dyDescent="0.3">
      <c r="E66" s="6" t="s">
        <v>3345</v>
      </c>
      <c r="F66" s="7">
        <v>1</v>
      </c>
      <c r="H66" s="6" t="s">
        <v>6567</v>
      </c>
      <c r="I66" s="7">
        <v>1</v>
      </c>
    </row>
    <row r="67" spans="5:9" x14ac:dyDescent="0.3">
      <c r="E67" s="6" t="s">
        <v>1603</v>
      </c>
      <c r="F67" s="7">
        <v>1</v>
      </c>
      <c r="H67" s="6" t="s">
        <v>4528</v>
      </c>
      <c r="I67" s="7">
        <v>1</v>
      </c>
    </row>
    <row r="68" spans="5:9" x14ac:dyDescent="0.3">
      <c r="E68" s="6" t="s">
        <v>2030</v>
      </c>
      <c r="F68" s="7">
        <v>1</v>
      </c>
      <c r="H68" s="6" t="s">
        <v>6498</v>
      </c>
      <c r="I68" s="7">
        <v>1</v>
      </c>
    </row>
    <row r="69" spans="5:9" x14ac:dyDescent="0.3">
      <c r="E69" s="6" t="s">
        <v>4779</v>
      </c>
      <c r="F69" s="7">
        <v>1</v>
      </c>
      <c r="H69" s="6" t="s">
        <v>6334</v>
      </c>
      <c r="I69" s="7">
        <v>1</v>
      </c>
    </row>
    <row r="70" spans="5:9" x14ac:dyDescent="0.3">
      <c r="E70" s="6" t="s">
        <v>144</v>
      </c>
      <c r="F70" s="7">
        <v>1</v>
      </c>
      <c r="H70" s="6" t="s">
        <v>1320</v>
      </c>
      <c r="I70" s="7">
        <v>1</v>
      </c>
    </row>
    <row r="71" spans="5:9" x14ac:dyDescent="0.3">
      <c r="E71" s="6" t="s">
        <v>3590</v>
      </c>
      <c r="F71" s="7">
        <v>1</v>
      </c>
      <c r="H71" s="6" t="s">
        <v>236</v>
      </c>
      <c r="I71" s="7">
        <v>1</v>
      </c>
    </row>
    <row r="72" spans="5:9" x14ac:dyDescent="0.3">
      <c r="E72" s="6" t="s">
        <v>3552</v>
      </c>
      <c r="F72" s="7">
        <v>1</v>
      </c>
      <c r="H72" s="6" t="s">
        <v>1919</v>
      </c>
      <c r="I72" s="7">
        <v>1</v>
      </c>
    </row>
    <row r="73" spans="5:9" x14ac:dyDescent="0.3">
      <c r="E73" s="6" t="s">
        <v>6402</v>
      </c>
      <c r="F73" s="7">
        <v>1</v>
      </c>
      <c r="H73" s="6" t="s">
        <v>6905</v>
      </c>
      <c r="I73" s="7">
        <v>1</v>
      </c>
    </row>
    <row r="74" spans="5:9" x14ac:dyDescent="0.3">
      <c r="E74" s="6" t="s">
        <v>7035</v>
      </c>
      <c r="F74" s="7">
        <v>1</v>
      </c>
      <c r="H74" s="6" t="s">
        <v>3595</v>
      </c>
      <c r="I74" s="7">
        <v>1</v>
      </c>
    </row>
    <row r="75" spans="5:9" x14ac:dyDescent="0.3">
      <c r="E75" s="6" t="s">
        <v>6489</v>
      </c>
      <c r="F75" s="7">
        <v>1</v>
      </c>
      <c r="H75" s="6" t="s">
        <v>5015</v>
      </c>
      <c r="I75" s="7">
        <v>1</v>
      </c>
    </row>
    <row r="76" spans="5:9" x14ac:dyDescent="0.3">
      <c r="E76" s="6" t="s">
        <v>5360</v>
      </c>
      <c r="F76" s="7">
        <v>1</v>
      </c>
      <c r="H76" s="6" t="s">
        <v>905</v>
      </c>
      <c r="I76" s="7">
        <v>1</v>
      </c>
    </row>
    <row r="77" spans="5:9" x14ac:dyDescent="0.3">
      <c r="E77" s="6" t="s">
        <v>4254</v>
      </c>
      <c r="F77" s="7">
        <v>1</v>
      </c>
      <c r="H77" s="6" t="s">
        <v>3728</v>
      </c>
      <c r="I77" s="7">
        <v>1</v>
      </c>
    </row>
    <row r="78" spans="5:9" x14ac:dyDescent="0.3">
      <c r="E78" s="6" t="s">
        <v>5664</v>
      </c>
      <c r="F78" s="7">
        <v>1</v>
      </c>
      <c r="H78" s="6" t="s">
        <v>3397</v>
      </c>
      <c r="I78" s="7">
        <v>1</v>
      </c>
    </row>
    <row r="79" spans="5:9" x14ac:dyDescent="0.3">
      <c r="E79" s="6" t="s">
        <v>1409</v>
      </c>
      <c r="F79" s="7">
        <v>1</v>
      </c>
      <c r="H79" s="6" t="s">
        <v>6348</v>
      </c>
      <c r="I79" s="7">
        <v>1</v>
      </c>
    </row>
    <row r="80" spans="5:9" x14ac:dyDescent="0.3">
      <c r="E80" s="6" t="s">
        <v>5546</v>
      </c>
      <c r="F80" s="7">
        <v>1</v>
      </c>
      <c r="H80" s="6" t="s">
        <v>6225</v>
      </c>
      <c r="I80" s="7">
        <v>1</v>
      </c>
    </row>
    <row r="81" spans="5:9" x14ac:dyDescent="0.3">
      <c r="E81" s="6" t="s">
        <v>3793</v>
      </c>
      <c r="F81" s="7">
        <v>1</v>
      </c>
      <c r="H81" s="6" t="s">
        <v>4460</v>
      </c>
      <c r="I81" s="7">
        <v>1</v>
      </c>
    </row>
    <row r="82" spans="5:9" x14ac:dyDescent="0.3">
      <c r="E82" s="6" t="s">
        <v>1329</v>
      </c>
      <c r="F82" s="7">
        <v>1</v>
      </c>
      <c r="H82" s="6" t="s">
        <v>3368</v>
      </c>
      <c r="I82" s="7">
        <v>1</v>
      </c>
    </row>
    <row r="83" spans="5:9" x14ac:dyDescent="0.3">
      <c r="E83" s="6" t="s">
        <v>5861</v>
      </c>
      <c r="F83" s="7">
        <v>1</v>
      </c>
      <c r="H83" s="6" t="s">
        <v>5199</v>
      </c>
      <c r="I83" s="7">
        <v>1</v>
      </c>
    </row>
    <row r="84" spans="5:9" x14ac:dyDescent="0.3">
      <c r="E84" s="6" t="s">
        <v>3183</v>
      </c>
      <c r="F84" s="7">
        <v>1</v>
      </c>
      <c r="H84" s="6" t="s">
        <v>5319</v>
      </c>
      <c r="I84" s="7">
        <v>1</v>
      </c>
    </row>
    <row r="85" spans="5:9" x14ac:dyDescent="0.3">
      <c r="E85" s="6" t="s">
        <v>1871</v>
      </c>
      <c r="F85" s="7">
        <v>1</v>
      </c>
      <c r="H85" s="6" t="s">
        <v>5762</v>
      </c>
      <c r="I85" s="7">
        <v>1</v>
      </c>
    </row>
    <row r="86" spans="5:9" x14ac:dyDescent="0.3">
      <c r="E86" s="6" t="s">
        <v>3632</v>
      </c>
      <c r="F86" s="7">
        <v>1</v>
      </c>
      <c r="H86" s="6" t="s">
        <v>3405</v>
      </c>
      <c r="I86" s="7">
        <v>1</v>
      </c>
    </row>
    <row r="87" spans="5:9" x14ac:dyDescent="0.3">
      <c r="E87" s="6" t="s">
        <v>933</v>
      </c>
      <c r="F87" s="7">
        <v>1</v>
      </c>
      <c r="H87" s="6" t="s">
        <v>3658</v>
      </c>
      <c r="I87" s="7">
        <v>1</v>
      </c>
    </row>
    <row r="88" spans="5:9" x14ac:dyDescent="0.3">
      <c r="E88" s="6" t="s">
        <v>2844</v>
      </c>
      <c r="F88" s="7">
        <v>1</v>
      </c>
      <c r="H88" s="6" t="s">
        <v>6084</v>
      </c>
      <c r="I88" s="7">
        <v>1</v>
      </c>
    </row>
    <row r="89" spans="5:9" x14ac:dyDescent="0.3">
      <c r="E89" s="6" t="s">
        <v>570</v>
      </c>
      <c r="F89" s="7">
        <v>1</v>
      </c>
      <c r="H89" s="6" t="s">
        <v>173</v>
      </c>
      <c r="I89" s="7">
        <v>1</v>
      </c>
    </row>
    <row r="90" spans="5:9" x14ac:dyDescent="0.3">
      <c r="E90" s="6" t="s">
        <v>3804</v>
      </c>
      <c r="F90" s="7">
        <v>1</v>
      </c>
      <c r="H90" s="6" t="s">
        <v>4131</v>
      </c>
      <c r="I90" s="7">
        <v>1</v>
      </c>
    </row>
    <row r="91" spans="5:9" x14ac:dyDescent="0.3">
      <c r="E91" s="6" t="s">
        <v>2666</v>
      </c>
      <c r="F91" s="7">
        <v>1</v>
      </c>
      <c r="H91" s="6" t="s">
        <v>2986</v>
      </c>
      <c r="I91" s="7">
        <v>1</v>
      </c>
    </row>
    <row r="92" spans="5:9" x14ac:dyDescent="0.3">
      <c r="E92" s="6" t="s">
        <v>3412</v>
      </c>
      <c r="F92" s="7">
        <v>1</v>
      </c>
      <c r="H92" s="6" t="s">
        <v>2653</v>
      </c>
      <c r="I92" s="7">
        <v>1</v>
      </c>
    </row>
    <row r="93" spans="5:9" x14ac:dyDescent="0.3">
      <c r="E93" s="6" t="s">
        <v>517</v>
      </c>
      <c r="F93" s="7">
        <v>1</v>
      </c>
      <c r="H93" s="6" t="s">
        <v>5101</v>
      </c>
      <c r="I93" s="7">
        <v>1</v>
      </c>
    </row>
    <row r="94" spans="5:9" x14ac:dyDescent="0.3">
      <c r="E94" s="6" t="s">
        <v>6020</v>
      </c>
      <c r="F94" s="7">
        <v>1</v>
      </c>
      <c r="H94" s="6" t="s">
        <v>852</v>
      </c>
      <c r="I94" s="7">
        <v>1</v>
      </c>
    </row>
    <row r="95" spans="5:9" x14ac:dyDescent="0.3">
      <c r="E95" s="6" t="s">
        <v>1218</v>
      </c>
      <c r="F95" s="7">
        <v>1</v>
      </c>
      <c r="H95" s="6" t="s">
        <v>5738</v>
      </c>
      <c r="I95" s="7">
        <v>1</v>
      </c>
    </row>
    <row r="96" spans="5:9" x14ac:dyDescent="0.3">
      <c r="E96" s="6" t="s">
        <v>5303</v>
      </c>
      <c r="F96" s="7">
        <v>1</v>
      </c>
      <c r="H96" s="6" t="s">
        <v>4589</v>
      </c>
      <c r="I96" s="7">
        <v>1</v>
      </c>
    </row>
    <row r="97" spans="5:9" x14ac:dyDescent="0.3">
      <c r="E97" s="6" t="s">
        <v>5247</v>
      </c>
      <c r="F97" s="7">
        <v>1</v>
      </c>
      <c r="H97" s="6" t="s">
        <v>2118</v>
      </c>
      <c r="I97" s="7">
        <v>1</v>
      </c>
    </row>
    <row r="98" spans="5:9" x14ac:dyDescent="0.3">
      <c r="E98" s="6" t="s">
        <v>870</v>
      </c>
      <c r="F98" s="7">
        <v>1</v>
      </c>
      <c r="H98" s="6" t="s">
        <v>612</v>
      </c>
      <c r="I98" s="7">
        <v>1</v>
      </c>
    </row>
    <row r="99" spans="5:9" x14ac:dyDescent="0.3">
      <c r="E99" s="6" t="s">
        <v>4634</v>
      </c>
      <c r="F99" s="7">
        <v>1</v>
      </c>
      <c r="H99" s="6" t="s">
        <v>4189</v>
      </c>
      <c r="I99" s="7">
        <v>1</v>
      </c>
    </row>
    <row r="100" spans="5:9" x14ac:dyDescent="0.3">
      <c r="E100" s="6" t="s">
        <v>1745</v>
      </c>
      <c r="F100" s="7">
        <v>1</v>
      </c>
      <c r="H100" s="6" t="s">
        <v>6192</v>
      </c>
      <c r="I100" s="7">
        <v>1</v>
      </c>
    </row>
    <row r="101" spans="5:9" x14ac:dyDescent="0.3">
      <c r="E101" s="6" t="s">
        <v>6159</v>
      </c>
      <c r="F101" s="7">
        <v>1</v>
      </c>
      <c r="H101" s="6" t="s">
        <v>3190</v>
      </c>
      <c r="I101" s="7">
        <v>1</v>
      </c>
    </row>
    <row r="102" spans="5:9" x14ac:dyDescent="0.3">
      <c r="E102" s="6" t="s">
        <v>6708</v>
      </c>
      <c r="F102" s="7">
        <v>1</v>
      </c>
      <c r="H102" s="6" t="s">
        <v>5593</v>
      </c>
      <c r="I102" s="7">
        <v>1</v>
      </c>
    </row>
    <row r="103" spans="5:9" x14ac:dyDescent="0.3">
      <c r="E103" s="6" t="s">
        <v>6463</v>
      </c>
      <c r="F103" s="7">
        <v>1</v>
      </c>
      <c r="H103" s="6" t="s">
        <v>5754</v>
      </c>
      <c r="I103" s="7">
        <v>1</v>
      </c>
    </row>
    <row r="104" spans="5:9" x14ac:dyDescent="0.3">
      <c r="E104" s="6" t="s">
        <v>6649</v>
      </c>
      <c r="F104" s="7">
        <v>1</v>
      </c>
      <c r="H104" s="6" t="s">
        <v>6540</v>
      </c>
      <c r="I104" s="7">
        <v>1</v>
      </c>
    </row>
    <row r="105" spans="5:9" x14ac:dyDescent="0.3">
      <c r="E105" s="6" t="s">
        <v>5046</v>
      </c>
      <c r="F105" s="7">
        <v>1</v>
      </c>
      <c r="H105" s="6" t="s">
        <v>5744</v>
      </c>
      <c r="I105" s="7">
        <v>1</v>
      </c>
    </row>
    <row r="106" spans="5:9" x14ac:dyDescent="0.3">
      <c r="E106" s="6" t="s">
        <v>4166</v>
      </c>
      <c r="F106" s="7">
        <v>1</v>
      </c>
      <c r="H106" s="6" t="s">
        <v>1536</v>
      </c>
      <c r="I106" s="7">
        <v>1</v>
      </c>
    </row>
    <row r="107" spans="5:9" x14ac:dyDescent="0.3">
      <c r="E107" s="6" t="s">
        <v>136</v>
      </c>
      <c r="F107" s="7">
        <v>1</v>
      </c>
      <c r="H107" s="6" t="s">
        <v>7223</v>
      </c>
      <c r="I107" s="7">
        <v>1</v>
      </c>
    </row>
    <row r="108" spans="5:9" x14ac:dyDescent="0.3">
      <c r="E108" s="6" t="s">
        <v>5725</v>
      </c>
      <c r="F108" s="7">
        <v>1</v>
      </c>
      <c r="H108" s="6" t="s">
        <v>1738</v>
      </c>
      <c r="I108" s="7">
        <v>1</v>
      </c>
    </row>
    <row r="109" spans="5:9" x14ac:dyDescent="0.3">
      <c r="E109" s="6" t="s">
        <v>5652</v>
      </c>
      <c r="F109" s="7">
        <v>1</v>
      </c>
      <c r="H109" s="6" t="s">
        <v>1860</v>
      </c>
      <c r="I109" s="7">
        <v>1</v>
      </c>
    </row>
    <row r="110" spans="5:9" x14ac:dyDescent="0.3">
      <c r="E110" s="6" t="s">
        <v>4925</v>
      </c>
      <c r="F110" s="7">
        <v>1</v>
      </c>
      <c r="H110" s="6" t="s">
        <v>4597</v>
      </c>
      <c r="I110" s="7">
        <v>1</v>
      </c>
    </row>
    <row r="111" spans="5:9" x14ac:dyDescent="0.3">
      <c r="E111" s="6" t="s">
        <v>6373</v>
      </c>
      <c r="F111" s="7">
        <v>1</v>
      </c>
      <c r="H111" s="6" t="s">
        <v>1195</v>
      </c>
      <c r="I111" s="7">
        <v>1</v>
      </c>
    </row>
    <row r="112" spans="5:9" x14ac:dyDescent="0.3">
      <c r="E112" s="6" t="s">
        <v>1071</v>
      </c>
      <c r="F112" s="7">
        <v>1</v>
      </c>
      <c r="H112" s="6" t="s">
        <v>1006</v>
      </c>
      <c r="I112" s="7">
        <v>1</v>
      </c>
    </row>
    <row r="113" spans="5:9" x14ac:dyDescent="0.3">
      <c r="E113" s="6" t="s">
        <v>3711</v>
      </c>
      <c r="F113" s="7">
        <v>1</v>
      </c>
      <c r="H113" s="6" t="s">
        <v>4837</v>
      </c>
      <c r="I113" s="7">
        <v>1</v>
      </c>
    </row>
    <row r="114" spans="5:9" x14ac:dyDescent="0.3">
      <c r="E114" s="6" t="s">
        <v>6317</v>
      </c>
      <c r="F114" s="7">
        <v>1</v>
      </c>
      <c r="H114" s="6" t="s">
        <v>4111</v>
      </c>
      <c r="I114" s="7">
        <v>1</v>
      </c>
    </row>
    <row r="115" spans="5:9" x14ac:dyDescent="0.3">
      <c r="E115" s="6" t="s">
        <v>24</v>
      </c>
      <c r="F115" s="7">
        <v>1</v>
      </c>
      <c r="H115" s="6" t="s">
        <v>4548</v>
      </c>
      <c r="I115" s="7">
        <v>1</v>
      </c>
    </row>
    <row r="116" spans="5:9" x14ac:dyDescent="0.3">
      <c r="E116" s="6" t="s">
        <v>2698</v>
      </c>
      <c r="F116" s="7">
        <v>1</v>
      </c>
      <c r="H116" s="6" t="s">
        <v>4151</v>
      </c>
      <c r="I116" s="7">
        <v>1</v>
      </c>
    </row>
    <row r="117" spans="5:9" x14ac:dyDescent="0.3">
      <c r="E117" s="6" t="s">
        <v>5990</v>
      </c>
      <c r="F117" s="7">
        <v>1</v>
      </c>
      <c r="H117" s="6" t="s">
        <v>2599</v>
      </c>
      <c r="I117" s="7">
        <v>1</v>
      </c>
    </row>
    <row r="118" spans="5:9" x14ac:dyDescent="0.3">
      <c r="E118" s="6" t="s">
        <v>2541</v>
      </c>
      <c r="F118" s="7">
        <v>1</v>
      </c>
      <c r="H118" s="6" t="s">
        <v>4782</v>
      </c>
      <c r="I118" s="7">
        <v>1</v>
      </c>
    </row>
    <row r="119" spans="5:9" x14ac:dyDescent="0.3">
      <c r="E119" s="6" t="s">
        <v>376</v>
      </c>
      <c r="F119" s="7">
        <v>1</v>
      </c>
      <c r="H119" s="6" t="s">
        <v>6156</v>
      </c>
      <c r="I119" s="7">
        <v>1</v>
      </c>
    </row>
    <row r="120" spans="5:9" x14ac:dyDescent="0.3">
      <c r="E120" s="6" t="s">
        <v>3812</v>
      </c>
      <c r="F120" s="7">
        <v>1</v>
      </c>
      <c r="H120" s="6" t="s">
        <v>6502</v>
      </c>
      <c r="I120" s="7">
        <v>1</v>
      </c>
    </row>
    <row r="121" spans="5:9" x14ac:dyDescent="0.3">
      <c r="E121" s="6" t="s">
        <v>7220</v>
      </c>
      <c r="F121" s="7">
        <v>1</v>
      </c>
      <c r="H121" s="6" t="s">
        <v>5139</v>
      </c>
      <c r="I121" s="7">
        <v>1</v>
      </c>
    </row>
    <row r="122" spans="5:9" x14ac:dyDescent="0.3">
      <c r="E122" s="6" t="s">
        <v>52</v>
      </c>
      <c r="F122" s="7">
        <v>1</v>
      </c>
      <c r="H122" s="6" t="s">
        <v>6364</v>
      </c>
      <c r="I122" s="7">
        <v>1</v>
      </c>
    </row>
    <row r="123" spans="5:9" x14ac:dyDescent="0.3">
      <c r="E123" s="6" t="s">
        <v>4586</v>
      </c>
      <c r="F123" s="7">
        <v>1</v>
      </c>
      <c r="H123" s="6" t="s">
        <v>5156</v>
      </c>
      <c r="I123" s="7">
        <v>1</v>
      </c>
    </row>
    <row r="124" spans="5:9" x14ac:dyDescent="0.3">
      <c r="E124" s="6" t="s">
        <v>2517</v>
      </c>
      <c r="F124" s="7">
        <v>1</v>
      </c>
      <c r="H124" s="6" t="s">
        <v>1452</v>
      </c>
      <c r="I124" s="7">
        <v>1</v>
      </c>
    </row>
    <row r="125" spans="5:9" x14ac:dyDescent="0.3">
      <c r="E125" s="6" t="s">
        <v>6926</v>
      </c>
      <c r="F125" s="7">
        <v>1</v>
      </c>
      <c r="H125" s="6" t="s">
        <v>6797</v>
      </c>
      <c r="I125" s="7">
        <v>1</v>
      </c>
    </row>
    <row r="126" spans="5:9" x14ac:dyDescent="0.3">
      <c r="E126" s="6" t="s">
        <v>3149</v>
      </c>
      <c r="F126" s="7">
        <v>1</v>
      </c>
      <c r="H126" s="6" t="s">
        <v>2473</v>
      </c>
      <c r="I126" s="7">
        <v>1</v>
      </c>
    </row>
    <row r="127" spans="5:9" x14ac:dyDescent="0.3">
      <c r="E127" s="6" t="s">
        <v>1699</v>
      </c>
      <c r="F127" s="7">
        <v>1</v>
      </c>
      <c r="H127" s="6" t="s">
        <v>4708</v>
      </c>
      <c r="I127" s="7">
        <v>1</v>
      </c>
    </row>
    <row r="128" spans="5:9" x14ac:dyDescent="0.3">
      <c r="E128" s="6" t="s">
        <v>3996</v>
      </c>
      <c r="F128" s="7">
        <v>1</v>
      </c>
      <c r="H128" s="6" t="s">
        <v>6259</v>
      </c>
      <c r="I128" s="7">
        <v>1</v>
      </c>
    </row>
    <row r="129" spans="5:9" x14ac:dyDescent="0.3">
      <c r="E129" s="6" t="s">
        <v>4090</v>
      </c>
      <c r="F129" s="7">
        <v>1</v>
      </c>
      <c r="H129" s="6" t="s">
        <v>4048</v>
      </c>
      <c r="I129" s="7">
        <v>1</v>
      </c>
    </row>
    <row r="130" spans="5:9" x14ac:dyDescent="0.3">
      <c r="E130" s="6" t="s">
        <v>4352</v>
      </c>
      <c r="F130" s="7">
        <v>1</v>
      </c>
      <c r="H130" s="6" t="s">
        <v>6096</v>
      </c>
      <c r="I130" s="7">
        <v>1</v>
      </c>
    </row>
    <row r="131" spans="5:9" x14ac:dyDescent="0.3">
      <c r="E131" s="6" t="s">
        <v>5739</v>
      </c>
      <c r="F131" s="7">
        <v>1</v>
      </c>
      <c r="H131" s="6" t="s">
        <v>2405</v>
      </c>
      <c r="I131" s="7">
        <v>1</v>
      </c>
    </row>
    <row r="132" spans="5:9" x14ac:dyDescent="0.3">
      <c r="E132" s="6" t="s">
        <v>2249</v>
      </c>
      <c r="F132" s="7">
        <v>1</v>
      </c>
      <c r="H132" s="6" t="s">
        <v>5225</v>
      </c>
      <c r="I132" s="7">
        <v>1</v>
      </c>
    </row>
    <row r="133" spans="5:9" x14ac:dyDescent="0.3">
      <c r="E133" s="6" t="s">
        <v>2696</v>
      </c>
      <c r="F133" s="7">
        <v>1</v>
      </c>
      <c r="H133" s="6" t="s">
        <v>5377</v>
      </c>
      <c r="I133" s="7">
        <v>1</v>
      </c>
    </row>
    <row r="134" spans="5:9" x14ac:dyDescent="0.3">
      <c r="E134" s="6" t="s">
        <v>3177</v>
      </c>
      <c r="F134" s="7">
        <v>1</v>
      </c>
      <c r="H134" s="6" t="s">
        <v>2818</v>
      </c>
      <c r="I134" s="7">
        <v>1</v>
      </c>
    </row>
    <row r="135" spans="5:9" x14ac:dyDescent="0.3">
      <c r="E135" s="6" t="s">
        <v>3263</v>
      </c>
      <c r="F135" s="7">
        <v>1</v>
      </c>
      <c r="H135" s="6" t="s">
        <v>6330</v>
      </c>
      <c r="I135" s="7">
        <v>1</v>
      </c>
    </row>
    <row r="136" spans="5:9" x14ac:dyDescent="0.3">
      <c r="E136" s="6" t="s">
        <v>3887</v>
      </c>
      <c r="F136" s="7">
        <v>1</v>
      </c>
      <c r="H136" s="6" t="s">
        <v>6990</v>
      </c>
      <c r="I136" s="7">
        <v>1</v>
      </c>
    </row>
    <row r="137" spans="5:9" x14ac:dyDescent="0.3">
      <c r="E137" s="6" t="s">
        <v>2588</v>
      </c>
      <c r="F137" s="7">
        <v>1</v>
      </c>
      <c r="H137" s="6" t="s">
        <v>3372</v>
      </c>
      <c r="I137" s="7">
        <v>1</v>
      </c>
    </row>
    <row r="138" spans="5:9" x14ac:dyDescent="0.3">
      <c r="E138" s="6" t="s">
        <v>4152</v>
      </c>
      <c r="F138" s="7">
        <v>1</v>
      </c>
      <c r="H138" s="6" t="s">
        <v>5448</v>
      </c>
      <c r="I138" s="7">
        <v>1</v>
      </c>
    </row>
    <row r="139" spans="5:9" x14ac:dyDescent="0.3">
      <c r="E139" s="6" t="s">
        <v>4110</v>
      </c>
      <c r="F139" s="7">
        <v>1</v>
      </c>
      <c r="H139" s="6" t="s">
        <v>4502</v>
      </c>
      <c r="I139" s="7">
        <v>1</v>
      </c>
    </row>
    <row r="140" spans="5:9" x14ac:dyDescent="0.3">
      <c r="E140" s="6" t="s">
        <v>398</v>
      </c>
      <c r="F140" s="7">
        <v>1</v>
      </c>
      <c r="H140" s="6" t="s">
        <v>6211</v>
      </c>
      <c r="I140" s="7">
        <v>1</v>
      </c>
    </row>
    <row r="141" spans="5:9" x14ac:dyDescent="0.3">
      <c r="E141" s="6" t="s">
        <v>2843</v>
      </c>
      <c r="F141" s="7">
        <v>1</v>
      </c>
      <c r="H141" s="6" t="s">
        <v>3884</v>
      </c>
      <c r="I141" s="7">
        <v>1</v>
      </c>
    </row>
    <row r="142" spans="5:9" x14ac:dyDescent="0.3">
      <c r="E142" s="6" t="s">
        <v>3432</v>
      </c>
      <c r="F142" s="7">
        <v>1</v>
      </c>
      <c r="H142" s="6" t="s">
        <v>824</v>
      </c>
      <c r="I142" s="7">
        <v>1</v>
      </c>
    </row>
    <row r="143" spans="5:9" x14ac:dyDescent="0.3">
      <c r="E143" s="6" t="s">
        <v>3653</v>
      </c>
      <c r="F143" s="7">
        <v>1</v>
      </c>
      <c r="H143" s="6" t="s">
        <v>5063</v>
      </c>
      <c r="I143" s="7">
        <v>1</v>
      </c>
    </row>
    <row r="144" spans="5:9" x14ac:dyDescent="0.3">
      <c r="E144" s="6" t="s">
        <v>1625</v>
      </c>
      <c r="F144" s="7">
        <v>1</v>
      </c>
      <c r="H144" s="6" t="s">
        <v>2262</v>
      </c>
      <c r="I144" s="7">
        <v>1</v>
      </c>
    </row>
    <row r="145" spans="5:9" x14ac:dyDescent="0.3">
      <c r="E145" s="6" t="s">
        <v>2566</v>
      </c>
      <c r="F145" s="7">
        <v>1</v>
      </c>
      <c r="H145" s="6" t="s">
        <v>6886</v>
      </c>
      <c r="I145" s="7">
        <v>1</v>
      </c>
    </row>
    <row r="146" spans="5:9" x14ac:dyDescent="0.3">
      <c r="E146" s="6" t="s">
        <v>1081</v>
      </c>
      <c r="F146" s="7">
        <v>1</v>
      </c>
      <c r="H146" s="6" t="s">
        <v>2236</v>
      </c>
      <c r="I146" s="7">
        <v>1</v>
      </c>
    </row>
    <row r="147" spans="5:9" x14ac:dyDescent="0.3">
      <c r="E147" s="6" t="s">
        <v>134</v>
      </c>
      <c r="F147" s="7">
        <v>1</v>
      </c>
      <c r="H147" s="6" t="s">
        <v>4776</v>
      </c>
      <c r="I147" s="7">
        <v>1</v>
      </c>
    </row>
    <row r="148" spans="5:9" x14ac:dyDescent="0.3">
      <c r="E148" s="6" t="s">
        <v>773</v>
      </c>
      <c r="F148" s="7">
        <v>1</v>
      </c>
      <c r="H148" s="6" t="s">
        <v>7052</v>
      </c>
      <c r="I148" s="7">
        <v>1</v>
      </c>
    </row>
    <row r="149" spans="5:9" x14ac:dyDescent="0.3">
      <c r="E149" s="6" t="s">
        <v>3071</v>
      </c>
      <c r="F149" s="7">
        <v>1</v>
      </c>
      <c r="H149" s="6" t="s">
        <v>4642</v>
      </c>
      <c r="I149" s="7">
        <v>1</v>
      </c>
    </row>
    <row r="150" spans="5:9" x14ac:dyDescent="0.3">
      <c r="E150" s="6" t="s">
        <v>3651</v>
      </c>
      <c r="F150" s="7">
        <v>1</v>
      </c>
      <c r="H150" s="6" t="s">
        <v>4020</v>
      </c>
      <c r="I150" s="7">
        <v>1</v>
      </c>
    </row>
    <row r="151" spans="5:9" x14ac:dyDescent="0.3">
      <c r="E151" s="6" t="s">
        <v>6798</v>
      </c>
      <c r="F151" s="7">
        <v>1</v>
      </c>
      <c r="H151" s="6" t="s">
        <v>4466</v>
      </c>
      <c r="I151" s="7">
        <v>1</v>
      </c>
    </row>
    <row r="152" spans="5:9" x14ac:dyDescent="0.3">
      <c r="E152" s="6" t="s">
        <v>3962</v>
      </c>
      <c r="F152" s="7">
        <v>1</v>
      </c>
      <c r="H152" s="6" t="s">
        <v>6346</v>
      </c>
      <c r="I152" s="7">
        <v>1</v>
      </c>
    </row>
    <row r="153" spans="5:9" x14ac:dyDescent="0.3">
      <c r="E153" s="6" t="s">
        <v>5487</v>
      </c>
      <c r="F153" s="7">
        <v>1</v>
      </c>
      <c r="H153" s="6" t="s">
        <v>964</v>
      </c>
      <c r="I153" s="7">
        <v>1</v>
      </c>
    </row>
    <row r="154" spans="5:9" x14ac:dyDescent="0.3">
      <c r="E154" s="6" t="s">
        <v>1571</v>
      </c>
      <c r="F154" s="7">
        <v>1</v>
      </c>
      <c r="H154" s="6" t="s">
        <v>6249</v>
      </c>
      <c r="I154" s="7">
        <v>1</v>
      </c>
    </row>
    <row r="155" spans="5:9" x14ac:dyDescent="0.3">
      <c r="E155" s="6" t="s">
        <v>4250</v>
      </c>
      <c r="F155" s="7">
        <v>1</v>
      </c>
      <c r="H155" s="6" t="s">
        <v>2669</v>
      </c>
      <c r="I155" s="7">
        <v>1</v>
      </c>
    </row>
    <row r="156" spans="5:9" x14ac:dyDescent="0.3">
      <c r="E156" s="6" t="s">
        <v>4503</v>
      </c>
      <c r="F156" s="7">
        <v>1</v>
      </c>
      <c r="H156" s="6" t="s">
        <v>780</v>
      </c>
      <c r="I156" s="7">
        <v>1</v>
      </c>
    </row>
    <row r="157" spans="5:9" x14ac:dyDescent="0.3">
      <c r="E157" s="6" t="s">
        <v>6596</v>
      </c>
      <c r="F157" s="7">
        <v>1</v>
      </c>
      <c r="H157" s="6" t="s">
        <v>3214</v>
      </c>
      <c r="I157" s="7">
        <v>1</v>
      </c>
    </row>
    <row r="158" spans="5:9" x14ac:dyDescent="0.3">
      <c r="E158" s="6" t="s">
        <v>1179</v>
      </c>
      <c r="F158" s="7">
        <v>1</v>
      </c>
      <c r="H158" s="6" t="s">
        <v>6150</v>
      </c>
      <c r="I158" s="7">
        <v>1</v>
      </c>
    </row>
    <row r="159" spans="5:9" x14ac:dyDescent="0.3">
      <c r="E159" s="6" t="s">
        <v>5656</v>
      </c>
      <c r="F159" s="7">
        <v>1</v>
      </c>
      <c r="H159" s="6" t="s">
        <v>6622</v>
      </c>
      <c r="I159" s="7">
        <v>1</v>
      </c>
    </row>
    <row r="160" spans="5:9" x14ac:dyDescent="0.3">
      <c r="E160" s="6" t="s">
        <v>3566</v>
      </c>
      <c r="F160" s="7">
        <v>1</v>
      </c>
      <c r="H160" s="6" t="s">
        <v>3242</v>
      </c>
      <c r="I160" s="7">
        <v>1</v>
      </c>
    </row>
    <row r="161" spans="5:9" x14ac:dyDescent="0.3">
      <c r="E161" s="6" t="s">
        <v>5153</v>
      </c>
      <c r="F161" s="7">
        <v>1</v>
      </c>
      <c r="H161" s="6" t="s">
        <v>5355</v>
      </c>
      <c r="I161" s="7">
        <v>1</v>
      </c>
    </row>
    <row r="162" spans="5:9" x14ac:dyDescent="0.3">
      <c r="E162" s="6" t="s">
        <v>6279</v>
      </c>
      <c r="F162" s="7">
        <v>1</v>
      </c>
      <c r="H162" s="6" t="s">
        <v>7100</v>
      </c>
      <c r="I162" s="7">
        <v>1</v>
      </c>
    </row>
    <row r="163" spans="5:9" x14ac:dyDescent="0.3">
      <c r="E163" s="6" t="s">
        <v>3626</v>
      </c>
      <c r="F163" s="7">
        <v>1</v>
      </c>
      <c r="H163" s="6" t="s">
        <v>4319</v>
      </c>
      <c r="I163" s="7">
        <v>1</v>
      </c>
    </row>
    <row r="164" spans="5:9" x14ac:dyDescent="0.3">
      <c r="E164" s="6" t="s">
        <v>1364</v>
      </c>
      <c r="F164" s="7">
        <v>1</v>
      </c>
      <c r="H164" s="6" t="s">
        <v>630</v>
      </c>
      <c r="I164" s="7">
        <v>1</v>
      </c>
    </row>
    <row r="165" spans="5:9" x14ac:dyDescent="0.3">
      <c r="E165" s="6" t="s">
        <v>6248</v>
      </c>
      <c r="F165" s="7">
        <v>1</v>
      </c>
      <c r="H165" s="6" t="s">
        <v>6180</v>
      </c>
      <c r="I165" s="7">
        <v>1</v>
      </c>
    </row>
    <row r="166" spans="5:9" x14ac:dyDescent="0.3">
      <c r="E166" s="6" t="s">
        <v>4017</v>
      </c>
      <c r="F166" s="7">
        <v>1</v>
      </c>
      <c r="H166" s="6" t="s">
        <v>1584</v>
      </c>
      <c r="I166" s="7">
        <v>1</v>
      </c>
    </row>
    <row r="167" spans="5:9" x14ac:dyDescent="0.3">
      <c r="E167" s="6" t="s">
        <v>3960</v>
      </c>
      <c r="F167" s="7">
        <v>1</v>
      </c>
      <c r="H167" s="6" t="s">
        <v>4129</v>
      </c>
      <c r="I167" s="7">
        <v>1</v>
      </c>
    </row>
    <row r="168" spans="5:9" x14ac:dyDescent="0.3">
      <c r="E168" s="6" t="s">
        <v>2602</v>
      </c>
      <c r="F168" s="7">
        <v>1</v>
      </c>
      <c r="H168" s="6" t="s">
        <v>169</v>
      </c>
      <c r="I168" s="7">
        <v>1</v>
      </c>
    </row>
    <row r="169" spans="5:9" x14ac:dyDescent="0.3">
      <c r="E169" s="6" t="s">
        <v>2628</v>
      </c>
      <c r="F169" s="7">
        <v>1</v>
      </c>
      <c r="H169" s="6" t="s">
        <v>3298</v>
      </c>
      <c r="I169" s="7">
        <v>1</v>
      </c>
    </row>
    <row r="170" spans="5:9" x14ac:dyDescent="0.3">
      <c r="E170" s="6" t="s">
        <v>5837</v>
      </c>
      <c r="F170" s="7">
        <v>1</v>
      </c>
      <c r="H170" s="6" t="s">
        <v>90</v>
      </c>
      <c r="I170" s="7">
        <v>1</v>
      </c>
    </row>
    <row r="171" spans="5:9" x14ac:dyDescent="0.3">
      <c r="E171" s="6" t="s">
        <v>734</v>
      </c>
      <c r="F171" s="7">
        <v>1</v>
      </c>
      <c r="H171" s="6" t="s">
        <v>2959</v>
      </c>
      <c r="I171" s="7">
        <v>1</v>
      </c>
    </row>
    <row r="172" spans="5:9" x14ac:dyDescent="0.3">
      <c r="E172" s="6" t="s">
        <v>6699</v>
      </c>
      <c r="F172" s="7">
        <v>1</v>
      </c>
      <c r="H172" s="6" t="s">
        <v>6674</v>
      </c>
      <c r="I172" s="7">
        <v>1</v>
      </c>
    </row>
    <row r="173" spans="5:9" x14ac:dyDescent="0.3">
      <c r="E173" s="6" t="s">
        <v>1397</v>
      </c>
      <c r="F173" s="7">
        <v>1</v>
      </c>
      <c r="H173" s="6" t="s">
        <v>123</v>
      </c>
      <c r="I173" s="7">
        <v>1</v>
      </c>
    </row>
    <row r="174" spans="5:9" x14ac:dyDescent="0.3">
      <c r="E174" s="6" t="s">
        <v>5512</v>
      </c>
      <c r="F174" s="7">
        <v>1</v>
      </c>
      <c r="H174" s="6" t="s">
        <v>111</v>
      </c>
      <c r="I174" s="7">
        <v>1</v>
      </c>
    </row>
    <row r="175" spans="5:9" x14ac:dyDescent="0.3">
      <c r="E175" s="6" t="s">
        <v>2422</v>
      </c>
      <c r="F175" s="7">
        <v>1</v>
      </c>
      <c r="H175" s="6" t="s">
        <v>1732</v>
      </c>
      <c r="I175" s="7">
        <v>1</v>
      </c>
    </row>
    <row r="176" spans="5:9" x14ac:dyDescent="0.3">
      <c r="E176" s="6" t="s">
        <v>3958</v>
      </c>
      <c r="F176" s="7">
        <v>1</v>
      </c>
      <c r="H176" s="6" t="s">
        <v>2407</v>
      </c>
      <c r="I176" s="7">
        <v>1</v>
      </c>
    </row>
    <row r="177" spans="5:9" x14ac:dyDescent="0.3">
      <c r="E177" s="6" t="s">
        <v>6275</v>
      </c>
      <c r="F177" s="7">
        <v>1</v>
      </c>
      <c r="H177" s="6" t="s">
        <v>198</v>
      </c>
      <c r="I177" s="7">
        <v>1</v>
      </c>
    </row>
    <row r="178" spans="5:9" x14ac:dyDescent="0.3">
      <c r="E178" s="6" t="s">
        <v>1459</v>
      </c>
      <c r="F178" s="7">
        <v>1</v>
      </c>
      <c r="H178" s="6" t="s">
        <v>5690</v>
      </c>
      <c r="I178" s="7">
        <v>1</v>
      </c>
    </row>
    <row r="179" spans="5:9" x14ac:dyDescent="0.3">
      <c r="E179" s="6" t="s">
        <v>4941</v>
      </c>
      <c r="F179" s="7">
        <v>1</v>
      </c>
      <c r="H179" s="6" t="s">
        <v>1040</v>
      </c>
      <c r="I179" s="7">
        <v>1</v>
      </c>
    </row>
    <row r="180" spans="5:9" x14ac:dyDescent="0.3">
      <c r="E180" s="6" t="s">
        <v>588</v>
      </c>
      <c r="F180" s="7">
        <v>1</v>
      </c>
      <c r="H180" s="6" t="s">
        <v>5021</v>
      </c>
      <c r="I180" s="7">
        <v>1</v>
      </c>
    </row>
    <row r="181" spans="5:9" x14ac:dyDescent="0.3">
      <c r="E181" s="6" t="s">
        <v>6681</v>
      </c>
      <c r="F181" s="7">
        <v>1</v>
      </c>
      <c r="H181" s="6" t="s">
        <v>2909</v>
      </c>
      <c r="I181" s="7">
        <v>1</v>
      </c>
    </row>
    <row r="182" spans="5:9" x14ac:dyDescent="0.3">
      <c r="E182" s="6" t="s">
        <v>1287</v>
      </c>
      <c r="F182" s="7">
        <v>1</v>
      </c>
      <c r="H182" s="6" t="s">
        <v>4203</v>
      </c>
      <c r="I182" s="7">
        <v>1</v>
      </c>
    </row>
    <row r="183" spans="5:9" x14ac:dyDescent="0.3">
      <c r="E183" s="6" t="s">
        <v>4537</v>
      </c>
      <c r="F183" s="7">
        <v>1</v>
      </c>
      <c r="H183" s="6" t="s">
        <v>5756</v>
      </c>
      <c r="I183" s="7">
        <v>1</v>
      </c>
    </row>
    <row r="184" spans="5:9" x14ac:dyDescent="0.3">
      <c r="E184" s="6" t="s">
        <v>1549</v>
      </c>
      <c r="F184" s="7">
        <v>1</v>
      </c>
      <c r="H184" s="6" t="s">
        <v>6383</v>
      </c>
      <c r="I184" s="7">
        <v>1</v>
      </c>
    </row>
    <row r="185" spans="5:9" x14ac:dyDescent="0.3">
      <c r="E185" s="6" t="s">
        <v>2063</v>
      </c>
      <c r="F185" s="7">
        <v>1</v>
      </c>
      <c r="H185" s="6" t="s">
        <v>778</v>
      </c>
      <c r="I185" s="7">
        <v>1</v>
      </c>
    </row>
    <row r="186" spans="5:9" x14ac:dyDescent="0.3">
      <c r="E186" s="6" t="s">
        <v>2734</v>
      </c>
      <c r="F186" s="7">
        <v>1</v>
      </c>
      <c r="H186" s="6" t="s">
        <v>5517</v>
      </c>
      <c r="I186" s="7">
        <v>1</v>
      </c>
    </row>
    <row r="187" spans="5:9" x14ac:dyDescent="0.3">
      <c r="E187" s="6" t="s">
        <v>4416</v>
      </c>
      <c r="F187" s="7">
        <v>1</v>
      </c>
      <c r="H187" s="6" t="s">
        <v>3429</v>
      </c>
      <c r="I187" s="7">
        <v>1</v>
      </c>
    </row>
    <row r="188" spans="5:9" x14ac:dyDescent="0.3">
      <c r="E188" s="6" t="s">
        <v>3580</v>
      </c>
      <c r="F188" s="7">
        <v>1</v>
      </c>
      <c r="H188" s="6" t="s">
        <v>2029</v>
      </c>
      <c r="I188" s="7">
        <v>1</v>
      </c>
    </row>
    <row r="189" spans="5:9" x14ac:dyDescent="0.3">
      <c r="E189" s="6" t="s">
        <v>5994</v>
      </c>
      <c r="F189" s="7">
        <v>1</v>
      </c>
      <c r="H189" s="6" t="s">
        <v>6196</v>
      </c>
      <c r="I189" s="7">
        <v>1</v>
      </c>
    </row>
    <row r="190" spans="5:9" x14ac:dyDescent="0.3">
      <c r="E190" s="6" t="s">
        <v>4027</v>
      </c>
      <c r="F190" s="7">
        <v>1</v>
      </c>
      <c r="H190" s="6" t="s">
        <v>1592</v>
      </c>
      <c r="I190" s="7">
        <v>1</v>
      </c>
    </row>
    <row r="191" spans="5:9" x14ac:dyDescent="0.3">
      <c r="E191" s="6" t="s">
        <v>2357</v>
      </c>
      <c r="F191" s="7">
        <v>1</v>
      </c>
      <c r="H191" s="6" t="s">
        <v>826</v>
      </c>
      <c r="I191" s="7">
        <v>1</v>
      </c>
    </row>
    <row r="192" spans="5:9" x14ac:dyDescent="0.3">
      <c r="E192" s="6" t="s">
        <v>1112</v>
      </c>
      <c r="F192" s="7">
        <v>1</v>
      </c>
      <c r="H192" s="6" t="s">
        <v>2348</v>
      </c>
      <c r="I192" s="7">
        <v>1</v>
      </c>
    </row>
    <row r="193" spans="5:9" x14ac:dyDescent="0.3">
      <c r="E193" s="6" t="s">
        <v>5299</v>
      </c>
      <c r="F193" s="7">
        <v>1</v>
      </c>
      <c r="H193" s="6" t="s">
        <v>2195</v>
      </c>
      <c r="I193" s="7">
        <v>1</v>
      </c>
    </row>
    <row r="194" spans="5:9" x14ac:dyDescent="0.3">
      <c r="E194" s="6" t="s">
        <v>6722</v>
      </c>
      <c r="F194" s="7">
        <v>1</v>
      </c>
      <c r="H194" s="6" t="s">
        <v>3638</v>
      </c>
      <c r="I194" s="7">
        <v>1</v>
      </c>
    </row>
    <row r="195" spans="5:9" x14ac:dyDescent="0.3">
      <c r="E195" s="6" t="s">
        <v>408</v>
      </c>
      <c r="F195" s="7">
        <v>1</v>
      </c>
      <c r="H195" s="6" t="s">
        <v>1764</v>
      </c>
      <c r="I195" s="7">
        <v>1</v>
      </c>
    </row>
    <row r="196" spans="5:9" x14ac:dyDescent="0.3">
      <c r="E196" s="6" t="s">
        <v>519</v>
      </c>
      <c r="F196" s="7">
        <v>1</v>
      </c>
      <c r="H196" s="6" t="s">
        <v>6817</v>
      </c>
      <c r="I196" s="7">
        <v>1</v>
      </c>
    </row>
    <row r="197" spans="5:9" x14ac:dyDescent="0.3">
      <c r="E197" s="6" t="s">
        <v>6203</v>
      </c>
      <c r="F197" s="7">
        <v>1</v>
      </c>
      <c r="H197" s="6" t="s">
        <v>6603</v>
      </c>
      <c r="I197" s="7">
        <v>1</v>
      </c>
    </row>
    <row r="198" spans="5:9" x14ac:dyDescent="0.3">
      <c r="E198" s="6" t="s">
        <v>7007</v>
      </c>
      <c r="F198" s="7">
        <v>1</v>
      </c>
      <c r="H198" s="6" t="s">
        <v>4201</v>
      </c>
      <c r="I198" s="7">
        <v>1</v>
      </c>
    </row>
    <row r="199" spans="5:9" x14ac:dyDescent="0.3">
      <c r="E199" s="6" t="s">
        <v>2255</v>
      </c>
      <c r="F199" s="7">
        <v>1</v>
      </c>
      <c r="H199" s="6" t="s">
        <v>5569</v>
      </c>
      <c r="I199" s="7">
        <v>1</v>
      </c>
    </row>
    <row r="200" spans="5:9" x14ac:dyDescent="0.3">
      <c r="E200" s="6" t="s">
        <v>5216</v>
      </c>
      <c r="F200" s="7">
        <v>1</v>
      </c>
      <c r="H200" s="6" t="s">
        <v>4847</v>
      </c>
      <c r="I200" s="7">
        <v>1</v>
      </c>
    </row>
    <row r="201" spans="5:9" x14ac:dyDescent="0.3">
      <c r="E201" s="6" t="s">
        <v>5076</v>
      </c>
      <c r="F201" s="7">
        <v>1</v>
      </c>
      <c r="H201" s="6" t="s">
        <v>4942</v>
      </c>
      <c r="I201" s="7">
        <v>1</v>
      </c>
    </row>
    <row r="202" spans="5:9" x14ac:dyDescent="0.3">
      <c r="E202" s="6" t="s">
        <v>6277</v>
      </c>
      <c r="F202" s="7">
        <v>1</v>
      </c>
      <c r="H202" s="6" t="s">
        <v>3605</v>
      </c>
      <c r="I202" s="7">
        <v>1</v>
      </c>
    </row>
    <row r="203" spans="5:9" x14ac:dyDescent="0.3">
      <c r="E203" s="6" t="s">
        <v>1501</v>
      </c>
      <c r="F203" s="7">
        <v>1</v>
      </c>
      <c r="H203" s="6" t="s">
        <v>177</v>
      </c>
      <c r="I203" s="7">
        <v>1</v>
      </c>
    </row>
    <row r="204" spans="5:9" x14ac:dyDescent="0.3">
      <c r="E204" s="6" t="s">
        <v>15</v>
      </c>
      <c r="F204" s="7">
        <v>1</v>
      </c>
      <c r="H204" s="6" t="s">
        <v>2530</v>
      </c>
      <c r="I204" s="7">
        <v>1</v>
      </c>
    </row>
    <row r="205" spans="5:9" x14ac:dyDescent="0.3">
      <c r="E205" s="6" t="s">
        <v>4188</v>
      </c>
      <c r="F205" s="7">
        <v>1</v>
      </c>
      <c r="H205" s="6" t="s">
        <v>2913</v>
      </c>
      <c r="I205" s="7">
        <v>1</v>
      </c>
    </row>
    <row r="206" spans="5:9" x14ac:dyDescent="0.3">
      <c r="E206" s="6" t="s">
        <v>4368</v>
      </c>
      <c r="F206" s="7">
        <v>1</v>
      </c>
      <c r="H206" s="6" t="s">
        <v>3585</v>
      </c>
      <c r="I206" s="7">
        <v>1</v>
      </c>
    </row>
    <row r="207" spans="5:9" x14ac:dyDescent="0.3">
      <c r="E207" s="6" t="s">
        <v>1651</v>
      </c>
      <c r="F207" s="7">
        <v>1</v>
      </c>
      <c r="H207" s="6" t="s">
        <v>875</v>
      </c>
      <c r="I207" s="7">
        <v>1</v>
      </c>
    </row>
    <row r="208" spans="5:9" x14ac:dyDescent="0.3">
      <c r="E208" s="6" t="s">
        <v>294</v>
      </c>
      <c r="F208" s="7">
        <v>1</v>
      </c>
      <c r="H208" s="6" t="s">
        <v>2280</v>
      </c>
      <c r="I208" s="7">
        <v>1</v>
      </c>
    </row>
    <row r="209" spans="5:9" x14ac:dyDescent="0.3">
      <c r="E209" s="6" t="s">
        <v>2652</v>
      </c>
      <c r="F209" s="7">
        <v>1</v>
      </c>
      <c r="H209" s="6" t="s">
        <v>4125</v>
      </c>
      <c r="I209" s="7">
        <v>1</v>
      </c>
    </row>
    <row r="210" spans="5:9" x14ac:dyDescent="0.3">
      <c r="E210" s="6" t="s">
        <v>3251</v>
      </c>
      <c r="F210" s="7">
        <v>1</v>
      </c>
      <c r="H210" s="6" t="s">
        <v>4922</v>
      </c>
      <c r="I210" s="7">
        <v>1</v>
      </c>
    </row>
    <row r="211" spans="5:9" x14ac:dyDescent="0.3">
      <c r="E211" s="6" t="s">
        <v>6329</v>
      </c>
      <c r="F211" s="7">
        <v>1</v>
      </c>
      <c r="H211" s="6" t="s">
        <v>3674</v>
      </c>
      <c r="I211" s="7">
        <v>1</v>
      </c>
    </row>
    <row r="212" spans="5:9" x14ac:dyDescent="0.3">
      <c r="E212" s="6" t="s">
        <v>6130</v>
      </c>
      <c r="F212" s="7">
        <v>1</v>
      </c>
      <c r="H212" s="6" t="s">
        <v>4275</v>
      </c>
      <c r="I212" s="7">
        <v>1</v>
      </c>
    </row>
    <row r="213" spans="5:9" x14ac:dyDescent="0.3">
      <c r="E213" s="6" t="s">
        <v>2854</v>
      </c>
      <c r="F213" s="7">
        <v>1</v>
      </c>
      <c r="H213" s="6" t="s">
        <v>4999</v>
      </c>
      <c r="I213" s="7">
        <v>1</v>
      </c>
    </row>
    <row r="214" spans="5:9" x14ac:dyDescent="0.3">
      <c r="E214" s="6" t="s">
        <v>681</v>
      </c>
      <c r="F214" s="7">
        <v>1</v>
      </c>
      <c r="H214" s="6" t="s">
        <v>4415</v>
      </c>
      <c r="I214" s="7">
        <v>1</v>
      </c>
    </row>
    <row r="215" spans="5:9" x14ac:dyDescent="0.3">
      <c r="E215" s="6" t="s">
        <v>2580</v>
      </c>
      <c r="F215" s="7">
        <v>1</v>
      </c>
      <c r="H215" s="6" t="s">
        <v>6245</v>
      </c>
      <c r="I215" s="7">
        <v>1</v>
      </c>
    </row>
    <row r="216" spans="5:9" x14ac:dyDescent="0.3">
      <c r="E216" s="6" t="s">
        <v>3731</v>
      </c>
      <c r="F216" s="7">
        <v>1</v>
      </c>
      <c r="H216" s="6" t="s">
        <v>2800</v>
      </c>
      <c r="I216" s="7">
        <v>1</v>
      </c>
    </row>
    <row r="217" spans="5:9" x14ac:dyDescent="0.3">
      <c r="E217" s="6" t="s">
        <v>6091</v>
      </c>
      <c r="F217" s="7">
        <v>1</v>
      </c>
      <c r="H217" s="6" t="s">
        <v>3981</v>
      </c>
      <c r="I217" s="7">
        <v>1</v>
      </c>
    </row>
    <row r="218" spans="5:9" x14ac:dyDescent="0.3">
      <c r="E218" s="6" t="s">
        <v>825</v>
      </c>
      <c r="F218" s="7">
        <v>1</v>
      </c>
      <c r="H218" s="6" t="s">
        <v>5057</v>
      </c>
      <c r="I218" s="7">
        <v>1</v>
      </c>
    </row>
    <row r="219" spans="5:9" x14ac:dyDescent="0.3">
      <c r="E219" s="6" t="s">
        <v>2823</v>
      </c>
      <c r="F219" s="7">
        <v>1</v>
      </c>
      <c r="H219" s="6" t="s">
        <v>2056</v>
      </c>
      <c r="I219" s="7">
        <v>1</v>
      </c>
    </row>
    <row r="220" spans="5:9" x14ac:dyDescent="0.3">
      <c r="E220" s="6" t="s">
        <v>5050</v>
      </c>
      <c r="F220" s="7">
        <v>1</v>
      </c>
      <c r="H220" s="6" t="s">
        <v>3270</v>
      </c>
      <c r="I220" s="7">
        <v>1</v>
      </c>
    </row>
    <row r="221" spans="5:9" x14ac:dyDescent="0.3">
      <c r="E221" s="6" t="s">
        <v>973</v>
      </c>
      <c r="F221" s="7">
        <v>1</v>
      </c>
      <c r="H221" s="6" t="s">
        <v>4880</v>
      </c>
      <c r="I221" s="7">
        <v>1</v>
      </c>
    </row>
    <row r="222" spans="5:9" x14ac:dyDescent="0.3">
      <c r="E222" s="6" t="s">
        <v>3289</v>
      </c>
      <c r="F222" s="7">
        <v>1</v>
      </c>
      <c r="H222" s="6" t="s">
        <v>4215</v>
      </c>
      <c r="I222" s="7">
        <v>1</v>
      </c>
    </row>
    <row r="223" spans="5:9" x14ac:dyDescent="0.3">
      <c r="E223" s="6" t="s">
        <v>4130</v>
      </c>
      <c r="F223" s="7">
        <v>1</v>
      </c>
      <c r="H223" s="6" t="s">
        <v>70</v>
      </c>
      <c r="I223" s="7">
        <v>1</v>
      </c>
    </row>
    <row r="224" spans="5:9" x14ac:dyDescent="0.3">
      <c r="E224" s="6" t="s">
        <v>5751</v>
      </c>
      <c r="F224" s="7">
        <v>1</v>
      </c>
      <c r="H224" s="6" t="s">
        <v>189</v>
      </c>
      <c r="I224" s="7">
        <v>1</v>
      </c>
    </row>
    <row r="225" spans="5:9" x14ac:dyDescent="0.3">
      <c r="E225" s="6" t="s">
        <v>6165</v>
      </c>
      <c r="F225" s="7">
        <v>1</v>
      </c>
      <c r="H225" s="6" t="s">
        <v>810</v>
      </c>
      <c r="I225" s="7">
        <v>1</v>
      </c>
    </row>
    <row r="226" spans="5:9" x14ac:dyDescent="0.3">
      <c r="E226" s="6" t="s">
        <v>3765</v>
      </c>
      <c r="F226" s="7">
        <v>1</v>
      </c>
      <c r="H226" s="6" t="s">
        <v>6911</v>
      </c>
      <c r="I226" s="7">
        <v>1</v>
      </c>
    </row>
    <row r="227" spans="5:9" x14ac:dyDescent="0.3">
      <c r="E227" s="6" t="s">
        <v>335</v>
      </c>
      <c r="F227" s="7">
        <v>1</v>
      </c>
      <c r="H227" s="6" t="s">
        <v>6332</v>
      </c>
      <c r="I227" s="7">
        <v>1</v>
      </c>
    </row>
    <row r="228" spans="5:9" x14ac:dyDescent="0.3">
      <c r="E228" s="6" t="s">
        <v>6497</v>
      </c>
      <c r="F228" s="7">
        <v>1</v>
      </c>
      <c r="H228" s="6" t="s">
        <v>2193</v>
      </c>
      <c r="I228" s="7">
        <v>1</v>
      </c>
    </row>
    <row r="229" spans="5:9" x14ac:dyDescent="0.3">
      <c r="E229" s="6" t="s">
        <v>1047</v>
      </c>
      <c r="F229" s="7">
        <v>1</v>
      </c>
      <c r="H229" s="6" t="s">
        <v>7240</v>
      </c>
      <c r="I229" s="7">
        <v>1</v>
      </c>
    </row>
    <row r="230" spans="5:9" x14ac:dyDescent="0.3">
      <c r="E230" s="6" t="s">
        <v>5889</v>
      </c>
      <c r="F230" s="7">
        <v>1</v>
      </c>
      <c r="H230" s="6" t="s">
        <v>7241</v>
      </c>
      <c r="I230" s="7">
        <v>1</v>
      </c>
    </row>
    <row r="231" spans="5:9" x14ac:dyDescent="0.3">
      <c r="E231" s="6" t="s">
        <v>4729</v>
      </c>
      <c r="F231" s="7">
        <v>1</v>
      </c>
      <c r="H231" s="6" t="s">
        <v>7242</v>
      </c>
      <c r="I231" s="7">
        <v>1</v>
      </c>
    </row>
    <row r="232" spans="5:9" x14ac:dyDescent="0.3">
      <c r="E232" s="6" t="s">
        <v>180</v>
      </c>
      <c r="F232" s="7">
        <v>1</v>
      </c>
      <c r="H232" s="6" t="s">
        <v>1209</v>
      </c>
      <c r="I232" s="7">
        <v>1</v>
      </c>
    </row>
    <row r="233" spans="5:9" x14ac:dyDescent="0.3">
      <c r="E233" s="6" t="s">
        <v>4921</v>
      </c>
      <c r="F233" s="7">
        <v>1</v>
      </c>
      <c r="H233" s="6" t="s">
        <v>2893</v>
      </c>
      <c r="I233" s="7">
        <v>1</v>
      </c>
    </row>
    <row r="234" spans="5:9" x14ac:dyDescent="0.3">
      <c r="E234" s="6" t="s">
        <v>6615</v>
      </c>
      <c r="F234" s="7">
        <v>1</v>
      </c>
      <c r="H234" s="6" t="s">
        <v>3115</v>
      </c>
      <c r="I234" s="7">
        <v>1</v>
      </c>
    </row>
    <row r="235" spans="5:9" x14ac:dyDescent="0.3">
      <c r="E235" s="6" t="s">
        <v>1737</v>
      </c>
      <c r="F235" s="7">
        <v>1</v>
      </c>
      <c r="H235" s="6" t="s">
        <v>7243</v>
      </c>
      <c r="I235" s="7">
        <v>1</v>
      </c>
    </row>
    <row r="236" spans="5:9" x14ac:dyDescent="0.3">
      <c r="E236" s="6" t="s">
        <v>4019</v>
      </c>
      <c r="F236" s="7">
        <v>1</v>
      </c>
      <c r="H236" s="6" t="s">
        <v>6106</v>
      </c>
      <c r="I236" s="7">
        <v>1</v>
      </c>
    </row>
    <row r="237" spans="5:9" x14ac:dyDescent="0.3">
      <c r="E237" s="6" t="s">
        <v>3861</v>
      </c>
      <c r="F237" s="7">
        <v>1</v>
      </c>
      <c r="H237" s="6" t="s">
        <v>6931</v>
      </c>
      <c r="I237" s="7">
        <v>1</v>
      </c>
    </row>
    <row r="238" spans="5:9" x14ac:dyDescent="0.3">
      <c r="E238" s="6" t="s">
        <v>6879</v>
      </c>
      <c r="F238" s="7">
        <v>1</v>
      </c>
      <c r="H238" s="6" t="s">
        <v>5816</v>
      </c>
      <c r="I238" s="7">
        <v>1</v>
      </c>
    </row>
    <row r="239" spans="5:9" x14ac:dyDescent="0.3">
      <c r="E239" s="6" t="s">
        <v>6771</v>
      </c>
      <c r="F239" s="7">
        <v>1</v>
      </c>
      <c r="H239" s="6" t="s">
        <v>6755</v>
      </c>
      <c r="I239" s="7">
        <v>1</v>
      </c>
    </row>
    <row r="240" spans="5:9" x14ac:dyDescent="0.3">
      <c r="E240" s="6" t="s">
        <v>7344</v>
      </c>
      <c r="F240" s="7">
        <v>1</v>
      </c>
      <c r="H240" s="6" t="s">
        <v>6300</v>
      </c>
      <c r="I240" s="7">
        <v>1</v>
      </c>
    </row>
    <row r="241" spans="5:9" x14ac:dyDescent="0.3">
      <c r="E241" s="6" t="s">
        <v>4321</v>
      </c>
      <c r="F241" s="7">
        <v>1</v>
      </c>
      <c r="H241" s="6" t="s">
        <v>5633</v>
      </c>
      <c r="I241" s="7">
        <v>1</v>
      </c>
    </row>
    <row r="242" spans="5:9" x14ac:dyDescent="0.3">
      <c r="E242" s="6" t="s">
        <v>1829</v>
      </c>
      <c r="F242" s="7">
        <v>1</v>
      </c>
      <c r="H242" s="6" t="s">
        <v>413</v>
      </c>
      <c r="I242" s="7">
        <v>1</v>
      </c>
    </row>
    <row r="243" spans="5:9" x14ac:dyDescent="0.3">
      <c r="E243" s="6" t="s">
        <v>1889</v>
      </c>
      <c r="F243" s="7">
        <v>1</v>
      </c>
      <c r="H243" s="6" t="s">
        <v>6114</v>
      </c>
      <c r="I243" s="7">
        <v>1</v>
      </c>
    </row>
    <row r="244" spans="5:9" x14ac:dyDescent="0.3">
      <c r="E244" s="6" t="s">
        <v>6163</v>
      </c>
      <c r="F244" s="7">
        <v>1</v>
      </c>
      <c r="H244" s="6" t="s">
        <v>3742</v>
      </c>
      <c r="I244" s="7">
        <v>1</v>
      </c>
    </row>
    <row r="245" spans="5:9" x14ac:dyDescent="0.3">
      <c r="E245" s="6" t="s">
        <v>6266</v>
      </c>
      <c r="F245" s="7">
        <v>1</v>
      </c>
      <c r="H245" s="6" t="s">
        <v>4951</v>
      </c>
      <c r="I245" s="7">
        <v>1</v>
      </c>
    </row>
    <row r="246" spans="5:9" x14ac:dyDescent="0.3">
      <c r="E246" s="6" t="s">
        <v>2032</v>
      </c>
      <c r="F246" s="7">
        <v>1</v>
      </c>
      <c r="H246" s="6" t="s">
        <v>133</v>
      </c>
      <c r="I246" s="7">
        <v>1</v>
      </c>
    </row>
    <row r="247" spans="5:9" x14ac:dyDescent="0.3">
      <c r="E247" s="6" t="s">
        <v>568</v>
      </c>
      <c r="F247" s="7">
        <v>1</v>
      </c>
      <c r="H247" s="6" t="s">
        <v>5195</v>
      </c>
      <c r="I247" s="7">
        <v>1</v>
      </c>
    </row>
    <row r="248" spans="5:9" x14ac:dyDescent="0.3">
      <c r="E248" s="6" t="s">
        <v>3410</v>
      </c>
      <c r="F248" s="7">
        <v>1</v>
      </c>
      <c r="H248" s="6" t="s">
        <v>1504</v>
      </c>
      <c r="I248" s="7">
        <v>1</v>
      </c>
    </row>
    <row r="249" spans="5:9" x14ac:dyDescent="0.3">
      <c r="E249" s="6" t="s">
        <v>2766</v>
      </c>
      <c r="F249" s="7">
        <v>1</v>
      </c>
      <c r="H249" s="6" t="s">
        <v>4161</v>
      </c>
      <c r="I249" s="7">
        <v>1</v>
      </c>
    </row>
    <row r="250" spans="5:9" x14ac:dyDescent="0.3">
      <c r="E250" s="6" t="s">
        <v>1519</v>
      </c>
      <c r="F250" s="7">
        <v>1</v>
      </c>
      <c r="H250" s="6" t="s">
        <v>938</v>
      </c>
      <c r="I250" s="7">
        <v>1</v>
      </c>
    </row>
    <row r="251" spans="5:9" x14ac:dyDescent="0.3">
      <c r="E251" s="6" t="s">
        <v>6175</v>
      </c>
      <c r="F251" s="7">
        <v>1</v>
      </c>
      <c r="H251" s="6" t="s">
        <v>7244</v>
      </c>
      <c r="I251" s="7">
        <v>1</v>
      </c>
    </row>
    <row r="252" spans="5:9" x14ac:dyDescent="0.3">
      <c r="E252" s="6" t="s">
        <v>6214</v>
      </c>
      <c r="F252" s="7">
        <v>1</v>
      </c>
      <c r="H252" s="6" t="s">
        <v>784</v>
      </c>
      <c r="I252" s="7">
        <v>1</v>
      </c>
    </row>
    <row r="253" spans="5:9" x14ac:dyDescent="0.3">
      <c r="E253" s="6" t="s">
        <v>5797</v>
      </c>
      <c r="F253" s="7">
        <v>1</v>
      </c>
      <c r="H253" s="6" t="s">
        <v>648</v>
      </c>
      <c r="I253" s="7">
        <v>1</v>
      </c>
    </row>
    <row r="254" spans="5:9" x14ac:dyDescent="0.3">
      <c r="E254" s="6" t="s">
        <v>2791</v>
      </c>
      <c r="F254" s="7">
        <v>1</v>
      </c>
      <c r="H254" s="6" t="s">
        <v>1718</v>
      </c>
      <c r="I254" s="7">
        <v>1</v>
      </c>
    </row>
    <row r="255" spans="5:9" x14ac:dyDescent="0.3">
      <c r="E255" s="6" t="s">
        <v>2594</v>
      </c>
      <c r="F255" s="7">
        <v>1</v>
      </c>
      <c r="H255" s="6" t="s">
        <v>6860</v>
      </c>
      <c r="I255" s="7">
        <v>1</v>
      </c>
    </row>
    <row r="256" spans="5:9" x14ac:dyDescent="0.3">
      <c r="E256" s="6" t="s">
        <v>452</v>
      </c>
      <c r="F256" s="7">
        <v>1</v>
      </c>
      <c r="H256" s="6" t="s">
        <v>4506</v>
      </c>
      <c r="I256" s="7">
        <v>1</v>
      </c>
    </row>
    <row r="257" spans="5:9" x14ac:dyDescent="0.3">
      <c r="E257" s="6" t="s">
        <v>6959</v>
      </c>
      <c r="F257" s="7">
        <v>1</v>
      </c>
      <c r="H257" s="6" t="s">
        <v>3032</v>
      </c>
      <c r="I257" s="7">
        <v>1</v>
      </c>
    </row>
    <row r="258" spans="5:9" x14ac:dyDescent="0.3">
      <c r="E258" s="6" t="s">
        <v>4713</v>
      </c>
      <c r="F258" s="7">
        <v>1</v>
      </c>
      <c r="H258" s="6" t="s">
        <v>6948</v>
      </c>
      <c r="I258" s="7">
        <v>1</v>
      </c>
    </row>
    <row r="259" spans="5:9" x14ac:dyDescent="0.3">
      <c r="E259" s="6" t="s">
        <v>697</v>
      </c>
      <c r="F259" s="7">
        <v>1</v>
      </c>
      <c r="H259" s="6" t="s">
        <v>501</v>
      </c>
      <c r="I259" s="7">
        <v>1</v>
      </c>
    </row>
    <row r="260" spans="5:9" x14ac:dyDescent="0.3">
      <c r="E260" s="6" t="s">
        <v>4053</v>
      </c>
      <c r="F260" s="7">
        <v>1</v>
      </c>
      <c r="H260" s="6" t="s">
        <v>455</v>
      </c>
      <c r="I260" s="7">
        <v>1</v>
      </c>
    </row>
    <row r="261" spans="5:9" x14ac:dyDescent="0.3">
      <c r="E261" s="6" t="s">
        <v>3980</v>
      </c>
      <c r="F261" s="7">
        <v>1</v>
      </c>
      <c r="H261" s="6" t="s">
        <v>654</v>
      </c>
      <c r="I261" s="7">
        <v>1</v>
      </c>
    </row>
    <row r="262" spans="5:9" x14ac:dyDescent="0.3">
      <c r="E262" s="6" t="s">
        <v>1462</v>
      </c>
      <c r="F262" s="7">
        <v>1</v>
      </c>
      <c r="H262" s="6" t="s">
        <v>4036</v>
      </c>
      <c r="I262" s="7">
        <v>1</v>
      </c>
    </row>
    <row r="263" spans="5:9" x14ac:dyDescent="0.3">
      <c r="E263" s="6" t="s">
        <v>543</v>
      </c>
      <c r="F263" s="7">
        <v>1</v>
      </c>
      <c r="H263" s="6" t="s">
        <v>157</v>
      </c>
      <c r="I263" s="7">
        <v>1</v>
      </c>
    </row>
    <row r="264" spans="5:9" x14ac:dyDescent="0.3">
      <c r="E264" s="6" t="s">
        <v>302</v>
      </c>
      <c r="F264" s="7">
        <v>1</v>
      </c>
      <c r="H264" s="6" t="s">
        <v>1532</v>
      </c>
      <c r="I264" s="7">
        <v>1</v>
      </c>
    </row>
    <row r="265" spans="5:9" x14ac:dyDescent="0.3">
      <c r="E265" s="6" t="s">
        <v>6026</v>
      </c>
      <c r="F265" s="7">
        <v>1</v>
      </c>
      <c r="H265" s="6" t="s">
        <v>7245</v>
      </c>
      <c r="I265" s="7">
        <v>1</v>
      </c>
    </row>
    <row r="266" spans="5:9" x14ac:dyDescent="0.3">
      <c r="E266" s="6" t="s">
        <v>1198</v>
      </c>
      <c r="F266" s="7">
        <v>1</v>
      </c>
      <c r="H266" s="6" t="s">
        <v>6257</v>
      </c>
      <c r="I266" s="7">
        <v>1</v>
      </c>
    </row>
    <row r="267" spans="5:9" x14ac:dyDescent="0.3">
      <c r="E267" s="6" t="s">
        <v>2202</v>
      </c>
      <c r="F267" s="7">
        <v>1</v>
      </c>
      <c r="H267" s="6" t="s">
        <v>1968</v>
      </c>
      <c r="I267" s="7">
        <v>1</v>
      </c>
    </row>
    <row r="268" spans="5:9" x14ac:dyDescent="0.3">
      <c r="E268" s="6" t="s">
        <v>4164</v>
      </c>
      <c r="F268" s="7">
        <v>1</v>
      </c>
      <c r="H268" s="6" t="s">
        <v>909</v>
      </c>
      <c r="I268" s="7">
        <v>1</v>
      </c>
    </row>
    <row r="269" spans="5:9" x14ac:dyDescent="0.3">
      <c r="E269" s="6" t="s">
        <v>3136</v>
      </c>
      <c r="F269" s="7">
        <v>1</v>
      </c>
      <c r="H269" s="6" t="s">
        <v>1664</v>
      </c>
      <c r="I269" s="7">
        <v>1</v>
      </c>
    </row>
    <row r="270" spans="5:9" x14ac:dyDescent="0.3">
      <c r="E270" s="6" t="s">
        <v>5423</v>
      </c>
      <c r="F270" s="7">
        <v>1</v>
      </c>
      <c r="H270" s="6" t="s">
        <v>4857</v>
      </c>
      <c r="I270" s="7">
        <v>1</v>
      </c>
    </row>
    <row r="271" spans="5:9" x14ac:dyDescent="0.3">
      <c r="E271" s="6" t="s">
        <v>1011</v>
      </c>
      <c r="F271" s="7">
        <v>1</v>
      </c>
      <c r="H271" s="6" t="s">
        <v>7173</v>
      </c>
      <c r="I271" s="7">
        <v>1</v>
      </c>
    </row>
    <row r="272" spans="5:9" x14ac:dyDescent="0.3">
      <c r="E272" s="6" t="s">
        <v>6692</v>
      </c>
      <c r="F272" s="7">
        <v>1</v>
      </c>
      <c r="H272" s="6" t="s">
        <v>6431</v>
      </c>
      <c r="I272" s="7">
        <v>1</v>
      </c>
    </row>
    <row r="273" spans="5:9" x14ac:dyDescent="0.3">
      <c r="E273" s="6" t="s">
        <v>3249</v>
      </c>
      <c r="F273" s="7">
        <v>1</v>
      </c>
      <c r="H273" s="6" t="s">
        <v>4859</v>
      </c>
      <c r="I273" s="7">
        <v>1</v>
      </c>
    </row>
    <row r="274" spans="5:9" x14ac:dyDescent="0.3">
      <c r="E274" s="6" t="s">
        <v>3292</v>
      </c>
      <c r="F274" s="7">
        <v>1</v>
      </c>
      <c r="H274" s="6" t="s">
        <v>4074</v>
      </c>
      <c r="I274" s="7">
        <v>1</v>
      </c>
    </row>
    <row r="275" spans="5:9" x14ac:dyDescent="0.3">
      <c r="E275" s="6" t="s">
        <v>6643</v>
      </c>
      <c r="F275" s="7">
        <v>1</v>
      </c>
      <c r="H275" s="6" t="s">
        <v>5904</v>
      </c>
      <c r="I275" s="7">
        <v>1</v>
      </c>
    </row>
    <row r="276" spans="5:9" x14ac:dyDescent="0.3">
      <c r="E276" s="6" t="s">
        <v>5745</v>
      </c>
      <c r="F276" s="7">
        <v>1</v>
      </c>
      <c r="H276" s="6" t="s">
        <v>5778</v>
      </c>
      <c r="I276" s="7">
        <v>1</v>
      </c>
    </row>
    <row r="277" spans="5:9" x14ac:dyDescent="0.3">
      <c r="E277" s="6" t="s">
        <v>6621</v>
      </c>
      <c r="F277" s="7">
        <v>1</v>
      </c>
      <c r="H277" s="6" t="s">
        <v>5589</v>
      </c>
      <c r="I277" s="7">
        <v>1</v>
      </c>
    </row>
    <row r="278" spans="5:9" x14ac:dyDescent="0.3">
      <c r="E278" s="6" t="s">
        <v>4314</v>
      </c>
      <c r="F278" s="7">
        <v>1</v>
      </c>
      <c r="H278" s="6" t="s">
        <v>5252</v>
      </c>
      <c r="I278" s="7">
        <v>1</v>
      </c>
    </row>
    <row r="279" spans="5:9" x14ac:dyDescent="0.3">
      <c r="E279" s="6" t="s">
        <v>2089</v>
      </c>
      <c r="F279" s="7">
        <v>1</v>
      </c>
      <c r="H279" s="6" t="s">
        <v>7246</v>
      </c>
      <c r="I279" s="7">
        <v>1</v>
      </c>
    </row>
    <row r="280" spans="5:9" x14ac:dyDescent="0.3">
      <c r="E280" s="6" t="s">
        <v>6773</v>
      </c>
      <c r="F280" s="7">
        <v>1</v>
      </c>
      <c r="H280" s="6" t="s">
        <v>7247</v>
      </c>
      <c r="I280" s="7">
        <v>1</v>
      </c>
    </row>
    <row r="281" spans="5:9" x14ac:dyDescent="0.3">
      <c r="E281" s="6" t="s">
        <v>474</v>
      </c>
      <c r="F281" s="7">
        <v>1</v>
      </c>
      <c r="H281" s="6" t="s">
        <v>7116</v>
      </c>
      <c r="I281" s="7">
        <v>1</v>
      </c>
    </row>
    <row r="282" spans="5:9" x14ac:dyDescent="0.3">
      <c r="E282" s="6" t="s">
        <v>48</v>
      </c>
      <c r="F282" s="7">
        <v>1</v>
      </c>
      <c r="H282" s="6" t="s">
        <v>6536</v>
      </c>
      <c r="I282" s="7">
        <v>1</v>
      </c>
    </row>
    <row r="283" spans="5:9" x14ac:dyDescent="0.3">
      <c r="E283" s="6" t="s">
        <v>4967</v>
      </c>
      <c r="F283" s="7">
        <v>1</v>
      </c>
      <c r="H283" s="6" t="s">
        <v>3102</v>
      </c>
      <c r="I283" s="7">
        <v>1</v>
      </c>
    </row>
    <row r="284" spans="5:9" x14ac:dyDescent="0.3">
      <c r="E284" s="6" t="s">
        <v>6147</v>
      </c>
      <c r="F284" s="7">
        <v>1</v>
      </c>
      <c r="H284" s="6" t="s">
        <v>1164</v>
      </c>
      <c r="I284" s="7">
        <v>1</v>
      </c>
    </row>
    <row r="285" spans="5:9" x14ac:dyDescent="0.3">
      <c r="E285" s="6" t="s">
        <v>2515</v>
      </c>
      <c r="F285" s="7">
        <v>1</v>
      </c>
      <c r="H285" s="6" t="s">
        <v>6322</v>
      </c>
      <c r="I285" s="7">
        <v>1</v>
      </c>
    </row>
    <row r="286" spans="5:9" x14ac:dyDescent="0.3">
      <c r="E286" s="6" t="s">
        <v>6560</v>
      </c>
      <c r="F286" s="7">
        <v>1</v>
      </c>
      <c r="H286" s="6" t="s">
        <v>915</v>
      </c>
      <c r="I286" s="7">
        <v>1</v>
      </c>
    </row>
    <row r="287" spans="5:9" x14ac:dyDescent="0.3">
      <c r="E287" s="6" t="s">
        <v>1861</v>
      </c>
      <c r="F287" s="7">
        <v>1</v>
      </c>
      <c r="H287" s="6" t="s">
        <v>4464</v>
      </c>
      <c r="I287" s="7">
        <v>1</v>
      </c>
    </row>
    <row r="288" spans="5:9" x14ac:dyDescent="0.3">
      <c r="E288" s="6" t="s">
        <v>1789</v>
      </c>
      <c r="F288" s="7">
        <v>1</v>
      </c>
      <c r="H288" s="6" t="s">
        <v>6336</v>
      </c>
      <c r="I288" s="7">
        <v>1</v>
      </c>
    </row>
    <row r="289" spans="5:9" x14ac:dyDescent="0.3">
      <c r="E289" s="6" t="s">
        <v>6069</v>
      </c>
      <c r="F289" s="7">
        <v>1</v>
      </c>
      <c r="H289" s="6" t="s">
        <v>7114</v>
      </c>
      <c r="I289" s="7">
        <v>1</v>
      </c>
    </row>
    <row r="290" spans="5:9" x14ac:dyDescent="0.3">
      <c r="E290" s="6" t="s">
        <v>4539</v>
      </c>
      <c r="F290" s="7">
        <v>1</v>
      </c>
      <c r="H290" s="6" t="s">
        <v>4117</v>
      </c>
      <c r="I290" s="7">
        <v>1</v>
      </c>
    </row>
    <row r="291" spans="5:9" x14ac:dyDescent="0.3">
      <c r="E291" s="6" t="s">
        <v>4445</v>
      </c>
      <c r="F291" s="7">
        <v>1</v>
      </c>
      <c r="H291" s="6" t="s">
        <v>4564</v>
      </c>
      <c r="I291" s="7">
        <v>1</v>
      </c>
    </row>
    <row r="292" spans="5:9" x14ac:dyDescent="0.3">
      <c r="E292" s="6" t="s">
        <v>233</v>
      </c>
      <c r="F292" s="7">
        <v>1</v>
      </c>
      <c r="H292" s="6" t="s">
        <v>2767</v>
      </c>
      <c r="I292" s="7">
        <v>1</v>
      </c>
    </row>
    <row r="293" spans="5:9" x14ac:dyDescent="0.3">
      <c r="E293" s="6" t="s">
        <v>5981</v>
      </c>
      <c r="F293" s="7">
        <v>1</v>
      </c>
      <c r="H293" s="6" t="s">
        <v>5856</v>
      </c>
      <c r="I293" s="7">
        <v>1</v>
      </c>
    </row>
    <row r="294" spans="5:9" x14ac:dyDescent="0.3">
      <c r="E294" s="6" t="s">
        <v>1476</v>
      </c>
      <c r="F294" s="7">
        <v>1</v>
      </c>
      <c r="H294" s="6" t="s">
        <v>6528</v>
      </c>
      <c r="I294" s="7">
        <v>1</v>
      </c>
    </row>
    <row r="295" spans="5:9" x14ac:dyDescent="0.3">
      <c r="E295" s="6" t="s">
        <v>3787</v>
      </c>
      <c r="F295" s="7">
        <v>1</v>
      </c>
      <c r="H295" s="6" t="s">
        <v>4083</v>
      </c>
      <c r="I295" s="7">
        <v>1</v>
      </c>
    </row>
    <row r="296" spans="5:9" x14ac:dyDescent="0.3">
      <c r="E296" s="6" t="s">
        <v>4346</v>
      </c>
      <c r="F296" s="7">
        <v>1</v>
      </c>
      <c r="H296" s="6" t="s">
        <v>7046</v>
      </c>
      <c r="I296" s="7">
        <v>1</v>
      </c>
    </row>
    <row r="297" spans="5:9" x14ac:dyDescent="0.3">
      <c r="E297" s="6" t="s">
        <v>1025</v>
      </c>
      <c r="F297" s="7">
        <v>1</v>
      </c>
      <c r="H297" s="6" t="s">
        <v>702</v>
      </c>
      <c r="I297" s="7">
        <v>1</v>
      </c>
    </row>
    <row r="298" spans="5:9" x14ac:dyDescent="0.3">
      <c r="E298" s="6" t="s">
        <v>2742</v>
      </c>
      <c r="F298" s="7">
        <v>1</v>
      </c>
      <c r="H298" s="6" t="s">
        <v>1554</v>
      </c>
      <c r="I298" s="7">
        <v>1</v>
      </c>
    </row>
    <row r="299" spans="5:9" x14ac:dyDescent="0.3">
      <c r="E299" s="6" t="s">
        <v>4907</v>
      </c>
      <c r="F299" s="7">
        <v>1</v>
      </c>
      <c r="H299" s="6" t="s">
        <v>5450</v>
      </c>
      <c r="I299" s="7">
        <v>1</v>
      </c>
    </row>
    <row r="300" spans="5:9" x14ac:dyDescent="0.3">
      <c r="E300" s="6" t="s">
        <v>3430</v>
      </c>
      <c r="F300" s="7">
        <v>1</v>
      </c>
      <c r="H300" s="6" t="s">
        <v>4287</v>
      </c>
      <c r="I300" s="7">
        <v>1</v>
      </c>
    </row>
    <row r="301" spans="5:9" x14ac:dyDescent="0.3">
      <c r="E301" s="6" t="s">
        <v>4622</v>
      </c>
      <c r="F301" s="7">
        <v>1</v>
      </c>
      <c r="H301" s="6" t="s">
        <v>2216</v>
      </c>
      <c r="I301" s="7">
        <v>1</v>
      </c>
    </row>
    <row r="302" spans="5:9" x14ac:dyDescent="0.3">
      <c r="E302" s="6" t="s">
        <v>1073</v>
      </c>
      <c r="F302" s="7">
        <v>1</v>
      </c>
      <c r="H302" s="6" t="s">
        <v>4458</v>
      </c>
      <c r="I302" s="7">
        <v>1</v>
      </c>
    </row>
    <row r="303" spans="5:9" x14ac:dyDescent="0.3">
      <c r="E303" s="6" t="s">
        <v>2472</v>
      </c>
      <c r="F303" s="7">
        <v>1</v>
      </c>
      <c r="H303" s="6" t="s">
        <v>5718</v>
      </c>
      <c r="I303" s="7">
        <v>1</v>
      </c>
    </row>
    <row r="304" spans="5:9" x14ac:dyDescent="0.3">
      <c r="E304" s="6" t="s">
        <v>6355</v>
      </c>
      <c r="F304" s="7">
        <v>1</v>
      </c>
      <c r="H304" s="6" t="s">
        <v>459</v>
      </c>
      <c r="I304" s="7">
        <v>1</v>
      </c>
    </row>
    <row r="305" spans="5:9" x14ac:dyDescent="0.3">
      <c r="E305" s="6" t="s">
        <v>7178</v>
      </c>
      <c r="F305" s="7">
        <v>1</v>
      </c>
      <c r="H305" s="6" t="s">
        <v>6941</v>
      </c>
      <c r="I305" s="7">
        <v>1</v>
      </c>
    </row>
    <row r="306" spans="5:9" x14ac:dyDescent="0.3">
      <c r="E306" s="6" t="s">
        <v>6890</v>
      </c>
      <c r="F306" s="7">
        <v>1</v>
      </c>
      <c r="H306" s="6" t="s">
        <v>1166</v>
      </c>
      <c r="I306" s="7">
        <v>1</v>
      </c>
    </row>
    <row r="307" spans="5:9" x14ac:dyDescent="0.3">
      <c r="E307" s="6" t="s">
        <v>4477</v>
      </c>
      <c r="F307" s="7">
        <v>1</v>
      </c>
      <c r="H307" s="6" t="s">
        <v>5229</v>
      </c>
      <c r="I307" s="7">
        <v>1</v>
      </c>
    </row>
    <row r="308" spans="5:9" x14ac:dyDescent="0.3">
      <c r="E308" s="6" t="s">
        <v>2293</v>
      </c>
      <c r="F308" s="7">
        <v>1</v>
      </c>
      <c r="H308" s="6" t="s">
        <v>4056</v>
      </c>
      <c r="I308" s="7">
        <v>1</v>
      </c>
    </row>
    <row r="309" spans="5:9" x14ac:dyDescent="0.3">
      <c r="E309" s="6" t="s">
        <v>6460</v>
      </c>
      <c r="F309" s="7">
        <v>1</v>
      </c>
      <c r="H309" s="6" t="s">
        <v>2250</v>
      </c>
      <c r="I309" s="7">
        <v>1</v>
      </c>
    </row>
    <row r="310" spans="5:9" x14ac:dyDescent="0.3">
      <c r="E310" s="6" t="s">
        <v>3733</v>
      </c>
      <c r="F310" s="7">
        <v>1</v>
      </c>
      <c r="H310" s="6" t="s">
        <v>143</v>
      </c>
      <c r="I310" s="7">
        <v>1</v>
      </c>
    </row>
    <row r="311" spans="5:9" x14ac:dyDescent="0.3">
      <c r="E311" s="6" t="s">
        <v>4985</v>
      </c>
      <c r="F311" s="7">
        <v>1</v>
      </c>
      <c r="H311" s="6" t="s">
        <v>3878</v>
      </c>
      <c r="I311" s="7">
        <v>1</v>
      </c>
    </row>
    <row r="312" spans="5:9" x14ac:dyDescent="0.3">
      <c r="E312" s="6" t="s">
        <v>551</v>
      </c>
      <c r="F312" s="7">
        <v>1</v>
      </c>
      <c r="H312" s="6" t="s">
        <v>6850</v>
      </c>
      <c r="I312" s="7">
        <v>1</v>
      </c>
    </row>
    <row r="313" spans="5:9" x14ac:dyDescent="0.3">
      <c r="E313" s="6" t="s">
        <v>3885</v>
      </c>
      <c r="F313" s="7">
        <v>1</v>
      </c>
      <c r="H313" s="6" t="s">
        <v>6492</v>
      </c>
      <c r="I313" s="7">
        <v>1</v>
      </c>
    </row>
    <row r="314" spans="5:9" x14ac:dyDescent="0.3">
      <c r="E314" s="6" t="s">
        <v>3426</v>
      </c>
      <c r="F314" s="7">
        <v>1</v>
      </c>
      <c r="H314" s="6" t="s">
        <v>5181</v>
      </c>
      <c r="I314" s="7">
        <v>1</v>
      </c>
    </row>
    <row r="315" spans="5:9" x14ac:dyDescent="0.3">
      <c r="E315" s="6" t="s">
        <v>6121</v>
      </c>
      <c r="F315" s="7">
        <v>1</v>
      </c>
      <c r="H315" s="6" t="s">
        <v>2968</v>
      </c>
      <c r="I315" s="7">
        <v>1</v>
      </c>
    </row>
    <row r="316" spans="5:9" x14ac:dyDescent="0.3">
      <c r="E316" s="6" t="s">
        <v>1735</v>
      </c>
      <c r="F316" s="7">
        <v>1</v>
      </c>
      <c r="H316" s="6" t="s">
        <v>2427</v>
      </c>
      <c r="I316" s="7">
        <v>1</v>
      </c>
    </row>
    <row r="317" spans="5:9" x14ac:dyDescent="0.3">
      <c r="E317" s="6" t="s">
        <v>6281</v>
      </c>
      <c r="F317" s="7">
        <v>1</v>
      </c>
      <c r="H317" s="6" t="s">
        <v>2651</v>
      </c>
      <c r="I317" s="7">
        <v>1</v>
      </c>
    </row>
    <row r="318" spans="5:9" x14ac:dyDescent="0.3">
      <c r="E318" s="6" t="s">
        <v>2085</v>
      </c>
      <c r="F318" s="7">
        <v>1</v>
      </c>
      <c r="H318" s="6" t="s">
        <v>1842</v>
      </c>
      <c r="I318" s="7">
        <v>1</v>
      </c>
    </row>
    <row r="319" spans="5:9" x14ac:dyDescent="0.3">
      <c r="E319" s="6" t="s">
        <v>3763</v>
      </c>
      <c r="F319" s="7">
        <v>1</v>
      </c>
      <c r="H319" s="6" t="s">
        <v>972</v>
      </c>
      <c r="I319" s="7">
        <v>1</v>
      </c>
    </row>
    <row r="320" spans="5:9" x14ac:dyDescent="0.3">
      <c r="E320" s="6" t="s">
        <v>6412</v>
      </c>
      <c r="F320" s="7">
        <v>1</v>
      </c>
      <c r="H320" s="6" t="s">
        <v>7248</v>
      </c>
      <c r="I320" s="7">
        <v>1</v>
      </c>
    </row>
    <row r="321" spans="5:9" x14ac:dyDescent="0.3">
      <c r="E321" s="6" t="s">
        <v>1305</v>
      </c>
      <c r="F321" s="7">
        <v>1</v>
      </c>
      <c r="H321" s="6" t="s">
        <v>966</v>
      </c>
      <c r="I321" s="7">
        <v>1</v>
      </c>
    </row>
    <row r="322" spans="5:9" x14ac:dyDescent="0.3">
      <c r="E322" s="6" t="s">
        <v>1269</v>
      </c>
      <c r="F322" s="7">
        <v>1</v>
      </c>
      <c r="H322" s="6" t="s">
        <v>1410</v>
      </c>
      <c r="I322" s="7">
        <v>1</v>
      </c>
    </row>
    <row r="323" spans="5:9" x14ac:dyDescent="0.3">
      <c r="E323" s="6" t="s">
        <v>4751</v>
      </c>
      <c r="F323" s="7">
        <v>1</v>
      </c>
      <c r="H323" s="6" t="s">
        <v>295</v>
      </c>
      <c r="I323" s="7">
        <v>1</v>
      </c>
    </row>
    <row r="324" spans="5:9" x14ac:dyDescent="0.3">
      <c r="E324" s="6" t="s">
        <v>5771</v>
      </c>
      <c r="F324" s="7">
        <v>1</v>
      </c>
      <c r="H324" s="6" t="s">
        <v>4357</v>
      </c>
      <c r="I324" s="7">
        <v>1</v>
      </c>
    </row>
    <row r="325" spans="5:9" x14ac:dyDescent="0.3">
      <c r="E325" s="6" t="s">
        <v>114</v>
      </c>
      <c r="F325" s="7">
        <v>1</v>
      </c>
      <c r="H325" s="6" t="s">
        <v>5692</v>
      </c>
      <c r="I325" s="7">
        <v>1</v>
      </c>
    </row>
    <row r="326" spans="5:9" x14ac:dyDescent="0.3">
      <c r="E326" s="6" t="s">
        <v>1096</v>
      </c>
      <c r="F326" s="7">
        <v>1</v>
      </c>
      <c r="H326" s="6" t="s">
        <v>6496</v>
      </c>
      <c r="I326" s="7">
        <v>1</v>
      </c>
    </row>
    <row r="327" spans="5:9" x14ac:dyDescent="0.3">
      <c r="E327" s="6" t="s">
        <v>4216</v>
      </c>
      <c r="F327" s="7">
        <v>1</v>
      </c>
      <c r="H327" s="6" t="s">
        <v>6813</v>
      </c>
      <c r="I327" s="7">
        <v>1</v>
      </c>
    </row>
    <row r="328" spans="5:9" x14ac:dyDescent="0.3">
      <c r="E328" s="6" t="s">
        <v>4975</v>
      </c>
      <c r="F328" s="7">
        <v>1</v>
      </c>
      <c r="H328" s="6" t="s">
        <v>5882</v>
      </c>
      <c r="I328" s="7">
        <v>1</v>
      </c>
    </row>
    <row r="329" spans="5:9" x14ac:dyDescent="0.3">
      <c r="E329" s="6" t="s">
        <v>1505</v>
      </c>
      <c r="F329" s="7">
        <v>1</v>
      </c>
      <c r="H329" s="6" t="s">
        <v>5978</v>
      </c>
      <c r="I329" s="7">
        <v>1</v>
      </c>
    </row>
    <row r="330" spans="5:9" x14ac:dyDescent="0.3">
      <c r="E330" s="6" t="s">
        <v>5905</v>
      </c>
      <c r="F330" s="7">
        <v>1</v>
      </c>
      <c r="H330" s="6" t="s">
        <v>6780</v>
      </c>
      <c r="I330" s="7">
        <v>1</v>
      </c>
    </row>
    <row r="331" spans="5:9" x14ac:dyDescent="0.3">
      <c r="E331" s="6" t="s">
        <v>94</v>
      </c>
      <c r="F331" s="7">
        <v>1</v>
      </c>
      <c r="H331" s="6" t="s">
        <v>7249</v>
      </c>
      <c r="I331" s="7">
        <v>1</v>
      </c>
    </row>
    <row r="332" spans="5:9" x14ac:dyDescent="0.3">
      <c r="E332" s="6" t="s">
        <v>2736</v>
      </c>
      <c r="F332" s="7">
        <v>1</v>
      </c>
      <c r="H332" s="6" t="s">
        <v>431</v>
      </c>
      <c r="I332" s="7">
        <v>1</v>
      </c>
    </row>
    <row r="333" spans="5:9" x14ac:dyDescent="0.3">
      <c r="E333" s="6" t="s">
        <v>2744</v>
      </c>
      <c r="F333" s="7">
        <v>1</v>
      </c>
      <c r="H333" s="6" t="s">
        <v>505</v>
      </c>
      <c r="I333" s="7">
        <v>1</v>
      </c>
    </row>
    <row r="334" spans="5:9" x14ac:dyDescent="0.3">
      <c r="E334" s="6" t="s">
        <v>386</v>
      </c>
      <c r="F334" s="7">
        <v>1</v>
      </c>
      <c r="H334" s="6" t="s">
        <v>4504</v>
      </c>
      <c r="I334" s="7">
        <v>1</v>
      </c>
    </row>
    <row r="335" spans="5:9" x14ac:dyDescent="0.3">
      <c r="E335" s="6" t="s">
        <v>6953</v>
      </c>
      <c r="F335" s="7">
        <v>1</v>
      </c>
      <c r="H335" s="6" t="s">
        <v>4544</v>
      </c>
      <c r="I335" s="7">
        <v>1</v>
      </c>
    </row>
    <row r="336" spans="5:9" x14ac:dyDescent="0.3">
      <c r="E336" s="6" t="s">
        <v>3707</v>
      </c>
      <c r="F336" s="7">
        <v>1</v>
      </c>
      <c r="H336" s="6" t="s">
        <v>5686</v>
      </c>
      <c r="I336" s="7">
        <v>1</v>
      </c>
    </row>
    <row r="337" spans="5:9" x14ac:dyDescent="0.3">
      <c r="E337" s="6" t="s">
        <v>745</v>
      </c>
      <c r="F337" s="7">
        <v>1</v>
      </c>
      <c r="H337" s="6" t="s">
        <v>838</v>
      </c>
      <c r="I337" s="7">
        <v>1</v>
      </c>
    </row>
    <row r="338" spans="5:9" x14ac:dyDescent="0.3">
      <c r="E338" s="6" t="s">
        <v>1134</v>
      </c>
      <c r="F338" s="7">
        <v>1</v>
      </c>
      <c r="H338" s="6" t="s">
        <v>3926</v>
      </c>
      <c r="I338" s="7">
        <v>1</v>
      </c>
    </row>
    <row r="339" spans="5:9" x14ac:dyDescent="0.3">
      <c r="E339" s="6" t="s">
        <v>1433</v>
      </c>
      <c r="F339" s="7">
        <v>1</v>
      </c>
      <c r="H339" s="6" t="s">
        <v>287</v>
      </c>
      <c r="I339" s="7">
        <v>1</v>
      </c>
    </row>
    <row r="340" spans="5:9" x14ac:dyDescent="0.3">
      <c r="E340" s="6" t="s">
        <v>3383</v>
      </c>
      <c r="F340" s="7">
        <v>1</v>
      </c>
      <c r="H340" s="6" t="s">
        <v>6581</v>
      </c>
      <c r="I340" s="7">
        <v>1</v>
      </c>
    </row>
    <row r="341" spans="5:9" x14ac:dyDescent="0.3">
      <c r="E341" s="6" t="s">
        <v>5374</v>
      </c>
      <c r="F341" s="7">
        <v>1</v>
      </c>
      <c r="H341" s="6" t="s">
        <v>7250</v>
      </c>
      <c r="I341" s="7">
        <v>1</v>
      </c>
    </row>
    <row r="342" spans="5:9" x14ac:dyDescent="0.3">
      <c r="E342" s="6" t="s">
        <v>1301</v>
      </c>
      <c r="F342" s="7">
        <v>1</v>
      </c>
      <c r="H342" s="6" t="s">
        <v>5684</v>
      </c>
      <c r="I342" s="7">
        <v>1</v>
      </c>
    </row>
    <row r="343" spans="5:9" x14ac:dyDescent="0.3">
      <c r="E343" s="6" t="s">
        <v>6224</v>
      </c>
      <c r="F343" s="7">
        <v>1</v>
      </c>
      <c r="H343" s="6" t="s">
        <v>7251</v>
      </c>
      <c r="I343" s="7">
        <v>1</v>
      </c>
    </row>
    <row r="344" spans="5:9" x14ac:dyDescent="0.3">
      <c r="E344" s="6" t="s">
        <v>4862</v>
      </c>
      <c r="F344" s="7">
        <v>1</v>
      </c>
      <c r="H344" s="6" t="s">
        <v>5163</v>
      </c>
      <c r="I344" s="7">
        <v>1</v>
      </c>
    </row>
    <row r="345" spans="5:9" x14ac:dyDescent="0.3">
      <c r="E345" s="6" t="s">
        <v>6071</v>
      </c>
      <c r="F345" s="7">
        <v>1</v>
      </c>
      <c r="H345" s="6" t="s">
        <v>6037</v>
      </c>
      <c r="I345" s="7">
        <v>1</v>
      </c>
    </row>
    <row r="346" spans="5:9" x14ac:dyDescent="0.3">
      <c r="E346" s="6" t="s">
        <v>1055</v>
      </c>
      <c r="F346" s="7">
        <v>1</v>
      </c>
      <c r="H346" s="6" t="s">
        <v>7252</v>
      </c>
      <c r="I346" s="7">
        <v>1</v>
      </c>
    </row>
    <row r="347" spans="5:9" x14ac:dyDescent="0.3">
      <c r="E347" s="6" t="s">
        <v>4004</v>
      </c>
      <c r="F347" s="7">
        <v>1</v>
      </c>
      <c r="H347" s="6" t="s">
        <v>145</v>
      </c>
      <c r="I347" s="7">
        <v>1</v>
      </c>
    </row>
    <row r="348" spans="5:9" x14ac:dyDescent="0.3">
      <c r="E348" s="6" t="s">
        <v>2977</v>
      </c>
      <c r="F348" s="7">
        <v>1</v>
      </c>
      <c r="H348" s="6" t="s">
        <v>2575</v>
      </c>
      <c r="I348" s="7">
        <v>1</v>
      </c>
    </row>
    <row r="349" spans="5:9" x14ac:dyDescent="0.3">
      <c r="E349" s="6" t="s">
        <v>2251</v>
      </c>
      <c r="F349" s="7">
        <v>1</v>
      </c>
      <c r="H349" s="6" t="s">
        <v>6862</v>
      </c>
      <c r="I349" s="7">
        <v>1</v>
      </c>
    </row>
    <row r="350" spans="5:9" x14ac:dyDescent="0.3">
      <c r="E350" s="6" t="s">
        <v>7117</v>
      </c>
      <c r="F350" s="7">
        <v>1</v>
      </c>
      <c r="H350" s="6" t="s">
        <v>6877</v>
      </c>
      <c r="I350" s="7">
        <v>1</v>
      </c>
    </row>
    <row r="351" spans="5:9" x14ac:dyDescent="0.3">
      <c r="E351" s="6" t="s">
        <v>3223</v>
      </c>
      <c r="F351" s="7">
        <v>1</v>
      </c>
      <c r="H351" s="6" t="s">
        <v>684</v>
      </c>
      <c r="I351" s="7">
        <v>1</v>
      </c>
    </row>
    <row r="352" spans="5:9" x14ac:dyDescent="0.3">
      <c r="E352" s="6" t="s">
        <v>4643</v>
      </c>
      <c r="F352" s="7">
        <v>1</v>
      </c>
      <c r="H352" s="6" t="s">
        <v>1676</v>
      </c>
      <c r="I352" s="7">
        <v>1</v>
      </c>
    </row>
    <row r="353" spans="5:9" x14ac:dyDescent="0.3">
      <c r="E353" s="6" t="s">
        <v>4789</v>
      </c>
      <c r="F353" s="7">
        <v>1</v>
      </c>
      <c r="H353" s="6" t="s">
        <v>6610</v>
      </c>
      <c r="I353" s="7">
        <v>1</v>
      </c>
    </row>
    <row r="354" spans="5:9" x14ac:dyDescent="0.3">
      <c r="E354" s="6" t="s">
        <v>5578</v>
      </c>
      <c r="F354" s="7">
        <v>1</v>
      </c>
      <c r="H354" s="6" t="s">
        <v>744</v>
      </c>
      <c r="I354" s="7">
        <v>1</v>
      </c>
    </row>
    <row r="355" spans="5:9" x14ac:dyDescent="0.3">
      <c r="E355" s="6" t="s">
        <v>6404</v>
      </c>
      <c r="F355" s="7">
        <v>1</v>
      </c>
      <c r="H355" s="6" t="s">
        <v>4413</v>
      </c>
      <c r="I355" s="7">
        <v>1</v>
      </c>
    </row>
    <row r="356" spans="5:9" x14ac:dyDescent="0.3">
      <c r="E356" s="6" t="s">
        <v>5126</v>
      </c>
      <c r="F356" s="7">
        <v>1</v>
      </c>
      <c r="H356" s="6" t="s">
        <v>7253</v>
      </c>
      <c r="I356" s="7">
        <v>1</v>
      </c>
    </row>
    <row r="357" spans="5:9" x14ac:dyDescent="0.3">
      <c r="E357" s="6" t="s">
        <v>1633</v>
      </c>
      <c r="F357" s="7">
        <v>1</v>
      </c>
      <c r="H357" s="6" t="s">
        <v>5470</v>
      </c>
      <c r="I357" s="7">
        <v>1</v>
      </c>
    </row>
    <row r="358" spans="5:9" x14ac:dyDescent="0.3">
      <c r="E358" s="6" t="s">
        <v>3769</v>
      </c>
      <c r="F358" s="7">
        <v>1</v>
      </c>
      <c r="H358" s="6" t="s">
        <v>1788</v>
      </c>
      <c r="I358" s="7">
        <v>1</v>
      </c>
    </row>
    <row r="359" spans="5:9" x14ac:dyDescent="0.3">
      <c r="E359" s="6" t="s">
        <v>4636</v>
      </c>
      <c r="F359" s="7">
        <v>1</v>
      </c>
      <c r="H359" s="6" t="s">
        <v>573</v>
      </c>
      <c r="I359" s="7">
        <v>1</v>
      </c>
    </row>
    <row r="360" spans="5:9" x14ac:dyDescent="0.3">
      <c r="E360" s="6" t="s">
        <v>2537</v>
      </c>
      <c r="F360" s="7">
        <v>1</v>
      </c>
      <c r="H360" s="6" t="s">
        <v>844</v>
      </c>
      <c r="I360" s="7">
        <v>1</v>
      </c>
    </row>
    <row r="361" spans="5:9" x14ac:dyDescent="0.3">
      <c r="E361" s="6" t="s">
        <v>1593</v>
      </c>
      <c r="F361" s="7">
        <v>1</v>
      </c>
      <c r="H361" s="6" t="s">
        <v>7254</v>
      </c>
      <c r="I361" s="7">
        <v>1</v>
      </c>
    </row>
    <row r="362" spans="5:9" x14ac:dyDescent="0.3">
      <c r="E362" s="6" t="s">
        <v>1187</v>
      </c>
      <c r="F362" s="7">
        <v>1</v>
      </c>
      <c r="H362" s="6" t="s">
        <v>5023</v>
      </c>
      <c r="I362" s="7">
        <v>1</v>
      </c>
    </row>
    <row r="363" spans="5:9" x14ac:dyDescent="0.3">
      <c r="E363" s="6" t="s">
        <v>2061</v>
      </c>
      <c r="F363" s="7">
        <v>1</v>
      </c>
      <c r="H363" s="6" t="s">
        <v>2925</v>
      </c>
      <c r="I363" s="7">
        <v>1</v>
      </c>
    </row>
    <row r="364" spans="5:9" x14ac:dyDescent="0.3">
      <c r="E364" s="6" t="s">
        <v>5473</v>
      </c>
      <c r="F364" s="7">
        <v>1</v>
      </c>
      <c r="H364" s="6" t="s">
        <v>5045</v>
      </c>
      <c r="I364" s="7">
        <v>1</v>
      </c>
    </row>
    <row r="365" spans="5:9" x14ac:dyDescent="0.3">
      <c r="E365" s="6" t="s">
        <v>2055</v>
      </c>
      <c r="F365" s="7">
        <v>1</v>
      </c>
      <c r="H365" s="6" t="s">
        <v>6274</v>
      </c>
      <c r="I365" s="7">
        <v>1</v>
      </c>
    </row>
    <row r="366" spans="5:9" x14ac:dyDescent="0.3">
      <c r="E366" s="6" t="s">
        <v>737</v>
      </c>
      <c r="F366" s="7">
        <v>1</v>
      </c>
      <c r="H366" s="6" t="s">
        <v>4964</v>
      </c>
      <c r="I366" s="7">
        <v>1</v>
      </c>
    </row>
    <row r="367" spans="5:9" x14ac:dyDescent="0.3">
      <c r="E367" s="6" t="s">
        <v>428</v>
      </c>
      <c r="F367" s="7">
        <v>1</v>
      </c>
      <c r="H367" s="6" t="s">
        <v>3821</v>
      </c>
      <c r="I367" s="7">
        <v>1</v>
      </c>
    </row>
    <row r="368" spans="5:9" x14ac:dyDescent="0.3">
      <c r="E368" s="6" t="s">
        <v>1703</v>
      </c>
      <c r="F368" s="7">
        <v>1</v>
      </c>
      <c r="H368" s="6" t="s">
        <v>4845</v>
      </c>
      <c r="I368" s="7">
        <v>1</v>
      </c>
    </row>
    <row r="369" spans="5:9" x14ac:dyDescent="0.3">
      <c r="E369" s="6" t="s">
        <v>5783</v>
      </c>
      <c r="F369" s="7">
        <v>1</v>
      </c>
      <c r="H369" s="6" t="s">
        <v>4259</v>
      </c>
      <c r="I369" s="7">
        <v>1</v>
      </c>
    </row>
    <row r="370" spans="5:9" x14ac:dyDescent="0.3">
      <c r="E370" s="6" t="s">
        <v>2458</v>
      </c>
      <c r="F370" s="7">
        <v>1</v>
      </c>
      <c r="H370" s="6" t="s">
        <v>4072</v>
      </c>
      <c r="I370" s="7">
        <v>1</v>
      </c>
    </row>
    <row r="371" spans="5:9" x14ac:dyDescent="0.3">
      <c r="E371" s="6" t="s">
        <v>3213</v>
      </c>
      <c r="F371" s="7">
        <v>1</v>
      </c>
      <c r="H371" s="6" t="s">
        <v>4822</v>
      </c>
      <c r="I371" s="7">
        <v>1</v>
      </c>
    </row>
    <row r="372" spans="5:9" x14ac:dyDescent="0.3">
      <c r="E372" s="6" t="s">
        <v>2620</v>
      </c>
      <c r="F372" s="7">
        <v>1</v>
      </c>
      <c r="H372" s="6" t="s">
        <v>6417</v>
      </c>
      <c r="I372" s="7">
        <v>1</v>
      </c>
    </row>
    <row r="373" spans="5:9" x14ac:dyDescent="0.3">
      <c r="E373" s="6" t="s">
        <v>3054</v>
      </c>
      <c r="F373" s="7">
        <v>1</v>
      </c>
      <c r="H373" s="6" t="s">
        <v>802</v>
      </c>
      <c r="I373" s="7">
        <v>1</v>
      </c>
    </row>
    <row r="374" spans="5:9" x14ac:dyDescent="0.3">
      <c r="E374" s="6" t="s">
        <v>4182</v>
      </c>
      <c r="F374" s="7">
        <v>1</v>
      </c>
      <c r="H374" s="6" t="s">
        <v>5365</v>
      </c>
      <c r="I374" s="7">
        <v>1</v>
      </c>
    </row>
    <row r="375" spans="5:9" x14ac:dyDescent="0.3">
      <c r="E375" s="6" t="s">
        <v>5879</v>
      </c>
      <c r="F375" s="7">
        <v>1</v>
      </c>
      <c r="H375" s="6" t="s">
        <v>2128</v>
      </c>
      <c r="I375" s="7">
        <v>1</v>
      </c>
    </row>
    <row r="376" spans="5:9" x14ac:dyDescent="0.3">
      <c r="E376" s="6" t="s">
        <v>3181</v>
      </c>
      <c r="F376" s="7">
        <v>1</v>
      </c>
      <c r="H376" s="6" t="s">
        <v>1139</v>
      </c>
      <c r="I376" s="7">
        <v>1</v>
      </c>
    </row>
    <row r="377" spans="5:9" x14ac:dyDescent="0.3">
      <c r="E377" s="6" t="s">
        <v>2706</v>
      </c>
      <c r="F377" s="7">
        <v>1</v>
      </c>
      <c r="H377" s="6" t="s">
        <v>1942</v>
      </c>
      <c r="I377" s="7">
        <v>1</v>
      </c>
    </row>
    <row r="378" spans="5:9" x14ac:dyDescent="0.3">
      <c r="E378" s="6" t="s">
        <v>3913</v>
      </c>
      <c r="F378" s="7">
        <v>1</v>
      </c>
      <c r="H378" s="6" t="s">
        <v>3098</v>
      </c>
      <c r="I378" s="7">
        <v>1</v>
      </c>
    </row>
    <row r="379" spans="5:9" x14ac:dyDescent="0.3">
      <c r="E379" s="6" t="s">
        <v>6042</v>
      </c>
      <c r="F379" s="7">
        <v>1</v>
      </c>
      <c r="H379" s="6" t="s">
        <v>1921</v>
      </c>
      <c r="I379" s="7">
        <v>1</v>
      </c>
    </row>
    <row r="380" spans="5:9" x14ac:dyDescent="0.3">
      <c r="E380" s="6" t="s">
        <v>2752</v>
      </c>
      <c r="F380" s="7">
        <v>1</v>
      </c>
      <c r="H380" s="6" t="s">
        <v>2887</v>
      </c>
      <c r="I380" s="7">
        <v>1</v>
      </c>
    </row>
    <row r="381" spans="5:9" x14ac:dyDescent="0.3">
      <c r="E381" s="6" t="s">
        <v>5222</v>
      </c>
      <c r="F381" s="7">
        <v>1</v>
      </c>
      <c r="H381" s="6" t="s">
        <v>3246</v>
      </c>
      <c r="I381" s="7">
        <v>1</v>
      </c>
    </row>
    <row r="382" spans="5:9" x14ac:dyDescent="0.3">
      <c r="E382" s="6" t="s">
        <v>720</v>
      </c>
      <c r="F382" s="7">
        <v>1</v>
      </c>
      <c r="H382" s="6" t="s">
        <v>51</v>
      </c>
      <c r="I382" s="7">
        <v>1</v>
      </c>
    </row>
    <row r="383" spans="5:9" x14ac:dyDescent="0.3">
      <c r="E383" s="6" t="s">
        <v>2204</v>
      </c>
      <c r="F383" s="7">
        <v>1</v>
      </c>
      <c r="H383" s="6" t="s">
        <v>1203</v>
      </c>
      <c r="I383" s="7">
        <v>1</v>
      </c>
    </row>
    <row r="384" spans="5:9" x14ac:dyDescent="0.3">
      <c r="E384" s="6" t="s">
        <v>580</v>
      </c>
      <c r="F384" s="7">
        <v>1</v>
      </c>
      <c r="H384" s="6" t="s">
        <v>2126</v>
      </c>
      <c r="I384" s="7">
        <v>1</v>
      </c>
    </row>
    <row r="385" spans="5:9" x14ac:dyDescent="0.3">
      <c r="E385" s="6" t="s">
        <v>1886</v>
      </c>
      <c r="F385" s="7">
        <v>1</v>
      </c>
      <c r="H385" s="6" t="s">
        <v>7255</v>
      </c>
      <c r="I385" s="7">
        <v>1</v>
      </c>
    </row>
    <row r="386" spans="5:9" x14ac:dyDescent="0.3">
      <c r="E386" s="6" t="s">
        <v>6052</v>
      </c>
      <c r="F386" s="7">
        <v>1</v>
      </c>
      <c r="H386" s="6" t="s">
        <v>1090</v>
      </c>
      <c r="I386" s="7">
        <v>1</v>
      </c>
    </row>
    <row r="387" spans="5:9" x14ac:dyDescent="0.3">
      <c r="E387" s="6" t="s">
        <v>7061</v>
      </c>
      <c r="F387" s="7">
        <v>1</v>
      </c>
      <c r="H387" s="6" t="s">
        <v>5531</v>
      </c>
      <c r="I387" s="7">
        <v>1</v>
      </c>
    </row>
    <row r="388" spans="5:9" x14ac:dyDescent="0.3">
      <c r="E388" s="6" t="s">
        <v>6465</v>
      </c>
      <c r="F388" s="7">
        <v>1</v>
      </c>
      <c r="H388" s="6" t="s">
        <v>6654</v>
      </c>
      <c r="I388" s="7">
        <v>1</v>
      </c>
    </row>
    <row r="389" spans="5:9" x14ac:dyDescent="0.3">
      <c r="E389" s="6" t="s">
        <v>2008</v>
      </c>
      <c r="F389" s="7">
        <v>1</v>
      </c>
      <c r="H389" s="6" t="s">
        <v>1852</v>
      </c>
      <c r="I389" s="7">
        <v>1</v>
      </c>
    </row>
    <row r="390" spans="5:9" x14ac:dyDescent="0.3">
      <c r="E390" s="6" t="s">
        <v>4763</v>
      </c>
      <c r="F390" s="7">
        <v>1</v>
      </c>
      <c r="H390" s="6" t="s">
        <v>5716</v>
      </c>
      <c r="I390" s="7">
        <v>1</v>
      </c>
    </row>
    <row r="391" spans="5:9" x14ac:dyDescent="0.3">
      <c r="E391" s="6" t="s">
        <v>5134</v>
      </c>
      <c r="F391" s="7">
        <v>1</v>
      </c>
      <c r="H391" s="6" t="s">
        <v>4786</v>
      </c>
      <c r="I391" s="7">
        <v>1</v>
      </c>
    </row>
    <row r="392" spans="5:9" x14ac:dyDescent="0.3">
      <c r="E392" s="6" t="s">
        <v>6155</v>
      </c>
      <c r="F392" s="7">
        <v>1</v>
      </c>
      <c r="H392" s="6" t="s">
        <v>5673</v>
      </c>
      <c r="I392" s="7">
        <v>1</v>
      </c>
    </row>
    <row r="393" spans="5:9" x14ac:dyDescent="0.3">
      <c r="E393" s="6" t="s">
        <v>3530</v>
      </c>
      <c r="F393" s="7">
        <v>1</v>
      </c>
      <c r="H393" s="6" t="s">
        <v>2784</v>
      </c>
      <c r="I393" s="7">
        <v>1</v>
      </c>
    </row>
    <row r="394" spans="5:9" x14ac:dyDescent="0.3">
      <c r="E394" s="6" t="s">
        <v>1464</v>
      </c>
      <c r="F394" s="7">
        <v>1</v>
      </c>
      <c r="H394" s="6" t="s">
        <v>2937</v>
      </c>
      <c r="I394" s="7">
        <v>1</v>
      </c>
    </row>
    <row r="395" spans="5:9" x14ac:dyDescent="0.3">
      <c r="E395" s="6" t="s">
        <v>859</v>
      </c>
      <c r="F395" s="7">
        <v>1</v>
      </c>
      <c r="H395" s="6" t="s">
        <v>224</v>
      </c>
      <c r="I395" s="7">
        <v>1</v>
      </c>
    </row>
    <row r="396" spans="5:9" x14ac:dyDescent="0.3">
      <c r="E396" s="6" t="s">
        <v>5971</v>
      </c>
      <c r="F396" s="7">
        <v>1</v>
      </c>
      <c r="H396" s="6" t="s">
        <v>1341</v>
      </c>
      <c r="I396" s="7">
        <v>1</v>
      </c>
    </row>
    <row r="397" spans="5:9" x14ac:dyDescent="0.3">
      <c r="E397" s="6" t="s">
        <v>1741</v>
      </c>
      <c r="F397" s="7">
        <v>1</v>
      </c>
      <c r="H397" s="6" t="s">
        <v>3823</v>
      </c>
      <c r="I397" s="7">
        <v>1</v>
      </c>
    </row>
    <row r="398" spans="5:9" x14ac:dyDescent="0.3">
      <c r="E398" s="6" t="s">
        <v>3203</v>
      </c>
      <c r="F398" s="7">
        <v>1</v>
      </c>
      <c r="H398" s="6" t="s">
        <v>6070</v>
      </c>
      <c r="I398" s="7">
        <v>1</v>
      </c>
    </row>
    <row r="399" spans="5:9" x14ac:dyDescent="0.3">
      <c r="E399" s="6" t="s">
        <v>5014</v>
      </c>
      <c r="F399" s="7">
        <v>1</v>
      </c>
      <c r="H399" s="6" t="s">
        <v>887</v>
      </c>
      <c r="I399" s="7">
        <v>1</v>
      </c>
    </row>
    <row r="400" spans="5:9" x14ac:dyDescent="0.3">
      <c r="E400" s="6" t="s">
        <v>711</v>
      </c>
      <c r="F400" s="7">
        <v>1</v>
      </c>
      <c r="H400" s="6" t="s">
        <v>5920</v>
      </c>
      <c r="I400" s="7">
        <v>1</v>
      </c>
    </row>
    <row r="401" spans="5:9" x14ac:dyDescent="0.3">
      <c r="E401" s="6" t="s">
        <v>3659</v>
      </c>
      <c r="F401" s="7">
        <v>1</v>
      </c>
      <c r="H401" s="6" t="s">
        <v>4611</v>
      </c>
      <c r="I401" s="7">
        <v>1</v>
      </c>
    </row>
    <row r="402" spans="5:9" x14ac:dyDescent="0.3">
      <c r="E402" s="6" t="s">
        <v>1177</v>
      </c>
      <c r="F402" s="7">
        <v>1</v>
      </c>
      <c r="H402" s="6" t="s">
        <v>3300</v>
      </c>
      <c r="I402" s="7">
        <v>1</v>
      </c>
    </row>
    <row r="403" spans="5:9" x14ac:dyDescent="0.3">
      <c r="E403" s="6" t="s">
        <v>2454</v>
      </c>
      <c r="F403" s="7">
        <v>1</v>
      </c>
      <c r="H403" s="6" t="s">
        <v>6288</v>
      </c>
      <c r="I403" s="7">
        <v>1</v>
      </c>
    </row>
    <row r="404" spans="5:9" x14ac:dyDescent="0.3">
      <c r="E404" s="6" t="s">
        <v>5542</v>
      </c>
      <c r="F404" s="7">
        <v>1</v>
      </c>
      <c r="H404" s="6" t="s">
        <v>4403</v>
      </c>
      <c r="I404" s="7">
        <v>1</v>
      </c>
    </row>
    <row r="405" spans="5:9" x14ac:dyDescent="0.3">
      <c r="E405" s="6" t="s">
        <v>1493</v>
      </c>
      <c r="F405" s="7">
        <v>1</v>
      </c>
      <c r="H405" s="6" t="s">
        <v>5946</v>
      </c>
      <c r="I405" s="7">
        <v>1</v>
      </c>
    </row>
    <row r="406" spans="5:9" x14ac:dyDescent="0.3">
      <c r="E406" s="6" t="s">
        <v>6930</v>
      </c>
      <c r="F406" s="7">
        <v>1</v>
      </c>
      <c r="H406" s="6" t="s">
        <v>3790</v>
      </c>
      <c r="I406" s="7">
        <v>1</v>
      </c>
    </row>
    <row r="407" spans="5:9" x14ac:dyDescent="0.3">
      <c r="E407" s="6" t="s">
        <v>4533</v>
      </c>
      <c r="F407" s="7">
        <v>1</v>
      </c>
      <c r="H407" s="6" t="s">
        <v>3234</v>
      </c>
      <c r="I407" s="7">
        <v>1</v>
      </c>
    </row>
    <row r="408" spans="5:9" x14ac:dyDescent="0.3">
      <c r="E408" s="6" t="s">
        <v>2488</v>
      </c>
      <c r="F408" s="7">
        <v>1</v>
      </c>
      <c r="H408" s="6" t="s">
        <v>5169</v>
      </c>
      <c r="I408" s="7">
        <v>1</v>
      </c>
    </row>
    <row r="409" spans="5:9" x14ac:dyDescent="0.3">
      <c r="E409" s="6" t="s">
        <v>4685</v>
      </c>
      <c r="F409" s="7">
        <v>1</v>
      </c>
      <c r="H409" s="6" t="s">
        <v>1146</v>
      </c>
      <c r="I409" s="7">
        <v>1</v>
      </c>
    </row>
    <row r="410" spans="5:9" x14ac:dyDescent="0.3">
      <c r="E410" s="6" t="s">
        <v>2038</v>
      </c>
      <c r="F410" s="7">
        <v>1</v>
      </c>
      <c r="H410" s="6" t="s">
        <v>293</v>
      </c>
      <c r="I410" s="7">
        <v>1</v>
      </c>
    </row>
    <row r="411" spans="5:9" x14ac:dyDescent="0.3">
      <c r="E411" s="6" t="s">
        <v>6337</v>
      </c>
      <c r="F411" s="7">
        <v>1</v>
      </c>
      <c r="H411" s="6" t="s">
        <v>3457</v>
      </c>
      <c r="I411" s="7">
        <v>1</v>
      </c>
    </row>
    <row r="412" spans="5:9" x14ac:dyDescent="0.3">
      <c r="E412" s="6" t="s">
        <v>2710</v>
      </c>
      <c r="F412" s="7">
        <v>1</v>
      </c>
      <c r="H412" s="6" t="s">
        <v>3252</v>
      </c>
      <c r="I412" s="7">
        <v>1</v>
      </c>
    </row>
    <row r="413" spans="5:9" x14ac:dyDescent="0.3">
      <c r="E413" s="6" t="s">
        <v>2805</v>
      </c>
      <c r="F413" s="7">
        <v>1</v>
      </c>
      <c r="H413" s="6" t="s">
        <v>6591</v>
      </c>
      <c r="I413" s="7">
        <v>1</v>
      </c>
    </row>
    <row r="414" spans="5:9" x14ac:dyDescent="0.3">
      <c r="E414" s="6" t="s">
        <v>2660</v>
      </c>
      <c r="F414" s="7">
        <v>1</v>
      </c>
      <c r="H414" s="6" t="s">
        <v>7142</v>
      </c>
      <c r="I414" s="7">
        <v>1</v>
      </c>
    </row>
    <row r="415" spans="5:9" x14ac:dyDescent="0.3">
      <c r="E415" s="6" t="s">
        <v>3440</v>
      </c>
      <c r="F415" s="7">
        <v>1</v>
      </c>
      <c r="H415" s="6" t="s">
        <v>1101</v>
      </c>
      <c r="I415" s="7">
        <v>1</v>
      </c>
    </row>
    <row r="416" spans="5:9" x14ac:dyDescent="0.3">
      <c r="E416" s="6" t="s">
        <v>4573</v>
      </c>
      <c r="F416" s="7">
        <v>1</v>
      </c>
      <c r="H416" s="6" t="s">
        <v>4728</v>
      </c>
      <c r="I416" s="7">
        <v>1</v>
      </c>
    </row>
    <row r="417" spans="5:9" x14ac:dyDescent="0.3">
      <c r="E417" s="6" t="s">
        <v>512</v>
      </c>
      <c r="F417" s="7">
        <v>1</v>
      </c>
      <c r="H417" s="6" t="s">
        <v>4670</v>
      </c>
      <c r="I417" s="7">
        <v>1</v>
      </c>
    </row>
    <row r="418" spans="5:9" x14ac:dyDescent="0.3">
      <c r="E418" s="6" t="s">
        <v>2543</v>
      </c>
      <c r="F418" s="7">
        <v>1</v>
      </c>
      <c r="H418" s="6" t="s">
        <v>5494</v>
      </c>
      <c r="I418" s="7">
        <v>1</v>
      </c>
    </row>
    <row r="419" spans="5:9" x14ac:dyDescent="0.3">
      <c r="E419" s="6" t="s">
        <v>3446</v>
      </c>
      <c r="F419" s="7">
        <v>1</v>
      </c>
      <c r="H419" s="6" t="s">
        <v>2031</v>
      </c>
      <c r="I419" s="7">
        <v>1</v>
      </c>
    </row>
    <row r="420" spans="5:9" x14ac:dyDescent="0.3">
      <c r="E420" s="6" t="s">
        <v>480</v>
      </c>
      <c r="F420" s="7">
        <v>1</v>
      </c>
      <c r="H420" s="6" t="s">
        <v>3232</v>
      </c>
      <c r="I420" s="7">
        <v>1</v>
      </c>
    </row>
    <row r="421" spans="5:9" x14ac:dyDescent="0.3">
      <c r="E421" s="6" t="s">
        <v>594</v>
      </c>
      <c r="F421" s="7">
        <v>1</v>
      </c>
      <c r="H421" s="6" t="s">
        <v>5974</v>
      </c>
      <c r="I421" s="7">
        <v>1</v>
      </c>
    </row>
    <row r="422" spans="5:9" x14ac:dyDescent="0.3">
      <c r="E422" s="6" t="s">
        <v>4174</v>
      </c>
      <c r="F422" s="7">
        <v>1</v>
      </c>
      <c r="H422" s="6" t="s">
        <v>7134</v>
      </c>
      <c r="I422" s="7">
        <v>1</v>
      </c>
    </row>
    <row r="423" spans="5:9" x14ac:dyDescent="0.3">
      <c r="E423" s="6" t="s">
        <v>3355</v>
      </c>
      <c r="F423" s="7">
        <v>1</v>
      </c>
      <c r="H423" s="6" t="s">
        <v>5700</v>
      </c>
      <c r="I423" s="7">
        <v>1</v>
      </c>
    </row>
    <row r="424" spans="5:9" x14ac:dyDescent="0.3">
      <c r="E424" s="6" t="s">
        <v>6867</v>
      </c>
      <c r="F424" s="7">
        <v>1</v>
      </c>
      <c r="H424" s="6" t="s">
        <v>632</v>
      </c>
      <c r="I424" s="7">
        <v>1</v>
      </c>
    </row>
    <row r="425" spans="5:9" x14ac:dyDescent="0.3">
      <c r="E425" s="6" t="s">
        <v>1611</v>
      </c>
      <c r="F425" s="7">
        <v>1</v>
      </c>
      <c r="H425" s="6" t="s">
        <v>425</v>
      </c>
      <c r="I425" s="7">
        <v>1</v>
      </c>
    </row>
    <row r="426" spans="5:9" x14ac:dyDescent="0.3">
      <c r="E426" s="6" t="s">
        <v>5390</v>
      </c>
      <c r="F426" s="7">
        <v>1</v>
      </c>
      <c r="H426" s="6" t="s">
        <v>4127</v>
      </c>
      <c r="I426" s="7">
        <v>1</v>
      </c>
    </row>
    <row r="427" spans="5:9" x14ac:dyDescent="0.3">
      <c r="E427" s="6" t="s">
        <v>3381</v>
      </c>
      <c r="F427" s="7">
        <v>1</v>
      </c>
      <c r="H427" s="6" t="s">
        <v>4399</v>
      </c>
      <c r="I427" s="7">
        <v>1</v>
      </c>
    </row>
    <row r="428" spans="5:9" x14ac:dyDescent="0.3">
      <c r="E428" s="6" t="s">
        <v>7184</v>
      </c>
      <c r="F428" s="7">
        <v>1</v>
      </c>
      <c r="H428" s="6" t="s">
        <v>1420</v>
      </c>
      <c r="I428" s="7">
        <v>1</v>
      </c>
    </row>
    <row r="429" spans="5:9" x14ac:dyDescent="0.3">
      <c r="E429" s="6" t="s">
        <v>6794</v>
      </c>
      <c r="F429" s="7">
        <v>1</v>
      </c>
      <c r="H429" s="6" t="s">
        <v>4912</v>
      </c>
      <c r="I429" s="7">
        <v>1</v>
      </c>
    </row>
    <row r="430" spans="5:9" x14ac:dyDescent="0.3">
      <c r="E430" s="6" t="s">
        <v>4055</v>
      </c>
      <c r="F430" s="7">
        <v>1</v>
      </c>
      <c r="H430" s="6" t="s">
        <v>2806</v>
      </c>
      <c r="I430" s="7">
        <v>1</v>
      </c>
    </row>
    <row r="431" spans="5:9" x14ac:dyDescent="0.3">
      <c r="E431" s="6" t="s">
        <v>4785</v>
      </c>
      <c r="F431" s="7">
        <v>1</v>
      </c>
      <c r="H431" s="6" t="s">
        <v>4432</v>
      </c>
      <c r="I431" s="7">
        <v>1</v>
      </c>
    </row>
    <row r="432" spans="5:9" x14ac:dyDescent="0.3">
      <c r="E432" s="6" t="s">
        <v>6113</v>
      </c>
      <c r="F432" s="7">
        <v>1</v>
      </c>
      <c r="H432" s="6" t="s">
        <v>4536</v>
      </c>
      <c r="I432" s="7">
        <v>1</v>
      </c>
    </row>
    <row r="433" spans="5:9" x14ac:dyDescent="0.3">
      <c r="E433" s="6" t="s">
        <v>1126</v>
      </c>
      <c r="F433" s="7">
        <v>1</v>
      </c>
      <c r="H433" s="6" t="s">
        <v>4365</v>
      </c>
      <c r="I433" s="7">
        <v>1</v>
      </c>
    </row>
    <row r="434" spans="5:9" x14ac:dyDescent="0.3">
      <c r="E434" s="6" t="s">
        <v>1847</v>
      </c>
      <c r="F434" s="7">
        <v>1</v>
      </c>
      <c r="H434" s="6" t="s">
        <v>4328</v>
      </c>
      <c r="I434" s="7">
        <v>1</v>
      </c>
    </row>
    <row r="435" spans="5:9" x14ac:dyDescent="0.3">
      <c r="E435" s="6" t="s">
        <v>2600</v>
      </c>
      <c r="F435" s="7">
        <v>1</v>
      </c>
      <c r="H435" s="6" t="s">
        <v>5484</v>
      </c>
      <c r="I435" s="7">
        <v>1</v>
      </c>
    </row>
    <row r="436" spans="5:9" x14ac:dyDescent="0.3">
      <c r="E436" s="6" t="s">
        <v>1114</v>
      </c>
      <c r="F436" s="7">
        <v>1</v>
      </c>
      <c r="H436" s="6" t="s">
        <v>1113</v>
      </c>
      <c r="I436" s="7">
        <v>1</v>
      </c>
    </row>
    <row r="437" spans="5:9" x14ac:dyDescent="0.3">
      <c r="E437" s="6" t="s">
        <v>872</v>
      </c>
      <c r="F437" s="7">
        <v>1</v>
      </c>
      <c r="H437" s="6" t="s">
        <v>1652</v>
      </c>
      <c r="I437" s="7">
        <v>1</v>
      </c>
    </row>
    <row r="438" spans="5:9" x14ac:dyDescent="0.3">
      <c r="E438" s="6" t="s">
        <v>1423</v>
      </c>
      <c r="F438" s="7">
        <v>1</v>
      </c>
      <c r="H438" s="6" t="s">
        <v>3819</v>
      </c>
      <c r="I438" s="7">
        <v>1</v>
      </c>
    </row>
    <row r="439" spans="5:9" x14ac:dyDescent="0.3">
      <c r="E439" s="6" t="s">
        <v>2740</v>
      </c>
      <c r="F439" s="7">
        <v>1</v>
      </c>
      <c r="H439" s="6" t="s">
        <v>7086</v>
      </c>
      <c r="I439" s="7">
        <v>1</v>
      </c>
    </row>
    <row r="440" spans="5:9" x14ac:dyDescent="0.3">
      <c r="E440" s="6" t="s">
        <v>3810</v>
      </c>
      <c r="F440" s="7">
        <v>1</v>
      </c>
      <c r="H440" s="6" t="s">
        <v>4617</v>
      </c>
      <c r="I440" s="7">
        <v>1</v>
      </c>
    </row>
    <row r="441" spans="5:9" x14ac:dyDescent="0.3">
      <c r="E441" s="6" t="s">
        <v>1575</v>
      </c>
      <c r="F441" s="7">
        <v>1</v>
      </c>
      <c r="H441" s="6" t="s">
        <v>2565</v>
      </c>
      <c r="I441" s="7">
        <v>1</v>
      </c>
    </row>
    <row r="442" spans="5:9" x14ac:dyDescent="0.3">
      <c r="E442" s="6" t="s">
        <v>4150</v>
      </c>
      <c r="F442" s="7">
        <v>1</v>
      </c>
      <c r="H442" s="6" t="s">
        <v>5722</v>
      </c>
      <c r="I442" s="7">
        <v>1</v>
      </c>
    </row>
    <row r="443" spans="5:9" x14ac:dyDescent="0.3">
      <c r="E443" s="6" t="s">
        <v>2434</v>
      </c>
      <c r="F443" s="7">
        <v>1</v>
      </c>
      <c r="H443" s="6" t="s">
        <v>5980</v>
      </c>
      <c r="I443" s="7">
        <v>1</v>
      </c>
    </row>
    <row r="444" spans="5:9" x14ac:dyDescent="0.3">
      <c r="E444" s="6" t="s">
        <v>3456</v>
      </c>
      <c r="F444" s="7">
        <v>1</v>
      </c>
      <c r="H444" s="6" t="s">
        <v>6276</v>
      </c>
      <c r="I444" s="7">
        <v>1</v>
      </c>
    </row>
    <row r="445" spans="5:9" x14ac:dyDescent="0.3">
      <c r="E445" s="6" t="s">
        <v>5805</v>
      </c>
      <c r="F445" s="7">
        <v>1</v>
      </c>
      <c r="H445" s="6" t="s">
        <v>6267</v>
      </c>
      <c r="I445" s="7">
        <v>1</v>
      </c>
    </row>
    <row r="446" spans="5:9" x14ac:dyDescent="0.3">
      <c r="E446" s="6" t="s">
        <v>5283</v>
      </c>
      <c r="F446" s="7">
        <v>1</v>
      </c>
      <c r="H446" s="6" t="s">
        <v>5828</v>
      </c>
      <c r="I446" s="7">
        <v>1</v>
      </c>
    </row>
    <row r="447" spans="5:9" x14ac:dyDescent="0.3">
      <c r="E447" s="6" t="s">
        <v>91</v>
      </c>
      <c r="F447" s="7">
        <v>1</v>
      </c>
      <c r="H447" s="6" t="s">
        <v>2929</v>
      </c>
      <c r="I447" s="7">
        <v>1</v>
      </c>
    </row>
    <row r="448" spans="5:9" x14ac:dyDescent="0.3">
      <c r="E448" s="6" t="s">
        <v>5510</v>
      </c>
      <c r="F448" s="7">
        <v>1</v>
      </c>
      <c r="H448" s="6" t="s">
        <v>7221</v>
      </c>
      <c r="I448" s="7">
        <v>1</v>
      </c>
    </row>
    <row r="449" spans="5:9" x14ac:dyDescent="0.3">
      <c r="E449" s="6" t="s">
        <v>4005</v>
      </c>
      <c r="F449" s="7">
        <v>1</v>
      </c>
      <c r="H449" s="6" t="s">
        <v>473</v>
      </c>
      <c r="I449" s="7">
        <v>1</v>
      </c>
    </row>
    <row r="450" spans="5:9" x14ac:dyDescent="0.3">
      <c r="E450" s="6" t="s">
        <v>4531</v>
      </c>
      <c r="F450" s="7">
        <v>1</v>
      </c>
      <c r="H450" s="6" t="s">
        <v>5131</v>
      </c>
      <c r="I450" s="7">
        <v>1</v>
      </c>
    </row>
    <row r="451" spans="5:9" x14ac:dyDescent="0.3">
      <c r="E451" s="6" t="s">
        <v>6319</v>
      </c>
      <c r="F451" s="7">
        <v>1</v>
      </c>
      <c r="H451" s="6" t="s">
        <v>3766</v>
      </c>
      <c r="I451" s="7">
        <v>1</v>
      </c>
    </row>
    <row r="452" spans="5:9" x14ac:dyDescent="0.3">
      <c r="E452" s="6" t="s">
        <v>785</v>
      </c>
      <c r="F452" s="7">
        <v>1</v>
      </c>
      <c r="H452" s="6" t="s">
        <v>4474</v>
      </c>
      <c r="I452" s="7">
        <v>1</v>
      </c>
    </row>
    <row r="453" spans="5:9" x14ac:dyDescent="0.3">
      <c r="E453" s="6" t="s">
        <v>5056</v>
      </c>
      <c r="F453" s="7">
        <v>1</v>
      </c>
      <c r="H453" s="6" t="s">
        <v>6017</v>
      </c>
      <c r="I453" s="7">
        <v>1</v>
      </c>
    </row>
    <row r="454" spans="5:9" x14ac:dyDescent="0.3">
      <c r="E454" s="6" t="s">
        <v>803</v>
      </c>
      <c r="F454" s="7">
        <v>1</v>
      </c>
      <c r="H454" s="6" t="s">
        <v>920</v>
      </c>
      <c r="I454" s="7">
        <v>1</v>
      </c>
    </row>
    <row r="455" spans="5:9" x14ac:dyDescent="0.3">
      <c r="E455" s="6" t="s">
        <v>611</v>
      </c>
      <c r="F455" s="7">
        <v>1</v>
      </c>
      <c r="H455" s="6" t="s">
        <v>982</v>
      </c>
      <c r="I455" s="7">
        <v>1</v>
      </c>
    </row>
    <row r="456" spans="5:9" x14ac:dyDescent="0.3">
      <c r="E456" s="6" t="s">
        <v>3095</v>
      </c>
      <c r="F456" s="7">
        <v>1</v>
      </c>
      <c r="H456" s="6" t="s">
        <v>6059</v>
      </c>
      <c r="I456" s="7">
        <v>1</v>
      </c>
    </row>
    <row r="457" spans="5:9" x14ac:dyDescent="0.3">
      <c r="E457" s="6" t="s">
        <v>2412</v>
      </c>
      <c r="F457" s="7">
        <v>1</v>
      </c>
      <c r="H457" s="6" t="s">
        <v>3262</v>
      </c>
      <c r="I457" s="7">
        <v>1</v>
      </c>
    </row>
    <row r="458" spans="5:9" x14ac:dyDescent="0.3">
      <c r="E458" s="6" t="s">
        <v>4069</v>
      </c>
      <c r="F458" s="7">
        <v>1</v>
      </c>
      <c r="H458" s="6" t="s">
        <v>6233</v>
      </c>
      <c r="I458" s="7">
        <v>1</v>
      </c>
    </row>
    <row r="459" spans="5:9" x14ac:dyDescent="0.3">
      <c r="E459" s="6" t="s">
        <v>4358</v>
      </c>
      <c r="F459" s="7">
        <v>1</v>
      </c>
      <c r="H459" s="6" t="s">
        <v>5740</v>
      </c>
      <c r="I459" s="7">
        <v>1</v>
      </c>
    </row>
    <row r="460" spans="5:9" x14ac:dyDescent="0.3">
      <c r="E460" s="6" t="s">
        <v>815</v>
      </c>
      <c r="F460" s="7">
        <v>1</v>
      </c>
      <c r="H460" s="6" t="s">
        <v>2951</v>
      </c>
      <c r="I460" s="7">
        <v>1</v>
      </c>
    </row>
    <row r="461" spans="5:9" x14ac:dyDescent="0.3">
      <c r="E461" s="6" t="s">
        <v>5118</v>
      </c>
      <c r="F461" s="7">
        <v>1</v>
      </c>
      <c r="H461" s="6" t="s">
        <v>604</v>
      </c>
      <c r="I461" s="7">
        <v>1</v>
      </c>
    </row>
    <row r="462" spans="5:9" x14ac:dyDescent="0.3">
      <c r="E462" s="6" t="s">
        <v>5761</v>
      </c>
      <c r="F462" s="7">
        <v>1</v>
      </c>
      <c r="H462" s="6" t="s">
        <v>4770</v>
      </c>
      <c r="I462" s="7">
        <v>1</v>
      </c>
    </row>
    <row r="463" spans="5:9" x14ac:dyDescent="0.3">
      <c r="E463" s="6" t="s">
        <v>5277</v>
      </c>
      <c r="F463" s="7">
        <v>1</v>
      </c>
      <c r="H463" s="6" t="s">
        <v>6207</v>
      </c>
      <c r="I463" s="7">
        <v>1</v>
      </c>
    </row>
    <row r="464" spans="5:9" x14ac:dyDescent="0.3">
      <c r="E464" s="6" t="s">
        <v>1743</v>
      </c>
      <c r="F464" s="7">
        <v>1</v>
      </c>
      <c r="H464" s="6" t="s">
        <v>6876</v>
      </c>
      <c r="I464" s="7">
        <v>1</v>
      </c>
    </row>
    <row r="465" spans="5:9" x14ac:dyDescent="0.3">
      <c r="E465" s="6" t="s">
        <v>324</v>
      </c>
      <c r="F465" s="7">
        <v>1</v>
      </c>
      <c r="H465" s="6" t="s">
        <v>1286</v>
      </c>
      <c r="I465" s="7">
        <v>1</v>
      </c>
    </row>
    <row r="466" spans="5:9" x14ac:dyDescent="0.3">
      <c r="E466" s="6" t="s">
        <v>3657</v>
      </c>
      <c r="F466" s="7">
        <v>1</v>
      </c>
      <c r="H466" s="6" t="s">
        <v>3296</v>
      </c>
      <c r="I466" s="7">
        <v>1</v>
      </c>
    </row>
    <row r="467" spans="5:9" x14ac:dyDescent="0.3">
      <c r="E467" s="6" t="s">
        <v>4035</v>
      </c>
      <c r="F467" s="7">
        <v>1</v>
      </c>
      <c r="H467" s="6" t="s">
        <v>4405</v>
      </c>
      <c r="I467" s="7">
        <v>1</v>
      </c>
    </row>
    <row r="468" spans="5:9" x14ac:dyDescent="0.3">
      <c r="E468" s="6" t="s">
        <v>1583</v>
      </c>
      <c r="F468" s="7">
        <v>1</v>
      </c>
      <c r="H468" s="6" t="s">
        <v>5502</v>
      </c>
      <c r="I468" s="7">
        <v>1</v>
      </c>
    </row>
    <row r="469" spans="5:9" x14ac:dyDescent="0.3">
      <c r="E469" s="6" t="s">
        <v>2142</v>
      </c>
      <c r="F469" s="7">
        <v>1</v>
      </c>
      <c r="H469" s="6" t="s">
        <v>2124</v>
      </c>
      <c r="I469" s="7">
        <v>1</v>
      </c>
    </row>
    <row r="470" spans="5:9" x14ac:dyDescent="0.3">
      <c r="E470" s="6" t="s">
        <v>360</v>
      </c>
      <c r="F470" s="7">
        <v>1</v>
      </c>
      <c r="H470" s="6" t="s">
        <v>1814</v>
      </c>
      <c r="I470" s="7">
        <v>1</v>
      </c>
    </row>
    <row r="471" spans="5:9" x14ac:dyDescent="0.3">
      <c r="E471" s="6" t="s">
        <v>1879</v>
      </c>
      <c r="F471" s="7">
        <v>1</v>
      </c>
      <c r="H471" s="6" t="s">
        <v>7256</v>
      </c>
      <c r="I471" s="7">
        <v>1</v>
      </c>
    </row>
    <row r="472" spans="5:9" x14ac:dyDescent="0.3">
      <c r="E472" s="6" t="s">
        <v>1677</v>
      </c>
      <c r="F472" s="7">
        <v>1</v>
      </c>
      <c r="H472" s="6" t="s">
        <v>38</v>
      </c>
      <c r="I472" s="7">
        <v>1</v>
      </c>
    </row>
    <row r="473" spans="5:9" x14ac:dyDescent="0.3">
      <c r="E473" s="6" t="s">
        <v>3075</v>
      </c>
      <c r="F473" s="7">
        <v>1</v>
      </c>
      <c r="H473" s="6" t="s">
        <v>7257</v>
      </c>
      <c r="I473" s="7">
        <v>1</v>
      </c>
    </row>
    <row r="474" spans="5:9" x14ac:dyDescent="0.3">
      <c r="E474" s="6" t="s">
        <v>6537</v>
      </c>
      <c r="F474" s="7">
        <v>1</v>
      </c>
      <c r="H474" s="6" t="s">
        <v>6312</v>
      </c>
      <c r="I474" s="7">
        <v>1</v>
      </c>
    </row>
    <row r="475" spans="5:9" x14ac:dyDescent="0.3">
      <c r="E475" s="6" t="s">
        <v>584</v>
      </c>
      <c r="F475" s="7">
        <v>1</v>
      </c>
      <c r="H475" s="6" t="s">
        <v>1282</v>
      </c>
      <c r="I475" s="7">
        <v>1</v>
      </c>
    </row>
    <row r="476" spans="5:9" x14ac:dyDescent="0.3">
      <c r="E476" s="6" t="s">
        <v>4963</v>
      </c>
      <c r="F476" s="7">
        <v>1</v>
      </c>
      <c r="H476" s="6" t="s">
        <v>2172</v>
      </c>
      <c r="I476" s="7">
        <v>1</v>
      </c>
    </row>
    <row r="477" spans="5:9" x14ac:dyDescent="0.3">
      <c r="E477" s="6" t="s">
        <v>2862</v>
      </c>
      <c r="F477" s="7">
        <v>1</v>
      </c>
      <c r="H477" s="6" t="s">
        <v>5595</v>
      </c>
      <c r="I477" s="7">
        <v>1</v>
      </c>
    </row>
    <row r="478" spans="5:9" x14ac:dyDescent="0.3">
      <c r="E478" s="6" t="s">
        <v>2482</v>
      </c>
      <c r="F478" s="7">
        <v>1</v>
      </c>
      <c r="H478" s="6" t="s">
        <v>2417</v>
      </c>
      <c r="I478" s="7">
        <v>1</v>
      </c>
    </row>
    <row r="479" spans="5:9" x14ac:dyDescent="0.3">
      <c r="E479" s="6" t="s">
        <v>4126</v>
      </c>
      <c r="F479" s="7">
        <v>1</v>
      </c>
      <c r="H479" s="6" t="s">
        <v>7258</v>
      </c>
      <c r="I479" s="7">
        <v>1</v>
      </c>
    </row>
    <row r="480" spans="5:9" x14ac:dyDescent="0.3">
      <c r="E480" s="6" t="s">
        <v>6430</v>
      </c>
      <c r="F480" s="7">
        <v>1</v>
      </c>
      <c r="H480" s="6" t="s">
        <v>650</v>
      </c>
      <c r="I480" s="7">
        <v>1</v>
      </c>
    </row>
    <row r="481" spans="5:9" x14ac:dyDescent="0.3">
      <c r="E481" s="6" t="s">
        <v>1279</v>
      </c>
      <c r="F481" s="7">
        <v>1</v>
      </c>
      <c r="H481" s="6" t="s">
        <v>7259</v>
      </c>
      <c r="I481" s="7">
        <v>1</v>
      </c>
    </row>
    <row r="482" spans="5:9" x14ac:dyDescent="0.3">
      <c r="E482" s="6" t="s">
        <v>6549</v>
      </c>
      <c r="F482" s="7">
        <v>1</v>
      </c>
      <c r="H482" s="6" t="s">
        <v>6251</v>
      </c>
      <c r="I482" s="7">
        <v>1</v>
      </c>
    </row>
    <row r="483" spans="5:9" x14ac:dyDescent="0.3">
      <c r="E483" s="6" t="s">
        <v>937</v>
      </c>
      <c r="F483" s="7">
        <v>1</v>
      </c>
      <c r="H483" s="6" t="s">
        <v>2197</v>
      </c>
      <c r="I483" s="7">
        <v>1</v>
      </c>
    </row>
    <row r="484" spans="5:9" x14ac:dyDescent="0.3">
      <c r="E484" s="6" t="s">
        <v>1947</v>
      </c>
      <c r="F484" s="7">
        <v>1</v>
      </c>
      <c r="H484" s="6" t="s">
        <v>6427</v>
      </c>
      <c r="I484" s="7">
        <v>1</v>
      </c>
    </row>
    <row r="485" spans="5:9" x14ac:dyDescent="0.3">
      <c r="E485" s="6" t="s">
        <v>3909</v>
      </c>
      <c r="F485" s="7">
        <v>1</v>
      </c>
      <c r="H485" s="6" t="s">
        <v>7048</v>
      </c>
      <c r="I485" s="7">
        <v>1</v>
      </c>
    </row>
    <row r="486" spans="5:9" x14ac:dyDescent="0.3">
      <c r="E486" s="6" t="s">
        <v>7345</v>
      </c>
      <c r="F486" s="7">
        <v>1</v>
      </c>
      <c r="H486" s="6" t="s">
        <v>2260</v>
      </c>
      <c r="I486" s="7">
        <v>1</v>
      </c>
    </row>
    <row r="487" spans="5:9" x14ac:dyDescent="0.3">
      <c r="E487" s="6" t="s">
        <v>7346</v>
      </c>
      <c r="F487" s="7">
        <v>1</v>
      </c>
      <c r="H487" s="6" t="s">
        <v>6698</v>
      </c>
      <c r="I487" s="7">
        <v>1</v>
      </c>
    </row>
    <row r="488" spans="5:9" x14ac:dyDescent="0.3">
      <c r="E488" s="6" t="s">
        <v>7347</v>
      </c>
      <c r="F488" s="7">
        <v>1</v>
      </c>
      <c r="H488" s="6" t="s">
        <v>4301</v>
      </c>
      <c r="I488" s="7">
        <v>1</v>
      </c>
    </row>
    <row r="489" spans="5:9" x14ac:dyDescent="0.3">
      <c r="E489" s="6" t="s">
        <v>707</v>
      </c>
      <c r="F489" s="7">
        <v>1</v>
      </c>
      <c r="H489" s="6" t="s">
        <v>6819</v>
      </c>
      <c r="I489" s="7">
        <v>1</v>
      </c>
    </row>
    <row r="490" spans="5:9" x14ac:dyDescent="0.3">
      <c r="E490" s="6" t="s">
        <v>1455</v>
      </c>
      <c r="F490" s="7">
        <v>1</v>
      </c>
      <c r="H490" s="6" t="s">
        <v>7260</v>
      </c>
      <c r="I490" s="7">
        <v>1</v>
      </c>
    </row>
    <row r="491" spans="5:9" x14ac:dyDescent="0.3">
      <c r="E491" s="6" t="s">
        <v>4647</v>
      </c>
      <c r="F491" s="7">
        <v>1</v>
      </c>
      <c r="H491" s="6" t="s">
        <v>2483</v>
      </c>
      <c r="I491" s="7">
        <v>1</v>
      </c>
    </row>
    <row r="492" spans="5:9" x14ac:dyDescent="0.3">
      <c r="E492" s="6" t="s">
        <v>2164</v>
      </c>
      <c r="F492" s="7">
        <v>1</v>
      </c>
      <c r="H492" s="6" t="s">
        <v>3155</v>
      </c>
      <c r="I492" s="7">
        <v>1</v>
      </c>
    </row>
    <row r="493" spans="5:9" x14ac:dyDescent="0.3">
      <c r="E493" s="6" t="s">
        <v>4743</v>
      </c>
      <c r="F493" s="7">
        <v>1</v>
      </c>
      <c r="H493" s="6" t="s">
        <v>5308</v>
      </c>
      <c r="I493" s="7">
        <v>1</v>
      </c>
    </row>
    <row r="494" spans="5:9" x14ac:dyDescent="0.3">
      <c r="E494" s="6" t="s">
        <v>6908</v>
      </c>
      <c r="F494" s="7">
        <v>1</v>
      </c>
      <c r="H494" s="6" t="s">
        <v>4764</v>
      </c>
      <c r="I494" s="7">
        <v>1</v>
      </c>
    </row>
    <row r="495" spans="5:9" x14ac:dyDescent="0.3">
      <c r="E495" s="6" t="s">
        <v>3326</v>
      </c>
      <c r="F495" s="7">
        <v>1</v>
      </c>
      <c r="H495" s="6" t="s">
        <v>3104</v>
      </c>
      <c r="I495" s="7">
        <v>1</v>
      </c>
    </row>
    <row r="496" spans="5:9" x14ac:dyDescent="0.3">
      <c r="E496" s="6" t="s">
        <v>4292</v>
      </c>
      <c r="F496" s="7">
        <v>1</v>
      </c>
      <c r="H496" s="6" t="s">
        <v>5549</v>
      </c>
      <c r="I496" s="7">
        <v>1</v>
      </c>
    </row>
    <row r="497" spans="5:9" x14ac:dyDescent="0.3">
      <c r="E497" s="6" t="s">
        <v>5463</v>
      </c>
      <c r="F497" s="7">
        <v>1</v>
      </c>
      <c r="H497" s="6" t="s">
        <v>3882</v>
      </c>
      <c r="I497" s="7">
        <v>1</v>
      </c>
    </row>
    <row r="498" spans="5:9" x14ac:dyDescent="0.3">
      <c r="E498" s="6" t="s">
        <v>7021</v>
      </c>
      <c r="F498" s="7">
        <v>1</v>
      </c>
      <c r="H498" s="6" t="s">
        <v>3967</v>
      </c>
      <c r="I498" s="7">
        <v>1</v>
      </c>
    </row>
    <row r="499" spans="5:9" x14ac:dyDescent="0.3">
      <c r="E499" s="6" t="s">
        <v>7157</v>
      </c>
      <c r="F499" s="7">
        <v>1</v>
      </c>
      <c r="H499" s="6" t="s">
        <v>1284</v>
      </c>
      <c r="I499" s="7">
        <v>1</v>
      </c>
    </row>
    <row r="500" spans="5:9" x14ac:dyDescent="0.3">
      <c r="E500" s="6" t="s">
        <v>6529</v>
      </c>
      <c r="F500" s="7">
        <v>1</v>
      </c>
      <c r="H500" s="6" t="s">
        <v>2130</v>
      </c>
      <c r="I500" s="7">
        <v>1</v>
      </c>
    </row>
    <row r="501" spans="5:9" x14ac:dyDescent="0.3">
      <c r="E501" s="6" t="s">
        <v>849</v>
      </c>
      <c r="F501" s="7">
        <v>1</v>
      </c>
      <c r="H501" s="6" t="s">
        <v>1804</v>
      </c>
      <c r="I501" s="7">
        <v>1</v>
      </c>
    </row>
    <row r="502" spans="5:9" x14ac:dyDescent="0.3">
      <c r="E502" s="6" t="s">
        <v>2676</v>
      </c>
      <c r="F502" s="7">
        <v>1</v>
      </c>
      <c r="H502" s="6" t="s">
        <v>7261</v>
      </c>
      <c r="I502" s="7">
        <v>1</v>
      </c>
    </row>
    <row r="503" spans="5:9" x14ac:dyDescent="0.3">
      <c r="E503" s="6" t="s">
        <v>578</v>
      </c>
      <c r="F503" s="7">
        <v>1</v>
      </c>
      <c r="H503" s="6" t="s">
        <v>7262</v>
      </c>
      <c r="I503" s="7">
        <v>1</v>
      </c>
    </row>
    <row r="504" spans="5:9" x14ac:dyDescent="0.3">
      <c r="E504" s="6" t="s">
        <v>5174</v>
      </c>
      <c r="F504" s="7">
        <v>1</v>
      </c>
      <c r="H504" s="6" t="s">
        <v>7263</v>
      </c>
      <c r="I504" s="7">
        <v>1</v>
      </c>
    </row>
    <row r="505" spans="5:9" x14ac:dyDescent="0.3">
      <c r="E505" s="6" t="s">
        <v>2049</v>
      </c>
      <c r="F505" s="7">
        <v>1</v>
      </c>
      <c r="H505" s="6" t="s">
        <v>1514</v>
      </c>
      <c r="I505" s="7">
        <v>1</v>
      </c>
    </row>
    <row r="506" spans="5:9" x14ac:dyDescent="0.3">
      <c r="E506" s="6" t="s">
        <v>188</v>
      </c>
      <c r="F506" s="7">
        <v>1</v>
      </c>
      <c r="H506" s="6" t="s">
        <v>4824</v>
      </c>
      <c r="I506" s="7">
        <v>1</v>
      </c>
    </row>
    <row r="507" spans="5:9" x14ac:dyDescent="0.3">
      <c r="E507" s="6" t="s">
        <v>5090</v>
      </c>
      <c r="F507" s="7">
        <v>1</v>
      </c>
      <c r="H507" s="6" t="s">
        <v>2851</v>
      </c>
      <c r="I507" s="7">
        <v>1</v>
      </c>
    </row>
    <row r="508" spans="5:9" x14ac:dyDescent="0.3">
      <c r="E508" s="6" t="s">
        <v>2002</v>
      </c>
      <c r="F508" s="7">
        <v>1</v>
      </c>
      <c r="H508" s="6" t="s">
        <v>2897</v>
      </c>
      <c r="I508" s="7">
        <v>1</v>
      </c>
    </row>
    <row r="509" spans="5:9" x14ac:dyDescent="0.3">
      <c r="E509" s="6" t="s">
        <v>5989</v>
      </c>
      <c r="F509" s="7">
        <v>1</v>
      </c>
      <c r="H509" s="6" t="s">
        <v>1546</v>
      </c>
      <c r="I509" s="7">
        <v>1</v>
      </c>
    </row>
    <row r="510" spans="5:9" x14ac:dyDescent="0.3">
      <c r="E510" s="6" t="s">
        <v>1627</v>
      </c>
      <c r="F510" s="7">
        <v>1</v>
      </c>
      <c r="H510" s="6" t="s">
        <v>2747</v>
      </c>
      <c r="I510" s="7">
        <v>1</v>
      </c>
    </row>
    <row r="511" spans="5:9" x14ac:dyDescent="0.3">
      <c r="E511" s="6" t="s">
        <v>6928</v>
      </c>
      <c r="F511" s="7">
        <v>1</v>
      </c>
      <c r="H511" s="6" t="s">
        <v>6573</v>
      </c>
      <c r="I511" s="7">
        <v>1</v>
      </c>
    </row>
    <row r="512" spans="5:9" x14ac:dyDescent="0.3">
      <c r="E512" s="6" t="s">
        <v>3388</v>
      </c>
      <c r="F512" s="7">
        <v>1</v>
      </c>
      <c r="H512" s="6" t="s">
        <v>2498</v>
      </c>
      <c r="I512" s="7">
        <v>1</v>
      </c>
    </row>
    <row r="513" spans="5:9" x14ac:dyDescent="0.3">
      <c r="E513" s="6" t="s">
        <v>3353</v>
      </c>
      <c r="F513" s="7">
        <v>1</v>
      </c>
      <c r="H513" s="6" t="s">
        <v>6763</v>
      </c>
      <c r="I513" s="7">
        <v>1</v>
      </c>
    </row>
    <row r="514" spans="5:9" x14ac:dyDescent="0.3">
      <c r="E514" s="6" t="s">
        <v>3814</v>
      </c>
      <c r="F514" s="7">
        <v>1</v>
      </c>
      <c r="H514" s="6" t="s">
        <v>674</v>
      </c>
      <c r="I514" s="7">
        <v>1</v>
      </c>
    </row>
    <row r="515" spans="5:9" x14ac:dyDescent="0.3">
      <c r="E515" s="6" t="s">
        <v>6963</v>
      </c>
      <c r="F515" s="7">
        <v>1</v>
      </c>
      <c r="H515" s="6" t="s">
        <v>4046</v>
      </c>
      <c r="I515" s="7">
        <v>1</v>
      </c>
    </row>
    <row r="516" spans="5:9" x14ac:dyDescent="0.3">
      <c r="E516" s="6" t="s">
        <v>4521</v>
      </c>
      <c r="F516" s="7">
        <v>1</v>
      </c>
      <c r="H516" s="6" t="s">
        <v>7264</v>
      </c>
      <c r="I516" s="7">
        <v>1</v>
      </c>
    </row>
    <row r="517" spans="5:9" x14ac:dyDescent="0.3">
      <c r="E517" s="6" t="s">
        <v>203</v>
      </c>
      <c r="F517" s="7">
        <v>1</v>
      </c>
      <c r="H517" s="6" t="s">
        <v>3340</v>
      </c>
      <c r="I517" s="7">
        <v>1</v>
      </c>
    </row>
    <row r="518" spans="5:9" x14ac:dyDescent="0.3">
      <c r="E518" s="6" t="s">
        <v>2024</v>
      </c>
      <c r="F518" s="7">
        <v>1</v>
      </c>
      <c r="H518" s="6" t="s">
        <v>2391</v>
      </c>
      <c r="I518" s="7">
        <v>1</v>
      </c>
    </row>
    <row r="519" spans="5:9" x14ac:dyDescent="0.3">
      <c r="E519" s="6" t="s">
        <v>6073</v>
      </c>
      <c r="F519" s="7">
        <v>1</v>
      </c>
      <c r="H519" s="6" t="s">
        <v>5379</v>
      </c>
      <c r="I519" s="7">
        <v>1</v>
      </c>
    </row>
    <row r="520" spans="5:9" x14ac:dyDescent="0.3">
      <c r="E520" s="6" t="s">
        <v>194</v>
      </c>
      <c r="F520" s="7">
        <v>1</v>
      </c>
      <c r="H520" s="6" t="s">
        <v>6237</v>
      </c>
      <c r="I520" s="7">
        <v>1</v>
      </c>
    </row>
    <row r="521" spans="5:9" x14ac:dyDescent="0.3">
      <c r="E521" s="6" t="s">
        <v>1531</v>
      </c>
      <c r="F521" s="7">
        <v>1</v>
      </c>
      <c r="H521" s="6" t="s">
        <v>658</v>
      </c>
      <c r="I521" s="7">
        <v>1</v>
      </c>
    </row>
    <row r="522" spans="5:9" x14ac:dyDescent="0.3">
      <c r="E522" s="6" t="s">
        <v>5475</v>
      </c>
      <c r="F522" s="7">
        <v>1</v>
      </c>
      <c r="H522" s="6" t="s">
        <v>4446</v>
      </c>
      <c r="I522" s="7">
        <v>1</v>
      </c>
    </row>
    <row r="523" spans="5:9" x14ac:dyDescent="0.3">
      <c r="E523" s="6" t="s">
        <v>3009</v>
      </c>
      <c r="F523" s="7">
        <v>1</v>
      </c>
      <c r="H523" s="6" t="s">
        <v>4052</v>
      </c>
      <c r="I523" s="7">
        <v>1</v>
      </c>
    </row>
    <row r="524" spans="5:9" x14ac:dyDescent="0.3">
      <c r="E524" s="6" t="s">
        <v>6810</v>
      </c>
      <c r="F524" s="7">
        <v>1</v>
      </c>
      <c r="H524" s="6" t="s">
        <v>3936</v>
      </c>
      <c r="I524" s="7">
        <v>1</v>
      </c>
    </row>
    <row r="525" spans="5:9" x14ac:dyDescent="0.3">
      <c r="E525" s="6" t="s">
        <v>5239</v>
      </c>
      <c r="F525" s="7">
        <v>1</v>
      </c>
      <c r="H525" s="6" t="s">
        <v>2705</v>
      </c>
      <c r="I525" s="7">
        <v>1</v>
      </c>
    </row>
    <row r="526" spans="5:9" x14ac:dyDescent="0.3">
      <c r="E526" s="6" t="s">
        <v>6783</v>
      </c>
      <c r="F526" s="7">
        <v>1</v>
      </c>
      <c r="H526" s="6" t="s">
        <v>6880</v>
      </c>
      <c r="I526" s="7">
        <v>1</v>
      </c>
    </row>
    <row r="527" spans="5:9" x14ac:dyDescent="0.3">
      <c r="E527" s="6" t="s">
        <v>2229</v>
      </c>
      <c r="F527" s="7">
        <v>1</v>
      </c>
      <c r="H527" s="6" t="s">
        <v>206</v>
      </c>
      <c r="I527" s="7">
        <v>1</v>
      </c>
    </row>
    <row r="528" spans="5:9" x14ac:dyDescent="0.3">
      <c r="E528" s="6" t="s">
        <v>6734</v>
      </c>
      <c r="F528" s="7">
        <v>1</v>
      </c>
      <c r="H528" s="6" t="s">
        <v>2214</v>
      </c>
      <c r="I528" s="7">
        <v>1</v>
      </c>
    </row>
    <row r="529" spans="5:9" x14ac:dyDescent="0.3">
      <c r="E529" s="6" t="s">
        <v>2380</v>
      </c>
      <c r="F529" s="7">
        <v>1</v>
      </c>
      <c r="H529" s="6" t="s">
        <v>7265</v>
      </c>
      <c r="I529" s="7">
        <v>1</v>
      </c>
    </row>
    <row r="530" spans="5:9" x14ac:dyDescent="0.3">
      <c r="E530" s="6" t="s">
        <v>1959</v>
      </c>
      <c r="F530" s="7">
        <v>1</v>
      </c>
      <c r="H530" s="6" t="s">
        <v>7266</v>
      </c>
      <c r="I530" s="7">
        <v>1</v>
      </c>
    </row>
    <row r="531" spans="5:9" x14ac:dyDescent="0.3">
      <c r="E531" s="6" t="s">
        <v>4206</v>
      </c>
      <c r="F531" s="7">
        <v>1</v>
      </c>
      <c r="H531" s="6" t="s">
        <v>5838</v>
      </c>
      <c r="I531" s="7">
        <v>1</v>
      </c>
    </row>
    <row r="532" spans="5:9" x14ac:dyDescent="0.3">
      <c r="E532" s="6" t="s">
        <v>4817</v>
      </c>
      <c r="F532" s="7">
        <v>1</v>
      </c>
      <c r="H532" s="6" t="s">
        <v>6683</v>
      </c>
      <c r="I532" s="7">
        <v>1</v>
      </c>
    </row>
    <row r="533" spans="5:9" x14ac:dyDescent="0.3">
      <c r="E533" s="6" t="s">
        <v>1106</v>
      </c>
      <c r="F533" s="7">
        <v>1</v>
      </c>
      <c r="H533" s="6" t="s">
        <v>2812</v>
      </c>
      <c r="I533" s="7">
        <v>1</v>
      </c>
    </row>
    <row r="534" spans="5:9" x14ac:dyDescent="0.3">
      <c r="E534" s="6" t="s">
        <v>6635</v>
      </c>
      <c r="F534" s="7">
        <v>1</v>
      </c>
      <c r="H534" s="6" t="s">
        <v>1682</v>
      </c>
      <c r="I534" s="7">
        <v>1</v>
      </c>
    </row>
    <row r="535" spans="5:9" x14ac:dyDescent="0.3">
      <c r="E535" s="6" t="s">
        <v>5911</v>
      </c>
      <c r="F535" s="7">
        <v>1</v>
      </c>
      <c r="H535" s="6" t="s">
        <v>4167</v>
      </c>
      <c r="I535" s="7">
        <v>1</v>
      </c>
    </row>
    <row r="536" spans="5:9" x14ac:dyDescent="0.3">
      <c r="E536" s="6" t="s">
        <v>6623</v>
      </c>
      <c r="F536" s="7">
        <v>1</v>
      </c>
      <c r="H536" s="6" t="s">
        <v>640</v>
      </c>
      <c r="I536" s="7">
        <v>1</v>
      </c>
    </row>
    <row r="537" spans="5:9" x14ac:dyDescent="0.3">
      <c r="E537" s="6" t="s">
        <v>6501</v>
      </c>
      <c r="F537" s="7">
        <v>1</v>
      </c>
      <c r="H537" s="6" t="s">
        <v>3997</v>
      </c>
      <c r="I537" s="7">
        <v>1</v>
      </c>
    </row>
    <row r="538" spans="5:9" x14ac:dyDescent="0.3">
      <c r="E538" s="6" t="s">
        <v>496</v>
      </c>
      <c r="F538" s="7">
        <v>1</v>
      </c>
      <c r="H538" s="6" t="s">
        <v>742</v>
      </c>
      <c r="I538" s="7">
        <v>1</v>
      </c>
    </row>
    <row r="539" spans="5:9" x14ac:dyDescent="0.3">
      <c r="E539" s="6" t="s">
        <v>2714</v>
      </c>
      <c r="F539" s="7">
        <v>1</v>
      </c>
      <c r="H539" s="6" t="s">
        <v>4744</v>
      </c>
      <c r="I539" s="7">
        <v>1</v>
      </c>
    </row>
    <row r="540" spans="5:9" x14ac:dyDescent="0.3">
      <c r="E540" s="6" t="s">
        <v>521</v>
      </c>
      <c r="F540" s="7">
        <v>1</v>
      </c>
      <c r="H540" s="6" t="s">
        <v>2433</v>
      </c>
      <c r="I540" s="7">
        <v>1</v>
      </c>
    </row>
    <row r="541" spans="5:9" x14ac:dyDescent="0.3">
      <c r="E541" s="6" t="s">
        <v>3126</v>
      </c>
      <c r="F541" s="7">
        <v>1</v>
      </c>
      <c r="H541" s="6" t="s">
        <v>3788</v>
      </c>
      <c r="I541" s="7">
        <v>1</v>
      </c>
    </row>
    <row r="542" spans="5:9" x14ac:dyDescent="0.3">
      <c r="E542" s="6" t="s">
        <v>7204</v>
      </c>
      <c r="F542" s="7">
        <v>1</v>
      </c>
      <c r="H542" s="6" t="s">
        <v>4672</v>
      </c>
      <c r="I542" s="7">
        <v>1</v>
      </c>
    </row>
    <row r="543" spans="5:9" x14ac:dyDescent="0.3">
      <c r="E543" s="6" t="s">
        <v>5687</v>
      </c>
      <c r="F543" s="7">
        <v>1</v>
      </c>
      <c r="H543" s="6" t="s">
        <v>305</v>
      </c>
      <c r="I543" s="7">
        <v>1</v>
      </c>
    </row>
    <row r="544" spans="5:9" x14ac:dyDescent="0.3">
      <c r="E544" s="6" t="s">
        <v>4973</v>
      </c>
      <c r="F544" s="7">
        <v>1</v>
      </c>
      <c r="H544" s="6" t="s">
        <v>1640</v>
      </c>
      <c r="I544" s="7">
        <v>1</v>
      </c>
    </row>
    <row r="545" spans="5:9" x14ac:dyDescent="0.3">
      <c r="E545" s="6" t="s">
        <v>140</v>
      </c>
      <c r="F545" s="7">
        <v>1</v>
      </c>
      <c r="H545" s="6" t="s">
        <v>1170</v>
      </c>
      <c r="I545" s="7">
        <v>1</v>
      </c>
    </row>
    <row r="546" spans="5:9" x14ac:dyDescent="0.3">
      <c r="E546" s="6" t="s">
        <v>6602</v>
      </c>
      <c r="F546" s="7">
        <v>1</v>
      </c>
      <c r="H546" s="6" t="s">
        <v>2595</v>
      </c>
      <c r="I546" s="7">
        <v>1</v>
      </c>
    </row>
    <row r="547" spans="5:9" x14ac:dyDescent="0.3">
      <c r="E547" s="6" t="s">
        <v>3235</v>
      </c>
      <c r="F547" s="7">
        <v>1</v>
      </c>
      <c r="H547" s="6" t="s">
        <v>1276</v>
      </c>
      <c r="I547" s="7">
        <v>1</v>
      </c>
    </row>
    <row r="548" spans="5:9" x14ac:dyDescent="0.3">
      <c r="E548" s="6" t="s">
        <v>6232</v>
      </c>
      <c r="F548" s="7">
        <v>1</v>
      </c>
      <c r="H548" s="6" t="s">
        <v>2520</v>
      </c>
      <c r="I548" s="7">
        <v>1</v>
      </c>
    </row>
    <row r="549" spans="5:9" x14ac:dyDescent="0.3">
      <c r="E549" s="6" t="s">
        <v>5825</v>
      </c>
      <c r="F549" s="7">
        <v>1</v>
      </c>
      <c r="H549" s="6" t="s">
        <v>1526</v>
      </c>
      <c r="I549" s="7">
        <v>1</v>
      </c>
    </row>
    <row r="550" spans="5:9" x14ac:dyDescent="0.3">
      <c r="E550" s="6" t="s">
        <v>4288</v>
      </c>
      <c r="F550" s="7">
        <v>1</v>
      </c>
      <c r="H550" s="6" t="s">
        <v>3776</v>
      </c>
      <c r="I550" s="7">
        <v>1</v>
      </c>
    </row>
    <row r="551" spans="5:9" x14ac:dyDescent="0.3">
      <c r="E551" s="6" t="s">
        <v>5893</v>
      </c>
      <c r="F551" s="7">
        <v>1</v>
      </c>
      <c r="H551" s="6" t="s">
        <v>6168</v>
      </c>
      <c r="I551" s="7">
        <v>1</v>
      </c>
    </row>
    <row r="552" spans="5:9" x14ac:dyDescent="0.3">
      <c r="E552" s="6" t="s">
        <v>4983</v>
      </c>
      <c r="F552" s="7">
        <v>1</v>
      </c>
      <c r="H552" s="6" t="s">
        <v>3047</v>
      </c>
      <c r="I552" s="7">
        <v>1</v>
      </c>
    </row>
    <row r="553" spans="5:9" x14ac:dyDescent="0.3">
      <c r="E553" s="6" t="s">
        <v>4956</v>
      </c>
      <c r="F553" s="7">
        <v>1</v>
      </c>
      <c r="H553" s="6" t="s">
        <v>998</v>
      </c>
      <c r="I553" s="7">
        <v>1</v>
      </c>
    </row>
    <row r="554" spans="5:9" x14ac:dyDescent="0.3">
      <c r="E554" s="6" t="s">
        <v>2852</v>
      </c>
      <c r="F554" s="7">
        <v>1</v>
      </c>
      <c r="H554" s="6" t="s">
        <v>7267</v>
      </c>
      <c r="I554" s="7">
        <v>1</v>
      </c>
    </row>
    <row r="555" spans="5:9" x14ac:dyDescent="0.3">
      <c r="E555" s="6" t="s">
        <v>5883</v>
      </c>
      <c r="F555" s="7">
        <v>1</v>
      </c>
      <c r="H555" s="6" t="s">
        <v>2306</v>
      </c>
      <c r="I555" s="7">
        <v>1</v>
      </c>
    </row>
    <row r="556" spans="5:9" x14ac:dyDescent="0.3">
      <c r="E556" s="6" t="s">
        <v>2608</v>
      </c>
      <c r="F556" s="7">
        <v>1</v>
      </c>
      <c r="H556" s="6" t="s">
        <v>4187</v>
      </c>
      <c r="I556" s="7">
        <v>1</v>
      </c>
    </row>
    <row r="557" spans="5:9" x14ac:dyDescent="0.3">
      <c r="E557" s="6" t="s">
        <v>4451</v>
      </c>
      <c r="F557" s="7">
        <v>1</v>
      </c>
      <c r="H557" s="6" t="s">
        <v>1484</v>
      </c>
      <c r="I557" s="7">
        <v>1</v>
      </c>
    </row>
    <row r="558" spans="5:9" x14ac:dyDescent="0.3">
      <c r="E558" s="6" t="s">
        <v>4545</v>
      </c>
      <c r="F558" s="7">
        <v>1</v>
      </c>
      <c r="H558" s="6" t="s">
        <v>2352</v>
      </c>
      <c r="I558" s="7">
        <v>1</v>
      </c>
    </row>
    <row r="559" spans="5:9" x14ac:dyDescent="0.3">
      <c r="E559" s="6" t="s">
        <v>1918</v>
      </c>
      <c r="F559" s="7">
        <v>1</v>
      </c>
      <c r="H559" s="6" t="s">
        <v>6476</v>
      </c>
      <c r="I559" s="7">
        <v>1</v>
      </c>
    </row>
    <row r="560" spans="5:9" x14ac:dyDescent="0.3">
      <c r="E560" s="6" t="s">
        <v>1727</v>
      </c>
      <c r="F560" s="7">
        <v>1</v>
      </c>
      <c r="H560" s="6" t="s">
        <v>4472</v>
      </c>
      <c r="I560" s="7">
        <v>1</v>
      </c>
    </row>
    <row r="561" spans="5:9" x14ac:dyDescent="0.3">
      <c r="E561" s="6" t="s">
        <v>1723</v>
      </c>
      <c r="F561" s="7">
        <v>1</v>
      </c>
      <c r="H561" s="6" t="s">
        <v>554</v>
      </c>
      <c r="I561" s="7">
        <v>1</v>
      </c>
    </row>
    <row r="562" spans="5:9" x14ac:dyDescent="0.3">
      <c r="E562" s="6" t="s">
        <v>5917</v>
      </c>
      <c r="F562" s="7">
        <v>1</v>
      </c>
      <c r="H562" s="6" t="s">
        <v>1068</v>
      </c>
      <c r="I562" s="7">
        <v>1</v>
      </c>
    </row>
    <row r="563" spans="5:9" x14ac:dyDescent="0.3">
      <c r="E563" s="6" t="s">
        <v>831</v>
      </c>
      <c r="F563" s="7">
        <v>1</v>
      </c>
      <c r="H563" s="6" t="s">
        <v>6970</v>
      </c>
      <c r="I563" s="7">
        <v>1</v>
      </c>
    </row>
    <row r="564" spans="5:9" x14ac:dyDescent="0.3">
      <c r="E564" s="6" t="s">
        <v>2390</v>
      </c>
      <c r="F564" s="7">
        <v>1</v>
      </c>
      <c r="H564" s="6" t="s">
        <v>7044</v>
      </c>
      <c r="I564" s="7">
        <v>1</v>
      </c>
    </row>
    <row r="565" spans="5:9" x14ac:dyDescent="0.3">
      <c r="E565" s="6" t="s">
        <v>6855</v>
      </c>
      <c r="F565" s="7">
        <v>1</v>
      </c>
      <c r="H565" s="6" t="s">
        <v>6421</v>
      </c>
      <c r="I565" s="7">
        <v>1</v>
      </c>
    </row>
    <row r="566" spans="5:9" x14ac:dyDescent="0.3">
      <c r="E566" s="6" t="s">
        <v>4244</v>
      </c>
      <c r="F566" s="7">
        <v>1</v>
      </c>
      <c r="H566" s="6" t="s">
        <v>2810</v>
      </c>
      <c r="I566" s="7">
        <v>1</v>
      </c>
    </row>
    <row r="567" spans="5:9" x14ac:dyDescent="0.3">
      <c r="E567" s="6" t="s">
        <v>2196</v>
      </c>
      <c r="F567" s="7">
        <v>1</v>
      </c>
      <c r="H567" s="6" t="s">
        <v>1154</v>
      </c>
      <c r="I567" s="7">
        <v>1</v>
      </c>
    </row>
    <row r="568" spans="5:9" x14ac:dyDescent="0.3">
      <c r="E568" s="6" t="s">
        <v>1569</v>
      </c>
      <c r="F568" s="7">
        <v>1</v>
      </c>
      <c r="H568" s="6" t="s">
        <v>5117</v>
      </c>
      <c r="I568" s="7">
        <v>1</v>
      </c>
    </row>
    <row r="569" spans="5:9" x14ac:dyDescent="0.3">
      <c r="E569" s="6" t="s">
        <v>2321</v>
      </c>
      <c r="F569" s="7">
        <v>1</v>
      </c>
      <c r="H569" s="6" t="s">
        <v>6223</v>
      </c>
      <c r="I569" s="7">
        <v>1</v>
      </c>
    </row>
    <row r="570" spans="5:9" x14ac:dyDescent="0.3">
      <c r="E570" s="6" t="s">
        <v>981</v>
      </c>
      <c r="F570" s="7">
        <v>1</v>
      </c>
      <c r="H570" s="6" t="s">
        <v>7268</v>
      </c>
      <c r="I570" s="7">
        <v>1</v>
      </c>
    </row>
    <row r="571" spans="5:9" x14ac:dyDescent="0.3">
      <c r="E571" s="6" t="s">
        <v>1226</v>
      </c>
      <c r="F571" s="7">
        <v>1</v>
      </c>
      <c r="H571" s="6" t="s">
        <v>4656</v>
      </c>
      <c r="I571" s="7">
        <v>1</v>
      </c>
    </row>
    <row r="572" spans="5:9" x14ac:dyDescent="0.3">
      <c r="E572" s="6" t="s">
        <v>223</v>
      </c>
      <c r="F572" s="7">
        <v>1</v>
      </c>
      <c r="H572" s="6" t="s">
        <v>5986</v>
      </c>
      <c r="I572" s="7">
        <v>1</v>
      </c>
    </row>
    <row r="573" spans="5:9" x14ac:dyDescent="0.3">
      <c r="E573" s="6" t="s">
        <v>6115</v>
      </c>
      <c r="F573" s="7">
        <v>1</v>
      </c>
      <c r="H573" s="6" t="s">
        <v>2548</v>
      </c>
      <c r="I573" s="7">
        <v>1</v>
      </c>
    </row>
    <row r="574" spans="5:9" x14ac:dyDescent="0.3">
      <c r="E574" s="6" t="s">
        <v>4665</v>
      </c>
      <c r="F574" s="7">
        <v>1</v>
      </c>
      <c r="H574" s="6" t="s">
        <v>4652</v>
      </c>
      <c r="I574" s="7">
        <v>1</v>
      </c>
    </row>
    <row r="575" spans="5:9" x14ac:dyDescent="0.3">
      <c r="E575" s="6" t="s">
        <v>2480</v>
      </c>
      <c r="F575" s="7">
        <v>1</v>
      </c>
      <c r="H575" s="6" t="s">
        <v>762</v>
      </c>
      <c r="I575" s="7">
        <v>1</v>
      </c>
    </row>
    <row r="576" spans="5:9" x14ac:dyDescent="0.3">
      <c r="E576" s="6" t="s">
        <v>2598</v>
      </c>
      <c r="F576" s="7">
        <v>1</v>
      </c>
      <c r="H576" s="6" t="s">
        <v>5486</v>
      </c>
      <c r="I576" s="7">
        <v>1</v>
      </c>
    </row>
    <row r="577" spans="5:9" x14ac:dyDescent="0.3">
      <c r="E577" s="6" t="s">
        <v>2728</v>
      </c>
      <c r="F577" s="7">
        <v>1</v>
      </c>
      <c r="H577" s="6" t="s">
        <v>1376</v>
      </c>
      <c r="I577" s="7">
        <v>1</v>
      </c>
    </row>
    <row r="578" spans="5:9" x14ac:dyDescent="0.3">
      <c r="E578" s="6" t="s">
        <v>4057</v>
      </c>
      <c r="F578" s="7">
        <v>1</v>
      </c>
      <c r="H578" s="6" t="s">
        <v>5591</v>
      </c>
      <c r="I578" s="7">
        <v>1</v>
      </c>
    </row>
    <row r="579" spans="5:9" x14ac:dyDescent="0.3">
      <c r="E579" s="6" t="s">
        <v>991</v>
      </c>
      <c r="F579" s="7">
        <v>1</v>
      </c>
      <c r="H579" s="6" t="s">
        <v>6620</v>
      </c>
      <c r="I579" s="7">
        <v>1</v>
      </c>
    </row>
    <row r="580" spans="5:9" x14ac:dyDescent="0.3">
      <c r="E580" s="6" t="s">
        <v>5384</v>
      </c>
      <c r="F580" s="7">
        <v>1</v>
      </c>
      <c r="H580" s="6" t="s">
        <v>2679</v>
      </c>
      <c r="I580" s="7">
        <v>1</v>
      </c>
    </row>
    <row r="581" spans="5:9" x14ac:dyDescent="0.3">
      <c r="E581" s="6" t="s">
        <v>5182</v>
      </c>
      <c r="F581" s="7">
        <v>1</v>
      </c>
      <c r="H581" s="6" t="s">
        <v>5898</v>
      </c>
      <c r="I581" s="7">
        <v>1</v>
      </c>
    </row>
    <row r="582" spans="5:9" x14ac:dyDescent="0.3">
      <c r="E582" s="6" t="s">
        <v>6523</v>
      </c>
      <c r="F582" s="7">
        <v>1</v>
      </c>
      <c r="H582" s="6" t="s">
        <v>1970</v>
      </c>
      <c r="I582" s="7">
        <v>1</v>
      </c>
    </row>
    <row r="583" spans="5:9" x14ac:dyDescent="0.3">
      <c r="E583" s="6" t="s">
        <v>3442</v>
      </c>
      <c r="F583" s="7">
        <v>1</v>
      </c>
      <c r="H583" s="6" t="s">
        <v>6033</v>
      </c>
      <c r="I583" s="7">
        <v>1</v>
      </c>
    </row>
    <row r="584" spans="5:9" x14ac:dyDescent="0.3">
      <c r="E584" s="6" t="s">
        <v>5275</v>
      </c>
      <c r="F584" s="7">
        <v>1</v>
      </c>
      <c r="H584" s="6" t="s">
        <v>1558</v>
      </c>
      <c r="I584" s="7">
        <v>1</v>
      </c>
    </row>
    <row r="585" spans="5:9" x14ac:dyDescent="0.3">
      <c r="E585" s="6" t="s">
        <v>5757</v>
      </c>
      <c r="F585" s="7">
        <v>1</v>
      </c>
      <c r="H585" s="6" t="s">
        <v>3280</v>
      </c>
      <c r="I585" s="7">
        <v>1</v>
      </c>
    </row>
    <row r="586" spans="5:9" x14ac:dyDescent="0.3">
      <c r="E586" s="6" t="s">
        <v>3128</v>
      </c>
      <c r="F586" s="7">
        <v>1</v>
      </c>
      <c r="H586" s="6" t="s">
        <v>2508</v>
      </c>
      <c r="I586" s="7">
        <v>1</v>
      </c>
    </row>
    <row r="587" spans="5:9" x14ac:dyDescent="0.3">
      <c r="E587" s="6" t="s">
        <v>789</v>
      </c>
      <c r="F587" s="7">
        <v>1</v>
      </c>
      <c r="H587" s="6" t="s">
        <v>2268</v>
      </c>
      <c r="I587" s="7">
        <v>1</v>
      </c>
    </row>
    <row r="588" spans="5:9" x14ac:dyDescent="0.3">
      <c r="E588" s="6" t="s">
        <v>6995</v>
      </c>
      <c r="F588" s="7">
        <v>1</v>
      </c>
      <c r="H588" s="6" t="s">
        <v>4650</v>
      </c>
      <c r="I588" s="7">
        <v>1</v>
      </c>
    </row>
    <row r="589" spans="5:9" x14ac:dyDescent="0.3">
      <c r="E589" s="6" t="s">
        <v>6849</v>
      </c>
      <c r="F589" s="7">
        <v>1</v>
      </c>
      <c r="H589" s="6" t="s">
        <v>1211</v>
      </c>
      <c r="I589" s="7">
        <v>1</v>
      </c>
    </row>
    <row r="590" spans="5:9" x14ac:dyDescent="0.3">
      <c r="E590" s="6" t="s">
        <v>1941</v>
      </c>
      <c r="F590" s="7">
        <v>1</v>
      </c>
      <c r="H590" s="6" t="s">
        <v>4338</v>
      </c>
      <c r="I590" s="7">
        <v>1</v>
      </c>
    </row>
    <row r="591" spans="5:9" x14ac:dyDescent="0.3">
      <c r="E591" s="6" t="s">
        <v>4453</v>
      </c>
      <c r="F591" s="7">
        <v>1</v>
      </c>
      <c r="H591" s="6" t="s">
        <v>7269</v>
      </c>
      <c r="I591" s="7">
        <v>1</v>
      </c>
    </row>
    <row r="592" spans="5:9" x14ac:dyDescent="0.3">
      <c r="E592" s="6" t="s">
        <v>1204</v>
      </c>
      <c r="F592" s="7">
        <v>1</v>
      </c>
      <c r="H592" s="6" t="s">
        <v>638</v>
      </c>
      <c r="I592" s="7">
        <v>1</v>
      </c>
    </row>
    <row r="593" spans="5:9" x14ac:dyDescent="0.3">
      <c r="E593" s="6" t="s">
        <v>6311</v>
      </c>
      <c r="F593" s="7">
        <v>1</v>
      </c>
      <c r="H593" s="6" t="s">
        <v>1909</v>
      </c>
      <c r="I593" s="7">
        <v>1</v>
      </c>
    </row>
    <row r="594" spans="5:9" x14ac:dyDescent="0.3">
      <c r="E594" s="6" t="s">
        <v>98</v>
      </c>
      <c r="F594" s="7">
        <v>1</v>
      </c>
      <c r="H594" s="6" t="s">
        <v>495</v>
      </c>
      <c r="I594" s="7">
        <v>1</v>
      </c>
    </row>
    <row r="595" spans="5:9" x14ac:dyDescent="0.3">
      <c r="E595" s="6" t="s">
        <v>3879</v>
      </c>
      <c r="F595" s="7">
        <v>1</v>
      </c>
      <c r="H595" s="6" t="s">
        <v>2661</v>
      </c>
      <c r="I595" s="7">
        <v>1</v>
      </c>
    </row>
    <row r="596" spans="5:9" x14ac:dyDescent="0.3">
      <c r="E596" s="6" t="s">
        <v>142</v>
      </c>
      <c r="F596" s="7">
        <v>1</v>
      </c>
      <c r="H596" s="6" t="s">
        <v>7270</v>
      </c>
      <c r="I596" s="7">
        <v>1</v>
      </c>
    </row>
    <row r="597" spans="5:9" x14ac:dyDescent="0.3">
      <c r="E597" s="6" t="s">
        <v>4865</v>
      </c>
      <c r="F597" s="7">
        <v>1</v>
      </c>
      <c r="H597" s="6" t="s">
        <v>7271</v>
      </c>
      <c r="I597" s="7">
        <v>1</v>
      </c>
    </row>
    <row r="598" spans="5:9" x14ac:dyDescent="0.3">
      <c r="E598" s="6" t="s">
        <v>5594</v>
      </c>
      <c r="F598" s="7">
        <v>1</v>
      </c>
      <c r="H598" s="6" t="s">
        <v>3505</v>
      </c>
      <c r="I598" s="7">
        <v>1</v>
      </c>
    </row>
    <row r="599" spans="5:9" x14ac:dyDescent="0.3">
      <c r="E599" s="6" t="s">
        <v>6902</v>
      </c>
      <c r="F599" s="7">
        <v>1</v>
      </c>
      <c r="H599" s="6" t="s">
        <v>2689</v>
      </c>
      <c r="I599" s="7">
        <v>1</v>
      </c>
    </row>
    <row r="600" spans="5:9" x14ac:dyDescent="0.3">
      <c r="E600" s="6" t="s">
        <v>6758</v>
      </c>
      <c r="F600" s="7">
        <v>1</v>
      </c>
      <c r="H600" s="6" t="s">
        <v>511</v>
      </c>
      <c r="I600" s="7">
        <v>1</v>
      </c>
    </row>
    <row r="601" spans="5:9" x14ac:dyDescent="0.3">
      <c r="E601" s="6" t="s">
        <v>882</v>
      </c>
      <c r="F601" s="7">
        <v>1</v>
      </c>
      <c r="H601" s="6" t="s">
        <v>1361</v>
      </c>
      <c r="I601" s="7">
        <v>1</v>
      </c>
    </row>
    <row r="602" spans="5:9" x14ac:dyDescent="0.3">
      <c r="E602" s="6" t="s">
        <v>2291</v>
      </c>
      <c r="F602" s="7">
        <v>1</v>
      </c>
      <c r="H602" s="6" t="s">
        <v>5099</v>
      </c>
      <c r="I602" s="7">
        <v>1</v>
      </c>
    </row>
    <row r="603" spans="5:9" x14ac:dyDescent="0.3">
      <c r="E603" s="6" t="s">
        <v>7077</v>
      </c>
      <c r="F603" s="7">
        <v>1</v>
      </c>
      <c r="H603" s="6" t="s">
        <v>5025</v>
      </c>
      <c r="I603" s="7">
        <v>1</v>
      </c>
    </row>
    <row r="604" spans="5:9" x14ac:dyDescent="0.3">
      <c r="E604" s="6" t="s">
        <v>5431</v>
      </c>
      <c r="F604" s="7">
        <v>1</v>
      </c>
      <c r="H604" s="6" t="s">
        <v>5219</v>
      </c>
      <c r="I604" s="7">
        <v>1</v>
      </c>
    </row>
    <row r="605" spans="5:9" x14ac:dyDescent="0.3">
      <c r="E605" s="6" t="s">
        <v>5457</v>
      </c>
      <c r="F605" s="7">
        <v>1</v>
      </c>
      <c r="H605" s="6" t="s">
        <v>1012</v>
      </c>
      <c r="I605" s="7">
        <v>1</v>
      </c>
    </row>
    <row r="606" spans="5:9" x14ac:dyDescent="0.3">
      <c r="E606" s="6" t="s">
        <v>3253</v>
      </c>
      <c r="F606" s="7">
        <v>1</v>
      </c>
      <c r="H606" s="6" t="s">
        <v>2796</v>
      </c>
      <c r="I606" s="7">
        <v>1</v>
      </c>
    </row>
    <row r="607" spans="5:9" x14ac:dyDescent="0.3">
      <c r="E607" s="6" t="s">
        <v>6363</v>
      </c>
      <c r="F607" s="7">
        <v>1</v>
      </c>
      <c r="H607" s="6" t="s">
        <v>4570</v>
      </c>
      <c r="I607" s="7">
        <v>1</v>
      </c>
    </row>
    <row r="608" spans="5:9" x14ac:dyDescent="0.3">
      <c r="E608" s="6" t="s">
        <v>3285</v>
      </c>
      <c r="F608" s="7">
        <v>1</v>
      </c>
      <c r="H608" s="6" t="s">
        <v>7162</v>
      </c>
      <c r="I608" s="7">
        <v>1</v>
      </c>
    </row>
    <row r="609" spans="5:9" x14ac:dyDescent="0.3">
      <c r="E609" s="6" t="s">
        <v>947</v>
      </c>
      <c r="F609" s="7">
        <v>1</v>
      </c>
      <c r="H609" s="6" t="s">
        <v>7092</v>
      </c>
      <c r="I609" s="7">
        <v>1</v>
      </c>
    </row>
    <row r="610" spans="5:9" x14ac:dyDescent="0.3">
      <c r="E610" s="6" t="s">
        <v>845</v>
      </c>
      <c r="F610" s="7">
        <v>1</v>
      </c>
      <c r="H610" s="6" t="s">
        <v>2585</v>
      </c>
      <c r="I610" s="7">
        <v>1</v>
      </c>
    </row>
    <row r="611" spans="5:9" x14ac:dyDescent="0.3">
      <c r="E611" s="6" t="s">
        <v>2841</v>
      </c>
      <c r="F611" s="7">
        <v>1</v>
      </c>
      <c r="H611" s="6" t="s">
        <v>1188</v>
      </c>
      <c r="I611" s="7">
        <v>1</v>
      </c>
    </row>
    <row r="612" spans="5:9" x14ac:dyDescent="0.3">
      <c r="E612" s="6" t="s">
        <v>349</v>
      </c>
      <c r="F612" s="7">
        <v>1</v>
      </c>
      <c r="H612" s="6" t="s">
        <v>5940</v>
      </c>
      <c r="I612" s="7">
        <v>1</v>
      </c>
    </row>
    <row r="613" spans="5:9" x14ac:dyDescent="0.3">
      <c r="E613" s="6" t="s">
        <v>4883</v>
      </c>
      <c r="F613" s="7">
        <v>1</v>
      </c>
      <c r="H613" s="6" t="s">
        <v>2673</v>
      </c>
      <c r="I613" s="7">
        <v>1</v>
      </c>
    </row>
    <row r="614" spans="5:9" x14ac:dyDescent="0.3">
      <c r="E614" s="6" t="s">
        <v>6454</v>
      </c>
      <c r="F614" s="7">
        <v>1</v>
      </c>
      <c r="H614" s="6" t="s">
        <v>5836</v>
      </c>
      <c r="I614" s="7">
        <v>1</v>
      </c>
    </row>
    <row r="615" spans="5:9" x14ac:dyDescent="0.3">
      <c r="E615" s="6" t="s">
        <v>3452</v>
      </c>
      <c r="F615" s="7">
        <v>1</v>
      </c>
      <c r="H615" s="6" t="s">
        <v>5250</v>
      </c>
      <c r="I615" s="7">
        <v>1</v>
      </c>
    </row>
    <row r="616" spans="5:9" x14ac:dyDescent="0.3">
      <c r="E616" s="6" t="s">
        <v>1823</v>
      </c>
      <c r="F616" s="7">
        <v>1</v>
      </c>
      <c r="H616" s="6" t="s">
        <v>7144</v>
      </c>
      <c r="I616" s="7">
        <v>1</v>
      </c>
    </row>
    <row r="617" spans="5:9" x14ac:dyDescent="0.3">
      <c r="E617" s="6" t="s">
        <v>5721</v>
      </c>
      <c r="F617" s="7">
        <v>1</v>
      </c>
      <c r="H617" s="6" t="s">
        <v>3807</v>
      </c>
      <c r="I617" s="7">
        <v>1</v>
      </c>
    </row>
    <row r="618" spans="5:9" x14ac:dyDescent="0.3">
      <c r="E618" s="6" t="s">
        <v>5313</v>
      </c>
      <c r="F618" s="7">
        <v>1</v>
      </c>
      <c r="H618" s="6" t="s">
        <v>6488</v>
      </c>
      <c r="I618" s="7">
        <v>1</v>
      </c>
    </row>
    <row r="619" spans="5:9" x14ac:dyDescent="0.3">
      <c r="E619" s="6" t="s">
        <v>7049</v>
      </c>
      <c r="F619" s="7">
        <v>1</v>
      </c>
      <c r="H619" s="6" t="s">
        <v>5525</v>
      </c>
      <c r="I619" s="7">
        <v>1</v>
      </c>
    </row>
    <row r="620" spans="5:9" x14ac:dyDescent="0.3">
      <c r="E620" s="6" t="s">
        <v>6046</v>
      </c>
      <c r="F620" s="7">
        <v>1</v>
      </c>
      <c r="H620" s="6" t="s">
        <v>3320</v>
      </c>
      <c r="I620" s="7">
        <v>1</v>
      </c>
    </row>
    <row r="621" spans="5:9" x14ac:dyDescent="0.3">
      <c r="E621" s="6" t="s">
        <v>890</v>
      </c>
      <c r="F621" s="7">
        <v>1</v>
      </c>
      <c r="H621" s="6" t="s">
        <v>891</v>
      </c>
      <c r="I621" s="7">
        <v>1</v>
      </c>
    </row>
    <row r="622" spans="5:9" x14ac:dyDescent="0.3">
      <c r="E622" s="6" t="s">
        <v>5210</v>
      </c>
      <c r="F622" s="7">
        <v>1</v>
      </c>
      <c r="H622" s="6" t="s">
        <v>2205</v>
      </c>
      <c r="I622" s="7">
        <v>1</v>
      </c>
    </row>
    <row r="623" spans="5:9" x14ac:dyDescent="0.3">
      <c r="E623" s="6" t="s">
        <v>330</v>
      </c>
      <c r="F623" s="7">
        <v>1</v>
      </c>
      <c r="H623" s="6" t="s">
        <v>5428</v>
      </c>
      <c r="I623" s="7">
        <v>1</v>
      </c>
    </row>
    <row r="624" spans="5:9" x14ac:dyDescent="0.3">
      <c r="E624" s="6" t="s">
        <v>1639</v>
      </c>
      <c r="F624" s="7">
        <v>1</v>
      </c>
      <c r="H624" s="6" t="s">
        <v>5480</v>
      </c>
      <c r="I624" s="7">
        <v>1</v>
      </c>
    </row>
    <row r="625" spans="5:9" x14ac:dyDescent="0.3">
      <c r="E625" s="6" t="s">
        <v>7218</v>
      </c>
      <c r="F625" s="7">
        <v>1</v>
      </c>
      <c r="H625" s="6" t="s">
        <v>1936</v>
      </c>
      <c r="I625" s="7">
        <v>1</v>
      </c>
    </row>
    <row r="626" spans="5:9" x14ac:dyDescent="0.3">
      <c r="E626" s="6" t="s">
        <v>4823</v>
      </c>
      <c r="F626" s="7">
        <v>1</v>
      </c>
      <c r="H626" s="6" t="s">
        <v>644</v>
      </c>
      <c r="I626" s="7">
        <v>1</v>
      </c>
    </row>
    <row r="627" spans="5:9" x14ac:dyDescent="0.3">
      <c r="E627" s="6" t="s">
        <v>2210</v>
      </c>
      <c r="F627" s="7">
        <v>1</v>
      </c>
      <c r="H627" s="6" t="s">
        <v>6221</v>
      </c>
      <c r="I627" s="7">
        <v>1</v>
      </c>
    </row>
    <row r="628" spans="5:9" x14ac:dyDescent="0.3">
      <c r="E628" s="6" t="s">
        <v>2192</v>
      </c>
      <c r="F628" s="7">
        <v>1</v>
      </c>
      <c r="H628" s="6" t="s">
        <v>2441</v>
      </c>
      <c r="I628" s="7">
        <v>1</v>
      </c>
    </row>
    <row r="629" spans="5:9" x14ac:dyDescent="0.3">
      <c r="E629" s="6" t="s">
        <v>6469</v>
      </c>
      <c r="F629" s="7">
        <v>1</v>
      </c>
      <c r="H629" s="6" t="s">
        <v>559</v>
      </c>
      <c r="I629" s="7">
        <v>1</v>
      </c>
    </row>
    <row r="630" spans="5:9" x14ac:dyDescent="0.3">
      <c r="E630" s="6" t="s">
        <v>761</v>
      </c>
      <c r="F630" s="7">
        <v>1</v>
      </c>
      <c r="H630" s="6" t="s">
        <v>1736</v>
      </c>
      <c r="I630" s="7">
        <v>1</v>
      </c>
    </row>
    <row r="631" spans="5:9" x14ac:dyDescent="0.3">
      <c r="E631" s="6" t="s">
        <v>1244</v>
      </c>
      <c r="F631" s="7">
        <v>1</v>
      </c>
      <c r="H631" s="6" t="s">
        <v>2885</v>
      </c>
      <c r="I631" s="7">
        <v>1</v>
      </c>
    </row>
    <row r="632" spans="5:9" x14ac:dyDescent="0.3">
      <c r="E632" s="6" t="s">
        <v>466</v>
      </c>
      <c r="F632" s="7">
        <v>1</v>
      </c>
      <c r="H632" s="6" t="s">
        <v>6200</v>
      </c>
      <c r="I632" s="7">
        <v>1</v>
      </c>
    </row>
    <row r="633" spans="5:9" x14ac:dyDescent="0.3">
      <c r="E633" s="6" t="s">
        <v>867</v>
      </c>
      <c r="F633" s="7">
        <v>1</v>
      </c>
      <c r="H633" s="6" t="s">
        <v>5053</v>
      </c>
      <c r="I633" s="7">
        <v>1</v>
      </c>
    </row>
    <row r="634" spans="5:9" x14ac:dyDescent="0.3">
      <c r="E634" s="6" t="s">
        <v>4952</v>
      </c>
      <c r="F634" s="7">
        <v>1</v>
      </c>
      <c r="H634" s="6" t="s">
        <v>5327</v>
      </c>
      <c r="I634" s="7">
        <v>1</v>
      </c>
    </row>
    <row r="635" spans="5:9" x14ac:dyDescent="0.3">
      <c r="E635" s="6" t="s">
        <v>4479</v>
      </c>
      <c r="F635" s="7">
        <v>1</v>
      </c>
      <c r="H635" s="6" t="s">
        <v>2451</v>
      </c>
      <c r="I635" s="7">
        <v>1</v>
      </c>
    </row>
    <row r="636" spans="5:9" x14ac:dyDescent="0.3">
      <c r="E636" s="6" t="s">
        <v>5317</v>
      </c>
      <c r="F636" s="7">
        <v>1</v>
      </c>
      <c r="H636" s="6" t="s">
        <v>3113</v>
      </c>
      <c r="I636" s="7">
        <v>1</v>
      </c>
    </row>
    <row r="637" spans="5:9" x14ac:dyDescent="0.3">
      <c r="E637" s="6" t="s">
        <v>5959</v>
      </c>
      <c r="F637" s="7">
        <v>1</v>
      </c>
      <c r="H637" s="6" t="s">
        <v>5343</v>
      </c>
      <c r="I637" s="7">
        <v>1</v>
      </c>
    </row>
    <row r="638" spans="5:9" x14ac:dyDescent="0.3">
      <c r="E638" s="6" t="s">
        <v>3087</v>
      </c>
      <c r="F638" s="7">
        <v>1</v>
      </c>
      <c r="H638" s="6" t="s">
        <v>4794</v>
      </c>
      <c r="I638" s="7">
        <v>1</v>
      </c>
    </row>
    <row r="639" spans="5:9" x14ac:dyDescent="0.3">
      <c r="E639" s="6" t="s">
        <v>5851</v>
      </c>
      <c r="F639" s="7">
        <v>1</v>
      </c>
      <c r="H639" s="6" t="s">
        <v>3108</v>
      </c>
      <c r="I639" s="7">
        <v>1</v>
      </c>
    </row>
    <row r="640" spans="5:9" x14ac:dyDescent="0.3">
      <c r="E640" s="6" t="s">
        <v>3361</v>
      </c>
      <c r="F640" s="7">
        <v>1</v>
      </c>
      <c r="H640" s="6" t="s">
        <v>2244</v>
      </c>
      <c r="I640" s="7">
        <v>1</v>
      </c>
    </row>
    <row r="641" spans="5:9" x14ac:dyDescent="0.3">
      <c r="E641" s="6" t="s">
        <v>300</v>
      </c>
      <c r="F641" s="7">
        <v>1</v>
      </c>
      <c r="H641" s="6" t="s">
        <v>6403</v>
      </c>
      <c r="I641" s="7">
        <v>1</v>
      </c>
    </row>
    <row r="642" spans="5:9" x14ac:dyDescent="0.3">
      <c r="E642" s="6" t="s">
        <v>3241</v>
      </c>
      <c r="F642" s="7">
        <v>1</v>
      </c>
      <c r="H642" s="6" t="s">
        <v>1471</v>
      </c>
      <c r="I642" s="7">
        <v>1</v>
      </c>
    </row>
    <row r="643" spans="5:9" x14ac:dyDescent="0.3">
      <c r="E643" s="6" t="s">
        <v>1307</v>
      </c>
      <c r="F643" s="7">
        <v>1</v>
      </c>
      <c r="H643" s="6" t="s">
        <v>127</v>
      </c>
      <c r="I643" s="7">
        <v>1</v>
      </c>
    </row>
    <row r="644" spans="5:9" x14ac:dyDescent="0.3">
      <c r="E644" s="6" t="s">
        <v>1155</v>
      </c>
      <c r="F644" s="7">
        <v>1</v>
      </c>
      <c r="H644" s="6" t="s">
        <v>6741</v>
      </c>
      <c r="I644" s="7">
        <v>1</v>
      </c>
    </row>
    <row r="645" spans="5:9" x14ac:dyDescent="0.3">
      <c r="E645" s="6" t="s">
        <v>6062</v>
      </c>
      <c r="F645" s="7">
        <v>1</v>
      </c>
      <c r="H645" s="6" t="s">
        <v>5276</v>
      </c>
      <c r="I645" s="7">
        <v>1</v>
      </c>
    </row>
    <row r="646" spans="5:9" x14ac:dyDescent="0.3">
      <c r="E646" s="6" t="s">
        <v>2386</v>
      </c>
      <c r="F646" s="7">
        <v>1</v>
      </c>
      <c r="H646" s="6" t="s">
        <v>4243</v>
      </c>
      <c r="I646" s="7">
        <v>1</v>
      </c>
    </row>
    <row r="647" spans="5:9" x14ac:dyDescent="0.3">
      <c r="E647" s="6" t="s">
        <v>1443</v>
      </c>
      <c r="F647" s="7">
        <v>1</v>
      </c>
      <c r="H647" s="6" t="s">
        <v>4550</v>
      </c>
      <c r="I647" s="7">
        <v>1</v>
      </c>
    </row>
    <row r="648" spans="5:9" x14ac:dyDescent="0.3">
      <c r="E648" s="6" t="s">
        <v>6812</v>
      </c>
      <c r="F648" s="7">
        <v>1</v>
      </c>
      <c r="H648" s="6" t="s">
        <v>4726</v>
      </c>
      <c r="I648" s="7">
        <v>1</v>
      </c>
    </row>
    <row r="649" spans="5:9" x14ac:dyDescent="0.3">
      <c r="E649" s="6" t="s">
        <v>3630</v>
      </c>
      <c r="F649" s="7">
        <v>1</v>
      </c>
      <c r="H649" s="6" t="s">
        <v>1463</v>
      </c>
      <c r="I649" s="7">
        <v>1</v>
      </c>
    </row>
    <row r="650" spans="5:9" x14ac:dyDescent="0.3">
      <c r="E650" s="6" t="s">
        <v>5596</v>
      </c>
      <c r="F650" s="7">
        <v>1</v>
      </c>
      <c r="H650" s="6" t="s">
        <v>2045</v>
      </c>
      <c r="I650" s="7">
        <v>1</v>
      </c>
    </row>
    <row r="651" spans="5:9" x14ac:dyDescent="0.3">
      <c r="E651" s="6" t="s">
        <v>1393</v>
      </c>
      <c r="F651" s="7">
        <v>1</v>
      </c>
      <c r="H651" s="6" t="s">
        <v>5679</v>
      </c>
      <c r="I651" s="7">
        <v>1</v>
      </c>
    </row>
    <row r="652" spans="5:9" x14ac:dyDescent="0.3">
      <c r="E652" s="6" t="s">
        <v>6230</v>
      </c>
      <c r="F652" s="7">
        <v>1</v>
      </c>
      <c r="H652" s="6" t="s">
        <v>1473</v>
      </c>
      <c r="I652" s="7">
        <v>1</v>
      </c>
    </row>
    <row r="653" spans="5:9" x14ac:dyDescent="0.3">
      <c r="E653" s="6" t="s">
        <v>3570</v>
      </c>
      <c r="F653" s="7">
        <v>1</v>
      </c>
      <c r="H653" s="6" t="s">
        <v>5645</v>
      </c>
      <c r="I653" s="7">
        <v>1</v>
      </c>
    </row>
    <row r="654" spans="5:9" x14ac:dyDescent="0.3">
      <c r="E654" s="6" t="s">
        <v>1153</v>
      </c>
      <c r="F654" s="7">
        <v>1</v>
      </c>
      <c r="H654" s="6" t="s">
        <v>3848</v>
      </c>
      <c r="I654" s="7">
        <v>1</v>
      </c>
    </row>
    <row r="655" spans="5:9" x14ac:dyDescent="0.3">
      <c r="E655" s="6" t="s">
        <v>6293</v>
      </c>
      <c r="F655" s="7">
        <v>1</v>
      </c>
      <c r="H655" s="6" t="s">
        <v>3465</v>
      </c>
      <c r="I655" s="7">
        <v>1</v>
      </c>
    </row>
    <row r="656" spans="5:9" x14ac:dyDescent="0.3">
      <c r="E656" s="6" t="s">
        <v>182</v>
      </c>
      <c r="F656" s="7">
        <v>1</v>
      </c>
      <c r="H656" s="6" t="s">
        <v>317</v>
      </c>
      <c r="I656" s="7">
        <v>1</v>
      </c>
    </row>
    <row r="657" spans="5:9" x14ac:dyDescent="0.3">
      <c r="E657" s="6" t="s">
        <v>1067</v>
      </c>
      <c r="F657" s="7">
        <v>1</v>
      </c>
      <c r="H657" s="6" t="s">
        <v>6397</v>
      </c>
      <c r="I657" s="7">
        <v>1</v>
      </c>
    </row>
    <row r="658" spans="5:9" x14ac:dyDescent="0.3">
      <c r="E658" s="6" t="s">
        <v>5378</v>
      </c>
      <c r="F658" s="7">
        <v>1</v>
      </c>
      <c r="H658" s="6" t="s">
        <v>3437</v>
      </c>
      <c r="I658" s="7">
        <v>1</v>
      </c>
    </row>
    <row r="659" spans="5:9" x14ac:dyDescent="0.3">
      <c r="E659" s="6" t="s">
        <v>3239</v>
      </c>
      <c r="F659" s="7">
        <v>1</v>
      </c>
      <c r="H659" s="6" t="s">
        <v>3809</v>
      </c>
      <c r="I659" s="7">
        <v>1</v>
      </c>
    </row>
    <row r="660" spans="5:9" x14ac:dyDescent="0.3">
      <c r="E660" s="6" t="s">
        <v>2545</v>
      </c>
      <c r="F660" s="7">
        <v>1</v>
      </c>
      <c r="H660" s="6" t="s">
        <v>3549</v>
      </c>
      <c r="I660" s="7">
        <v>1</v>
      </c>
    </row>
    <row r="661" spans="5:9" x14ac:dyDescent="0.3">
      <c r="E661" s="6" t="s">
        <v>2553</v>
      </c>
      <c r="F661" s="7">
        <v>1</v>
      </c>
      <c r="H661" s="6" t="s">
        <v>4181</v>
      </c>
      <c r="I661" s="7">
        <v>1</v>
      </c>
    </row>
    <row r="662" spans="5:9" x14ac:dyDescent="0.3">
      <c r="E662" s="6" t="s">
        <v>2564</v>
      </c>
      <c r="F662" s="7">
        <v>1</v>
      </c>
      <c r="H662" s="6" t="s">
        <v>3449</v>
      </c>
      <c r="I662" s="7">
        <v>1</v>
      </c>
    </row>
    <row r="663" spans="5:9" x14ac:dyDescent="0.3">
      <c r="E663" s="6" t="s">
        <v>2825</v>
      </c>
      <c r="F663" s="7">
        <v>1</v>
      </c>
      <c r="H663" s="6" t="s">
        <v>1424</v>
      </c>
      <c r="I663" s="7">
        <v>1</v>
      </c>
    </row>
    <row r="664" spans="5:9" x14ac:dyDescent="0.3">
      <c r="E664" s="6" t="s">
        <v>4519</v>
      </c>
      <c r="F664" s="7">
        <v>1</v>
      </c>
      <c r="H664" s="6" t="s">
        <v>1754</v>
      </c>
      <c r="I664" s="7">
        <v>1</v>
      </c>
    </row>
    <row r="665" spans="5:9" x14ac:dyDescent="0.3">
      <c r="E665" s="6" t="s">
        <v>641</v>
      </c>
      <c r="F665" s="7">
        <v>1</v>
      </c>
      <c r="H665" s="6" t="s">
        <v>2772</v>
      </c>
      <c r="I665" s="7">
        <v>1</v>
      </c>
    </row>
    <row r="666" spans="5:9" x14ac:dyDescent="0.3">
      <c r="E666" s="6" t="s">
        <v>607</v>
      </c>
      <c r="F666" s="7">
        <v>1</v>
      </c>
      <c r="H666" s="6" t="s">
        <v>2502</v>
      </c>
      <c r="I666" s="7">
        <v>1</v>
      </c>
    </row>
    <row r="667" spans="5:9" x14ac:dyDescent="0.3">
      <c r="E667" s="6" t="s">
        <v>6287</v>
      </c>
      <c r="F667" s="7">
        <v>1</v>
      </c>
      <c r="H667" s="6" t="s">
        <v>3497</v>
      </c>
      <c r="I667" s="7">
        <v>1</v>
      </c>
    </row>
    <row r="668" spans="5:9" x14ac:dyDescent="0.3">
      <c r="E668" s="6" t="s">
        <v>2574</v>
      </c>
      <c r="F668" s="7">
        <v>1</v>
      </c>
      <c r="H668" s="6" t="s">
        <v>958</v>
      </c>
      <c r="I668" s="7">
        <v>1</v>
      </c>
    </row>
    <row r="669" spans="5:9" x14ac:dyDescent="0.3">
      <c r="E669" s="6" t="s">
        <v>3329</v>
      </c>
      <c r="F669" s="7">
        <v>1</v>
      </c>
      <c r="H669" s="6" t="s">
        <v>268</v>
      </c>
      <c r="I669" s="7">
        <v>1</v>
      </c>
    </row>
    <row r="670" spans="5:9" x14ac:dyDescent="0.3">
      <c r="E670" s="6" t="s">
        <v>4323</v>
      </c>
      <c r="F670" s="7">
        <v>1</v>
      </c>
      <c r="H670" s="6" t="s">
        <v>4835</v>
      </c>
      <c r="I670" s="7">
        <v>1</v>
      </c>
    </row>
    <row r="671" spans="5:9" x14ac:dyDescent="0.3">
      <c r="E671" s="6" t="s">
        <v>2950</v>
      </c>
      <c r="F671" s="7">
        <v>1</v>
      </c>
      <c r="H671" s="6" t="s">
        <v>2555</v>
      </c>
      <c r="I671" s="7">
        <v>1</v>
      </c>
    </row>
    <row r="672" spans="5:9" x14ac:dyDescent="0.3">
      <c r="E672" s="6" t="s">
        <v>7093</v>
      </c>
      <c r="F672" s="7">
        <v>1</v>
      </c>
      <c r="H672" s="6" t="s">
        <v>992</v>
      </c>
      <c r="I672" s="7">
        <v>1</v>
      </c>
    </row>
    <row r="673" spans="5:9" x14ac:dyDescent="0.3">
      <c r="E673" s="6" t="s">
        <v>1615</v>
      </c>
      <c r="F673" s="7">
        <v>1</v>
      </c>
      <c r="H673" s="6" t="s">
        <v>3049</v>
      </c>
      <c r="I673" s="7">
        <v>1</v>
      </c>
    </row>
    <row r="674" spans="5:9" x14ac:dyDescent="0.3">
      <c r="E674" s="6" t="s">
        <v>2618</v>
      </c>
      <c r="F674" s="7">
        <v>1</v>
      </c>
      <c r="H674" s="6" t="s">
        <v>5201</v>
      </c>
      <c r="I674" s="7">
        <v>1</v>
      </c>
    </row>
    <row r="675" spans="5:9" x14ac:dyDescent="0.3">
      <c r="E675" s="6" t="s">
        <v>1352</v>
      </c>
      <c r="F675" s="7">
        <v>1</v>
      </c>
      <c r="H675" s="6" t="s">
        <v>5521</v>
      </c>
      <c r="I675" s="7">
        <v>1</v>
      </c>
    </row>
    <row r="676" spans="5:9" x14ac:dyDescent="0.3">
      <c r="E676" s="6" t="s">
        <v>1987</v>
      </c>
      <c r="F676" s="7">
        <v>1</v>
      </c>
      <c r="H676" s="6" t="s">
        <v>4839</v>
      </c>
      <c r="I676" s="7">
        <v>1</v>
      </c>
    </row>
    <row r="677" spans="5:9" x14ac:dyDescent="0.3">
      <c r="E677" s="6" t="s">
        <v>2702</v>
      </c>
      <c r="F677" s="7">
        <v>1</v>
      </c>
      <c r="H677" s="6" t="s">
        <v>2504</v>
      </c>
      <c r="I677" s="7">
        <v>1</v>
      </c>
    </row>
    <row r="678" spans="5:9" x14ac:dyDescent="0.3">
      <c r="E678" s="6" t="s">
        <v>3655</v>
      </c>
      <c r="F678" s="7">
        <v>1</v>
      </c>
      <c r="H678" s="6" t="s">
        <v>2847</v>
      </c>
      <c r="I678" s="7">
        <v>1</v>
      </c>
    </row>
    <row r="679" spans="5:9" x14ac:dyDescent="0.3">
      <c r="E679" s="6" t="s">
        <v>1521</v>
      </c>
      <c r="F679" s="7">
        <v>1</v>
      </c>
      <c r="H679" s="6" t="s">
        <v>6035</v>
      </c>
      <c r="I679" s="7">
        <v>1</v>
      </c>
    </row>
    <row r="680" spans="5:9" x14ac:dyDescent="0.3">
      <c r="E680" s="6" t="s">
        <v>4043</v>
      </c>
      <c r="F680" s="7">
        <v>1</v>
      </c>
      <c r="H680" s="6" t="s">
        <v>5133</v>
      </c>
      <c r="I680" s="7">
        <v>1</v>
      </c>
    </row>
    <row r="681" spans="5:9" x14ac:dyDescent="0.3">
      <c r="E681" s="6" t="s">
        <v>5230</v>
      </c>
      <c r="F681" s="7">
        <v>1</v>
      </c>
      <c r="H681" s="6" t="s">
        <v>2899</v>
      </c>
      <c r="I681" s="7">
        <v>1</v>
      </c>
    </row>
    <row r="682" spans="5:9" x14ac:dyDescent="0.3">
      <c r="E682" s="6" t="s">
        <v>438</v>
      </c>
      <c r="F682" s="7">
        <v>1</v>
      </c>
      <c r="H682" s="6" t="s">
        <v>1642</v>
      </c>
      <c r="I682" s="7">
        <v>1</v>
      </c>
    </row>
    <row r="683" spans="5:9" x14ac:dyDescent="0.3">
      <c r="E683" s="6" t="s">
        <v>4278</v>
      </c>
      <c r="F683" s="7">
        <v>1</v>
      </c>
      <c r="H683" s="6" t="s">
        <v>6544</v>
      </c>
      <c r="I683" s="7">
        <v>1</v>
      </c>
    </row>
    <row r="684" spans="5:9" x14ac:dyDescent="0.3">
      <c r="E684" s="6" t="s">
        <v>3806</v>
      </c>
      <c r="F684" s="7">
        <v>1</v>
      </c>
      <c r="H684" s="6" t="s">
        <v>451</v>
      </c>
      <c r="I684" s="7">
        <v>1</v>
      </c>
    </row>
    <row r="685" spans="5:9" x14ac:dyDescent="0.3">
      <c r="E685" s="6" t="s">
        <v>4304</v>
      </c>
      <c r="F685" s="7">
        <v>1</v>
      </c>
      <c r="H685" s="6" t="s">
        <v>2106</v>
      </c>
      <c r="I685" s="7">
        <v>1</v>
      </c>
    </row>
    <row r="686" spans="5:9" x14ac:dyDescent="0.3">
      <c r="E686" s="6" t="s">
        <v>1709</v>
      </c>
      <c r="F686" s="7">
        <v>1</v>
      </c>
      <c r="H686" s="6" t="s">
        <v>4581</v>
      </c>
      <c r="I686" s="7">
        <v>1</v>
      </c>
    </row>
    <row r="687" spans="5:9" x14ac:dyDescent="0.3">
      <c r="E687" s="6" t="s">
        <v>3896</v>
      </c>
      <c r="F687" s="7">
        <v>1</v>
      </c>
      <c r="H687" s="6" t="s">
        <v>2320</v>
      </c>
      <c r="I687" s="7">
        <v>1</v>
      </c>
    </row>
    <row r="688" spans="5:9" x14ac:dyDescent="0.3">
      <c r="E688" s="6" t="s">
        <v>6590</v>
      </c>
      <c r="F688" s="7">
        <v>1</v>
      </c>
      <c r="H688" s="6" t="s">
        <v>2461</v>
      </c>
      <c r="I688" s="7">
        <v>1</v>
      </c>
    </row>
    <row r="689" spans="5:9" x14ac:dyDescent="0.3">
      <c r="E689" s="6" t="s">
        <v>3828</v>
      </c>
      <c r="F689" s="7">
        <v>1</v>
      </c>
      <c r="H689" s="6" t="s">
        <v>4949</v>
      </c>
      <c r="I689" s="7">
        <v>1</v>
      </c>
    </row>
    <row r="690" spans="5:9" x14ac:dyDescent="0.3">
      <c r="E690" s="6" t="s">
        <v>783</v>
      </c>
      <c r="F690" s="7">
        <v>1</v>
      </c>
      <c r="H690" s="6" t="s">
        <v>7272</v>
      </c>
      <c r="I690" s="7">
        <v>1</v>
      </c>
    </row>
    <row r="691" spans="5:9" x14ac:dyDescent="0.3">
      <c r="E691" s="6" t="s">
        <v>1509</v>
      </c>
      <c r="F691" s="7">
        <v>1</v>
      </c>
      <c r="H691" s="6" t="s">
        <v>228</v>
      </c>
      <c r="I691" s="7">
        <v>1</v>
      </c>
    </row>
    <row r="692" spans="5:9" x14ac:dyDescent="0.3">
      <c r="E692" s="6" t="s">
        <v>3375</v>
      </c>
      <c r="F692" s="7">
        <v>1</v>
      </c>
      <c r="H692" s="6" t="s">
        <v>565</v>
      </c>
      <c r="I692" s="7">
        <v>1</v>
      </c>
    </row>
    <row r="693" spans="5:9" x14ac:dyDescent="0.3">
      <c r="E693" s="6" t="s">
        <v>4142</v>
      </c>
      <c r="F693" s="7">
        <v>1</v>
      </c>
      <c r="H693" s="6" t="s">
        <v>5244</v>
      </c>
      <c r="I693" s="7">
        <v>1</v>
      </c>
    </row>
    <row r="694" spans="5:9" x14ac:dyDescent="0.3">
      <c r="E694" s="6" t="s">
        <v>5048</v>
      </c>
      <c r="F694" s="7">
        <v>1</v>
      </c>
      <c r="H694" s="6" t="s">
        <v>471</v>
      </c>
      <c r="I694" s="7">
        <v>1</v>
      </c>
    </row>
    <row r="695" spans="5:9" x14ac:dyDescent="0.3">
      <c r="E695" s="6" t="s">
        <v>2303</v>
      </c>
      <c r="F695" s="7">
        <v>1</v>
      </c>
      <c r="H695" s="6" t="s">
        <v>1702</v>
      </c>
      <c r="I695" s="7">
        <v>1</v>
      </c>
    </row>
    <row r="696" spans="5:9" x14ac:dyDescent="0.3">
      <c r="E696" s="6" t="s">
        <v>3099</v>
      </c>
      <c r="F696" s="7">
        <v>1</v>
      </c>
      <c r="H696" s="6" t="s">
        <v>6601</v>
      </c>
      <c r="I696" s="7">
        <v>1</v>
      </c>
    </row>
    <row r="697" spans="5:9" x14ac:dyDescent="0.3">
      <c r="E697" s="6" t="s">
        <v>4889</v>
      </c>
      <c r="F697" s="7">
        <v>1</v>
      </c>
      <c r="H697" s="6" t="s">
        <v>7014</v>
      </c>
      <c r="I697" s="7">
        <v>1</v>
      </c>
    </row>
    <row r="698" spans="5:9" x14ac:dyDescent="0.3">
      <c r="E698" s="6" t="s">
        <v>4009</v>
      </c>
      <c r="F698" s="7">
        <v>1</v>
      </c>
      <c r="H698" s="6" t="s">
        <v>7273</v>
      </c>
      <c r="I698" s="7">
        <v>1</v>
      </c>
    </row>
    <row r="699" spans="5:9" x14ac:dyDescent="0.3">
      <c r="E699" s="6" t="s">
        <v>6981</v>
      </c>
      <c r="F699" s="7">
        <v>1</v>
      </c>
      <c r="H699" s="6" t="s">
        <v>3153</v>
      </c>
      <c r="I699" s="7">
        <v>1</v>
      </c>
    </row>
    <row r="700" spans="5:9" x14ac:dyDescent="0.3">
      <c r="E700" s="6" t="s">
        <v>4657</v>
      </c>
      <c r="F700" s="7">
        <v>1</v>
      </c>
      <c r="H700" s="6" t="s">
        <v>7096</v>
      </c>
      <c r="I700" s="7">
        <v>1</v>
      </c>
    </row>
    <row r="701" spans="5:9" x14ac:dyDescent="0.3">
      <c r="E701" s="6" t="s">
        <v>6781</v>
      </c>
      <c r="F701" s="7">
        <v>1</v>
      </c>
      <c r="H701" s="6" t="s">
        <v>256</v>
      </c>
      <c r="I701" s="7">
        <v>1</v>
      </c>
    </row>
    <row r="702" spans="5:9" x14ac:dyDescent="0.3">
      <c r="E702" s="6" t="s">
        <v>4594</v>
      </c>
      <c r="F702" s="7">
        <v>1</v>
      </c>
      <c r="H702" s="6" t="s">
        <v>5888</v>
      </c>
      <c r="I702" s="7">
        <v>1</v>
      </c>
    </row>
    <row r="703" spans="5:9" x14ac:dyDescent="0.3">
      <c r="E703" s="6" t="s">
        <v>7133</v>
      </c>
      <c r="F703" s="7">
        <v>1</v>
      </c>
      <c r="H703" s="6" t="s">
        <v>1550</v>
      </c>
      <c r="I703" s="7">
        <v>1</v>
      </c>
    </row>
    <row r="704" spans="5:9" x14ac:dyDescent="0.3">
      <c r="E704" s="6" t="s">
        <v>4969</v>
      </c>
      <c r="F704" s="7">
        <v>1</v>
      </c>
      <c r="H704" s="6" t="s">
        <v>3186</v>
      </c>
      <c r="I704" s="7">
        <v>1</v>
      </c>
    </row>
    <row r="705" spans="5:9" x14ac:dyDescent="0.3">
      <c r="E705" s="6" t="s">
        <v>6740</v>
      </c>
      <c r="F705" s="7">
        <v>1</v>
      </c>
      <c r="H705" s="6" t="s">
        <v>4878</v>
      </c>
      <c r="I705" s="7">
        <v>1</v>
      </c>
    </row>
    <row r="706" spans="5:9" x14ac:dyDescent="0.3">
      <c r="E706" s="6" t="s">
        <v>6720</v>
      </c>
      <c r="F706" s="7">
        <v>1</v>
      </c>
      <c r="H706" s="6" t="s">
        <v>4826</v>
      </c>
      <c r="I706" s="7">
        <v>1</v>
      </c>
    </row>
    <row r="707" spans="5:9" x14ac:dyDescent="0.3">
      <c r="E707" s="6" t="s">
        <v>2777</v>
      </c>
      <c r="F707" s="7">
        <v>1</v>
      </c>
      <c r="H707" s="6" t="s">
        <v>2001</v>
      </c>
      <c r="I707" s="7">
        <v>1</v>
      </c>
    </row>
    <row r="708" spans="5:9" x14ac:dyDescent="0.3">
      <c r="E708" s="6" t="s">
        <v>6493</v>
      </c>
      <c r="F708" s="7">
        <v>1</v>
      </c>
      <c r="H708" s="6" t="s">
        <v>2232</v>
      </c>
      <c r="I708" s="7">
        <v>1</v>
      </c>
    </row>
    <row r="709" spans="5:9" x14ac:dyDescent="0.3">
      <c r="E709" s="6" t="s">
        <v>6483</v>
      </c>
      <c r="F709" s="7">
        <v>1</v>
      </c>
      <c r="H709" s="6" t="s">
        <v>990</v>
      </c>
      <c r="I709" s="7">
        <v>1</v>
      </c>
    </row>
    <row r="710" spans="5:9" x14ac:dyDescent="0.3">
      <c r="E710" s="6" t="s">
        <v>863</v>
      </c>
      <c r="F710" s="7">
        <v>1</v>
      </c>
      <c r="H710" s="6" t="s">
        <v>6874</v>
      </c>
      <c r="I710" s="7">
        <v>1</v>
      </c>
    </row>
    <row r="711" spans="5:9" x14ac:dyDescent="0.3">
      <c r="E711" s="6" t="s">
        <v>2022</v>
      </c>
      <c r="F711" s="7">
        <v>1</v>
      </c>
      <c r="H711" s="6" t="s">
        <v>3501</v>
      </c>
      <c r="I711" s="7">
        <v>1</v>
      </c>
    </row>
    <row r="712" spans="5:9" x14ac:dyDescent="0.3">
      <c r="E712" s="6" t="s">
        <v>5658</v>
      </c>
      <c r="F712" s="7">
        <v>1</v>
      </c>
      <c r="H712" s="6" t="s">
        <v>1518</v>
      </c>
      <c r="I712" s="7">
        <v>1</v>
      </c>
    </row>
    <row r="713" spans="5:9" x14ac:dyDescent="0.3">
      <c r="E713" s="6" t="s">
        <v>4903</v>
      </c>
      <c r="F713" s="7">
        <v>1</v>
      </c>
      <c r="H713" s="6" t="s">
        <v>6565</v>
      </c>
      <c r="I713" s="7">
        <v>1</v>
      </c>
    </row>
    <row r="714" spans="5:9" x14ac:dyDescent="0.3">
      <c r="E714" s="6" t="s">
        <v>5763</v>
      </c>
      <c r="F714" s="7">
        <v>1</v>
      </c>
      <c r="H714" s="6" t="s">
        <v>5115</v>
      </c>
      <c r="I714" s="7">
        <v>1</v>
      </c>
    </row>
    <row r="715" spans="5:9" x14ac:dyDescent="0.3">
      <c r="E715" s="6" t="s">
        <v>5138</v>
      </c>
      <c r="F715" s="7">
        <v>1</v>
      </c>
      <c r="H715" s="6" t="s">
        <v>4766</v>
      </c>
      <c r="I715" s="7">
        <v>1</v>
      </c>
    </row>
    <row r="716" spans="5:9" x14ac:dyDescent="0.3">
      <c r="E716" s="6" t="s">
        <v>4723</v>
      </c>
      <c r="F716" s="7">
        <v>1</v>
      </c>
      <c r="H716" s="6" t="s">
        <v>2088</v>
      </c>
      <c r="I716" s="7">
        <v>1</v>
      </c>
    </row>
    <row r="717" spans="5:9" x14ac:dyDescent="0.3">
      <c r="E717" s="6" t="s">
        <v>6226</v>
      </c>
      <c r="F717" s="7">
        <v>1</v>
      </c>
      <c r="H717" s="6" t="s">
        <v>3127</v>
      </c>
      <c r="I717" s="7">
        <v>1</v>
      </c>
    </row>
    <row r="718" spans="5:9" x14ac:dyDescent="0.3">
      <c r="E718" s="6" t="s">
        <v>2898</v>
      </c>
      <c r="F718" s="7">
        <v>1</v>
      </c>
      <c r="H718" s="6" t="s">
        <v>7008</v>
      </c>
      <c r="I718" s="7">
        <v>1</v>
      </c>
    </row>
    <row r="719" spans="5:9" x14ac:dyDescent="0.3">
      <c r="E719" s="6" t="s">
        <v>5839</v>
      </c>
      <c r="F719" s="7">
        <v>1</v>
      </c>
      <c r="H719" s="6" t="s">
        <v>7274</v>
      </c>
      <c r="I719" s="7">
        <v>1</v>
      </c>
    </row>
    <row r="720" spans="5:9" x14ac:dyDescent="0.3">
      <c r="E720" s="6" t="s">
        <v>2944</v>
      </c>
      <c r="F720" s="7">
        <v>1</v>
      </c>
      <c r="H720" s="6" t="s">
        <v>4291</v>
      </c>
      <c r="I720" s="7">
        <v>1</v>
      </c>
    </row>
    <row r="721" spans="5:9" x14ac:dyDescent="0.3">
      <c r="E721" s="6" t="s">
        <v>5795</v>
      </c>
      <c r="F721" s="7">
        <v>1</v>
      </c>
      <c r="H721" s="6" t="s">
        <v>2143</v>
      </c>
      <c r="I721" s="7">
        <v>1</v>
      </c>
    </row>
    <row r="722" spans="5:9" x14ac:dyDescent="0.3">
      <c r="E722" s="6" t="s">
        <v>5666</v>
      </c>
      <c r="F722" s="7">
        <v>1</v>
      </c>
      <c r="H722" s="6" t="s">
        <v>5296</v>
      </c>
      <c r="I722" s="7">
        <v>1</v>
      </c>
    </row>
    <row r="723" spans="5:9" x14ac:dyDescent="0.3">
      <c r="E723" s="6" t="s">
        <v>4037</v>
      </c>
      <c r="F723" s="7">
        <v>1</v>
      </c>
      <c r="H723" s="6" t="s">
        <v>6186</v>
      </c>
      <c r="I723" s="7">
        <v>1</v>
      </c>
    </row>
    <row r="724" spans="5:9" x14ac:dyDescent="0.3">
      <c r="E724" s="6" t="s">
        <v>6077</v>
      </c>
      <c r="F724" s="7">
        <v>1</v>
      </c>
      <c r="H724" s="6" t="s">
        <v>2536</v>
      </c>
      <c r="I724" s="7">
        <v>1</v>
      </c>
    </row>
    <row r="725" spans="5:9" x14ac:dyDescent="0.3">
      <c r="E725" s="6" t="s">
        <v>1785</v>
      </c>
      <c r="F725" s="7">
        <v>1</v>
      </c>
      <c r="H725" s="6" t="s">
        <v>5420</v>
      </c>
      <c r="I725" s="7">
        <v>1</v>
      </c>
    </row>
    <row r="726" spans="5:9" x14ac:dyDescent="0.3">
      <c r="E726" s="6" t="s">
        <v>1041</v>
      </c>
      <c r="F726" s="7">
        <v>1</v>
      </c>
      <c r="H726" s="6" t="s">
        <v>7104</v>
      </c>
      <c r="I726" s="7">
        <v>1</v>
      </c>
    </row>
    <row r="727" spans="5:9" x14ac:dyDescent="0.3">
      <c r="E727" s="6" t="s">
        <v>5322</v>
      </c>
      <c r="F727" s="7">
        <v>1</v>
      </c>
      <c r="H727" s="6" t="s">
        <v>738</v>
      </c>
      <c r="I727" s="7">
        <v>1</v>
      </c>
    </row>
    <row r="728" spans="5:9" x14ac:dyDescent="0.3">
      <c r="E728" s="6" t="s">
        <v>6965</v>
      </c>
      <c r="F728" s="7">
        <v>1</v>
      </c>
      <c r="H728" s="6" t="s">
        <v>6190</v>
      </c>
      <c r="I728" s="7">
        <v>1</v>
      </c>
    </row>
    <row r="729" spans="5:9" x14ac:dyDescent="0.3">
      <c r="E729" s="6" t="s">
        <v>4270</v>
      </c>
      <c r="F729" s="7">
        <v>1</v>
      </c>
      <c r="H729" s="6" t="s">
        <v>5577</v>
      </c>
      <c r="I729" s="7">
        <v>1</v>
      </c>
    </row>
    <row r="730" spans="5:9" x14ac:dyDescent="0.3">
      <c r="E730" s="6" t="s">
        <v>5630</v>
      </c>
      <c r="F730" s="7">
        <v>1</v>
      </c>
      <c r="H730" s="6" t="s">
        <v>2538</v>
      </c>
      <c r="I730" s="7">
        <v>1</v>
      </c>
    </row>
    <row r="731" spans="5:9" x14ac:dyDescent="0.3">
      <c r="E731" s="6" t="s">
        <v>1561</v>
      </c>
      <c r="F731" s="7">
        <v>1</v>
      </c>
      <c r="H731" s="6" t="s">
        <v>7</v>
      </c>
      <c r="I731" s="7">
        <v>1</v>
      </c>
    </row>
    <row r="732" spans="5:9" x14ac:dyDescent="0.3">
      <c r="E732" s="6" t="s">
        <v>2460</v>
      </c>
      <c r="F732" s="7">
        <v>1</v>
      </c>
      <c r="H732" s="6" t="s">
        <v>6152</v>
      </c>
      <c r="I732" s="7">
        <v>1</v>
      </c>
    </row>
    <row r="733" spans="5:9" x14ac:dyDescent="0.3">
      <c r="E733" s="6" t="s">
        <v>635</v>
      </c>
      <c r="F733" s="7">
        <v>1</v>
      </c>
      <c r="H733" s="6" t="s">
        <v>6395</v>
      </c>
      <c r="I733" s="7">
        <v>1</v>
      </c>
    </row>
    <row r="734" spans="5:9" x14ac:dyDescent="0.3">
      <c r="E734" s="6" t="s">
        <v>4737</v>
      </c>
      <c r="F734" s="7">
        <v>1</v>
      </c>
      <c r="H734" s="6" t="s">
        <v>3439</v>
      </c>
      <c r="I734" s="7">
        <v>1</v>
      </c>
    </row>
    <row r="735" spans="5:9" x14ac:dyDescent="0.3">
      <c r="E735" s="6" t="s">
        <v>1368</v>
      </c>
      <c r="F735" s="7">
        <v>1</v>
      </c>
      <c r="H735" s="6" t="s">
        <v>2735</v>
      </c>
      <c r="I735" s="7">
        <v>1</v>
      </c>
    </row>
    <row r="736" spans="5:9" x14ac:dyDescent="0.3">
      <c r="E736" s="6" t="s">
        <v>1595</v>
      </c>
      <c r="F736" s="7">
        <v>1</v>
      </c>
      <c r="H736" s="6" t="s">
        <v>2176</v>
      </c>
      <c r="I736" s="7">
        <v>1</v>
      </c>
    </row>
    <row r="737" spans="5:9" x14ac:dyDescent="0.3">
      <c r="E737" s="6" t="s">
        <v>1246</v>
      </c>
      <c r="F737" s="7">
        <v>1</v>
      </c>
      <c r="H737" s="6" t="s">
        <v>2328</v>
      </c>
      <c r="I737" s="7">
        <v>1</v>
      </c>
    </row>
    <row r="738" spans="5:9" x14ac:dyDescent="0.3">
      <c r="E738" s="6" t="s">
        <v>6303</v>
      </c>
      <c r="F738" s="7">
        <v>1</v>
      </c>
      <c r="H738" s="6" t="s">
        <v>4001</v>
      </c>
      <c r="I738" s="7">
        <v>1</v>
      </c>
    </row>
    <row r="739" spans="5:9" x14ac:dyDescent="0.3">
      <c r="E739" s="6" t="s">
        <v>975</v>
      </c>
      <c r="F739" s="7">
        <v>1</v>
      </c>
      <c r="H739" s="6" t="s">
        <v>928</v>
      </c>
      <c r="I739" s="7">
        <v>1</v>
      </c>
    </row>
    <row r="740" spans="5:9" x14ac:dyDescent="0.3">
      <c r="E740" s="6" t="s">
        <v>539</v>
      </c>
      <c r="F740" s="7">
        <v>1</v>
      </c>
      <c r="H740" s="6" t="s">
        <v>700</v>
      </c>
      <c r="I740" s="7">
        <v>1</v>
      </c>
    </row>
    <row r="741" spans="5:9" x14ac:dyDescent="0.3">
      <c r="E741" s="6" t="s">
        <v>32</v>
      </c>
      <c r="F741" s="7">
        <v>1</v>
      </c>
      <c r="H741" s="6" t="s">
        <v>1750</v>
      </c>
      <c r="I741" s="7">
        <v>1</v>
      </c>
    </row>
    <row r="742" spans="5:9" x14ac:dyDescent="0.3">
      <c r="E742" s="6" t="s">
        <v>4793</v>
      </c>
      <c r="F742" s="7">
        <v>1</v>
      </c>
      <c r="H742" s="6" t="s">
        <v>4904</v>
      </c>
      <c r="I742" s="7">
        <v>1</v>
      </c>
    </row>
    <row r="743" spans="5:9" x14ac:dyDescent="0.3">
      <c r="E743" s="6" t="s">
        <v>3406</v>
      </c>
      <c r="F743" s="7">
        <v>1</v>
      </c>
      <c r="H743" s="6" t="s">
        <v>2665</v>
      </c>
      <c r="I743" s="7">
        <v>1</v>
      </c>
    </row>
    <row r="744" spans="5:9" x14ac:dyDescent="0.3">
      <c r="E744" s="6" t="s">
        <v>3059</v>
      </c>
      <c r="F744" s="7">
        <v>1</v>
      </c>
      <c r="H744" s="6" t="s">
        <v>6901</v>
      </c>
      <c r="I744" s="7">
        <v>1</v>
      </c>
    </row>
    <row r="745" spans="5:9" x14ac:dyDescent="0.3">
      <c r="E745" s="6" t="s">
        <v>7198</v>
      </c>
      <c r="F745" s="7">
        <v>1</v>
      </c>
      <c r="H745" s="6" t="s">
        <v>2577</v>
      </c>
      <c r="I745" s="7">
        <v>1</v>
      </c>
    </row>
    <row r="746" spans="5:9" x14ac:dyDescent="0.3">
      <c r="E746" s="6" t="s">
        <v>1865</v>
      </c>
      <c r="F746" s="7">
        <v>1</v>
      </c>
      <c r="H746" s="6" t="s">
        <v>3230</v>
      </c>
      <c r="I746" s="7">
        <v>1</v>
      </c>
    </row>
    <row r="747" spans="5:9" x14ac:dyDescent="0.3">
      <c r="E747" s="6" t="s">
        <v>3013</v>
      </c>
      <c r="F747" s="7">
        <v>1</v>
      </c>
      <c r="H747" s="6" t="s">
        <v>3918</v>
      </c>
      <c r="I747" s="7">
        <v>1</v>
      </c>
    </row>
    <row r="748" spans="5:9" x14ac:dyDescent="0.3">
      <c r="E748" s="6" t="s">
        <v>3058</v>
      </c>
      <c r="F748" s="7">
        <v>1</v>
      </c>
      <c r="H748" s="6" t="s">
        <v>5858</v>
      </c>
      <c r="I748" s="7">
        <v>1</v>
      </c>
    </row>
    <row r="749" spans="5:9" x14ac:dyDescent="0.3">
      <c r="E749" s="6" t="s">
        <v>4000</v>
      </c>
      <c r="F749" s="7">
        <v>1</v>
      </c>
      <c r="H749" s="6" t="s">
        <v>3722</v>
      </c>
      <c r="I749" s="7">
        <v>1</v>
      </c>
    </row>
    <row r="750" spans="5:9" x14ac:dyDescent="0.3">
      <c r="E750" s="6" t="s">
        <v>6677</v>
      </c>
      <c r="F750" s="7">
        <v>1</v>
      </c>
      <c r="H750" s="6" t="s">
        <v>1766</v>
      </c>
      <c r="I750" s="7">
        <v>1</v>
      </c>
    </row>
    <row r="751" spans="5:9" x14ac:dyDescent="0.3">
      <c r="E751" s="6" t="s">
        <v>979</v>
      </c>
      <c r="F751" s="7">
        <v>1</v>
      </c>
      <c r="H751" s="6" t="s">
        <v>301</v>
      </c>
      <c r="I751" s="7">
        <v>1</v>
      </c>
    </row>
    <row r="752" spans="5:9" x14ac:dyDescent="0.3">
      <c r="E752" s="6" t="s">
        <v>392</v>
      </c>
      <c r="F752" s="7">
        <v>1</v>
      </c>
      <c r="H752" s="6" t="s">
        <v>1221</v>
      </c>
      <c r="I752" s="7">
        <v>1</v>
      </c>
    </row>
    <row r="753" spans="5:9" x14ac:dyDescent="0.3">
      <c r="E753" s="6" t="s">
        <v>6736</v>
      </c>
      <c r="F753" s="7">
        <v>1</v>
      </c>
      <c r="H753" s="6" t="s">
        <v>7219</v>
      </c>
      <c r="I753" s="7">
        <v>1</v>
      </c>
    </row>
    <row r="754" spans="5:9" x14ac:dyDescent="0.3">
      <c r="E754" s="6" t="s">
        <v>6892</v>
      </c>
      <c r="F754" s="7">
        <v>1</v>
      </c>
      <c r="H754" s="6" t="s">
        <v>6893</v>
      </c>
      <c r="I754" s="7">
        <v>1</v>
      </c>
    </row>
    <row r="755" spans="5:9" x14ac:dyDescent="0.3">
      <c r="E755" s="6" t="s">
        <v>3120</v>
      </c>
      <c r="F755" s="7">
        <v>1</v>
      </c>
      <c r="H755" s="6" t="s">
        <v>6510</v>
      </c>
      <c r="I755" s="7">
        <v>1</v>
      </c>
    </row>
    <row r="756" spans="5:9" x14ac:dyDescent="0.3">
      <c r="E756" s="6" t="s">
        <v>148</v>
      </c>
      <c r="F756" s="7">
        <v>1</v>
      </c>
      <c r="H756" s="6" t="s">
        <v>6759</v>
      </c>
      <c r="I756" s="7">
        <v>1</v>
      </c>
    </row>
    <row r="757" spans="5:9" x14ac:dyDescent="0.3">
      <c r="E757" s="6" t="s">
        <v>5155</v>
      </c>
      <c r="F757" s="7">
        <v>1</v>
      </c>
      <c r="H757" s="6" t="s">
        <v>6648</v>
      </c>
      <c r="I757" s="7">
        <v>1</v>
      </c>
    </row>
    <row r="758" spans="5:9" x14ac:dyDescent="0.3">
      <c r="E758" s="6" t="s">
        <v>6787</v>
      </c>
      <c r="F758" s="7">
        <v>1</v>
      </c>
      <c r="H758" s="6" t="s">
        <v>5714</v>
      </c>
      <c r="I758" s="7">
        <v>1</v>
      </c>
    </row>
    <row r="759" spans="5:9" x14ac:dyDescent="0.3">
      <c r="E759" s="6" t="s">
        <v>1613</v>
      </c>
      <c r="F759" s="7">
        <v>1</v>
      </c>
      <c r="H759" s="6" t="s">
        <v>7275</v>
      </c>
      <c r="I759" s="7">
        <v>1</v>
      </c>
    </row>
    <row r="760" spans="5:9" x14ac:dyDescent="0.3">
      <c r="E760" s="6" t="s">
        <v>5749</v>
      </c>
      <c r="F760" s="7">
        <v>1</v>
      </c>
      <c r="H760" s="6" t="s">
        <v>4165</v>
      </c>
      <c r="I760" s="7">
        <v>1</v>
      </c>
    </row>
    <row r="761" spans="5:9" x14ac:dyDescent="0.3">
      <c r="E761" s="6" t="s">
        <v>6134</v>
      </c>
      <c r="F761" s="7">
        <v>1</v>
      </c>
      <c r="H761" s="6" t="s">
        <v>7276</v>
      </c>
      <c r="I761" s="7">
        <v>1</v>
      </c>
    </row>
    <row r="762" spans="5:9" x14ac:dyDescent="0.3">
      <c r="E762" s="6" t="s">
        <v>1385</v>
      </c>
      <c r="F762" s="7">
        <v>1</v>
      </c>
      <c r="H762" s="6" t="s">
        <v>5814</v>
      </c>
      <c r="I762" s="7">
        <v>1</v>
      </c>
    </row>
    <row r="763" spans="5:9" x14ac:dyDescent="0.3">
      <c r="E763" s="6" t="s">
        <v>7180</v>
      </c>
      <c r="F763" s="7">
        <v>1</v>
      </c>
      <c r="H763" s="6" t="s">
        <v>4263</v>
      </c>
      <c r="I763" s="7">
        <v>1</v>
      </c>
    </row>
    <row r="764" spans="5:9" x14ac:dyDescent="0.3">
      <c r="E764" s="6" t="s">
        <v>6351</v>
      </c>
      <c r="F764" s="7">
        <v>1</v>
      </c>
      <c r="H764" s="6" t="s">
        <v>2889</v>
      </c>
      <c r="I764" s="7">
        <v>1</v>
      </c>
    </row>
    <row r="765" spans="5:9" x14ac:dyDescent="0.3">
      <c r="E765" s="6" t="s">
        <v>1291</v>
      </c>
      <c r="F765" s="7">
        <v>1</v>
      </c>
      <c r="H765" s="6" t="s">
        <v>6389</v>
      </c>
      <c r="I765" s="7">
        <v>1</v>
      </c>
    </row>
    <row r="766" spans="5:9" x14ac:dyDescent="0.3">
      <c r="E766" s="6" t="s">
        <v>5624</v>
      </c>
      <c r="F766" s="7">
        <v>1</v>
      </c>
      <c r="H766" s="6" t="s">
        <v>2003</v>
      </c>
      <c r="I766" s="7">
        <v>1</v>
      </c>
    </row>
    <row r="767" spans="5:9" x14ac:dyDescent="0.3">
      <c r="E767" s="6" t="s">
        <v>1733</v>
      </c>
      <c r="F767" s="7">
        <v>1</v>
      </c>
      <c r="H767" s="6" t="s">
        <v>4340</v>
      </c>
      <c r="I767" s="7">
        <v>1</v>
      </c>
    </row>
    <row r="768" spans="5:9" x14ac:dyDescent="0.3">
      <c r="E768" s="6" t="s">
        <v>1383</v>
      </c>
      <c r="F768" s="7">
        <v>1</v>
      </c>
      <c r="H768" s="6" t="s">
        <v>7277</v>
      </c>
      <c r="I768" s="7">
        <v>1</v>
      </c>
    </row>
    <row r="769" spans="5:9" x14ac:dyDescent="0.3">
      <c r="E769" s="6" t="s">
        <v>6491</v>
      </c>
      <c r="F769" s="7">
        <v>1</v>
      </c>
      <c r="H769" s="6" t="s">
        <v>3176</v>
      </c>
      <c r="I769" s="7">
        <v>1</v>
      </c>
    </row>
    <row r="770" spans="5:9" x14ac:dyDescent="0.3">
      <c r="E770" s="6" t="s">
        <v>3777</v>
      </c>
      <c r="F770" s="7">
        <v>1</v>
      </c>
      <c r="H770" s="6" t="s">
        <v>1840</v>
      </c>
      <c r="I770" s="7">
        <v>1</v>
      </c>
    </row>
    <row r="771" spans="5:9" x14ac:dyDescent="0.3">
      <c r="E771" s="6" t="s">
        <v>1069</v>
      </c>
      <c r="F771" s="7">
        <v>1</v>
      </c>
      <c r="H771" s="6" t="s">
        <v>3718</v>
      </c>
      <c r="I771" s="7">
        <v>1</v>
      </c>
    </row>
    <row r="772" spans="5:9" x14ac:dyDescent="0.3">
      <c r="E772" s="6" t="s">
        <v>4373</v>
      </c>
      <c r="F772" s="7">
        <v>1</v>
      </c>
      <c r="H772" s="6" t="s">
        <v>5669</v>
      </c>
      <c r="I772" s="7">
        <v>1</v>
      </c>
    </row>
    <row r="773" spans="5:9" x14ac:dyDescent="0.3">
      <c r="E773" s="6" t="s">
        <v>1075</v>
      </c>
      <c r="F773" s="7">
        <v>1</v>
      </c>
      <c r="H773" s="6" t="s">
        <v>250</v>
      </c>
      <c r="I773" s="7">
        <v>1</v>
      </c>
    </row>
    <row r="774" spans="5:9" x14ac:dyDescent="0.3">
      <c r="E774" s="6" t="s">
        <v>1311</v>
      </c>
      <c r="F774" s="7">
        <v>1</v>
      </c>
      <c r="H774" s="6" t="s">
        <v>1365</v>
      </c>
      <c r="I774" s="7">
        <v>1</v>
      </c>
    </row>
    <row r="775" spans="5:9" x14ac:dyDescent="0.3">
      <c r="E775" s="6" t="s">
        <v>1116</v>
      </c>
      <c r="F775" s="7">
        <v>1</v>
      </c>
      <c r="H775" s="6" t="s">
        <v>883</v>
      </c>
      <c r="I775" s="7">
        <v>1</v>
      </c>
    </row>
    <row r="776" spans="5:9" x14ac:dyDescent="0.3">
      <c r="E776" s="6" t="s">
        <v>6517</v>
      </c>
      <c r="F776" s="7">
        <v>1</v>
      </c>
      <c r="H776" s="6" t="s">
        <v>5238</v>
      </c>
      <c r="I776" s="7">
        <v>1</v>
      </c>
    </row>
    <row r="777" spans="5:9" x14ac:dyDescent="0.3">
      <c r="E777" s="6" t="s">
        <v>5404</v>
      </c>
      <c r="F777" s="7">
        <v>1</v>
      </c>
      <c r="H777" s="6" t="s">
        <v>5752</v>
      </c>
      <c r="I777" s="7">
        <v>1</v>
      </c>
    </row>
    <row r="778" spans="5:9" x14ac:dyDescent="0.3">
      <c r="E778" s="6" t="s">
        <v>6481</v>
      </c>
      <c r="F778" s="7">
        <v>1</v>
      </c>
      <c r="H778" s="6" t="s">
        <v>4768</v>
      </c>
      <c r="I778" s="7">
        <v>1</v>
      </c>
    </row>
    <row r="779" spans="5:9" x14ac:dyDescent="0.3">
      <c r="E779" s="6" t="s">
        <v>3701</v>
      </c>
      <c r="F779" s="7">
        <v>1</v>
      </c>
      <c r="H779" s="6" t="s">
        <v>3220</v>
      </c>
      <c r="I779" s="7">
        <v>1</v>
      </c>
    </row>
    <row r="780" spans="5:9" x14ac:dyDescent="0.3">
      <c r="E780" s="6" t="s">
        <v>3418</v>
      </c>
      <c r="F780" s="7">
        <v>1</v>
      </c>
      <c r="H780" s="6" t="s">
        <v>714</v>
      </c>
      <c r="I780" s="7">
        <v>1</v>
      </c>
    </row>
    <row r="781" spans="5:9" x14ac:dyDescent="0.3">
      <c r="E781" s="6" t="s">
        <v>693</v>
      </c>
      <c r="F781" s="7">
        <v>1</v>
      </c>
      <c r="H781" s="6" t="s">
        <v>2023</v>
      </c>
      <c r="I781" s="7">
        <v>1</v>
      </c>
    </row>
    <row r="782" spans="5:9" x14ac:dyDescent="0.3">
      <c r="E782" s="6" t="s">
        <v>1299</v>
      </c>
      <c r="F782" s="7">
        <v>1</v>
      </c>
      <c r="H782" s="6" t="s">
        <v>5982</v>
      </c>
      <c r="I782" s="7">
        <v>1</v>
      </c>
    </row>
    <row r="783" spans="5:9" x14ac:dyDescent="0.3">
      <c r="E783" s="6" t="s">
        <v>5983</v>
      </c>
      <c r="F783" s="7">
        <v>1</v>
      </c>
      <c r="H783" s="6" t="s">
        <v>3682</v>
      </c>
      <c r="I783" s="7">
        <v>1</v>
      </c>
    </row>
    <row r="784" spans="5:9" x14ac:dyDescent="0.3">
      <c r="E784" s="6" t="s">
        <v>5540</v>
      </c>
      <c r="F784" s="7">
        <v>1</v>
      </c>
      <c r="H784" s="6" t="s">
        <v>6294</v>
      </c>
      <c r="I784" s="7">
        <v>1</v>
      </c>
    </row>
    <row r="785" spans="5:9" x14ac:dyDescent="0.3">
      <c r="E785" s="6" t="s">
        <v>196</v>
      </c>
      <c r="F785" s="7">
        <v>1</v>
      </c>
      <c r="H785" s="6" t="s">
        <v>842</v>
      </c>
      <c r="I785" s="7">
        <v>1</v>
      </c>
    </row>
    <row r="786" spans="5:9" x14ac:dyDescent="0.3">
      <c r="E786" s="6" t="s">
        <v>4584</v>
      </c>
      <c r="F786" s="7">
        <v>1</v>
      </c>
      <c r="H786" s="6" t="s">
        <v>7118</v>
      </c>
      <c r="I786" s="7">
        <v>1</v>
      </c>
    </row>
    <row r="787" spans="5:9" x14ac:dyDescent="0.3">
      <c r="E787" s="6" t="s">
        <v>2271</v>
      </c>
      <c r="F787" s="7">
        <v>1</v>
      </c>
      <c r="H787" s="6" t="s">
        <v>4279</v>
      </c>
      <c r="I787" s="7">
        <v>1</v>
      </c>
    </row>
    <row r="788" spans="5:9" x14ac:dyDescent="0.3">
      <c r="E788" s="6" t="s">
        <v>4041</v>
      </c>
      <c r="F788" s="7">
        <v>1</v>
      </c>
      <c r="H788" s="6" t="s">
        <v>7278</v>
      </c>
      <c r="I788" s="7">
        <v>1</v>
      </c>
    </row>
    <row r="789" spans="5:9" x14ac:dyDescent="0.3">
      <c r="E789" s="6" t="s">
        <v>3923</v>
      </c>
      <c r="F789" s="7">
        <v>1</v>
      </c>
      <c r="H789" s="6" t="s">
        <v>2068</v>
      </c>
      <c r="I789" s="7">
        <v>1</v>
      </c>
    </row>
    <row r="790" spans="5:9" x14ac:dyDescent="0.3">
      <c r="E790" s="6" t="s">
        <v>6367</v>
      </c>
      <c r="F790" s="7">
        <v>1</v>
      </c>
      <c r="H790" s="6" t="s">
        <v>848</v>
      </c>
      <c r="I790" s="7">
        <v>1</v>
      </c>
    </row>
    <row r="791" spans="5:9" x14ac:dyDescent="0.3">
      <c r="E791" s="6" t="s">
        <v>2527</v>
      </c>
      <c r="F791" s="7">
        <v>1</v>
      </c>
      <c r="H791" s="6" t="s">
        <v>5708</v>
      </c>
      <c r="I791" s="7">
        <v>1</v>
      </c>
    </row>
    <row r="792" spans="5:9" x14ac:dyDescent="0.3">
      <c r="E792" s="6" t="s">
        <v>6973</v>
      </c>
      <c r="F792" s="7">
        <v>1</v>
      </c>
      <c r="H792" s="6" t="s">
        <v>5824</v>
      </c>
      <c r="I792" s="7">
        <v>1</v>
      </c>
    </row>
    <row r="793" spans="5:9" x14ac:dyDescent="0.3">
      <c r="E793" s="6" t="s">
        <v>673</v>
      </c>
      <c r="F793" s="7">
        <v>1</v>
      </c>
      <c r="H793" s="6" t="s">
        <v>4621</v>
      </c>
      <c r="I793" s="7">
        <v>1</v>
      </c>
    </row>
    <row r="794" spans="5:9" x14ac:dyDescent="0.3">
      <c r="E794" s="6" t="s">
        <v>619</v>
      </c>
      <c r="F794" s="7">
        <v>1</v>
      </c>
      <c r="H794" s="6" t="s">
        <v>3024</v>
      </c>
      <c r="I794" s="7">
        <v>1</v>
      </c>
    </row>
    <row r="795" spans="5:9" x14ac:dyDescent="0.3">
      <c r="E795" s="6" t="s">
        <v>2101</v>
      </c>
      <c r="F795" s="7">
        <v>1</v>
      </c>
      <c r="H795" s="6" t="s">
        <v>1862</v>
      </c>
      <c r="I795" s="7">
        <v>1</v>
      </c>
    </row>
    <row r="796" spans="5:9" x14ac:dyDescent="0.3">
      <c r="E796" s="6" t="s">
        <v>6857</v>
      </c>
      <c r="F796" s="7">
        <v>1</v>
      </c>
      <c r="H796" s="6" t="s">
        <v>3906</v>
      </c>
      <c r="I796" s="7">
        <v>1</v>
      </c>
    </row>
    <row r="797" spans="5:9" x14ac:dyDescent="0.3">
      <c r="E797" s="6" t="s">
        <v>5697</v>
      </c>
      <c r="F797" s="7">
        <v>1</v>
      </c>
      <c r="H797" s="6" t="s">
        <v>5302</v>
      </c>
      <c r="I797" s="7">
        <v>1</v>
      </c>
    </row>
    <row r="798" spans="5:9" x14ac:dyDescent="0.3">
      <c r="E798" s="6" t="s">
        <v>6331</v>
      </c>
      <c r="F798" s="7">
        <v>1</v>
      </c>
      <c r="H798" s="6" t="s">
        <v>2100</v>
      </c>
      <c r="I798" s="7">
        <v>1</v>
      </c>
    </row>
    <row r="799" spans="5:9" x14ac:dyDescent="0.3">
      <c r="E799" s="6" t="s">
        <v>3721</v>
      </c>
      <c r="F799" s="7">
        <v>1</v>
      </c>
      <c r="H799" s="6" t="s">
        <v>3943</v>
      </c>
      <c r="I799" s="7">
        <v>1</v>
      </c>
    </row>
    <row r="800" spans="5:9" x14ac:dyDescent="0.3">
      <c r="E800" s="6" t="s">
        <v>2969</v>
      </c>
      <c r="F800" s="7">
        <v>1</v>
      </c>
      <c r="H800" s="6" t="s">
        <v>4934</v>
      </c>
      <c r="I800" s="7">
        <v>1</v>
      </c>
    </row>
    <row r="801" spans="5:9" x14ac:dyDescent="0.3">
      <c r="E801" s="6" t="s">
        <v>6625</v>
      </c>
      <c r="F801" s="7">
        <v>1</v>
      </c>
      <c r="H801" s="6" t="s">
        <v>6585</v>
      </c>
      <c r="I801" s="7">
        <v>1</v>
      </c>
    </row>
    <row r="802" spans="5:9" x14ac:dyDescent="0.3">
      <c r="E802" s="6" t="s">
        <v>4929</v>
      </c>
      <c r="F802" s="7">
        <v>1</v>
      </c>
      <c r="H802" s="6" t="s">
        <v>4028</v>
      </c>
      <c r="I802" s="7">
        <v>1</v>
      </c>
    </row>
    <row r="803" spans="5:9" x14ac:dyDescent="0.3">
      <c r="E803" s="6" t="s">
        <v>1214</v>
      </c>
      <c r="F803" s="7">
        <v>1</v>
      </c>
      <c r="H803" s="6" t="s">
        <v>6455</v>
      </c>
      <c r="I803" s="7">
        <v>1</v>
      </c>
    </row>
    <row r="804" spans="5:9" x14ac:dyDescent="0.3">
      <c r="E804" s="6" t="s">
        <v>6663</v>
      </c>
      <c r="F804" s="7">
        <v>1</v>
      </c>
      <c r="H804" s="6" t="s">
        <v>367</v>
      </c>
      <c r="I804" s="7">
        <v>1</v>
      </c>
    </row>
    <row r="805" spans="5:9" x14ac:dyDescent="0.3">
      <c r="E805" s="6" t="s">
        <v>1827</v>
      </c>
      <c r="F805" s="7">
        <v>1</v>
      </c>
      <c r="H805" s="6" t="s">
        <v>6803</v>
      </c>
      <c r="I805" s="7">
        <v>1</v>
      </c>
    </row>
    <row r="806" spans="5:9" x14ac:dyDescent="0.3">
      <c r="E806" s="6" t="s">
        <v>6343</v>
      </c>
      <c r="F806" s="7">
        <v>1</v>
      </c>
      <c r="H806" s="6" t="s">
        <v>4175</v>
      </c>
      <c r="I806" s="7">
        <v>1</v>
      </c>
    </row>
    <row r="807" spans="5:9" x14ac:dyDescent="0.3">
      <c r="E807" s="6" t="s">
        <v>3460</v>
      </c>
      <c r="F807" s="7">
        <v>1</v>
      </c>
      <c r="H807" s="6" t="s">
        <v>5627</v>
      </c>
      <c r="I807" s="7">
        <v>1</v>
      </c>
    </row>
    <row r="808" spans="5:9" x14ac:dyDescent="0.3">
      <c r="E808" s="6" t="s">
        <v>2365</v>
      </c>
      <c r="F808" s="7">
        <v>1</v>
      </c>
      <c r="H808" s="6" t="s">
        <v>1308</v>
      </c>
      <c r="I808" s="7">
        <v>1</v>
      </c>
    </row>
    <row r="809" spans="5:9" x14ac:dyDescent="0.3">
      <c r="E809" s="6" t="s">
        <v>3069</v>
      </c>
      <c r="F809" s="7">
        <v>1</v>
      </c>
      <c r="H809" s="6" t="s">
        <v>6265</v>
      </c>
      <c r="I809" s="7">
        <v>1</v>
      </c>
    </row>
    <row r="810" spans="5:9" x14ac:dyDescent="0.3">
      <c r="E810" s="6" t="s">
        <v>2237</v>
      </c>
      <c r="F810" s="7">
        <v>1</v>
      </c>
      <c r="H810" s="6" t="s">
        <v>5284</v>
      </c>
      <c r="I810" s="7">
        <v>1</v>
      </c>
    </row>
    <row r="811" spans="5:9" x14ac:dyDescent="0.3">
      <c r="E811" s="6" t="s">
        <v>4178</v>
      </c>
      <c r="F811" s="7">
        <v>1</v>
      </c>
      <c r="H811" s="6" t="s">
        <v>7279</v>
      </c>
      <c r="I811" s="7">
        <v>1</v>
      </c>
    </row>
    <row r="812" spans="5:9" x14ac:dyDescent="0.3">
      <c r="E812" s="6" t="s">
        <v>545</v>
      </c>
      <c r="F812" s="7">
        <v>1</v>
      </c>
      <c r="H812" s="6" t="s">
        <v>2153</v>
      </c>
      <c r="I812" s="7">
        <v>1</v>
      </c>
    </row>
    <row r="813" spans="5:9" x14ac:dyDescent="0.3">
      <c r="E813" s="6" t="s">
        <v>3568</v>
      </c>
      <c r="F813" s="7">
        <v>1</v>
      </c>
      <c r="H813" s="6" t="s">
        <v>17</v>
      </c>
      <c r="I813" s="7">
        <v>1</v>
      </c>
    </row>
    <row r="814" spans="5:9" x14ac:dyDescent="0.3">
      <c r="E814" s="6" t="s">
        <v>5024</v>
      </c>
      <c r="F814" s="7">
        <v>1</v>
      </c>
      <c r="H814" s="6" t="s">
        <v>3284</v>
      </c>
      <c r="I814" s="7">
        <v>1</v>
      </c>
    </row>
    <row r="815" spans="5:9" x14ac:dyDescent="0.3">
      <c r="E815" s="6" t="s">
        <v>2680</v>
      </c>
      <c r="F815" s="7">
        <v>1</v>
      </c>
      <c r="H815" s="6" t="s">
        <v>4633</v>
      </c>
      <c r="I815" s="7">
        <v>1</v>
      </c>
    </row>
    <row r="816" spans="5:9" x14ac:dyDescent="0.3">
      <c r="E816" s="6" t="s">
        <v>2592</v>
      </c>
      <c r="F816" s="7">
        <v>1</v>
      </c>
      <c r="H816" s="6" t="s">
        <v>2013</v>
      </c>
      <c r="I816" s="7">
        <v>1</v>
      </c>
    </row>
    <row r="817" spans="5:9" x14ac:dyDescent="0.3">
      <c r="E817" s="6" t="s">
        <v>898</v>
      </c>
      <c r="F817" s="7">
        <v>1</v>
      </c>
      <c r="H817" s="6" t="s">
        <v>1121</v>
      </c>
      <c r="I817" s="7">
        <v>1</v>
      </c>
    </row>
    <row r="818" spans="5:9" x14ac:dyDescent="0.3">
      <c r="E818" s="6" t="s">
        <v>857</v>
      </c>
      <c r="F818" s="7">
        <v>1</v>
      </c>
      <c r="H818" s="6" t="s">
        <v>858</v>
      </c>
      <c r="I818" s="7">
        <v>1</v>
      </c>
    </row>
    <row r="819" spans="5:9" x14ac:dyDescent="0.3">
      <c r="E819" s="6" t="s">
        <v>1208</v>
      </c>
      <c r="F819" s="7">
        <v>1</v>
      </c>
      <c r="H819" s="6" t="s">
        <v>792</v>
      </c>
      <c r="I819" s="7">
        <v>1</v>
      </c>
    </row>
    <row r="820" spans="5:9" x14ac:dyDescent="0.3">
      <c r="E820" s="6" t="s">
        <v>843</v>
      </c>
      <c r="F820" s="7">
        <v>1</v>
      </c>
      <c r="H820" s="6" t="s">
        <v>561</v>
      </c>
      <c r="I820" s="7">
        <v>1</v>
      </c>
    </row>
    <row r="821" spans="5:9" x14ac:dyDescent="0.3">
      <c r="E821" s="6" t="s">
        <v>3089</v>
      </c>
      <c r="F821" s="7">
        <v>1</v>
      </c>
      <c r="H821" s="6" t="s">
        <v>6324</v>
      </c>
      <c r="I821" s="7">
        <v>1</v>
      </c>
    </row>
    <row r="822" spans="5:9" x14ac:dyDescent="0.3">
      <c r="E822" s="6" t="s">
        <v>1924</v>
      </c>
      <c r="F822" s="7">
        <v>1</v>
      </c>
      <c r="H822" s="6" t="s">
        <v>1748</v>
      </c>
      <c r="I822" s="7">
        <v>1</v>
      </c>
    </row>
    <row r="823" spans="5:9" x14ac:dyDescent="0.3">
      <c r="E823" s="6" t="s">
        <v>728</v>
      </c>
      <c r="F823" s="7">
        <v>1</v>
      </c>
      <c r="H823" s="6" t="s">
        <v>3445</v>
      </c>
      <c r="I823" s="7">
        <v>1</v>
      </c>
    </row>
    <row r="824" spans="5:9" x14ac:dyDescent="0.3">
      <c r="E824" s="6" t="s">
        <v>1317</v>
      </c>
      <c r="F824" s="7">
        <v>1</v>
      </c>
      <c r="H824" s="6" t="s">
        <v>151</v>
      </c>
      <c r="I824" s="7">
        <v>1</v>
      </c>
    </row>
    <row r="825" spans="5:9" x14ac:dyDescent="0.3">
      <c r="E825" s="6" t="s">
        <v>896</v>
      </c>
      <c r="F825" s="7">
        <v>1</v>
      </c>
      <c r="H825" s="6" t="s">
        <v>3874</v>
      </c>
      <c r="I825" s="7">
        <v>1</v>
      </c>
    </row>
    <row r="826" spans="5:9" x14ac:dyDescent="0.3">
      <c r="E826" s="6" t="s">
        <v>1411</v>
      </c>
      <c r="F826" s="7">
        <v>1</v>
      </c>
      <c r="H826" s="6" t="s">
        <v>3680</v>
      </c>
      <c r="I826" s="7">
        <v>1</v>
      </c>
    </row>
    <row r="827" spans="5:9" x14ac:dyDescent="0.3">
      <c r="E827" s="6" t="s">
        <v>5973</v>
      </c>
      <c r="F827" s="7">
        <v>1</v>
      </c>
      <c r="H827" s="6" t="s">
        <v>4619</v>
      </c>
      <c r="I827" s="7">
        <v>1</v>
      </c>
    </row>
    <row r="828" spans="5:9" x14ac:dyDescent="0.3">
      <c r="E828" s="6" t="s">
        <v>4100</v>
      </c>
      <c r="F828" s="7">
        <v>1</v>
      </c>
      <c r="H828" s="6" t="s">
        <v>3846</v>
      </c>
      <c r="I828" s="7">
        <v>1</v>
      </c>
    </row>
    <row r="829" spans="5:9" x14ac:dyDescent="0.3">
      <c r="E829" s="6" t="s">
        <v>1825</v>
      </c>
      <c r="F829" s="7">
        <v>1</v>
      </c>
      <c r="H829" s="6" t="s">
        <v>5123</v>
      </c>
      <c r="I829" s="7">
        <v>1</v>
      </c>
    </row>
    <row r="830" spans="5:9" x14ac:dyDescent="0.3">
      <c r="E830" s="6" t="s">
        <v>5352</v>
      </c>
      <c r="F830" s="7">
        <v>1</v>
      </c>
      <c r="H830" s="6" t="s">
        <v>5438</v>
      </c>
      <c r="I830" s="7">
        <v>1</v>
      </c>
    </row>
    <row r="831" spans="5:9" x14ac:dyDescent="0.3">
      <c r="E831" s="6" t="s">
        <v>4919</v>
      </c>
      <c r="F831" s="7">
        <v>1</v>
      </c>
      <c r="H831" s="6" t="s">
        <v>760</v>
      </c>
      <c r="I831" s="7">
        <v>1</v>
      </c>
    </row>
    <row r="832" spans="5:9" x14ac:dyDescent="0.3">
      <c r="E832" s="6" t="s">
        <v>1607</v>
      </c>
      <c r="F832" s="7">
        <v>1</v>
      </c>
      <c r="H832" s="6" t="s">
        <v>980</v>
      </c>
      <c r="I832" s="7">
        <v>1</v>
      </c>
    </row>
    <row r="833" spans="5:9" x14ac:dyDescent="0.3">
      <c r="E833" s="6" t="s">
        <v>876</v>
      </c>
      <c r="F833" s="7">
        <v>1</v>
      </c>
      <c r="H833" s="6" t="s">
        <v>1710</v>
      </c>
      <c r="I833" s="7">
        <v>1</v>
      </c>
    </row>
    <row r="834" spans="5:9" x14ac:dyDescent="0.3">
      <c r="E834" s="6" t="s">
        <v>735</v>
      </c>
      <c r="F834" s="7">
        <v>1</v>
      </c>
      <c r="H834" s="6" t="s">
        <v>1512</v>
      </c>
      <c r="I834" s="7">
        <v>1</v>
      </c>
    </row>
    <row r="835" spans="5:9" x14ac:dyDescent="0.3">
      <c r="E835" s="6" t="s">
        <v>5939</v>
      </c>
      <c r="F835" s="7">
        <v>1</v>
      </c>
      <c r="H835" s="6" t="s">
        <v>1646</v>
      </c>
      <c r="I835" s="7">
        <v>1</v>
      </c>
    </row>
    <row r="836" spans="5:9" x14ac:dyDescent="0.3">
      <c r="E836" s="6" t="s">
        <v>888</v>
      </c>
      <c r="F836" s="7">
        <v>1</v>
      </c>
      <c r="H836" s="6" t="s">
        <v>260</v>
      </c>
      <c r="I836" s="7">
        <v>1</v>
      </c>
    </row>
    <row r="837" spans="5:9" x14ac:dyDescent="0.3">
      <c r="E837" s="6" t="s">
        <v>42</v>
      </c>
      <c r="F837" s="7">
        <v>1</v>
      </c>
      <c r="H837" s="6" t="s">
        <v>3463</v>
      </c>
      <c r="I837" s="7">
        <v>1</v>
      </c>
    </row>
    <row r="838" spans="5:9" x14ac:dyDescent="0.3">
      <c r="E838" s="6" t="s">
        <v>4831</v>
      </c>
      <c r="F838" s="7">
        <v>1</v>
      </c>
      <c r="H838" s="6" t="s">
        <v>2139</v>
      </c>
      <c r="I838" s="7">
        <v>1</v>
      </c>
    </row>
    <row r="839" spans="5:9" x14ac:dyDescent="0.3">
      <c r="E839" s="6" t="s">
        <v>586</v>
      </c>
      <c r="F839" s="7">
        <v>1</v>
      </c>
      <c r="H839" s="6" t="s">
        <v>579</v>
      </c>
      <c r="I839" s="7">
        <v>1</v>
      </c>
    </row>
    <row r="840" spans="5:9" x14ac:dyDescent="0.3">
      <c r="E840" s="6" t="s">
        <v>3081</v>
      </c>
      <c r="F840" s="7">
        <v>1</v>
      </c>
      <c r="H840" s="6" t="s">
        <v>36</v>
      </c>
      <c r="I840" s="7">
        <v>1</v>
      </c>
    </row>
    <row r="841" spans="5:9" x14ac:dyDescent="0.3">
      <c r="E841" s="6" t="s">
        <v>6442</v>
      </c>
      <c r="F841" s="7">
        <v>1</v>
      </c>
      <c r="H841" s="6" t="s">
        <v>2729</v>
      </c>
      <c r="I841" s="7">
        <v>1</v>
      </c>
    </row>
    <row r="842" spans="5:9" x14ac:dyDescent="0.3">
      <c r="E842" s="6" t="s">
        <v>819</v>
      </c>
      <c r="F842" s="7">
        <v>1</v>
      </c>
      <c r="H842" s="6" t="s">
        <v>6041</v>
      </c>
      <c r="I842" s="7">
        <v>1</v>
      </c>
    </row>
    <row r="843" spans="5:9" x14ac:dyDescent="0.3">
      <c r="E843" s="6" t="s">
        <v>3703</v>
      </c>
      <c r="F843" s="7">
        <v>1</v>
      </c>
      <c r="H843" s="6" t="s">
        <v>1534</v>
      </c>
      <c r="I843" s="7">
        <v>1</v>
      </c>
    </row>
    <row r="844" spans="5:9" x14ac:dyDescent="0.3">
      <c r="E844" s="6" t="s">
        <v>7167</v>
      </c>
      <c r="F844" s="7">
        <v>1</v>
      </c>
      <c r="H844" s="6" t="s">
        <v>3358</v>
      </c>
      <c r="I844" s="7">
        <v>1</v>
      </c>
    </row>
    <row r="845" spans="5:9" x14ac:dyDescent="0.3">
      <c r="E845" s="6" t="s">
        <v>4331</v>
      </c>
      <c r="F845" s="7">
        <v>1</v>
      </c>
      <c r="H845" s="6" t="s">
        <v>4814</v>
      </c>
      <c r="I845" s="7">
        <v>1</v>
      </c>
    </row>
    <row r="846" spans="5:9" x14ac:dyDescent="0.3">
      <c r="E846" s="6" t="s">
        <v>1599</v>
      </c>
      <c r="F846" s="7">
        <v>1</v>
      </c>
      <c r="H846" s="6" t="s">
        <v>5597</v>
      </c>
      <c r="I846" s="7">
        <v>1</v>
      </c>
    </row>
    <row r="847" spans="5:9" x14ac:dyDescent="0.3">
      <c r="E847" s="6" t="s">
        <v>3398</v>
      </c>
      <c r="F847" s="7">
        <v>1</v>
      </c>
      <c r="H847" s="6" t="s">
        <v>526</v>
      </c>
      <c r="I847" s="7">
        <v>1</v>
      </c>
    </row>
    <row r="848" spans="5:9" x14ac:dyDescent="0.3">
      <c r="E848" s="6" t="s">
        <v>4797</v>
      </c>
      <c r="F848" s="7">
        <v>1</v>
      </c>
      <c r="H848" s="6" t="s">
        <v>7166</v>
      </c>
      <c r="I848" s="7">
        <v>1</v>
      </c>
    </row>
    <row r="849" spans="5:9" x14ac:dyDescent="0.3">
      <c r="E849" s="6" t="s">
        <v>1222</v>
      </c>
      <c r="F849" s="7">
        <v>1</v>
      </c>
      <c r="H849" s="6" t="s">
        <v>1506</v>
      </c>
      <c r="I849" s="7">
        <v>1</v>
      </c>
    </row>
    <row r="850" spans="5:9" x14ac:dyDescent="0.3">
      <c r="E850" s="6" t="s">
        <v>3385</v>
      </c>
      <c r="F850" s="7">
        <v>1</v>
      </c>
      <c r="H850" s="6" t="s">
        <v>1382</v>
      </c>
      <c r="I850" s="7">
        <v>1</v>
      </c>
    </row>
    <row r="851" spans="5:9" x14ac:dyDescent="0.3">
      <c r="E851" s="6" t="s">
        <v>4987</v>
      </c>
      <c r="F851" s="7">
        <v>1</v>
      </c>
      <c r="H851" s="6" t="s">
        <v>1927</v>
      </c>
      <c r="I851" s="7">
        <v>1</v>
      </c>
    </row>
    <row r="852" spans="5:9" x14ac:dyDescent="0.3">
      <c r="E852" s="6" t="s">
        <v>3063</v>
      </c>
      <c r="F852" s="7">
        <v>1</v>
      </c>
      <c r="H852" s="6" t="s">
        <v>2921</v>
      </c>
      <c r="I852" s="7">
        <v>1</v>
      </c>
    </row>
    <row r="853" spans="5:9" x14ac:dyDescent="0.3">
      <c r="E853" s="6" t="s">
        <v>2809</v>
      </c>
      <c r="F853" s="7">
        <v>1</v>
      </c>
      <c r="H853" s="6" t="s">
        <v>5175</v>
      </c>
      <c r="I853" s="7">
        <v>1</v>
      </c>
    </row>
    <row r="854" spans="5:9" x14ac:dyDescent="0.3">
      <c r="E854" s="6" t="s">
        <v>6353</v>
      </c>
      <c r="F854" s="7">
        <v>1</v>
      </c>
      <c r="H854" s="6" t="s">
        <v>3640</v>
      </c>
      <c r="I854" s="7">
        <v>1</v>
      </c>
    </row>
    <row r="855" spans="5:9" x14ac:dyDescent="0.3">
      <c r="E855" s="6" t="s">
        <v>1118</v>
      </c>
      <c r="F855" s="7">
        <v>1</v>
      </c>
      <c r="H855" s="6" t="s">
        <v>924</v>
      </c>
      <c r="I855" s="7">
        <v>1</v>
      </c>
    </row>
    <row r="856" spans="5:9" x14ac:dyDescent="0.3">
      <c r="E856" s="6" t="s">
        <v>6808</v>
      </c>
      <c r="F856" s="7">
        <v>1</v>
      </c>
      <c r="H856" s="6" t="s">
        <v>2828</v>
      </c>
      <c r="I856" s="7">
        <v>1</v>
      </c>
    </row>
    <row r="857" spans="5:9" x14ac:dyDescent="0.3">
      <c r="E857" s="6" t="s">
        <v>4122</v>
      </c>
      <c r="F857" s="7">
        <v>1</v>
      </c>
      <c r="H857" s="6" t="s">
        <v>2824</v>
      </c>
      <c r="I857" s="7">
        <v>1</v>
      </c>
    </row>
    <row r="858" spans="5:9" x14ac:dyDescent="0.3">
      <c r="E858" s="6" t="s">
        <v>4509</v>
      </c>
      <c r="F858" s="7">
        <v>1</v>
      </c>
      <c r="H858" s="6" t="s">
        <v>6516</v>
      </c>
      <c r="I858" s="7">
        <v>1</v>
      </c>
    </row>
    <row r="859" spans="5:9" x14ac:dyDescent="0.3">
      <c r="E859" s="6" t="s">
        <v>6050</v>
      </c>
      <c r="F859" s="7">
        <v>1</v>
      </c>
      <c r="H859" s="6" t="s">
        <v>6577</v>
      </c>
      <c r="I859" s="7">
        <v>1</v>
      </c>
    </row>
    <row r="860" spans="5:9" x14ac:dyDescent="0.3">
      <c r="E860" s="6" t="s">
        <v>4958</v>
      </c>
      <c r="F860" s="7">
        <v>1</v>
      </c>
      <c r="H860" s="6" t="s">
        <v>6120</v>
      </c>
      <c r="I860" s="7">
        <v>1</v>
      </c>
    </row>
    <row r="861" spans="5:9" x14ac:dyDescent="0.3">
      <c r="E861" s="6" t="s">
        <v>1009</v>
      </c>
      <c r="F861" s="7">
        <v>1</v>
      </c>
      <c r="H861" s="6" t="s">
        <v>3581</v>
      </c>
      <c r="I861" s="7">
        <v>1</v>
      </c>
    </row>
    <row r="862" spans="5:9" x14ac:dyDescent="0.3">
      <c r="E862" s="6" t="s">
        <v>1645</v>
      </c>
      <c r="F862" s="7">
        <v>1</v>
      </c>
      <c r="H862" s="6" t="s">
        <v>672</v>
      </c>
      <c r="I862" s="7">
        <v>1</v>
      </c>
    </row>
    <row r="863" spans="5:9" x14ac:dyDescent="0.3">
      <c r="E863" s="6" t="s">
        <v>3709</v>
      </c>
      <c r="F863" s="7">
        <v>1</v>
      </c>
      <c r="H863" s="6" t="s">
        <v>4387</v>
      </c>
      <c r="I863" s="7">
        <v>1</v>
      </c>
    </row>
    <row r="864" spans="5:9" x14ac:dyDescent="0.3">
      <c r="E864" s="6" t="s">
        <v>3396</v>
      </c>
      <c r="F864" s="7">
        <v>1</v>
      </c>
      <c r="H864" s="6" t="s">
        <v>4225</v>
      </c>
      <c r="I864" s="7">
        <v>1</v>
      </c>
    </row>
    <row r="865" spans="5:9" x14ac:dyDescent="0.3">
      <c r="E865" s="6" t="s">
        <v>4993</v>
      </c>
      <c r="F865" s="7">
        <v>1</v>
      </c>
      <c r="H865" s="6" t="s">
        <v>4830</v>
      </c>
      <c r="I865" s="7">
        <v>1</v>
      </c>
    </row>
    <row r="866" spans="5:9" x14ac:dyDescent="0.3">
      <c r="E866" s="6" t="s">
        <v>2795</v>
      </c>
      <c r="F866" s="7">
        <v>1</v>
      </c>
      <c r="H866" s="6" t="s">
        <v>7160</v>
      </c>
      <c r="I866" s="7">
        <v>1</v>
      </c>
    </row>
    <row r="867" spans="5:9" x14ac:dyDescent="0.3">
      <c r="E867" s="6" t="s">
        <v>5572</v>
      </c>
      <c r="F867" s="7">
        <v>1</v>
      </c>
      <c r="H867" s="6" t="s">
        <v>379</v>
      </c>
      <c r="I867" s="7">
        <v>1</v>
      </c>
    </row>
    <row r="868" spans="5:9" x14ac:dyDescent="0.3">
      <c r="E868" s="6" t="s">
        <v>211</v>
      </c>
      <c r="F868" s="7">
        <v>1</v>
      </c>
      <c r="H868" s="6" t="s">
        <v>2346</v>
      </c>
      <c r="I868" s="7">
        <v>1</v>
      </c>
    </row>
    <row r="869" spans="5:9" x14ac:dyDescent="0.3">
      <c r="E869" s="6" t="s">
        <v>1425</v>
      </c>
      <c r="F869" s="7">
        <v>1</v>
      </c>
      <c r="H869" s="6" t="s">
        <v>3142</v>
      </c>
      <c r="I869" s="7">
        <v>1</v>
      </c>
    </row>
    <row r="870" spans="5:9" x14ac:dyDescent="0.3">
      <c r="E870" s="6" t="s">
        <v>2634</v>
      </c>
      <c r="F870" s="7">
        <v>1</v>
      </c>
      <c r="H870" s="6" t="s">
        <v>6429</v>
      </c>
      <c r="I870" s="7">
        <v>1</v>
      </c>
    </row>
    <row r="871" spans="5:9" x14ac:dyDescent="0.3">
      <c r="E871" s="6" t="s">
        <v>749</v>
      </c>
      <c r="F871" s="7">
        <v>1</v>
      </c>
      <c r="H871" s="6" t="s">
        <v>5912</v>
      </c>
      <c r="I871" s="7">
        <v>1</v>
      </c>
    </row>
    <row r="872" spans="5:9" x14ac:dyDescent="0.3">
      <c r="E872" s="6" t="s">
        <v>1283</v>
      </c>
      <c r="F872" s="7">
        <v>1</v>
      </c>
      <c r="H872" s="6" t="s">
        <v>2579</v>
      </c>
      <c r="I872" s="7">
        <v>1</v>
      </c>
    </row>
    <row r="873" spans="5:9" x14ac:dyDescent="0.3">
      <c r="E873" s="6" t="s">
        <v>4905</v>
      </c>
      <c r="F873" s="7">
        <v>1</v>
      </c>
      <c r="H873" s="6" t="s">
        <v>4012</v>
      </c>
      <c r="I873" s="7">
        <v>1</v>
      </c>
    </row>
    <row r="874" spans="5:9" x14ac:dyDescent="0.3">
      <c r="E874" s="6" t="s">
        <v>3474</v>
      </c>
      <c r="F874" s="7">
        <v>1</v>
      </c>
      <c r="H874" s="6" t="s">
        <v>2015</v>
      </c>
      <c r="I874" s="7">
        <v>1</v>
      </c>
    </row>
    <row r="875" spans="5:9" x14ac:dyDescent="0.3">
      <c r="E875" s="6" t="s">
        <v>5206</v>
      </c>
      <c r="F875" s="7">
        <v>1</v>
      </c>
      <c r="H875" s="6" t="s">
        <v>794</v>
      </c>
      <c r="I875" s="7">
        <v>1</v>
      </c>
    </row>
    <row r="876" spans="5:9" x14ac:dyDescent="0.3">
      <c r="E876" s="6" t="s">
        <v>5104</v>
      </c>
      <c r="F876" s="7">
        <v>1</v>
      </c>
      <c r="H876" s="6" t="s">
        <v>3589</v>
      </c>
      <c r="I876" s="7">
        <v>1</v>
      </c>
    </row>
    <row r="877" spans="5:9" x14ac:dyDescent="0.3">
      <c r="E877" s="6" t="s">
        <v>997</v>
      </c>
      <c r="F877" s="7">
        <v>1</v>
      </c>
      <c r="H877" s="6" t="s">
        <v>4774</v>
      </c>
      <c r="I877" s="7">
        <v>1</v>
      </c>
    </row>
    <row r="878" spans="5:9" x14ac:dyDescent="0.3">
      <c r="E878" s="6" t="s">
        <v>484</v>
      </c>
      <c r="F878" s="7">
        <v>1</v>
      </c>
      <c r="H878" s="6" t="s">
        <v>4984</v>
      </c>
      <c r="I878" s="7">
        <v>1</v>
      </c>
    </row>
    <row r="879" spans="5:9" x14ac:dyDescent="0.3">
      <c r="E879" s="6" t="s">
        <v>3369</v>
      </c>
      <c r="F879" s="7">
        <v>1</v>
      </c>
      <c r="H879" s="6" t="s">
        <v>1846</v>
      </c>
      <c r="I879" s="7">
        <v>1</v>
      </c>
    </row>
    <row r="880" spans="5:9" x14ac:dyDescent="0.3">
      <c r="E880" s="6" t="s">
        <v>4805</v>
      </c>
      <c r="F880" s="7">
        <v>1</v>
      </c>
      <c r="H880" s="6" t="s">
        <v>3119</v>
      </c>
      <c r="I880" s="7">
        <v>1</v>
      </c>
    </row>
    <row r="881" spans="5:9" x14ac:dyDescent="0.3">
      <c r="E881" s="6" t="s">
        <v>2582</v>
      </c>
      <c r="F881" s="7">
        <v>1</v>
      </c>
      <c r="H881" s="6" t="s">
        <v>5213</v>
      </c>
      <c r="I881" s="7">
        <v>1</v>
      </c>
    </row>
    <row r="882" spans="5:9" x14ac:dyDescent="0.3">
      <c r="E882" s="6" t="s">
        <v>6949</v>
      </c>
      <c r="F882" s="7">
        <v>1</v>
      </c>
      <c r="H882" s="6" t="s">
        <v>3696</v>
      </c>
      <c r="I882" s="7">
        <v>1</v>
      </c>
    </row>
    <row r="883" spans="5:9" x14ac:dyDescent="0.3">
      <c r="E883" s="6" t="s">
        <v>921</v>
      </c>
      <c r="F883" s="7">
        <v>1</v>
      </c>
      <c r="H883" s="6" t="s">
        <v>2052</v>
      </c>
      <c r="I883" s="7">
        <v>1</v>
      </c>
    </row>
    <row r="884" spans="5:9" x14ac:dyDescent="0.3">
      <c r="E884" s="6" t="s">
        <v>6002</v>
      </c>
      <c r="F884" s="7">
        <v>1</v>
      </c>
      <c r="H884" s="6" t="s">
        <v>5609</v>
      </c>
      <c r="I884" s="7">
        <v>1</v>
      </c>
    </row>
    <row r="885" spans="5:9" x14ac:dyDescent="0.3">
      <c r="E885" s="6" t="s">
        <v>5931</v>
      </c>
      <c r="F885" s="7">
        <v>1</v>
      </c>
      <c r="H885" s="6" t="s">
        <v>348</v>
      </c>
      <c r="I885" s="7">
        <v>1</v>
      </c>
    </row>
    <row r="886" spans="5:9" x14ac:dyDescent="0.3">
      <c r="E886" s="6" t="s">
        <v>3532</v>
      </c>
      <c r="F886" s="7">
        <v>1</v>
      </c>
      <c r="H886" s="6" t="s">
        <v>6866</v>
      </c>
      <c r="I886" s="7">
        <v>1</v>
      </c>
    </row>
    <row r="887" spans="5:9" x14ac:dyDescent="0.3">
      <c r="E887" s="6" t="s">
        <v>3851</v>
      </c>
      <c r="F887" s="7">
        <v>1</v>
      </c>
      <c r="H887" s="6" t="s">
        <v>5240</v>
      </c>
      <c r="I887" s="7">
        <v>1</v>
      </c>
    </row>
    <row r="888" spans="5:9" x14ac:dyDescent="0.3">
      <c r="E888" s="6" t="s">
        <v>4194</v>
      </c>
      <c r="F888" s="7">
        <v>1</v>
      </c>
      <c r="H888" s="6" t="s">
        <v>3391</v>
      </c>
      <c r="I888" s="7">
        <v>1</v>
      </c>
    </row>
    <row r="889" spans="5:9" x14ac:dyDescent="0.3">
      <c r="E889" s="6" t="s">
        <v>4731</v>
      </c>
      <c r="F889" s="7">
        <v>1</v>
      </c>
      <c r="H889" s="6" t="s">
        <v>6378</v>
      </c>
      <c r="I889" s="7">
        <v>1</v>
      </c>
    </row>
    <row r="890" spans="5:9" x14ac:dyDescent="0.3">
      <c r="E890" s="6" t="s">
        <v>1003</v>
      </c>
      <c r="F890" s="7">
        <v>1</v>
      </c>
      <c r="H890" s="6" t="s">
        <v>1778</v>
      </c>
      <c r="I890" s="7">
        <v>1</v>
      </c>
    </row>
    <row r="891" spans="5:9" x14ac:dyDescent="0.3">
      <c r="E891" s="6" t="s">
        <v>1873</v>
      </c>
      <c r="F891" s="7">
        <v>1</v>
      </c>
      <c r="H891" s="6" t="s">
        <v>3866</v>
      </c>
      <c r="I891" s="7">
        <v>1</v>
      </c>
    </row>
    <row r="892" spans="5:9" x14ac:dyDescent="0.3">
      <c r="E892" s="6" t="s">
        <v>1675</v>
      </c>
      <c r="F892" s="7">
        <v>1</v>
      </c>
      <c r="H892" s="6" t="s">
        <v>443</v>
      </c>
      <c r="I892" s="7">
        <v>1</v>
      </c>
    </row>
    <row r="893" spans="5:9" x14ac:dyDescent="0.3">
      <c r="E893" s="6" t="s">
        <v>3871</v>
      </c>
      <c r="F893" s="7">
        <v>1</v>
      </c>
      <c r="H893" s="6" t="s">
        <v>155</v>
      </c>
      <c r="I893" s="7">
        <v>1</v>
      </c>
    </row>
    <row r="894" spans="5:9" x14ac:dyDescent="0.3">
      <c r="E894" s="6" t="s">
        <v>5130</v>
      </c>
      <c r="F894" s="7">
        <v>1</v>
      </c>
      <c r="H894" s="6" t="s">
        <v>238</v>
      </c>
      <c r="I894" s="7">
        <v>1</v>
      </c>
    </row>
    <row r="895" spans="5:9" x14ac:dyDescent="0.3">
      <c r="E895" s="6" t="s">
        <v>1857</v>
      </c>
      <c r="F895" s="7">
        <v>1</v>
      </c>
      <c r="H895" s="6" t="s">
        <v>3274</v>
      </c>
      <c r="I895" s="7">
        <v>1</v>
      </c>
    </row>
    <row r="896" spans="5:9" x14ac:dyDescent="0.3">
      <c r="E896" s="6" t="s">
        <v>4366</v>
      </c>
      <c r="F896" s="7">
        <v>1</v>
      </c>
      <c r="H896" s="6" t="s">
        <v>2354</v>
      </c>
      <c r="I896" s="7">
        <v>1</v>
      </c>
    </row>
    <row r="897" spans="5:9" x14ac:dyDescent="0.3">
      <c r="E897" s="6" t="s">
        <v>5166</v>
      </c>
      <c r="F897" s="7">
        <v>1</v>
      </c>
      <c r="H897" s="6" t="s">
        <v>5035</v>
      </c>
      <c r="I897" s="7">
        <v>1</v>
      </c>
    </row>
    <row r="898" spans="5:9" x14ac:dyDescent="0.3">
      <c r="E898" s="6" t="s">
        <v>7059</v>
      </c>
      <c r="F898" s="7">
        <v>1</v>
      </c>
      <c r="H898" s="6" t="s">
        <v>4482</v>
      </c>
      <c r="I898" s="7">
        <v>1</v>
      </c>
    </row>
    <row r="899" spans="5:9" x14ac:dyDescent="0.3">
      <c r="E899" s="6" t="s">
        <v>1983</v>
      </c>
      <c r="F899" s="7">
        <v>1</v>
      </c>
      <c r="H899" s="6" t="s">
        <v>1726</v>
      </c>
      <c r="I899" s="7">
        <v>1</v>
      </c>
    </row>
    <row r="900" spans="5:9" x14ac:dyDescent="0.3">
      <c r="E900" s="6" t="s">
        <v>4457</v>
      </c>
      <c r="F900" s="7">
        <v>1</v>
      </c>
      <c r="H900" s="6" t="s">
        <v>1406</v>
      </c>
      <c r="I900" s="7">
        <v>1</v>
      </c>
    </row>
    <row r="901" spans="5:9" x14ac:dyDescent="0.3">
      <c r="E901" s="6" t="s">
        <v>1821</v>
      </c>
      <c r="F901" s="7">
        <v>1</v>
      </c>
      <c r="H901" s="6" t="s">
        <v>5780</v>
      </c>
      <c r="I901" s="7">
        <v>1</v>
      </c>
    </row>
    <row r="902" spans="5:9" x14ac:dyDescent="0.3">
      <c r="E902" s="6" t="s">
        <v>2162</v>
      </c>
      <c r="F902" s="7">
        <v>1</v>
      </c>
      <c r="H902" s="6" t="s">
        <v>3144</v>
      </c>
      <c r="I902" s="7">
        <v>1</v>
      </c>
    </row>
    <row r="903" spans="5:9" x14ac:dyDescent="0.3">
      <c r="E903" s="6" t="s">
        <v>219</v>
      </c>
      <c r="F903" s="7">
        <v>1</v>
      </c>
      <c r="H903" s="6" t="s">
        <v>6368</v>
      </c>
      <c r="I903" s="7">
        <v>1</v>
      </c>
    </row>
    <row r="904" spans="5:9" x14ac:dyDescent="0.3">
      <c r="E904" s="6" t="s">
        <v>510</v>
      </c>
      <c r="F904" s="7">
        <v>1</v>
      </c>
      <c r="H904" s="6" t="s">
        <v>4552</v>
      </c>
      <c r="I904" s="7">
        <v>1</v>
      </c>
    </row>
    <row r="905" spans="5:9" x14ac:dyDescent="0.3">
      <c r="E905" s="6" t="s">
        <v>6173</v>
      </c>
      <c r="F905" s="7">
        <v>1</v>
      </c>
      <c r="H905" s="6" t="s">
        <v>3078</v>
      </c>
      <c r="I905" s="7">
        <v>1</v>
      </c>
    </row>
    <row r="906" spans="5:9" x14ac:dyDescent="0.3">
      <c r="E906" s="6" t="s">
        <v>6979</v>
      </c>
      <c r="F906" s="7">
        <v>1</v>
      </c>
      <c r="H906" s="6" t="s">
        <v>23</v>
      </c>
      <c r="I906" s="7">
        <v>1</v>
      </c>
    </row>
    <row r="907" spans="5:9" x14ac:dyDescent="0.3">
      <c r="E907" s="6" t="s">
        <v>1027</v>
      </c>
      <c r="F907" s="7">
        <v>1</v>
      </c>
      <c r="H907" s="6" t="s">
        <v>7022</v>
      </c>
      <c r="I907" s="7">
        <v>1</v>
      </c>
    </row>
    <row r="908" spans="5:9" x14ac:dyDescent="0.3">
      <c r="E908" s="6" t="s">
        <v>3221</v>
      </c>
      <c r="F908" s="7">
        <v>1</v>
      </c>
      <c r="H908" s="6" t="s">
        <v>2707</v>
      </c>
      <c r="I908" s="7">
        <v>1</v>
      </c>
    </row>
    <row r="909" spans="5:9" x14ac:dyDescent="0.3">
      <c r="E909" s="6" t="s">
        <v>5733</v>
      </c>
      <c r="F909" s="7">
        <v>1</v>
      </c>
      <c r="H909" s="6" t="s">
        <v>3732</v>
      </c>
      <c r="I909" s="7">
        <v>1</v>
      </c>
    </row>
    <row r="910" spans="5:9" x14ac:dyDescent="0.3">
      <c r="E910" s="6" t="s">
        <v>5680</v>
      </c>
      <c r="F910" s="7">
        <v>1</v>
      </c>
      <c r="H910" s="6" t="s">
        <v>7280</v>
      </c>
      <c r="I910" s="7">
        <v>1</v>
      </c>
    </row>
    <row r="911" spans="5:9" x14ac:dyDescent="0.3">
      <c r="E911" s="6" t="s">
        <v>4421</v>
      </c>
      <c r="F911" s="7">
        <v>1</v>
      </c>
      <c r="H911" s="6" t="s">
        <v>7281</v>
      </c>
      <c r="I911" s="7">
        <v>1</v>
      </c>
    </row>
    <row r="912" spans="5:9" x14ac:dyDescent="0.3">
      <c r="E912" s="6" t="s">
        <v>4735</v>
      </c>
      <c r="F912" s="7">
        <v>1</v>
      </c>
      <c r="H912" s="6" t="s">
        <v>7282</v>
      </c>
      <c r="I912" s="7">
        <v>1</v>
      </c>
    </row>
    <row r="913" spans="5:9" x14ac:dyDescent="0.3">
      <c r="E913" s="6" t="s">
        <v>4108</v>
      </c>
      <c r="F913" s="7">
        <v>1</v>
      </c>
      <c r="H913" s="6" t="s">
        <v>7283</v>
      </c>
      <c r="I913" s="7">
        <v>1</v>
      </c>
    </row>
    <row r="914" spans="5:9" x14ac:dyDescent="0.3">
      <c r="E914" s="6" t="s">
        <v>3468</v>
      </c>
      <c r="F914" s="7">
        <v>1</v>
      </c>
      <c r="H914" s="6" t="s">
        <v>4748</v>
      </c>
      <c r="I914" s="7">
        <v>1</v>
      </c>
    </row>
    <row r="915" spans="5:9" x14ac:dyDescent="0.3">
      <c r="E915" s="6" t="s">
        <v>5309</v>
      </c>
      <c r="F915" s="7">
        <v>1</v>
      </c>
      <c r="H915" s="6" t="s">
        <v>5950</v>
      </c>
      <c r="I915" s="7">
        <v>1</v>
      </c>
    </row>
    <row r="916" spans="5:9" x14ac:dyDescent="0.3">
      <c r="E916" s="6" t="s">
        <v>3039</v>
      </c>
      <c r="F916" s="7">
        <v>1</v>
      </c>
      <c r="H916" s="6" t="s">
        <v>1016</v>
      </c>
      <c r="I916" s="7">
        <v>1</v>
      </c>
    </row>
    <row r="917" spans="5:9" x14ac:dyDescent="0.3">
      <c r="E917" s="6" t="s">
        <v>89</v>
      </c>
      <c r="F917" s="7">
        <v>1</v>
      </c>
      <c r="H917" s="6" t="s">
        <v>449</v>
      </c>
      <c r="I917" s="7">
        <v>1</v>
      </c>
    </row>
    <row r="918" spans="5:9" x14ac:dyDescent="0.3">
      <c r="E918" s="6" t="s">
        <v>4240</v>
      </c>
      <c r="F918" s="7">
        <v>1</v>
      </c>
      <c r="H918" s="6" t="s">
        <v>5774</v>
      </c>
      <c r="I918" s="7">
        <v>1</v>
      </c>
    </row>
    <row r="919" spans="5:9" x14ac:dyDescent="0.3">
      <c r="E919" s="6" t="s">
        <v>4721</v>
      </c>
      <c r="F919" s="7">
        <v>1</v>
      </c>
      <c r="H919" s="6" t="s">
        <v>5651</v>
      </c>
      <c r="I919" s="7">
        <v>1</v>
      </c>
    </row>
    <row r="920" spans="5:9" x14ac:dyDescent="0.3">
      <c r="E920" s="6" t="s">
        <v>653</v>
      </c>
      <c r="F920" s="7">
        <v>1</v>
      </c>
      <c r="H920" s="6" t="s">
        <v>3310</v>
      </c>
      <c r="I920" s="7">
        <v>1</v>
      </c>
    </row>
    <row r="921" spans="5:9" x14ac:dyDescent="0.3">
      <c r="E921" s="6" t="s">
        <v>908</v>
      </c>
      <c r="F921" s="7">
        <v>1</v>
      </c>
      <c r="H921" s="6" t="s">
        <v>4526</v>
      </c>
      <c r="I921" s="7">
        <v>1</v>
      </c>
    </row>
    <row r="922" spans="5:9" x14ac:dyDescent="0.3">
      <c r="E922" s="6" t="s">
        <v>5376</v>
      </c>
      <c r="F922" s="7">
        <v>1</v>
      </c>
      <c r="H922" s="6" t="s">
        <v>6542</v>
      </c>
      <c r="I922" s="7">
        <v>1</v>
      </c>
    </row>
    <row r="923" spans="5:9" x14ac:dyDescent="0.3">
      <c r="E923" s="6" t="s">
        <v>2501</v>
      </c>
      <c r="F923" s="7">
        <v>1</v>
      </c>
      <c r="H923" s="6" t="s">
        <v>6209</v>
      </c>
      <c r="I923" s="7">
        <v>1</v>
      </c>
    </row>
    <row r="924" spans="5:9" x14ac:dyDescent="0.3">
      <c r="E924" s="6" t="s">
        <v>1637</v>
      </c>
      <c r="F924" s="7">
        <v>1</v>
      </c>
      <c r="H924" s="6" t="s">
        <v>5788</v>
      </c>
      <c r="I924" s="7">
        <v>1</v>
      </c>
    </row>
    <row r="925" spans="5:9" x14ac:dyDescent="0.3">
      <c r="E925" s="6" t="s">
        <v>7174</v>
      </c>
      <c r="F925" s="7">
        <v>1</v>
      </c>
      <c r="H925" s="6" t="s">
        <v>5808</v>
      </c>
      <c r="I925" s="7">
        <v>1</v>
      </c>
    </row>
    <row r="926" spans="5:9" x14ac:dyDescent="0.3">
      <c r="E926" s="6" t="s">
        <v>3990</v>
      </c>
      <c r="F926" s="7">
        <v>1</v>
      </c>
      <c r="H926" s="6" t="s">
        <v>4486</v>
      </c>
      <c r="I926" s="7">
        <v>1</v>
      </c>
    </row>
    <row r="927" spans="5:9" x14ac:dyDescent="0.3">
      <c r="E927" s="6" t="s">
        <v>931</v>
      </c>
      <c r="F927" s="7">
        <v>1</v>
      </c>
      <c r="H927" s="6" t="s">
        <v>1477</v>
      </c>
      <c r="I927" s="7">
        <v>1</v>
      </c>
    </row>
    <row r="928" spans="5:9" x14ac:dyDescent="0.3">
      <c r="E928" s="6" t="s">
        <v>6107</v>
      </c>
      <c r="F928" s="7">
        <v>1</v>
      </c>
      <c r="H928" s="6" t="s">
        <v>3178</v>
      </c>
      <c r="I928" s="7">
        <v>1</v>
      </c>
    </row>
    <row r="929" spans="5:9" x14ac:dyDescent="0.3">
      <c r="E929" s="6" t="s">
        <v>1065</v>
      </c>
      <c r="F929" s="7">
        <v>1</v>
      </c>
      <c r="H929" s="6" t="s">
        <v>4452</v>
      </c>
      <c r="I929" s="7">
        <v>1</v>
      </c>
    </row>
    <row r="930" spans="5:9" x14ac:dyDescent="0.3">
      <c r="E930" s="6" t="s">
        <v>2221</v>
      </c>
      <c r="F930" s="7">
        <v>1</v>
      </c>
      <c r="H930" s="6" t="s">
        <v>5105</v>
      </c>
      <c r="I930" s="7">
        <v>1</v>
      </c>
    </row>
    <row r="931" spans="5:9" x14ac:dyDescent="0.3">
      <c r="E931" s="6" t="s">
        <v>2958</v>
      </c>
      <c r="F931" s="7">
        <v>1</v>
      </c>
      <c r="H931" s="6" t="s">
        <v>1092</v>
      </c>
      <c r="I931" s="7">
        <v>1</v>
      </c>
    </row>
    <row r="932" spans="5:9" x14ac:dyDescent="0.3">
      <c r="E932" s="6" t="s">
        <v>4489</v>
      </c>
      <c r="F932" s="7">
        <v>1</v>
      </c>
      <c r="H932" s="6" t="s">
        <v>315</v>
      </c>
      <c r="I932" s="7">
        <v>1</v>
      </c>
    </row>
    <row r="933" spans="5:9" x14ac:dyDescent="0.3">
      <c r="E933" s="6" t="s">
        <v>3187</v>
      </c>
      <c r="F933" s="7">
        <v>1</v>
      </c>
      <c r="H933" s="6" t="s">
        <v>4490</v>
      </c>
      <c r="I933" s="7">
        <v>1</v>
      </c>
    </row>
    <row r="934" spans="5:9" x14ac:dyDescent="0.3">
      <c r="E934" s="6" t="s">
        <v>2835</v>
      </c>
      <c r="F934" s="7">
        <v>1</v>
      </c>
      <c r="H934" s="6" t="s">
        <v>6670</v>
      </c>
      <c r="I934" s="7">
        <v>1</v>
      </c>
    </row>
    <row r="935" spans="5:9" x14ac:dyDescent="0.3">
      <c r="E935" s="6" t="s">
        <v>3665</v>
      </c>
      <c r="F935" s="7">
        <v>1</v>
      </c>
      <c r="H935" s="6" t="s">
        <v>5187</v>
      </c>
      <c r="I935" s="7">
        <v>1</v>
      </c>
    </row>
    <row r="936" spans="5:9" x14ac:dyDescent="0.3">
      <c r="E936" s="6" t="s">
        <v>4463</v>
      </c>
      <c r="F936" s="7">
        <v>1</v>
      </c>
      <c r="H936" s="6" t="s">
        <v>193</v>
      </c>
      <c r="I936" s="7">
        <v>1</v>
      </c>
    </row>
    <row r="937" spans="5:9" x14ac:dyDescent="0.3">
      <c r="E937" s="6" t="s">
        <v>3783</v>
      </c>
      <c r="F937" s="7">
        <v>1</v>
      </c>
      <c r="H937" s="6" t="s">
        <v>3066</v>
      </c>
      <c r="I937" s="7">
        <v>1</v>
      </c>
    </row>
    <row r="938" spans="5:9" x14ac:dyDescent="0.3">
      <c r="E938" s="6" t="s">
        <v>4871</v>
      </c>
      <c r="F938" s="7">
        <v>1</v>
      </c>
      <c r="H938" s="6" t="s">
        <v>7284</v>
      </c>
      <c r="I938" s="7">
        <v>1</v>
      </c>
    </row>
    <row r="939" spans="5:9" x14ac:dyDescent="0.3">
      <c r="E939" s="6" t="s">
        <v>1499</v>
      </c>
      <c r="F939" s="7">
        <v>1</v>
      </c>
      <c r="H939" s="6" t="s">
        <v>3648</v>
      </c>
      <c r="I939" s="7">
        <v>1</v>
      </c>
    </row>
    <row r="940" spans="5:9" x14ac:dyDescent="0.3">
      <c r="E940" s="6" t="s">
        <v>4535</v>
      </c>
      <c r="F940" s="7">
        <v>1</v>
      </c>
      <c r="H940" s="6" t="s">
        <v>3090</v>
      </c>
      <c r="I940" s="7">
        <v>1</v>
      </c>
    </row>
    <row r="941" spans="5:9" x14ac:dyDescent="0.3">
      <c r="E941" s="6" t="s">
        <v>7348</v>
      </c>
      <c r="F941" s="7">
        <v>1</v>
      </c>
      <c r="H941" s="6" t="s">
        <v>5440</v>
      </c>
      <c r="I941" s="7">
        <v>1</v>
      </c>
    </row>
    <row r="942" spans="5:9" x14ac:dyDescent="0.3">
      <c r="E942" s="6" t="s">
        <v>7349</v>
      </c>
      <c r="F942" s="7">
        <v>1</v>
      </c>
      <c r="H942" s="6" t="s">
        <v>2727</v>
      </c>
      <c r="I942" s="7">
        <v>1</v>
      </c>
    </row>
    <row r="943" spans="5:9" x14ac:dyDescent="0.3">
      <c r="E943" s="6" t="s">
        <v>7350</v>
      </c>
      <c r="F943" s="7">
        <v>1</v>
      </c>
      <c r="H943" s="6" t="s">
        <v>2340</v>
      </c>
      <c r="I943" s="7">
        <v>1</v>
      </c>
    </row>
    <row r="944" spans="5:9" x14ac:dyDescent="0.3">
      <c r="E944" s="6" t="s">
        <v>1063</v>
      </c>
      <c r="F944" s="7">
        <v>1</v>
      </c>
      <c r="H944" s="6" t="s">
        <v>5337</v>
      </c>
      <c r="I944" s="7">
        <v>1</v>
      </c>
    </row>
    <row r="945" spans="5:9" x14ac:dyDescent="0.3">
      <c r="E945" s="6" t="s">
        <v>3392</v>
      </c>
      <c r="F945" s="7">
        <v>1</v>
      </c>
      <c r="H945" s="6" t="s">
        <v>4145</v>
      </c>
      <c r="I945" s="7">
        <v>1</v>
      </c>
    </row>
    <row r="946" spans="5:9" x14ac:dyDescent="0.3">
      <c r="E946" s="6" t="s">
        <v>3046</v>
      </c>
      <c r="F946" s="7">
        <v>1</v>
      </c>
      <c r="H946" s="6" t="s">
        <v>4924</v>
      </c>
      <c r="I946" s="7">
        <v>1</v>
      </c>
    </row>
    <row r="947" spans="5:9" x14ac:dyDescent="0.3">
      <c r="E947" s="6" t="s">
        <v>2722</v>
      </c>
      <c r="F947" s="7">
        <v>1</v>
      </c>
      <c r="H947" s="6" t="s">
        <v>1626</v>
      </c>
      <c r="I947" s="7">
        <v>1</v>
      </c>
    </row>
    <row r="948" spans="5:9" x14ac:dyDescent="0.3">
      <c r="E948" s="6" t="s">
        <v>6600</v>
      </c>
      <c r="F948" s="7">
        <v>1</v>
      </c>
      <c r="H948" s="6" t="s">
        <v>2798</v>
      </c>
      <c r="I948" s="7">
        <v>1</v>
      </c>
    </row>
    <row r="949" spans="5:9" x14ac:dyDescent="0.3">
      <c r="E949" s="6" t="s">
        <v>1124</v>
      </c>
      <c r="F949" s="7">
        <v>1</v>
      </c>
      <c r="H949" s="6" t="s">
        <v>6205</v>
      </c>
      <c r="I949" s="7">
        <v>1</v>
      </c>
    </row>
    <row r="950" spans="5:9" x14ac:dyDescent="0.3">
      <c r="E950" s="6" t="s">
        <v>5142</v>
      </c>
      <c r="F950" s="7">
        <v>1</v>
      </c>
      <c r="H950" s="6" t="s">
        <v>7285</v>
      </c>
      <c r="I950" s="7">
        <v>1</v>
      </c>
    </row>
    <row r="951" spans="5:9" x14ac:dyDescent="0.3">
      <c r="E951" s="6" t="s">
        <v>623</v>
      </c>
      <c r="F951" s="7">
        <v>1</v>
      </c>
      <c r="H951" s="6" t="s">
        <v>7000</v>
      </c>
      <c r="I951" s="7">
        <v>1</v>
      </c>
    </row>
    <row r="952" spans="5:9" x14ac:dyDescent="0.3">
      <c r="E952" s="6" t="s">
        <v>3972</v>
      </c>
      <c r="F952" s="7">
        <v>1</v>
      </c>
      <c r="H952" s="6" t="s">
        <v>7286</v>
      </c>
      <c r="I952" s="7">
        <v>1</v>
      </c>
    </row>
    <row r="953" spans="5:9" x14ac:dyDescent="0.3">
      <c r="E953" s="6" t="s">
        <v>5297</v>
      </c>
      <c r="F953" s="7">
        <v>1</v>
      </c>
      <c r="H953" s="6" t="s">
        <v>6227</v>
      </c>
      <c r="I953" s="7">
        <v>1</v>
      </c>
    </row>
    <row r="954" spans="5:9" x14ac:dyDescent="0.3">
      <c r="E954" s="6" t="s">
        <v>4525</v>
      </c>
      <c r="F954" s="7">
        <v>1</v>
      </c>
      <c r="H954" s="6" t="s">
        <v>62</v>
      </c>
      <c r="I954" s="7">
        <v>1</v>
      </c>
    </row>
    <row r="955" spans="5:9" x14ac:dyDescent="0.3">
      <c r="E955" s="6" t="s">
        <v>243</v>
      </c>
      <c r="F955" s="7">
        <v>1</v>
      </c>
      <c r="H955" s="6" t="s">
        <v>686</v>
      </c>
      <c r="I955" s="7">
        <v>1</v>
      </c>
    </row>
    <row r="956" spans="5:9" x14ac:dyDescent="0.3">
      <c r="E956" s="6" t="s">
        <v>2138</v>
      </c>
      <c r="F956" s="7">
        <v>1</v>
      </c>
      <c r="H956" s="6" t="s">
        <v>58</v>
      </c>
      <c r="I956" s="7">
        <v>1</v>
      </c>
    </row>
    <row r="957" spans="5:9" x14ac:dyDescent="0.3">
      <c r="E957" s="6" t="s">
        <v>1577</v>
      </c>
      <c r="F957" s="7">
        <v>1</v>
      </c>
      <c r="H957" s="6" t="s">
        <v>5551</v>
      </c>
      <c r="I957" s="7">
        <v>1</v>
      </c>
    </row>
    <row r="958" spans="5:9" x14ac:dyDescent="0.3">
      <c r="E958" s="6" t="s">
        <v>209</v>
      </c>
      <c r="F958" s="7">
        <v>1</v>
      </c>
      <c r="H958" s="6" t="s">
        <v>6326</v>
      </c>
      <c r="I958" s="7">
        <v>1</v>
      </c>
    </row>
    <row r="959" spans="5:9" x14ac:dyDescent="0.3">
      <c r="E959" s="6" t="s">
        <v>79</v>
      </c>
      <c r="F959" s="7">
        <v>1</v>
      </c>
      <c r="H959" s="6" t="s">
        <v>2037</v>
      </c>
      <c r="I959" s="7">
        <v>1</v>
      </c>
    </row>
    <row r="960" spans="5:9" x14ac:dyDescent="0.3">
      <c r="E960" s="6" t="s">
        <v>4693</v>
      </c>
      <c r="F960" s="7">
        <v>1</v>
      </c>
      <c r="H960" s="6" t="s">
        <v>3924</v>
      </c>
      <c r="I960" s="7">
        <v>1</v>
      </c>
    </row>
    <row r="961" spans="5:9" x14ac:dyDescent="0.3">
      <c r="E961" s="6" t="s">
        <v>5793</v>
      </c>
      <c r="F961" s="7">
        <v>1</v>
      </c>
      <c r="H961" s="6" t="s">
        <v>4484</v>
      </c>
      <c r="I961" s="7">
        <v>1</v>
      </c>
    </row>
    <row r="962" spans="5:9" x14ac:dyDescent="0.3">
      <c r="E962" s="6" t="s">
        <v>241</v>
      </c>
      <c r="F962" s="7">
        <v>1</v>
      </c>
      <c r="H962" s="6" t="s">
        <v>7287</v>
      </c>
      <c r="I962" s="7">
        <v>1</v>
      </c>
    </row>
    <row r="963" spans="5:9" x14ac:dyDescent="0.3">
      <c r="E963" s="6" t="s">
        <v>6004</v>
      </c>
      <c r="F963" s="7">
        <v>1</v>
      </c>
      <c r="H963" s="6" t="s">
        <v>121</v>
      </c>
      <c r="I963" s="7">
        <v>1</v>
      </c>
    </row>
    <row r="964" spans="5:9" x14ac:dyDescent="0.3">
      <c r="E964" s="6" t="s">
        <v>3855</v>
      </c>
      <c r="F964" s="7">
        <v>1</v>
      </c>
      <c r="H964" s="6" t="s">
        <v>6118</v>
      </c>
      <c r="I964" s="7">
        <v>1</v>
      </c>
    </row>
    <row r="965" spans="5:9" x14ac:dyDescent="0.3">
      <c r="E965" s="6" t="s">
        <v>4879</v>
      </c>
      <c r="F965" s="7">
        <v>1</v>
      </c>
      <c r="H965" s="6" t="s">
        <v>7004</v>
      </c>
      <c r="I965" s="7">
        <v>1</v>
      </c>
    </row>
    <row r="966" spans="5:9" x14ac:dyDescent="0.3">
      <c r="E966" s="6" t="s">
        <v>2912</v>
      </c>
      <c r="F966" s="7">
        <v>1</v>
      </c>
      <c r="H966" s="6" t="s">
        <v>3593</v>
      </c>
      <c r="I966" s="7">
        <v>1</v>
      </c>
    </row>
    <row r="967" spans="5:9" x14ac:dyDescent="0.3">
      <c r="E967" s="6" t="s">
        <v>1641</v>
      </c>
      <c r="F967" s="7">
        <v>1</v>
      </c>
      <c r="H967" s="6" t="s">
        <v>7288</v>
      </c>
      <c r="I967" s="7">
        <v>1</v>
      </c>
    </row>
    <row r="968" spans="5:9" x14ac:dyDescent="0.3">
      <c r="E968" s="6" t="s">
        <v>1264</v>
      </c>
      <c r="F968" s="7">
        <v>1</v>
      </c>
      <c r="H968" s="6" t="s">
        <v>5375</v>
      </c>
      <c r="I968" s="7">
        <v>1</v>
      </c>
    </row>
    <row r="969" spans="5:9" x14ac:dyDescent="0.3">
      <c r="E969" s="6" t="s">
        <v>446</v>
      </c>
      <c r="F969" s="7">
        <v>1</v>
      </c>
      <c r="H969" s="6" t="s">
        <v>5300</v>
      </c>
      <c r="I969" s="7">
        <v>1</v>
      </c>
    </row>
    <row r="970" spans="5:9" x14ac:dyDescent="0.3">
      <c r="E970" s="6" t="s">
        <v>6896</v>
      </c>
      <c r="F970" s="7">
        <v>1</v>
      </c>
      <c r="H970" s="6" t="s">
        <v>3453</v>
      </c>
      <c r="I970" s="7">
        <v>1</v>
      </c>
    </row>
    <row r="971" spans="5:9" x14ac:dyDescent="0.3">
      <c r="E971" s="6" t="s">
        <v>152</v>
      </c>
      <c r="F971" s="7">
        <v>1</v>
      </c>
      <c r="H971" s="6" t="s">
        <v>4676</v>
      </c>
      <c r="I971" s="7">
        <v>1</v>
      </c>
    </row>
    <row r="972" spans="5:9" x14ac:dyDescent="0.3">
      <c r="E972" s="6" t="s">
        <v>378</v>
      </c>
      <c r="F972" s="7">
        <v>1</v>
      </c>
      <c r="H972" s="6" t="s">
        <v>3555</v>
      </c>
      <c r="I972" s="7">
        <v>1</v>
      </c>
    </row>
    <row r="973" spans="5:9" x14ac:dyDescent="0.3">
      <c r="E973" s="6" t="s">
        <v>4059</v>
      </c>
      <c r="F973" s="7">
        <v>1</v>
      </c>
      <c r="H973" s="6" t="s">
        <v>628</v>
      </c>
      <c r="I973" s="7">
        <v>1</v>
      </c>
    </row>
    <row r="974" spans="5:9" x14ac:dyDescent="0.3">
      <c r="E974" s="6" t="s">
        <v>3970</v>
      </c>
      <c r="F974" s="7">
        <v>1</v>
      </c>
      <c r="H974" s="6" t="s">
        <v>2389</v>
      </c>
      <c r="I974" s="7">
        <v>1</v>
      </c>
    </row>
    <row r="975" spans="5:9" x14ac:dyDescent="0.3">
      <c r="E975" s="6" t="s">
        <v>337</v>
      </c>
      <c r="F975" s="7">
        <v>1</v>
      </c>
      <c r="H975" s="6" t="s">
        <v>4940</v>
      </c>
      <c r="I975" s="7">
        <v>1</v>
      </c>
    </row>
    <row r="976" spans="5:9" x14ac:dyDescent="0.3">
      <c r="E976" s="6" t="s">
        <v>3158</v>
      </c>
      <c r="F976" s="7">
        <v>1</v>
      </c>
      <c r="H976" s="6" t="s">
        <v>4532</v>
      </c>
      <c r="I976" s="7">
        <v>1</v>
      </c>
    </row>
    <row r="977" spans="5:9" x14ac:dyDescent="0.3">
      <c r="E977" s="6" t="s">
        <v>5433</v>
      </c>
      <c r="F977" s="7">
        <v>1</v>
      </c>
      <c r="H977" s="6" t="s">
        <v>4355</v>
      </c>
      <c r="I977" s="7">
        <v>1</v>
      </c>
    </row>
    <row r="978" spans="5:9" x14ac:dyDescent="0.3">
      <c r="E978" s="6" t="s">
        <v>6932</v>
      </c>
      <c r="F978" s="7">
        <v>1</v>
      </c>
      <c r="H978" s="6" t="s">
        <v>3004</v>
      </c>
      <c r="I978" s="7">
        <v>1</v>
      </c>
    </row>
    <row r="979" spans="5:9" x14ac:dyDescent="0.3">
      <c r="E979" s="6" t="s">
        <v>5140</v>
      </c>
      <c r="F979" s="7">
        <v>1</v>
      </c>
      <c r="H979" s="6" t="s">
        <v>5209</v>
      </c>
      <c r="I979" s="7">
        <v>1</v>
      </c>
    </row>
    <row r="980" spans="5:9" x14ac:dyDescent="0.3">
      <c r="E980" s="6" t="s">
        <v>2758</v>
      </c>
      <c r="F980" s="7">
        <v>1</v>
      </c>
      <c r="H980" s="6" t="s">
        <v>1904</v>
      </c>
      <c r="I980" s="7">
        <v>1</v>
      </c>
    </row>
    <row r="981" spans="5:9" x14ac:dyDescent="0.3">
      <c r="E981" s="6" t="s">
        <v>791</v>
      </c>
      <c r="F981" s="7">
        <v>1</v>
      </c>
      <c r="H981" s="6" t="s">
        <v>6700</v>
      </c>
      <c r="I981" s="7">
        <v>1</v>
      </c>
    </row>
    <row r="982" spans="5:9" x14ac:dyDescent="0.3">
      <c r="E982" s="6" t="s">
        <v>1015</v>
      </c>
      <c r="F982" s="7">
        <v>1</v>
      </c>
      <c r="H982" s="6" t="s">
        <v>2043</v>
      </c>
      <c r="I982" s="7">
        <v>1</v>
      </c>
    </row>
    <row r="983" spans="5:9" x14ac:dyDescent="0.3">
      <c r="E983" s="6" t="s">
        <v>3156</v>
      </c>
      <c r="F983" s="7">
        <v>1</v>
      </c>
      <c r="H983" s="6" t="s">
        <v>2867</v>
      </c>
      <c r="I983" s="7">
        <v>1</v>
      </c>
    </row>
    <row r="984" spans="5:9" x14ac:dyDescent="0.3">
      <c r="E984" s="6" t="s">
        <v>7095</v>
      </c>
      <c r="F984" s="7">
        <v>1</v>
      </c>
      <c r="H984" s="6" t="s">
        <v>5278</v>
      </c>
      <c r="I984" s="7">
        <v>1</v>
      </c>
    </row>
    <row r="985" spans="5:9" x14ac:dyDescent="0.3">
      <c r="E985" s="6" t="s">
        <v>1483</v>
      </c>
      <c r="F985" s="7">
        <v>1</v>
      </c>
      <c r="H985" s="6" t="s">
        <v>1178</v>
      </c>
      <c r="I985" s="7">
        <v>1</v>
      </c>
    </row>
    <row r="986" spans="5:9" x14ac:dyDescent="0.3">
      <c r="E986" s="6" t="s">
        <v>380</v>
      </c>
      <c r="F986" s="7">
        <v>1</v>
      </c>
      <c r="H986" s="6" t="s">
        <v>4209</v>
      </c>
      <c r="I986" s="7">
        <v>1</v>
      </c>
    </row>
    <row r="987" spans="5:9" x14ac:dyDescent="0.3">
      <c r="E987" s="6" t="s">
        <v>6420</v>
      </c>
      <c r="F987" s="7">
        <v>1</v>
      </c>
      <c r="H987" s="6" t="s">
        <v>2469</v>
      </c>
      <c r="I987" s="7">
        <v>1</v>
      </c>
    </row>
    <row r="988" spans="5:9" x14ac:dyDescent="0.3">
      <c r="E988" s="6" t="s">
        <v>5741</v>
      </c>
      <c r="F988" s="7">
        <v>1</v>
      </c>
      <c r="H988" s="6" t="s">
        <v>6884</v>
      </c>
      <c r="I988" s="7">
        <v>1</v>
      </c>
    </row>
    <row r="989" spans="5:9" x14ac:dyDescent="0.3">
      <c r="E989" s="6" t="s">
        <v>2065</v>
      </c>
      <c r="F989" s="7">
        <v>1</v>
      </c>
      <c r="H989" s="6" t="s">
        <v>3517</v>
      </c>
      <c r="I989" s="7">
        <v>1</v>
      </c>
    </row>
    <row r="990" spans="5:9" x14ac:dyDescent="0.3">
      <c r="E990" s="6" t="s">
        <v>1049</v>
      </c>
      <c r="F990" s="7">
        <v>1</v>
      </c>
      <c r="H990" s="6" t="s">
        <v>5579</v>
      </c>
      <c r="I990" s="7">
        <v>1</v>
      </c>
    </row>
    <row r="991" spans="5:9" x14ac:dyDescent="0.3">
      <c r="E991" s="6" t="s">
        <v>3255</v>
      </c>
      <c r="F991" s="7">
        <v>1</v>
      </c>
      <c r="H991" s="6" t="s">
        <v>1400</v>
      </c>
      <c r="I991" s="7">
        <v>1</v>
      </c>
    </row>
    <row r="992" spans="5:9" x14ac:dyDescent="0.3">
      <c r="E992" s="6" t="s">
        <v>6576</v>
      </c>
      <c r="F992" s="7">
        <v>1</v>
      </c>
      <c r="H992" s="6" t="s">
        <v>1758</v>
      </c>
      <c r="I992" s="7">
        <v>1</v>
      </c>
    </row>
    <row r="993" spans="5:9" x14ac:dyDescent="0.3">
      <c r="E993" s="6" t="s">
        <v>2551</v>
      </c>
      <c r="F993" s="7">
        <v>1</v>
      </c>
      <c r="H993" s="6" t="s">
        <v>4353</v>
      </c>
      <c r="I993" s="7">
        <v>1</v>
      </c>
    </row>
    <row r="994" spans="5:9" x14ac:dyDescent="0.3">
      <c r="E994" s="6" t="s">
        <v>1863</v>
      </c>
      <c r="F994" s="7">
        <v>1</v>
      </c>
      <c r="H994" s="6" t="s">
        <v>4026</v>
      </c>
      <c r="I994" s="7">
        <v>1</v>
      </c>
    </row>
    <row r="995" spans="5:9" x14ac:dyDescent="0.3">
      <c r="E995" s="6" t="s">
        <v>5668</v>
      </c>
      <c r="F995" s="7">
        <v>1</v>
      </c>
      <c r="H995" s="6" t="s">
        <v>7289</v>
      </c>
      <c r="I995" s="7">
        <v>1</v>
      </c>
    </row>
    <row r="996" spans="5:9" x14ac:dyDescent="0.3">
      <c r="E996" s="6" t="s">
        <v>4441</v>
      </c>
      <c r="F996" s="7">
        <v>1</v>
      </c>
      <c r="H996" s="6" t="s">
        <v>6352</v>
      </c>
      <c r="I996" s="7">
        <v>1</v>
      </c>
    </row>
    <row r="997" spans="5:9" x14ac:dyDescent="0.3">
      <c r="E997" s="6" t="s">
        <v>6283</v>
      </c>
      <c r="F997" s="7">
        <v>1</v>
      </c>
      <c r="H997" s="6" t="s">
        <v>45</v>
      </c>
      <c r="I997" s="7">
        <v>1</v>
      </c>
    </row>
    <row r="998" spans="5:9" x14ac:dyDescent="0.3">
      <c r="E998" s="6" t="s">
        <v>2404</v>
      </c>
      <c r="F998" s="7">
        <v>1</v>
      </c>
      <c r="H998" s="6" t="s">
        <v>220</v>
      </c>
      <c r="I998" s="7">
        <v>1</v>
      </c>
    </row>
    <row r="999" spans="5:9" x14ac:dyDescent="0.3">
      <c r="E999" s="6" t="s">
        <v>2562</v>
      </c>
      <c r="F999" s="7">
        <v>1</v>
      </c>
      <c r="H999" s="6" t="s">
        <v>202</v>
      </c>
      <c r="I999" s="7">
        <v>1</v>
      </c>
    </row>
    <row r="1000" spans="5:9" x14ac:dyDescent="0.3">
      <c r="E1000" s="6" t="s">
        <v>2109</v>
      </c>
      <c r="F1000" s="7">
        <v>1</v>
      </c>
      <c r="H1000" s="6" t="s">
        <v>6514</v>
      </c>
      <c r="I1000" s="7">
        <v>1</v>
      </c>
    </row>
    <row r="1001" spans="5:9" x14ac:dyDescent="0.3">
      <c r="E1001" s="6" t="s">
        <v>7172</v>
      </c>
      <c r="F1001" s="7">
        <v>1</v>
      </c>
      <c r="H1001" s="6" t="s">
        <v>5310</v>
      </c>
      <c r="I1001" s="7">
        <v>1</v>
      </c>
    </row>
    <row r="1002" spans="5:9" x14ac:dyDescent="0.3">
      <c r="E1002" s="6" t="s">
        <v>6273</v>
      </c>
      <c r="F1002" s="7">
        <v>1</v>
      </c>
      <c r="H1002" s="6" t="s">
        <v>1388</v>
      </c>
      <c r="I1002" s="7">
        <v>1</v>
      </c>
    </row>
    <row r="1003" spans="5:9" x14ac:dyDescent="0.3">
      <c r="E1003" s="6" t="s">
        <v>6943</v>
      </c>
      <c r="F1003" s="7">
        <v>1</v>
      </c>
      <c r="H1003" s="6" t="s">
        <v>7060</v>
      </c>
      <c r="I1003" s="7">
        <v>1</v>
      </c>
    </row>
    <row r="1004" spans="5:9" x14ac:dyDescent="0.3">
      <c r="E1004" s="6" t="s">
        <v>3833</v>
      </c>
      <c r="F1004" s="7">
        <v>1</v>
      </c>
      <c r="H1004" s="6" t="s">
        <v>5557</v>
      </c>
      <c r="I1004" s="7">
        <v>1</v>
      </c>
    </row>
    <row r="1005" spans="5:9" x14ac:dyDescent="0.3">
      <c r="E1005" s="6" t="s">
        <v>5214</v>
      </c>
      <c r="F1005" s="7">
        <v>1</v>
      </c>
      <c r="H1005" s="6" t="s">
        <v>4010</v>
      </c>
      <c r="I1005" s="7">
        <v>1</v>
      </c>
    </row>
    <row r="1006" spans="5:9" x14ac:dyDescent="0.3">
      <c r="E1006" s="6" t="s">
        <v>5614</v>
      </c>
      <c r="F1006" s="7">
        <v>1</v>
      </c>
      <c r="H1006" s="6" t="s">
        <v>3930</v>
      </c>
      <c r="I1006" s="7">
        <v>1</v>
      </c>
    </row>
    <row r="1007" spans="5:9" x14ac:dyDescent="0.3">
      <c r="E1007" s="6" t="s">
        <v>2507</v>
      </c>
      <c r="F1007" s="7">
        <v>1</v>
      </c>
      <c r="H1007" s="6" t="s">
        <v>1770</v>
      </c>
      <c r="I1007" s="7">
        <v>1</v>
      </c>
    </row>
    <row r="1008" spans="5:9" x14ac:dyDescent="0.3">
      <c r="E1008" s="6" t="s">
        <v>1019</v>
      </c>
      <c r="F1008" s="7">
        <v>1</v>
      </c>
      <c r="H1008" s="6" t="s">
        <v>1604</v>
      </c>
      <c r="I1008" s="7">
        <v>1</v>
      </c>
    </row>
    <row r="1009" spans="5:9" x14ac:dyDescent="0.3">
      <c r="E1009" s="6" t="s">
        <v>4553</v>
      </c>
      <c r="F1009" s="7">
        <v>1</v>
      </c>
      <c r="H1009" s="6" t="s">
        <v>2719</v>
      </c>
      <c r="I1009" s="7">
        <v>1</v>
      </c>
    </row>
    <row r="1010" spans="5:9" x14ac:dyDescent="0.3">
      <c r="E1010" s="6" t="s">
        <v>6553</v>
      </c>
      <c r="F1010" s="7">
        <v>1</v>
      </c>
      <c r="H1010" s="6" t="s">
        <v>5207</v>
      </c>
      <c r="I1010" s="7">
        <v>1</v>
      </c>
    </row>
    <row r="1011" spans="5:9" x14ac:dyDescent="0.3">
      <c r="E1011" s="6" t="s">
        <v>6792</v>
      </c>
      <c r="F1011" s="7">
        <v>1</v>
      </c>
      <c r="H1011" s="6" t="s">
        <v>3321</v>
      </c>
      <c r="I1011" s="7">
        <v>1</v>
      </c>
    </row>
    <row r="1012" spans="5:9" x14ac:dyDescent="0.3">
      <c r="E1012" s="6" t="s">
        <v>5128</v>
      </c>
      <c r="F1012" s="7">
        <v>1</v>
      </c>
      <c r="H1012" s="6" t="s">
        <v>4876</v>
      </c>
      <c r="I1012" s="7">
        <v>1</v>
      </c>
    </row>
    <row r="1013" spans="5:9" x14ac:dyDescent="0.3">
      <c r="E1013" s="6" t="s">
        <v>5937</v>
      </c>
      <c r="F1013" s="7">
        <v>1</v>
      </c>
      <c r="H1013" s="6" t="s">
        <v>538</v>
      </c>
      <c r="I1013" s="7">
        <v>1</v>
      </c>
    </row>
    <row r="1014" spans="5:9" x14ac:dyDescent="0.3">
      <c r="E1014" s="6" t="s">
        <v>4677</v>
      </c>
      <c r="F1014" s="7">
        <v>1</v>
      </c>
      <c r="H1014" s="6" t="s">
        <v>2949</v>
      </c>
      <c r="I1014" s="7">
        <v>1</v>
      </c>
    </row>
    <row r="1015" spans="5:9" x14ac:dyDescent="0.3">
      <c r="E1015" s="6" t="s">
        <v>7003</v>
      </c>
      <c r="F1015" s="7">
        <v>1</v>
      </c>
      <c r="H1015" s="6" t="s">
        <v>3336</v>
      </c>
      <c r="I1015" s="7">
        <v>1</v>
      </c>
    </row>
    <row r="1016" spans="5:9" x14ac:dyDescent="0.3">
      <c r="E1016" s="6" t="s">
        <v>2376</v>
      </c>
      <c r="F1016" s="7">
        <v>1</v>
      </c>
      <c r="H1016" s="6" t="s">
        <v>2717</v>
      </c>
      <c r="I1016" s="7">
        <v>1</v>
      </c>
    </row>
    <row r="1017" spans="5:9" x14ac:dyDescent="0.3">
      <c r="E1017" s="6" t="s">
        <v>267</v>
      </c>
      <c r="F1017" s="7">
        <v>1</v>
      </c>
      <c r="H1017" s="6" t="s">
        <v>6086</v>
      </c>
      <c r="I1017" s="7">
        <v>1</v>
      </c>
    </row>
    <row r="1018" spans="5:9" x14ac:dyDescent="0.3">
      <c r="E1018" s="6" t="s">
        <v>3614</v>
      </c>
      <c r="F1018" s="7">
        <v>1</v>
      </c>
      <c r="H1018" s="6" t="s">
        <v>7195</v>
      </c>
      <c r="I1018" s="7">
        <v>1</v>
      </c>
    </row>
    <row r="1019" spans="5:9" x14ac:dyDescent="0.3">
      <c r="E1019" s="6" t="s">
        <v>3466</v>
      </c>
      <c r="F1019" s="7">
        <v>1</v>
      </c>
      <c r="H1019" s="6" t="s">
        <v>7290</v>
      </c>
      <c r="I1019" s="7">
        <v>1</v>
      </c>
    </row>
    <row r="1020" spans="5:9" x14ac:dyDescent="0.3">
      <c r="E1020" s="6" t="s">
        <v>2047</v>
      </c>
      <c r="F1020" s="7">
        <v>1</v>
      </c>
      <c r="H1020" s="6" t="s">
        <v>2667</v>
      </c>
      <c r="I1020" s="7">
        <v>1</v>
      </c>
    </row>
    <row r="1021" spans="5:9" x14ac:dyDescent="0.3">
      <c r="E1021" s="6" t="s">
        <v>2012</v>
      </c>
      <c r="F1021" s="7">
        <v>1</v>
      </c>
      <c r="H1021" s="6" t="s">
        <v>6061</v>
      </c>
      <c r="I1021" s="7">
        <v>1</v>
      </c>
    </row>
    <row r="1022" spans="5:9" x14ac:dyDescent="0.3">
      <c r="E1022" s="6" t="s">
        <v>4148</v>
      </c>
      <c r="F1022" s="7">
        <v>1</v>
      </c>
      <c r="H1022" s="6" t="s">
        <v>291</v>
      </c>
      <c r="I1022" s="7">
        <v>1</v>
      </c>
    </row>
    <row r="1023" spans="5:9" x14ac:dyDescent="0.3">
      <c r="E1023" s="6" t="s">
        <v>6495</v>
      </c>
      <c r="F1023" s="7">
        <v>1</v>
      </c>
      <c r="H1023" s="6" t="s">
        <v>6478</v>
      </c>
      <c r="I1023" s="7">
        <v>1</v>
      </c>
    </row>
    <row r="1024" spans="5:9" x14ac:dyDescent="0.3">
      <c r="E1024" s="6" t="s">
        <v>4559</v>
      </c>
      <c r="F1024" s="7">
        <v>1</v>
      </c>
      <c r="H1024" s="6" t="s">
        <v>6108</v>
      </c>
      <c r="I1024" s="7">
        <v>1</v>
      </c>
    </row>
    <row r="1025" spans="5:9" x14ac:dyDescent="0.3">
      <c r="E1025" s="6" t="s">
        <v>1930</v>
      </c>
      <c r="F1025" s="7">
        <v>1</v>
      </c>
      <c r="H1025" s="6" t="s">
        <v>6235</v>
      </c>
      <c r="I1025" s="7">
        <v>1</v>
      </c>
    </row>
    <row r="1026" spans="5:9" x14ac:dyDescent="0.3">
      <c r="E1026" s="6" t="s">
        <v>6262</v>
      </c>
      <c r="F1026" s="7">
        <v>1</v>
      </c>
      <c r="H1026" s="6" t="s">
        <v>6316</v>
      </c>
      <c r="I1026" s="7">
        <v>1</v>
      </c>
    </row>
    <row r="1027" spans="5:9" x14ac:dyDescent="0.3">
      <c r="E1027" s="6" t="s">
        <v>3496</v>
      </c>
      <c r="F1027" s="7">
        <v>1</v>
      </c>
      <c r="H1027" s="6" t="s">
        <v>1520</v>
      </c>
      <c r="I1027" s="7">
        <v>1</v>
      </c>
    </row>
    <row r="1028" spans="5:9" x14ac:dyDescent="0.3">
      <c r="E1028" s="6" t="s">
        <v>1417</v>
      </c>
      <c r="F1028" s="7">
        <v>1</v>
      </c>
      <c r="H1028" s="6" t="s">
        <v>7032</v>
      </c>
      <c r="I1028" s="7">
        <v>1</v>
      </c>
    </row>
    <row r="1029" spans="5:9" x14ac:dyDescent="0.3">
      <c r="E1029" s="6" t="s">
        <v>1922</v>
      </c>
      <c r="F1029" s="7">
        <v>1</v>
      </c>
      <c r="H1029" s="6" t="s">
        <v>1398</v>
      </c>
      <c r="I1029" s="7">
        <v>1</v>
      </c>
    </row>
    <row r="1030" spans="5:9" x14ac:dyDescent="0.3">
      <c r="E1030" s="6" t="s">
        <v>4082</v>
      </c>
      <c r="F1030" s="7">
        <v>1</v>
      </c>
      <c r="H1030" s="6" t="s">
        <v>4207</v>
      </c>
      <c r="I1030" s="7">
        <v>1</v>
      </c>
    </row>
    <row r="1031" spans="5:9" x14ac:dyDescent="0.3">
      <c r="E1031" s="6" t="s">
        <v>1295</v>
      </c>
      <c r="F1031" s="7">
        <v>1</v>
      </c>
      <c r="H1031" s="6" t="s">
        <v>5294</v>
      </c>
      <c r="I1031" s="7">
        <v>1</v>
      </c>
    </row>
    <row r="1032" spans="5:9" x14ac:dyDescent="0.3">
      <c r="E1032" s="6" t="s">
        <v>4505</v>
      </c>
      <c r="F1032" s="7">
        <v>1</v>
      </c>
      <c r="H1032" s="6" t="s">
        <v>1048</v>
      </c>
      <c r="I1032" s="7">
        <v>1</v>
      </c>
    </row>
    <row r="1033" spans="5:9" x14ac:dyDescent="0.3">
      <c r="E1033" s="6" t="s">
        <v>6138</v>
      </c>
      <c r="F1033" s="7">
        <v>1</v>
      </c>
      <c r="H1033" s="6" t="s">
        <v>1678</v>
      </c>
      <c r="I1033" s="7">
        <v>1</v>
      </c>
    </row>
    <row r="1034" spans="5:9" x14ac:dyDescent="0.3">
      <c r="E1034" s="6" t="s">
        <v>6129</v>
      </c>
      <c r="F1034" s="7">
        <v>1</v>
      </c>
      <c r="H1034" s="6" t="s">
        <v>2114</v>
      </c>
      <c r="I1034" s="7">
        <v>1</v>
      </c>
    </row>
    <row r="1035" spans="5:9" x14ac:dyDescent="0.3">
      <c r="E1035" s="6" t="s">
        <v>6639</v>
      </c>
      <c r="F1035" s="7">
        <v>1</v>
      </c>
      <c r="H1035" s="6" t="s">
        <v>465</v>
      </c>
      <c r="I1035" s="7">
        <v>1</v>
      </c>
    </row>
    <row r="1036" spans="5:9" x14ac:dyDescent="0.3">
      <c r="E1036" s="6" t="s">
        <v>4799</v>
      </c>
      <c r="F1036" s="7">
        <v>1</v>
      </c>
      <c r="H1036" s="6" t="s">
        <v>6158</v>
      </c>
      <c r="I1036" s="7">
        <v>1</v>
      </c>
    </row>
    <row r="1037" spans="5:9" x14ac:dyDescent="0.3">
      <c r="E1037" s="6" t="s">
        <v>596</v>
      </c>
      <c r="F1037" s="7">
        <v>1</v>
      </c>
      <c r="H1037" s="6" t="s">
        <v>1392</v>
      </c>
      <c r="I1037" s="7">
        <v>1</v>
      </c>
    </row>
    <row r="1038" spans="5:9" x14ac:dyDescent="0.3">
      <c r="E1038" s="6" t="s">
        <v>7115</v>
      </c>
      <c r="F1038" s="7">
        <v>1</v>
      </c>
      <c r="H1038" s="6" t="s">
        <v>2512</v>
      </c>
      <c r="I1038" s="7">
        <v>1</v>
      </c>
    </row>
    <row r="1039" spans="5:9" x14ac:dyDescent="0.3">
      <c r="E1039" s="6" t="s">
        <v>537</v>
      </c>
      <c r="F1039" s="7">
        <v>1</v>
      </c>
      <c r="H1039" s="6" t="s">
        <v>3708</v>
      </c>
      <c r="I1039" s="7">
        <v>1</v>
      </c>
    </row>
    <row r="1040" spans="5:9" x14ac:dyDescent="0.3">
      <c r="E1040" s="6" t="s">
        <v>813</v>
      </c>
      <c r="F1040" s="7">
        <v>1</v>
      </c>
      <c r="H1040" s="6" t="s">
        <v>4269</v>
      </c>
      <c r="I1040" s="7">
        <v>1</v>
      </c>
    </row>
    <row r="1041" spans="5:9" x14ac:dyDescent="0.3">
      <c r="E1041" s="6" t="s">
        <v>356</v>
      </c>
      <c r="F1041" s="7">
        <v>1</v>
      </c>
      <c r="H1041" s="6" t="s">
        <v>5397</v>
      </c>
      <c r="I1041" s="7">
        <v>1</v>
      </c>
    </row>
    <row r="1042" spans="5:9" x14ac:dyDescent="0.3">
      <c r="E1042" s="6" t="s">
        <v>2279</v>
      </c>
      <c r="F1042" s="7">
        <v>1</v>
      </c>
      <c r="H1042" s="6" t="s">
        <v>5091</v>
      </c>
      <c r="I1042" s="7">
        <v>1</v>
      </c>
    </row>
    <row r="1043" spans="5:9" x14ac:dyDescent="0.3">
      <c r="E1043" s="6" t="s">
        <v>6022</v>
      </c>
      <c r="F1043" s="7">
        <v>1</v>
      </c>
      <c r="H1043" s="6" t="s">
        <v>1180</v>
      </c>
      <c r="I1043" s="7">
        <v>1</v>
      </c>
    </row>
    <row r="1044" spans="5:9" x14ac:dyDescent="0.3">
      <c r="E1044" s="6" t="s">
        <v>5168</v>
      </c>
      <c r="F1044" s="7">
        <v>1</v>
      </c>
      <c r="H1044" s="6" t="s">
        <v>497</v>
      </c>
      <c r="I1044" s="7">
        <v>1</v>
      </c>
    </row>
    <row r="1045" spans="5:9" x14ac:dyDescent="0.3">
      <c r="E1045" s="6" t="s">
        <v>6369</v>
      </c>
      <c r="F1045" s="7">
        <v>1</v>
      </c>
      <c r="H1045" s="6" t="s">
        <v>3040</v>
      </c>
      <c r="I1045" s="7">
        <v>1</v>
      </c>
    </row>
    <row r="1046" spans="5:9" x14ac:dyDescent="0.3">
      <c r="E1046" s="6" t="s">
        <v>310</v>
      </c>
      <c r="F1046" s="7">
        <v>1</v>
      </c>
      <c r="H1046" s="6" t="s">
        <v>4363</v>
      </c>
      <c r="I1046" s="7">
        <v>1</v>
      </c>
    </row>
    <row r="1047" spans="5:9" x14ac:dyDescent="0.3">
      <c r="E1047" s="6" t="s">
        <v>6521</v>
      </c>
      <c r="F1047" s="7">
        <v>1</v>
      </c>
      <c r="H1047" s="6" t="s">
        <v>2174</v>
      </c>
      <c r="I1047" s="7">
        <v>1</v>
      </c>
    </row>
    <row r="1048" spans="5:9" x14ac:dyDescent="0.3">
      <c r="E1048" s="6" t="s">
        <v>3311</v>
      </c>
      <c r="F1048" s="7">
        <v>1</v>
      </c>
      <c r="H1048" s="6" t="s">
        <v>7291</v>
      </c>
      <c r="I1048" s="7">
        <v>1</v>
      </c>
    </row>
    <row r="1049" spans="5:9" x14ac:dyDescent="0.3">
      <c r="E1049" s="6" t="s">
        <v>5592</v>
      </c>
      <c r="F1049" s="7">
        <v>1</v>
      </c>
      <c r="H1049" s="6" t="s">
        <v>3910</v>
      </c>
      <c r="I1049" s="7">
        <v>1</v>
      </c>
    </row>
    <row r="1050" spans="5:9" x14ac:dyDescent="0.3">
      <c r="E1050" s="6" t="s">
        <v>2028</v>
      </c>
      <c r="F1050" s="7">
        <v>1</v>
      </c>
      <c r="H1050" s="6" t="s">
        <v>3111</v>
      </c>
      <c r="I1050" s="7">
        <v>1</v>
      </c>
    </row>
    <row r="1051" spans="5:9" x14ac:dyDescent="0.3">
      <c r="E1051" s="6" t="s">
        <v>2188</v>
      </c>
      <c r="F1051" s="7">
        <v>1</v>
      </c>
      <c r="H1051" s="6" t="s">
        <v>3479</v>
      </c>
      <c r="I1051" s="7">
        <v>1</v>
      </c>
    </row>
    <row r="1052" spans="5:9" x14ac:dyDescent="0.3">
      <c r="E1052" s="6" t="s">
        <v>2287</v>
      </c>
      <c r="F1052" s="7">
        <v>1</v>
      </c>
      <c r="H1052" s="6" t="s">
        <v>7292</v>
      </c>
      <c r="I1052" s="7">
        <v>1</v>
      </c>
    </row>
    <row r="1053" spans="5:9" x14ac:dyDescent="0.3">
      <c r="E1053" s="6" t="s">
        <v>3929</v>
      </c>
      <c r="F1053" s="7">
        <v>1</v>
      </c>
      <c r="H1053" s="6" t="s">
        <v>6065</v>
      </c>
      <c r="I1053" s="7">
        <v>1</v>
      </c>
    </row>
    <row r="1054" spans="5:9" x14ac:dyDescent="0.3">
      <c r="E1054" s="6" t="s">
        <v>5439</v>
      </c>
      <c r="F1054" s="7">
        <v>1</v>
      </c>
      <c r="H1054" s="6" t="s">
        <v>5720</v>
      </c>
      <c r="I1054" s="7">
        <v>1</v>
      </c>
    </row>
    <row r="1055" spans="5:9" x14ac:dyDescent="0.3">
      <c r="E1055" s="6" t="s">
        <v>4114</v>
      </c>
      <c r="F1055" s="7">
        <v>1</v>
      </c>
      <c r="H1055" s="6" t="s">
        <v>1572</v>
      </c>
      <c r="I1055" s="7">
        <v>1</v>
      </c>
    </row>
    <row r="1056" spans="5:9" x14ac:dyDescent="0.3">
      <c r="E1056" s="6" t="s">
        <v>4771</v>
      </c>
      <c r="F1056" s="7">
        <v>1</v>
      </c>
      <c r="H1056" s="6" t="s">
        <v>2774</v>
      </c>
      <c r="I1056" s="7">
        <v>1</v>
      </c>
    </row>
    <row r="1057" spans="5:9" x14ac:dyDescent="0.3">
      <c r="E1057" s="6" t="s">
        <v>7155</v>
      </c>
      <c r="F1057" s="7">
        <v>1</v>
      </c>
      <c r="H1057" s="6" t="s">
        <v>1430</v>
      </c>
      <c r="I1057" s="7">
        <v>1</v>
      </c>
    </row>
    <row r="1058" spans="5:9" x14ac:dyDescent="0.3">
      <c r="E1058" s="6" t="s">
        <v>5443</v>
      </c>
      <c r="F1058" s="7">
        <v>1</v>
      </c>
      <c r="H1058" s="6" t="s">
        <v>1302</v>
      </c>
      <c r="I1058" s="7">
        <v>1</v>
      </c>
    </row>
    <row r="1059" spans="5:9" x14ac:dyDescent="0.3">
      <c r="E1059" s="6" t="s">
        <v>4819</v>
      </c>
      <c r="F1059" s="7">
        <v>1</v>
      </c>
      <c r="H1059" s="6" t="s">
        <v>913</v>
      </c>
      <c r="I1059" s="7">
        <v>1</v>
      </c>
    </row>
    <row r="1060" spans="5:9" x14ac:dyDescent="0.3">
      <c r="E1060" s="6" t="s">
        <v>5887</v>
      </c>
      <c r="F1060" s="7">
        <v>1</v>
      </c>
      <c r="H1060" s="6" t="s">
        <v>2027</v>
      </c>
      <c r="I1060" s="7">
        <v>1</v>
      </c>
    </row>
    <row r="1061" spans="5:9" x14ac:dyDescent="0.3">
      <c r="E1061" s="6" t="s">
        <v>1358</v>
      </c>
      <c r="F1061" s="7">
        <v>1</v>
      </c>
      <c r="H1061" s="6" t="s">
        <v>6822</v>
      </c>
      <c r="I1061" s="7">
        <v>1</v>
      </c>
    </row>
    <row r="1062" spans="5:9" x14ac:dyDescent="0.3">
      <c r="E1062" s="6" t="s">
        <v>5293</v>
      </c>
      <c r="F1062" s="7">
        <v>1</v>
      </c>
      <c r="H1062" s="6" t="s">
        <v>5103</v>
      </c>
      <c r="I1062" s="7">
        <v>1</v>
      </c>
    </row>
    <row r="1063" spans="5:9" x14ac:dyDescent="0.3">
      <c r="E1063" s="6" t="s">
        <v>6032</v>
      </c>
      <c r="F1063" s="7">
        <v>1</v>
      </c>
      <c r="H1063" s="6" t="s">
        <v>4558</v>
      </c>
      <c r="I1063" s="7">
        <v>1</v>
      </c>
    </row>
    <row r="1064" spans="5:9" x14ac:dyDescent="0.3">
      <c r="E1064" s="6" t="s">
        <v>3889</v>
      </c>
      <c r="F1064" s="7">
        <v>1</v>
      </c>
      <c r="H1064" s="6" t="s">
        <v>4115</v>
      </c>
      <c r="I1064" s="7">
        <v>1</v>
      </c>
    </row>
    <row r="1065" spans="5:9" x14ac:dyDescent="0.3">
      <c r="E1065" s="6" t="s">
        <v>1151</v>
      </c>
      <c r="F1065" s="7">
        <v>1</v>
      </c>
      <c r="H1065" s="6" t="s">
        <v>4972</v>
      </c>
      <c r="I1065" s="7">
        <v>1</v>
      </c>
    </row>
    <row r="1066" spans="5:9" x14ac:dyDescent="0.3">
      <c r="E1066" s="6" t="s">
        <v>6117</v>
      </c>
      <c r="F1066" s="7">
        <v>1</v>
      </c>
      <c r="H1066" s="6" t="s">
        <v>1574</v>
      </c>
      <c r="I1066" s="7">
        <v>1</v>
      </c>
    </row>
    <row r="1067" spans="5:9" x14ac:dyDescent="0.3">
      <c r="E1067" s="6" t="s">
        <v>2495</v>
      </c>
      <c r="F1067" s="7">
        <v>1</v>
      </c>
      <c r="H1067" s="6" t="s">
        <v>419</v>
      </c>
      <c r="I1067" s="7">
        <v>1</v>
      </c>
    </row>
    <row r="1068" spans="5:9" x14ac:dyDescent="0.3">
      <c r="E1068" s="6" t="s">
        <v>4154</v>
      </c>
      <c r="F1068" s="7">
        <v>1</v>
      </c>
      <c r="H1068" s="6" t="s">
        <v>6733</v>
      </c>
      <c r="I1068" s="7">
        <v>1</v>
      </c>
    </row>
    <row r="1069" spans="5:9" x14ac:dyDescent="0.3">
      <c r="E1069" s="6" t="s">
        <v>3337</v>
      </c>
      <c r="F1069" s="7">
        <v>1</v>
      </c>
      <c r="H1069" s="6" t="s">
        <v>4177</v>
      </c>
      <c r="I1069" s="7">
        <v>1</v>
      </c>
    </row>
    <row r="1070" spans="5:9" x14ac:dyDescent="0.3">
      <c r="E1070" s="6" t="s">
        <v>5532</v>
      </c>
      <c r="F1070" s="7">
        <v>1</v>
      </c>
      <c r="H1070" s="6" t="s">
        <v>1870</v>
      </c>
      <c r="I1070" s="7">
        <v>1</v>
      </c>
    </row>
    <row r="1071" spans="5:9" x14ac:dyDescent="0.3">
      <c r="E1071" s="6" t="s">
        <v>5867</v>
      </c>
      <c r="F1071" s="7">
        <v>1</v>
      </c>
      <c r="H1071" s="6" t="s">
        <v>688</v>
      </c>
      <c r="I1071" s="7">
        <v>1</v>
      </c>
    </row>
    <row r="1072" spans="5:9" x14ac:dyDescent="0.3">
      <c r="E1072" s="6" t="s">
        <v>4875</v>
      </c>
      <c r="F1072" s="7">
        <v>1</v>
      </c>
      <c r="H1072" s="6" t="s">
        <v>4422</v>
      </c>
      <c r="I1072" s="7">
        <v>1</v>
      </c>
    </row>
    <row r="1073" spans="5:9" x14ac:dyDescent="0.3">
      <c r="E1073" s="6" t="s">
        <v>4815</v>
      </c>
      <c r="F1073" s="7">
        <v>1</v>
      </c>
      <c r="H1073" s="6" t="s">
        <v>4295</v>
      </c>
      <c r="I1073" s="7">
        <v>1</v>
      </c>
    </row>
    <row r="1074" spans="5:9" x14ac:dyDescent="0.3">
      <c r="E1074" s="6" t="s">
        <v>3729</v>
      </c>
      <c r="F1074" s="7">
        <v>1</v>
      </c>
      <c r="H1074" s="6" t="s">
        <v>6137</v>
      </c>
      <c r="I1074" s="7">
        <v>1</v>
      </c>
    </row>
    <row r="1075" spans="5:9" x14ac:dyDescent="0.3">
      <c r="E1075" s="6" t="s">
        <v>719</v>
      </c>
      <c r="F1075" s="7">
        <v>1</v>
      </c>
      <c r="H1075" s="6" t="s">
        <v>5424</v>
      </c>
      <c r="I1075" s="7">
        <v>1</v>
      </c>
    </row>
    <row r="1076" spans="5:9" x14ac:dyDescent="0.3">
      <c r="E1076" s="6" t="s">
        <v>1928</v>
      </c>
      <c r="F1076" s="7">
        <v>1</v>
      </c>
      <c r="H1076" s="6" t="s">
        <v>881</v>
      </c>
      <c r="I1076" s="7">
        <v>1</v>
      </c>
    </row>
    <row r="1077" spans="5:9" x14ac:dyDescent="0.3">
      <c r="E1077" s="6" t="s">
        <v>5028</v>
      </c>
      <c r="F1077" s="7">
        <v>1</v>
      </c>
      <c r="H1077" s="6" t="s">
        <v>1156</v>
      </c>
      <c r="I1077" s="7">
        <v>1</v>
      </c>
    </row>
    <row r="1078" spans="5:9" x14ac:dyDescent="0.3">
      <c r="E1078" s="6" t="s">
        <v>3287</v>
      </c>
      <c r="F1078" s="7">
        <v>1</v>
      </c>
      <c r="H1078" s="6" t="s">
        <v>2996</v>
      </c>
      <c r="I1078" s="7">
        <v>1</v>
      </c>
    </row>
    <row r="1079" spans="5:9" x14ac:dyDescent="0.3">
      <c r="E1079" s="6" t="s">
        <v>2198</v>
      </c>
      <c r="F1079" s="7">
        <v>1</v>
      </c>
      <c r="H1079" s="6" t="s">
        <v>6658</v>
      </c>
      <c r="I1079" s="7">
        <v>1</v>
      </c>
    </row>
    <row r="1080" spans="5:9" x14ac:dyDescent="0.3">
      <c r="E1080" s="6" t="s">
        <v>1037</v>
      </c>
      <c r="F1080" s="7">
        <v>1</v>
      </c>
      <c r="H1080" s="6" t="s">
        <v>6124</v>
      </c>
      <c r="I1080" s="7">
        <v>1</v>
      </c>
    </row>
    <row r="1081" spans="5:9" x14ac:dyDescent="0.3">
      <c r="E1081" s="6" t="s">
        <v>5362</v>
      </c>
      <c r="F1081" s="7">
        <v>1</v>
      </c>
      <c r="H1081" s="6" t="s">
        <v>6133</v>
      </c>
      <c r="I1081" s="7">
        <v>1</v>
      </c>
    </row>
    <row r="1082" spans="5:9" x14ac:dyDescent="0.3">
      <c r="E1082" s="6" t="s">
        <v>4602</v>
      </c>
      <c r="F1082" s="7">
        <v>1</v>
      </c>
      <c r="H1082" s="6" t="s">
        <v>403</v>
      </c>
      <c r="I1082" s="7">
        <v>1</v>
      </c>
    </row>
    <row r="1083" spans="5:9" x14ac:dyDescent="0.3">
      <c r="E1083" s="6" t="s">
        <v>2942</v>
      </c>
      <c r="F1083" s="7">
        <v>1</v>
      </c>
      <c r="H1083" s="6" t="s">
        <v>2761</v>
      </c>
      <c r="I1083" s="7">
        <v>1</v>
      </c>
    </row>
    <row r="1084" spans="5:9" x14ac:dyDescent="0.3">
      <c r="E1084" s="6" t="s">
        <v>6377</v>
      </c>
      <c r="F1084" s="7">
        <v>1</v>
      </c>
      <c r="H1084" s="6" t="s">
        <v>2443</v>
      </c>
      <c r="I1084" s="7">
        <v>1</v>
      </c>
    </row>
    <row r="1085" spans="5:9" x14ac:dyDescent="0.3">
      <c r="E1085" s="6" t="s">
        <v>912</v>
      </c>
      <c r="F1085" s="7">
        <v>1</v>
      </c>
      <c r="H1085" s="6" t="s">
        <v>4426</v>
      </c>
      <c r="I1085" s="7">
        <v>1</v>
      </c>
    </row>
    <row r="1086" spans="5:9" x14ac:dyDescent="0.3">
      <c r="E1086" s="6" t="s">
        <v>2075</v>
      </c>
      <c r="F1086" s="7">
        <v>1</v>
      </c>
      <c r="H1086" s="6" t="s">
        <v>4267</v>
      </c>
      <c r="I1086" s="7">
        <v>1</v>
      </c>
    </row>
    <row r="1087" spans="5:9" x14ac:dyDescent="0.3">
      <c r="E1087" s="6" t="s">
        <v>1256</v>
      </c>
      <c r="F1087" s="7">
        <v>1</v>
      </c>
      <c r="H1087" s="6" t="s">
        <v>2399</v>
      </c>
      <c r="I1087" s="7">
        <v>1</v>
      </c>
    </row>
    <row r="1088" spans="5:9" x14ac:dyDescent="0.3">
      <c r="E1088" s="6" t="s">
        <v>2934</v>
      </c>
      <c r="F1088" s="7">
        <v>1</v>
      </c>
      <c r="H1088" s="6" t="s">
        <v>4336</v>
      </c>
      <c r="I1088" s="7">
        <v>1</v>
      </c>
    </row>
    <row r="1089" spans="5:9" x14ac:dyDescent="0.3">
      <c r="E1089" s="6" t="s">
        <v>5552</v>
      </c>
      <c r="F1089" s="7">
        <v>1</v>
      </c>
      <c r="H1089" s="6" t="s">
        <v>499</v>
      </c>
      <c r="I1089" s="7">
        <v>1</v>
      </c>
    </row>
    <row r="1090" spans="5:9" x14ac:dyDescent="0.3">
      <c r="E1090" s="6" t="s">
        <v>1202</v>
      </c>
      <c r="F1090" s="7">
        <v>1</v>
      </c>
      <c r="H1090" s="6" t="s">
        <v>6872</v>
      </c>
      <c r="I1090" s="7">
        <v>1</v>
      </c>
    </row>
    <row r="1091" spans="5:9" x14ac:dyDescent="0.3">
      <c r="E1091" s="6" t="s">
        <v>2168</v>
      </c>
      <c r="F1091" s="7">
        <v>1</v>
      </c>
      <c r="H1091" s="6" t="s">
        <v>1162</v>
      </c>
      <c r="I1091" s="7">
        <v>1</v>
      </c>
    </row>
    <row r="1092" spans="5:9" x14ac:dyDescent="0.3">
      <c r="E1092" s="6" t="s">
        <v>3608</v>
      </c>
      <c r="F1092" s="7">
        <v>1</v>
      </c>
      <c r="H1092" s="6" t="s">
        <v>2943</v>
      </c>
      <c r="I1092" s="7">
        <v>1</v>
      </c>
    </row>
    <row r="1093" spans="5:9" x14ac:dyDescent="0.3">
      <c r="E1093" s="6" t="s">
        <v>2999</v>
      </c>
      <c r="F1093" s="7">
        <v>1</v>
      </c>
      <c r="H1093" s="6" t="s">
        <v>2481</v>
      </c>
      <c r="I1093" s="7">
        <v>1</v>
      </c>
    </row>
    <row r="1094" spans="5:9" x14ac:dyDescent="0.3">
      <c r="E1094" s="6" t="s">
        <v>1001</v>
      </c>
      <c r="F1094" s="7">
        <v>1</v>
      </c>
      <c r="H1094" s="6" t="s">
        <v>4916</v>
      </c>
      <c r="I1094" s="7">
        <v>1</v>
      </c>
    </row>
    <row r="1095" spans="5:9" x14ac:dyDescent="0.3">
      <c r="E1095" s="6" t="s">
        <v>1391</v>
      </c>
      <c r="F1095" s="7">
        <v>1</v>
      </c>
      <c r="H1095" s="6" t="s">
        <v>3836</v>
      </c>
      <c r="I1095" s="7">
        <v>1</v>
      </c>
    </row>
    <row r="1096" spans="5:9" x14ac:dyDescent="0.3">
      <c r="E1096" s="6" t="s">
        <v>306</v>
      </c>
      <c r="F1096" s="7">
        <v>1</v>
      </c>
      <c r="H1096" s="6" t="s">
        <v>2804</v>
      </c>
      <c r="I1096" s="7">
        <v>1</v>
      </c>
    </row>
    <row r="1097" spans="5:9" x14ac:dyDescent="0.3">
      <c r="E1097" s="6" t="s">
        <v>2337</v>
      </c>
      <c r="F1097" s="7">
        <v>1</v>
      </c>
      <c r="H1097" s="6" t="s">
        <v>4587</v>
      </c>
      <c r="I1097" s="7">
        <v>1</v>
      </c>
    </row>
    <row r="1098" spans="5:9" x14ac:dyDescent="0.3">
      <c r="E1098" s="6" t="s">
        <v>5350</v>
      </c>
      <c r="F1098" s="7">
        <v>1</v>
      </c>
      <c r="H1098" s="6" t="s">
        <v>6807</v>
      </c>
      <c r="I1098" s="7">
        <v>1</v>
      </c>
    </row>
    <row r="1099" spans="5:9" x14ac:dyDescent="0.3">
      <c r="E1099" s="6" t="s">
        <v>5711</v>
      </c>
      <c r="F1099" s="7">
        <v>1</v>
      </c>
      <c r="H1099" s="6" t="s">
        <v>4575</v>
      </c>
      <c r="I1099" s="7">
        <v>1</v>
      </c>
    </row>
    <row r="1100" spans="5:9" x14ac:dyDescent="0.3">
      <c r="E1100" s="6" t="s">
        <v>2289</v>
      </c>
      <c r="F1100" s="7">
        <v>1</v>
      </c>
      <c r="H1100" s="6" t="s">
        <v>2096</v>
      </c>
      <c r="I1100" s="7">
        <v>1</v>
      </c>
    </row>
    <row r="1101" spans="5:9" x14ac:dyDescent="0.3">
      <c r="E1101" s="6" t="s">
        <v>1089</v>
      </c>
      <c r="F1101" s="7">
        <v>1</v>
      </c>
      <c r="H1101" s="6" t="s">
        <v>3226</v>
      </c>
      <c r="I1101" s="7">
        <v>1</v>
      </c>
    </row>
    <row r="1102" spans="5:9" x14ac:dyDescent="0.3">
      <c r="E1102" s="6" t="s">
        <v>6345</v>
      </c>
      <c r="F1102" s="7">
        <v>1</v>
      </c>
      <c r="H1102" s="6" t="s">
        <v>6709</v>
      </c>
      <c r="I1102" s="7">
        <v>1</v>
      </c>
    </row>
    <row r="1103" spans="5:9" x14ac:dyDescent="0.3">
      <c r="E1103" s="6" t="s">
        <v>3966</v>
      </c>
      <c r="F1103" s="7">
        <v>1</v>
      </c>
      <c r="H1103" s="6" t="s">
        <v>2731</v>
      </c>
      <c r="I1103" s="7">
        <v>1</v>
      </c>
    </row>
    <row r="1104" spans="5:9" x14ac:dyDescent="0.3">
      <c r="E1104" s="6" t="s">
        <v>1051</v>
      </c>
      <c r="F1104" s="7">
        <v>1</v>
      </c>
      <c r="H1104" s="6" t="s">
        <v>6923</v>
      </c>
      <c r="I1104" s="7">
        <v>1</v>
      </c>
    </row>
    <row r="1105" spans="5:9" x14ac:dyDescent="0.3">
      <c r="E1105" s="6" t="s">
        <v>1017</v>
      </c>
      <c r="F1105" s="7">
        <v>1</v>
      </c>
      <c r="H1105" s="6" t="s">
        <v>636</v>
      </c>
      <c r="I1105" s="7">
        <v>1</v>
      </c>
    </row>
    <row r="1106" spans="5:9" x14ac:dyDescent="0.3">
      <c r="E1106" s="6" t="s">
        <v>2398</v>
      </c>
      <c r="F1106" s="7">
        <v>1</v>
      </c>
      <c r="H1106" s="6" t="s">
        <v>646</v>
      </c>
      <c r="I1106" s="7">
        <v>1</v>
      </c>
    </row>
    <row r="1107" spans="5:9" x14ac:dyDescent="0.3">
      <c r="E1107" s="6" t="s">
        <v>6189</v>
      </c>
      <c r="F1107" s="7">
        <v>1</v>
      </c>
      <c r="H1107" s="6" t="s">
        <v>4851</v>
      </c>
      <c r="I1107" s="7">
        <v>1</v>
      </c>
    </row>
    <row r="1108" spans="5:9" x14ac:dyDescent="0.3">
      <c r="E1108" s="6" t="s">
        <v>2067</v>
      </c>
      <c r="F1108" s="7">
        <v>1</v>
      </c>
      <c r="H1108" s="6" t="s">
        <v>5488</v>
      </c>
      <c r="I1108" s="7">
        <v>1</v>
      </c>
    </row>
    <row r="1109" spans="5:9" x14ac:dyDescent="0.3">
      <c r="E1109" s="6" t="s">
        <v>57</v>
      </c>
      <c r="F1109" s="7">
        <v>1</v>
      </c>
      <c r="H1109" s="6" t="s">
        <v>5625</v>
      </c>
      <c r="I1109" s="7">
        <v>1</v>
      </c>
    </row>
    <row r="1110" spans="5:9" x14ac:dyDescent="0.3">
      <c r="E1110" s="6" t="s">
        <v>3538</v>
      </c>
      <c r="F1110" s="7">
        <v>1</v>
      </c>
      <c r="H1110" s="6" t="s">
        <v>4380</v>
      </c>
      <c r="I1110" s="7">
        <v>1</v>
      </c>
    </row>
    <row r="1111" spans="5:9" x14ac:dyDescent="0.3">
      <c r="E1111" s="6" t="s">
        <v>3371</v>
      </c>
      <c r="F1111" s="7">
        <v>1</v>
      </c>
      <c r="H1111" s="6" t="s">
        <v>3184</v>
      </c>
      <c r="I1111" s="7">
        <v>1</v>
      </c>
    </row>
    <row r="1112" spans="5:9" x14ac:dyDescent="0.3">
      <c r="E1112" s="6" t="s">
        <v>5967</v>
      </c>
      <c r="F1112" s="7">
        <v>1</v>
      </c>
      <c r="H1112" s="6" t="s">
        <v>2675</v>
      </c>
      <c r="I1112" s="7">
        <v>1</v>
      </c>
    </row>
    <row r="1113" spans="5:9" x14ac:dyDescent="0.3">
      <c r="E1113" s="6" t="s">
        <v>1405</v>
      </c>
      <c r="F1113" s="7">
        <v>1</v>
      </c>
      <c r="H1113" s="6" t="s">
        <v>3908</v>
      </c>
      <c r="I1113" s="7">
        <v>1</v>
      </c>
    </row>
    <row r="1114" spans="5:9" x14ac:dyDescent="0.3">
      <c r="E1114" s="6" t="s">
        <v>3741</v>
      </c>
      <c r="F1114" s="7">
        <v>1</v>
      </c>
      <c r="H1114" s="6" t="s">
        <v>3700</v>
      </c>
      <c r="I1114" s="7">
        <v>1</v>
      </c>
    </row>
    <row r="1115" spans="5:9" x14ac:dyDescent="0.3">
      <c r="E1115" s="6" t="s">
        <v>255</v>
      </c>
      <c r="F1115" s="7">
        <v>1</v>
      </c>
      <c r="H1115" s="6" t="s">
        <v>6962</v>
      </c>
      <c r="I1115" s="7">
        <v>1</v>
      </c>
    </row>
    <row r="1116" spans="5:9" x14ac:dyDescent="0.3">
      <c r="E1116" s="6" t="s">
        <v>2789</v>
      </c>
      <c r="F1116" s="7">
        <v>1</v>
      </c>
      <c r="H1116" s="6" t="s">
        <v>3350</v>
      </c>
      <c r="I1116" s="7">
        <v>1</v>
      </c>
    </row>
    <row r="1117" spans="5:9" x14ac:dyDescent="0.3">
      <c r="E1117" s="6" t="s">
        <v>6034</v>
      </c>
      <c r="F1117" s="7">
        <v>1</v>
      </c>
      <c r="H1117" s="6" t="s">
        <v>1900</v>
      </c>
      <c r="I1117" s="7">
        <v>1</v>
      </c>
    </row>
    <row r="1118" spans="5:9" x14ac:dyDescent="0.3">
      <c r="E1118" s="6" t="s">
        <v>851</v>
      </c>
      <c r="F1118" s="7">
        <v>1</v>
      </c>
      <c r="H1118" s="6" t="s">
        <v>3344</v>
      </c>
      <c r="I1118" s="7">
        <v>1</v>
      </c>
    </row>
    <row r="1119" spans="5:9" x14ac:dyDescent="0.3">
      <c r="E1119" s="6" t="s">
        <v>2355</v>
      </c>
      <c r="F1119" s="7">
        <v>1</v>
      </c>
      <c r="H1119" s="6" t="s">
        <v>5385</v>
      </c>
      <c r="I1119" s="7">
        <v>1</v>
      </c>
    </row>
    <row r="1120" spans="5:9" x14ac:dyDescent="0.3">
      <c r="E1120" s="6" t="s">
        <v>3083</v>
      </c>
      <c r="F1120" s="7">
        <v>1</v>
      </c>
      <c r="H1120" s="6" t="s">
        <v>2314</v>
      </c>
      <c r="I1120" s="7">
        <v>1</v>
      </c>
    </row>
    <row r="1121" spans="5:9" x14ac:dyDescent="0.3">
      <c r="E1121" s="6" t="s">
        <v>3259</v>
      </c>
      <c r="F1121" s="7">
        <v>1</v>
      </c>
      <c r="H1121" s="6" t="s">
        <v>869</v>
      </c>
      <c r="I1121" s="7">
        <v>1</v>
      </c>
    </row>
    <row r="1122" spans="5:9" x14ac:dyDescent="0.3">
      <c r="E1122" s="6" t="s">
        <v>6533</v>
      </c>
      <c r="F1122" s="7">
        <v>1</v>
      </c>
      <c r="H1122" s="6" t="s">
        <v>4820</v>
      </c>
      <c r="I1122" s="7">
        <v>1</v>
      </c>
    </row>
    <row r="1123" spans="5:9" x14ac:dyDescent="0.3">
      <c r="E1123" s="6" t="s">
        <v>1323</v>
      </c>
      <c r="F1123" s="7">
        <v>1</v>
      </c>
      <c r="H1123" s="6" t="s">
        <v>149</v>
      </c>
      <c r="I1123" s="7">
        <v>1</v>
      </c>
    </row>
    <row r="1124" spans="5:9" x14ac:dyDescent="0.3">
      <c r="E1124" s="6" t="s">
        <v>1897</v>
      </c>
      <c r="F1124" s="7">
        <v>1</v>
      </c>
      <c r="H1124" s="6" t="s">
        <v>2982</v>
      </c>
      <c r="I1124" s="7">
        <v>1</v>
      </c>
    </row>
    <row r="1125" spans="5:9" x14ac:dyDescent="0.3">
      <c r="E1125" s="6" t="s">
        <v>269</v>
      </c>
      <c r="F1125" s="7">
        <v>1</v>
      </c>
      <c r="H1125" s="6" t="s">
        <v>3475</v>
      </c>
      <c r="I1125" s="7">
        <v>1</v>
      </c>
    </row>
    <row r="1126" spans="5:9" x14ac:dyDescent="0.3">
      <c r="E1126" s="6" t="s">
        <v>6977</v>
      </c>
      <c r="F1126" s="7">
        <v>1</v>
      </c>
      <c r="H1126" s="6" t="s">
        <v>5339</v>
      </c>
      <c r="I1126" s="7">
        <v>1</v>
      </c>
    </row>
    <row r="1127" spans="5:9" x14ac:dyDescent="0.3">
      <c r="E1127" s="6" t="s">
        <v>4449</v>
      </c>
      <c r="F1127" s="7">
        <v>1</v>
      </c>
      <c r="H1127" s="6" t="s">
        <v>1872</v>
      </c>
      <c r="I1127" s="7">
        <v>1</v>
      </c>
    </row>
    <row r="1128" spans="5:9" x14ac:dyDescent="0.3">
      <c r="E1128" s="6" t="s">
        <v>3771</v>
      </c>
      <c r="F1128" s="7">
        <v>1</v>
      </c>
      <c r="H1128" s="6" t="s">
        <v>3621</v>
      </c>
      <c r="I1128" s="7">
        <v>1</v>
      </c>
    </row>
    <row r="1129" spans="5:9" x14ac:dyDescent="0.3">
      <c r="E1129" s="6" t="s">
        <v>275</v>
      </c>
      <c r="F1129" s="7">
        <v>1</v>
      </c>
      <c r="H1129" s="6" t="s">
        <v>509</v>
      </c>
      <c r="I1129" s="7">
        <v>1</v>
      </c>
    </row>
    <row r="1130" spans="5:9" x14ac:dyDescent="0.3">
      <c r="E1130" s="6" t="s">
        <v>775</v>
      </c>
      <c r="F1130" s="7">
        <v>1</v>
      </c>
      <c r="H1130" s="6" t="s">
        <v>1502</v>
      </c>
      <c r="I1130" s="7">
        <v>1</v>
      </c>
    </row>
    <row r="1131" spans="5:9" x14ac:dyDescent="0.3">
      <c r="E1131" s="6" t="s">
        <v>5212</v>
      </c>
      <c r="F1131" s="7">
        <v>1</v>
      </c>
      <c r="H1131" s="6" t="s">
        <v>752</v>
      </c>
      <c r="I1131" s="7">
        <v>1</v>
      </c>
    </row>
    <row r="1132" spans="5:9" x14ac:dyDescent="0.3">
      <c r="E1132" s="6" t="s">
        <v>2073</v>
      </c>
      <c r="F1132" s="7">
        <v>1</v>
      </c>
      <c r="H1132" s="6" t="s">
        <v>4944</v>
      </c>
      <c r="I1132" s="7">
        <v>1</v>
      </c>
    </row>
    <row r="1133" spans="5:9" x14ac:dyDescent="0.3">
      <c r="E1133" s="6" t="s">
        <v>384</v>
      </c>
      <c r="F1133" s="7">
        <v>1</v>
      </c>
      <c r="H1133" s="6" t="s">
        <v>3834</v>
      </c>
      <c r="I1133" s="7">
        <v>1</v>
      </c>
    </row>
    <row r="1134" spans="5:9" x14ac:dyDescent="0.3">
      <c r="E1134" s="6" t="s">
        <v>1171</v>
      </c>
      <c r="F1134" s="7">
        <v>1</v>
      </c>
      <c r="H1134" s="6" t="s">
        <v>3403</v>
      </c>
      <c r="I1134" s="7">
        <v>1</v>
      </c>
    </row>
    <row r="1135" spans="5:9" x14ac:dyDescent="0.3">
      <c r="E1135" s="6" t="s">
        <v>3643</v>
      </c>
      <c r="F1135" s="7">
        <v>1</v>
      </c>
      <c r="H1135" s="6" t="s">
        <v>1422</v>
      </c>
      <c r="I1135" s="7">
        <v>1</v>
      </c>
    </row>
    <row r="1136" spans="5:9" x14ac:dyDescent="0.3">
      <c r="E1136" s="6" t="s">
        <v>2626</v>
      </c>
      <c r="F1136" s="7">
        <v>1</v>
      </c>
      <c r="H1136" s="6" t="s">
        <v>4359</v>
      </c>
      <c r="I1136" s="7">
        <v>1</v>
      </c>
    </row>
    <row r="1137" spans="5:9" x14ac:dyDescent="0.3">
      <c r="E1137" s="6" t="s">
        <v>6679</v>
      </c>
      <c r="F1137" s="7">
        <v>1</v>
      </c>
      <c r="H1137" s="6" t="s">
        <v>7209</v>
      </c>
      <c r="I1137" s="7">
        <v>1</v>
      </c>
    </row>
    <row r="1138" spans="5:9" x14ac:dyDescent="0.3">
      <c r="E1138" s="6" t="s">
        <v>1939</v>
      </c>
      <c r="F1138" s="7">
        <v>1</v>
      </c>
      <c r="H1138" s="6" t="s">
        <v>4648</v>
      </c>
      <c r="I1138" s="7">
        <v>1</v>
      </c>
    </row>
    <row r="1139" spans="5:9" x14ac:dyDescent="0.3">
      <c r="E1139" s="6" t="s">
        <v>1191</v>
      </c>
      <c r="F1139" s="7">
        <v>1</v>
      </c>
      <c r="H1139" s="6" t="s">
        <v>5537</v>
      </c>
      <c r="I1139" s="7">
        <v>1</v>
      </c>
    </row>
    <row r="1140" spans="5:9" x14ac:dyDescent="0.3">
      <c r="E1140" s="6" t="s">
        <v>4418</v>
      </c>
      <c r="F1140" s="7">
        <v>1</v>
      </c>
      <c r="H1140" s="6" t="s">
        <v>4734</v>
      </c>
      <c r="I1140" s="7">
        <v>1</v>
      </c>
    </row>
    <row r="1141" spans="5:9" x14ac:dyDescent="0.3">
      <c r="E1141" s="6" t="s">
        <v>63</v>
      </c>
      <c r="F1141" s="7">
        <v>1</v>
      </c>
      <c r="H1141" s="6" t="s">
        <v>3304</v>
      </c>
      <c r="I1141" s="7">
        <v>1</v>
      </c>
    </row>
    <row r="1142" spans="5:9" x14ac:dyDescent="0.3">
      <c r="E1142" s="6" t="s">
        <v>166</v>
      </c>
      <c r="F1142" s="7">
        <v>1</v>
      </c>
      <c r="H1142" s="6" t="s">
        <v>597</v>
      </c>
      <c r="I1142" s="7">
        <v>1</v>
      </c>
    </row>
    <row r="1143" spans="5:9" x14ac:dyDescent="0.3">
      <c r="E1143" s="6" t="s">
        <v>5354</v>
      </c>
      <c r="F1143" s="7">
        <v>1</v>
      </c>
      <c r="H1143" s="6" t="s">
        <v>5007</v>
      </c>
      <c r="I1143" s="7">
        <v>1</v>
      </c>
    </row>
    <row r="1144" spans="5:9" x14ac:dyDescent="0.3">
      <c r="E1144" s="6" t="s">
        <v>3747</v>
      </c>
      <c r="F1144" s="7">
        <v>1</v>
      </c>
      <c r="H1144" s="6" t="s">
        <v>2021</v>
      </c>
      <c r="I1144" s="7">
        <v>1</v>
      </c>
    </row>
    <row r="1145" spans="5:9" x14ac:dyDescent="0.3">
      <c r="E1145" s="6" t="s">
        <v>6479</v>
      </c>
      <c r="F1145" s="7">
        <v>1</v>
      </c>
      <c r="H1145" s="6" t="s">
        <v>5173</v>
      </c>
      <c r="I1145" s="7">
        <v>1</v>
      </c>
    </row>
    <row r="1146" spans="5:9" x14ac:dyDescent="0.3">
      <c r="E1146" s="6" t="s">
        <v>4248</v>
      </c>
      <c r="F1146" s="7">
        <v>1</v>
      </c>
      <c r="H1146" s="6" t="s">
        <v>1890</v>
      </c>
      <c r="I1146" s="7">
        <v>1</v>
      </c>
    </row>
    <row r="1147" spans="5:9" x14ac:dyDescent="0.3">
      <c r="E1147" s="6" t="s">
        <v>701</v>
      </c>
      <c r="F1147" s="7">
        <v>1</v>
      </c>
      <c r="H1147" s="6" t="s">
        <v>5383</v>
      </c>
      <c r="I1147" s="7">
        <v>1</v>
      </c>
    </row>
    <row r="1148" spans="5:9" x14ac:dyDescent="0.3">
      <c r="E1148" s="6" t="s">
        <v>5372</v>
      </c>
      <c r="F1148" s="7">
        <v>1</v>
      </c>
      <c r="H1148" s="6" t="s">
        <v>381</v>
      </c>
      <c r="I1148" s="7">
        <v>1</v>
      </c>
    </row>
    <row r="1149" spans="5:9" x14ac:dyDescent="0.3">
      <c r="E1149" s="6" t="s">
        <v>2584</v>
      </c>
      <c r="F1149" s="7">
        <v>1</v>
      </c>
      <c r="H1149" s="6" t="s">
        <v>1088</v>
      </c>
      <c r="I1149" s="7">
        <v>1</v>
      </c>
    </row>
    <row r="1150" spans="5:9" x14ac:dyDescent="0.3">
      <c r="E1150" s="6" t="s">
        <v>6204</v>
      </c>
      <c r="F1150" s="7">
        <v>1</v>
      </c>
      <c r="H1150" s="6" t="s">
        <v>6360</v>
      </c>
      <c r="I1150" s="7">
        <v>1</v>
      </c>
    </row>
    <row r="1151" spans="5:9" x14ac:dyDescent="0.3">
      <c r="E1151" s="6" t="s">
        <v>3598</v>
      </c>
      <c r="F1151" s="7">
        <v>1</v>
      </c>
      <c r="H1151" s="6" t="s">
        <v>6782</v>
      </c>
      <c r="I1151" s="7">
        <v>1</v>
      </c>
    </row>
    <row r="1152" spans="5:9" x14ac:dyDescent="0.3">
      <c r="E1152" s="6" t="s">
        <v>6400</v>
      </c>
      <c r="F1152" s="7">
        <v>1</v>
      </c>
      <c r="H1152" s="6" t="s">
        <v>808</v>
      </c>
      <c r="I1152" s="7">
        <v>1</v>
      </c>
    </row>
    <row r="1153" spans="5:9" x14ac:dyDescent="0.3">
      <c r="E1153" s="6" t="s">
        <v>478</v>
      </c>
      <c r="F1153" s="7">
        <v>1</v>
      </c>
      <c r="H1153" s="6" t="s">
        <v>2330</v>
      </c>
      <c r="I1153" s="7">
        <v>1</v>
      </c>
    </row>
    <row r="1154" spans="5:9" x14ac:dyDescent="0.3">
      <c r="E1154" s="6" t="s">
        <v>3620</v>
      </c>
      <c r="F1154" s="7">
        <v>1</v>
      </c>
      <c r="H1154" s="6" t="s">
        <v>4955</v>
      </c>
      <c r="I1154" s="7">
        <v>1</v>
      </c>
    </row>
    <row r="1155" spans="5:9" x14ac:dyDescent="0.3">
      <c r="E1155" s="6" t="s">
        <v>4160</v>
      </c>
      <c r="F1155" s="7">
        <v>1</v>
      </c>
      <c r="H1155" s="6" t="s">
        <v>3901</v>
      </c>
      <c r="I1155" s="7">
        <v>1</v>
      </c>
    </row>
    <row r="1156" spans="5:9" x14ac:dyDescent="0.3">
      <c r="E1156" s="6" t="s">
        <v>1683</v>
      </c>
      <c r="F1156" s="7">
        <v>1</v>
      </c>
      <c r="H1156" s="6" t="s">
        <v>3212</v>
      </c>
      <c r="I1156" s="7">
        <v>1</v>
      </c>
    </row>
    <row r="1157" spans="5:9" x14ac:dyDescent="0.3">
      <c r="E1157" s="6" t="s">
        <v>1797</v>
      </c>
      <c r="F1157" s="7">
        <v>1</v>
      </c>
      <c r="H1157" s="6" t="s">
        <v>2403</v>
      </c>
      <c r="I1157" s="7">
        <v>1</v>
      </c>
    </row>
    <row r="1158" spans="5:9" x14ac:dyDescent="0.3">
      <c r="E1158" s="6" t="s">
        <v>6969</v>
      </c>
      <c r="F1158" s="7">
        <v>1</v>
      </c>
      <c r="H1158" s="6" t="s">
        <v>7207</v>
      </c>
      <c r="I1158" s="7">
        <v>1</v>
      </c>
    </row>
    <row r="1159" spans="5:9" x14ac:dyDescent="0.3">
      <c r="E1159" s="6" t="s">
        <v>1559</v>
      </c>
      <c r="F1159" s="7">
        <v>1</v>
      </c>
      <c r="H1159" s="6" t="s">
        <v>1150</v>
      </c>
      <c r="I1159" s="7">
        <v>1</v>
      </c>
    </row>
    <row r="1160" spans="5:9" x14ac:dyDescent="0.3">
      <c r="E1160" s="6" t="s">
        <v>3151</v>
      </c>
      <c r="F1160" s="7">
        <v>1</v>
      </c>
      <c r="H1160" s="6" t="s">
        <v>6401</v>
      </c>
      <c r="I1160" s="7">
        <v>1</v>
      </c>
    </row>
    <row r="1161" spans="5:9" x14ac:dyDescent="0.3">
      <c r="E1161" s="6" t="s">
        <v>5273</v>
      </c>
      <c r="F1161" s="7">
        <v>1</v>
      </c>
      <c r="H1161" s="6" t="s">
        <v>1596</v>
      </c>
      <c r="I1161" s="7">
        <v>1</v>
      </c>
    </row>
    <row r="1162" spans="5:9" x14ac:dyDescent="0.3">
      <c r="E1162" s="6" t="s">
        <v>3941</v>
      </c>
      <c r="F1162" s="7">
        <v>1</v>
      </c>
      <c r="H1162" s="6" t="s">
        <v>5677</v>
      </c>
      <c r="I1162" s="7">
        <v>1</v>
      </c>
    </row>
    <row r="1163" spans="5:9" x14ac:dyDescent="0.3">
      <c r="E1163" s="6" t="s">
        <v>6940</v>
      </c>
      <c r="F1163" s="7">
        <v>1</v>
      </c>
      <c r="H1163" s="6" t="s">
        <v>371</v>
      </c>
      <c r="I1163" s="7">
        <v>1</v>
      </c>
    </row>
    <row r="1164" spans="5:9" x14ac:dyDescent="0.3">
      <c r="E1164" s="6" t="s">
        <v>927</v>
      </c>
      <c r="F1164" s="7">
        <v>1</v>
      </c>
      <c r="H1164" s="6" t="s">
        <v>764</v>
      </c>
      <c r="I1164" s="7">
        <v>1</v>
      </c>
    </row>
    <row r="1165" spans="5:9" x14ac:dyDescent="0.3">
      <c r="E1165" s="6" t="s">
        <v>2922</v>
      </c>
      <c r="F1165" s="7">
        <v>1</v>
      </c>
      <c r="H1165" s="6" t="s">
        <v>6913</v>
      </c>
      <c r="I1165" s="7">
        <v>1</v>
      </c>
    </row>
    <row r="1166" spans="5:9" x14ac:dyDescent="0.3">
      <c r="E1166" s="6" t="s">
        <v>5068</v>
      </c>
      <c r="F1166" s="7">
        <v>1</v>
      </c>
      <c r="H1166" s="6" t="s">
        <v>1026</v>
      </c>
      <c r="I1166" s="7">
        <v>1</v>
      </c>
    </row>
    <row r="1167" spans="5:9" x14ac:dyDescent="0.3">
      <c r="E1167" s="6" t="s">
        <v>199</v>
      </c>
      <c r="F1167" s="7">
        <v>1</v>
      </c>
      <c r="H1167" s="6" t="s">
        <v>1186</v>
      </c>
      <c r="I1167" s="7">
        <v>1</v>
      </c>
    </row>
    <row r="1168" spans="5:9" x14ac:dyDescent="0.3">
      <c r="E1168" s="6" t="s">
        <v>999</v>
      </c>
      <c r="F1168" s="7">
        <v>1</v>
      </c>
      <c r="H1168" s="6" t="s">
        <v>2092</v>
      </c>
      <c r="I1168" s="7">
        <v>1</v>
      </c>
    </row>
    <row r="1169" spans="5:9" x14ac:dyDescent="0.3">
      <c r="E1169" s="6" t="s">
        <v>4649</v>
      </c>
      <c r="F1169" s="7">
        <v>1</v>
      </c>
      <c r="H1169" s="6" t="s">
        <v>7293</v>
      </c>
      <c r="I1169" s="7">
        <v>1</v>
      </c>
    </row>
    <row r="1170" spans="5:9" x14ac:dyDescent="0.3">
      <c r="E1170" s="6" t="s">
        <v>7186</v>
      </c>
      <c r="F1170" s="7">
        <v>1</v>
      </c>
      <c r="H1170" s="6" t="s">
        <v>5072</v>
      </c>
      <c r="I1170" s="7">
        <v>1</v>
      </c>
    </row>
    <row r="1171" spans="5:9" x14ac:dyDescent="0.3">
      <c r="E1171" s="6" t="s">
        <v>3033</v>
      </c>
      <c r="F1171" s="7">
        <v>1</v>
      </c>
      <c r="H1171" s="6" t="s">
        <v>5074</v>
      </c>
      <c r="I1171" s="7">
        <v>1</v>
      </c>
    </row>
    <row r="1172" spans="5:9" x14ac:dyDescent="0.3">
      <c r="E1172" s="6" t="s">
        <v>1991</v>
      </c>
      <c r="F1172" s="7">
        <v>1</v>
      </c>
      <c r="H1172" s="6" t="s">
        <v>4205</v>
      </c>
      <c r="I1172" s="7">
        <v>1</v>
      </c>
    </row>
    <row r="1173" spans="5:9" x14ac:dyDescent="0.3">
      <c r="E1173" s="6" t="s">
        <v>3267</v>
      </c>
      <c r="F1173" s="7">
        <v>1</v>
      </c>
      <c r="H1173" s="6" t="s">
        <v>5802</v>
      </c>
      <c r="I1173" s="7">
        <v>1</v>
      </c>
    </row>
    <row r="1174" spans="5:9" x14ac:dyDescent="0.3">
      <c r="E1174" s="6" t="s">
        <v>957</v>
      </c>
      <c r="F1174" s="7">
        <v>1</v>
      </c>
      <c r="H1174" s="6" t="s">
        <v>5254</v>
      </c>
      <c r="I1174" s="7">
        <v>1</v>
      </c>
    </row>
    <row r="1175" spans="5:9" x14ac:dyDescent="0.3">
      <c r="E1175" s="6" t="s">
        <v>3935</v>
      </c>
      <c r="F1175" s="7">
        <v>1</v>
      </c>
      <c r="H1175" s="6" t="s">
        <v>1467</v>
      </c>
      <c r="I1175" s="7">
        <v>1</v>
      </c>
    </row>
    <row r="1176" spans="5:9" x14ac:dyDescent="0.3">
      <c r="E1176" s="6" t="s">
        <v>4116</v>
      </c>
      <c r="F1176" s="7">
        <v>1</v>
      </c>
      <c r="H1176" s="6" t="s">
        <v>6575</v>
      </c>
      <c r="I1176" s="7">
        <v>1</v>
      </c>
    </row>
    <row r="1177" spans="5:9" x14ac:dyDescent="0.3">
      <c r="E1177" s="6" t="s">
        <v>4669</v>
      </c>
      <c r="F1177" s="7">
        <v>1</v>
      </c>
      <c r="H1177" s="6" t="s">
        <v>5387</v>
      </c>
      <c r="I1177" s="7">
        <v>1</v>
      </c>
    </row>
    <row r="1178" spans="5:9" x14ac:dyDescent="0.3">
      <c r="E1178" s="6" t="s">
        <v>4427</v>
      </c>
      <c r="F1178" s="7">
        <v>1</v>
      </c>
      <c r="H1178" s="6" t="s">
        <v>3983</v>
      </c>
      <c r="I1178" s="7">
        <v>1</v>
      </c>
    </row>
    <row r="1179" spans="5:9" x14ac:dyDescent="0.3">
      <c r="E1179" s="6" t="s">
        <v>6659</v>
      </c>
      <c r="F1179" s="7">
        <v>1</v>
      </c>
      <c r="H1179" s="6" t="s">
        <v>7294</v>
      </c>
      <c r="I1179" s="7">
        <v>1</v>
      </c>
    </row>
    <row r="1180" spans="5:9" x14ac:dyDescent="0.3">
      <c r="E1180" s="6" t="s">
        <v>2975</v>
      </c>
      <c r="F1180" s="7">
        <v>1</v>
      </c>
      <c r="H1180" s="6" t="s">
        <v>7295</v>
      </c>
      <c r="I1180" s="7">
        <v>1</v>
      </c>
    </row>
    <row r="1181" spans="5:9" x14ac:dyDescent="0.3">
      <c r="E1181" s="6" t="s">
        <v>2378</v>
      </c>
      <c r="F1181" s="7">
        <v>1</v>
      </c>
      <c r="H1181" s="6" t="s">
        <v>1199</v>
      </c>
      <c r="I1181" s="7">
        <v>1</v>
      </c>
    </row>
    <row r="1182" spans="5:9" x14ac:dyDescent="0.3">
      <c r="E1182" s="6" t="s">
        <v>7043</v>
      </c>
      <c r="F1182" s="7">
        <v>1</v>
      </c>
      <c r="H1182" s="6" t="s">
        <v>1608</v>
      </c>
      <c r="I1182" s="7">
        <v>1</v>
      </c>
    </row>
    <row r="1183" spans="5:9" x14ac:dyDescent="0.3">
      <c r="E1183" s="6" t="s">
        <v>1403</v>
      </c>
      <c r="F1183" s="7">
        <v>1</v>
      </c>
      <c r="H1183" s="6" t="s">
        <v>5890</v>
      </c>
      <c r="I1183" s="7">
        <v>1</v>
      </c>
    </row>
    <row r="1184" spans="5:9" x14ac:dyDescent="0.3">
      <c r="E1184" s="6" t="s">
        <v>811</v>
      </c>
      <c r="F1184" s="7">
        <v>1</v>
      </c>
      <c r="H1184" s="6" t="s">
        <v>2723</v>
      </c>
      <c r="I1184" s="7">
        <v>1</v>
      </c>
    </row>
    <row r="1185" spans="5:9" x14ac:dyDescent="0.3">
      <c r="E1185" s="6" t="s">
        <v>3847</v>
      </c>
      <c r="F1185" s="7">
        <v>1</v>
      </c>
      <c r="H1185" s="6" t="s">
        <v>3248</v>
      </c>
      <c r="I1185" s="7">
        <v>1</v>
      </c>
    </row>
    <row r="1186" spans="5:9" x14ac:dyDescent="0.3">
      <c r="E1186" s="6" t="s">
        <v>5265</v>
      </c>
      <c r="F1186" s="7">
        <v>1</v>
      </c>
      <c r="H1186" s="6" t="s">
        <v>6320</v>
      </c>
      <c r="I1186" s="7">
        <v>1</v>
      </c>
    </row>
    <row r="1187" spans="5:9" x14ac:dyDescent="0.3">
      <c r="E1187" s="6" t="s">
        <v>3536</v>
      </c>
      <c r="F1187" s="7">
        <v>1</v>
      </c>
      <c r="H1187" s="6" t="s">
        <v>5991</v>
      </c>
      <c r="I1187" s="7">
        <v>1</v>
      </c>
    </row>
    <row r="1188" spans="5:9" x14ac:dyDescent="0.3">
      <c r="E1188" s="6" t="s">
        <v>4493</v>
      </c>
      <c r="F1188" s="7">
        <v>1</v>
      </c>
      <c r="H1188" s="6" t="s">
        <v>899</v>
      </c>
      <c r="I1188" s="7">
        <v>1</v>
      </c>
    </row>
    <row r="1189" spans="5:9" x14ac:dyDescent="0.3">
      <c r="E1189" s="6" t="s">
        <v>3007</v>
      </c>
      <c r="F1189" s="7">
        <v>1</v>
      </c>
      <c r="H1189" s="6" t="s">
        <v>365</v>
      </c>
      <c r="I1189" s="7">
        <v>1</v>
      </c>
    </row>
    <row r="1190" spans="5:9" x14ac:dyDescent="0.3">
      <c r="E1190" s="6" t="s">
        <v>5186</v>
      </c>
      <c r="F1190" s="7">
        <v>1</v>
      </c>
      <c r="H1190" s="6" t="s">
        <v>252</v>
      </c>
      <c r="I1190" s="7">
        <v>1</v>
      </c>
    </row>
    <row r="1191" spans="5:9" x14ac:dyDescent="0.3">
      <c r="E1191" s="6" t="s">
        <v>6142</v>
      </c>
      <c r="F1191" s="7">
        <v>1</v>
      </c>
      <c r="H1191" s="6" t="s">
        <v>5559</v>
      </c>
      <c r="I1191" s="7">
        <v>1</v>
      </c>
    </row>
    <row r="1192" spans="5:9" x14ac:dyDescent="0.3">
      <c r="E1192" s="6" t="s">
        <v>6066</v>
      </c>
      <c r="F1192" s="7">
        <v>1</v>
      </c>
      <c r="H1192" s="6" t="s">
        <v>1962</v>
      </c>
      <c r="I1192" s="7">
        <v>1</v>
      </c>
    </row>
    <row r="1193" spans="5:9" x14ac:dyDescent="0.3">
      <c r="E1193" s="6" t="s">
        <v>6918</v>
      </c>
      <c r="F1193" s="7">
        <v>1</v>
      </c>
      <c r="H1193" s="6" t="s">
        <v>1834</v>
      </c>
      <c r="I1193" s="7">
        <v>1</v>
      </c>
    </row>
    <row r="1194" spans="5:9" x14ac:dyDescent="0.3">
      <c r="E1194" s="6" t="s">
        <v>4707</v>
      </c>
      <c r="F1194" s="7">
        <v>1</v>
      </c>
      <c r="H1194" s="6" t="s">
        <v>3916</v>
      </c>
      <c r="I1194" s="7">
        <v>1</v>
      </c>
    </row>
    <row r="1195" spans="5:9" x14ac:dyDescent="0.3">
      <c r="E1195" s="6" t="s">
        <v>949</v>
      </c>
      <c r="F1195" s="7">
        <v>1</v>
      </c>
      <c r="H1195" s="6" t="s">
        <v>5135</v>
      </c>
      <c r="I1195" s="7">
        <v>1</v>
      </c>
    </row>
    <row r="1196" spans="5:9" x14ac:dyDescent="0.3">
      <c r="E1196" s="6" t="s">
        <v>3462</v>
      </c>
      <c r="F1196" s="7">
        <v>1</v>
      </c>
      <c r="H1196" s="6" t="s">
        <v>7296</v>
      </c>
      <c r="I1196" s="7">
        <v>1</v>
      </c>
    </row>
    <row r="1197" spans="5:9" x14ac:dyDescent="0.3">
      <c r="E1197" s="6" t="s">
        <v>6264</v>
      </c>
      <c r="F1197" s="7">
        <v>1</v>
      </c>
      <c r="H1197" s="6" t="s">
        <v>3652</v>
      </c>
      <c r="I1197" s="7">
        <v>1</v>
      </c>
    </row>
    <row r="1198" spans="5:9" x14ac:dyDescent="0.3">
      <c r="E1198" s="6" t="s">
        <v>4755</v>
      </c>
      <c r="F1198" s="7">
        <v>1</v>
      </c>
      <c r="H1198" s="6" t="s">
        <v>7297</v>
      </c>
      <c r="I1198" s="7">
        <v>1</v>
      </c>
    </row>
    <row r="1199" spans="5:9" x14ac:dyDescent="0.3">
      <c r="E1199" s="6" t="s">
        <v>3317</v>
      </c>
      <c r="F1199" s="7">
        <v>1</v>
      </c>
      <c r="H1199" s="6" t="s">
        <v>3096</v>
      </c>
      <c r="I1199" s="7">
        <v>1</v>
      </c>
    </row>
    <row r="1200" spans="5:9" x14ac:dyDescent="0.3">
      <c r="E1200" s="6" t="s">
        <v>3498</v>
      </c>
      <c r="F1200" s="7">
        <v>1</v>
      </c>
      <c r="H1200" s="6" t="s">
        <v>4376</v>
      </c>
      <c r="I1200" s="7">
        <v>1</v>
      </c>
    </row>
    <row r="1201" spans="5:9" x14ac:dyDescent="0.3">
      <c r="E1201" s="6" t="s">
        <v>1445</v>
      </c>
      <c r="F1201" s="7">
        <v>1</v>
      </c>
      <c r="H1201" s="6" t="s">
        <v>2050</v>
      </c>
      <c r="I1201" s="7">
        <v>1</v>
      </c>
    </row>
    <row r="1202" spans="5:9" x14ac:dyDescent="0.3">
      <c r="E1202" s="6" t="s">
        <v>3414</v>
      </c>
      <c r="F1202" s="7">
        <v>1</v>
      </c>
      <c r="H1202" s="6" t="s">
        <v>4143</v>
      </c>
      <c r="I1202" s="7">
        <v>1</v>
      </c>
    </row>
    <row r="1203" spans="5:9" x14ac:dyDescent="0.3">
      <c r="E1203" s="6" t="s">
        <v>2416</v>
      </c>
      <c r="F1203" s="7">
        <v>1</v>
      </c>
      <c r="H1203" s="6" t="s">
        <v>1306</v>
      </c>
      <c r="I1203" s="7">
        <v>1</v>
      </c>
    </row>
    <row r="1204" spans="5:9" x14ac:dyDescent="0.3">
      <c r="E1204" s="6" t="s">
        <v>6341</v>
      </c>
      <c r="F1204" s="7">
        <v>1</v>
      </c>
      <c r="H1204" s="6" t="s">
        <v>1107</v>
      </c>
      <c r="I1204" s="7">
        <v>1</v>
      </c>
    </row>
    <row r="1205" spans="5:9" x14ac:dyDescent="0.3">
      <c r="E1205" s="6" t="s">
        <v>3359</v>
      </c>
      <c r="F1205" s="7">
        <v>1</v>
      </c>
      <c r="H1205" s="6" t="s">
        <v>3786</v>
      </c>
      <c r="I1205" s="7">
        <v>1</v>
      </c>
    </row>
    <row r="1206" spans="5:9" x14ac:dyDescent="0.3">
      <c r="E1206" s="6" t="s">
        <v>1472</v>
      </c>
      <c r="F1206" s="7">
        <v>1</v>
      </c>
      <c r="H1206" s="6" t="s">
        <v>3042</v>
      </c>
      <c r="I1206" s="7">
        <v>1</v>
      </c>
    </row>
    <row r="1207" spans="5:9" x14ac:dyDescent="0.3">
      <c r="E1207" s="6" t="s">
        <v>5821</v>
      </c>
      <c r="F1207" s="7">
        <v>1</v>
      </c>
      <c r="H1207" s="6" t="s">
        <v>871</v>
      </c>
      <c r="I1207" s="7">
        <v>1</v>
      </c>
    </row>
    <row r="1208" spans="5:9" x14ac:dyDescent="0.3">
      <c r="E1208" s="6" t="s">
        <v>6446</v>
      </c>
      <c r="F1208" s="7">
        <v>1</v>
      </c>
      <c r="H1208" s="6" t="s">
        <v>4303</v>
      </c>
      <c r="I1208" s="7">
        <v>1</v>
      </c>
    </row>
    <row r="1209" spans="5:9" x14ac:dyDescent="0.3">
      <c r="E1209" s="6" t="s">
        <v>995</v>
      </c>
      <c r="F1209" s="7">
        <v>1</v>
      </c>
      <c r="H1209" s="6" t="s">
        <v>530</v>
      </c>
      <c r="I1209" s="7">
        <v>1</v>
      </c>
    </row>
    <row r="1210" spans="5:9" x14ac:dyDescent="0.3">
      <c r="E1210" s="6" t="s">
        <v>6875</v>
      </c>
      <c r="F1210" s="7">
        <v>1</v>
      </c>
      <c r="H1210" s="6" t="s">
        <v>796</v>
      </c>
      <c r="I1210" s="7">
        <v>1</v>
      </c>
    </row>
    <row r="1211" spans="5:9" x14ac:dyDescent="0.3">
      <c r="E1211" s="6" t="s">
        <v>2113</v>
      </c>
      <c r="F1211" s="7">
        <v>1</v>
      </c>
      <c r="H1211" s="6" t="s">
        <v>712</v>
      </c>
      <c r="I1211" s="7">
        <v>1</v>
      </c>
    </row>
    <row r="1212" spans="5:9" x14ac:dyDescent="0.3">
      <c r="E1212" s="6" t="s">
        <v>1629</v>
      </c>
      <c r="F1212" s="7">
        <v>1</v>
      </c>
      <c r="H1212" s="6" t="s">
        <v>4273</v>
      </c>
      <c r="I1212" s="7">
        <v>1</v>
      </c>
    </row>
    <row r="1213" spans="5:9" x14ac:dyDescent="0.3">
      <c r="E1213" s="6" t="s">
        <v>3163</v>
      </c>
      <c r="F1213" s="7">
        <v>1</v>
      </c>
      <c r="H1213" s="6" t="s">
        <v>840</v>
      </c>
      <c r="I1213" s="7">
        <v>1</v>
      </c>
    </row>
    <row r="1214" spans="5:9" x14ac:dyDescent="0.3">
      <c r="E1214" s="6" t="s">
        <v>925</v>
      </c>
      <c r="F1214" s="7">
        <v>1</v>
      </c>
      <c r="H1214" s="6" t="s">
        <v>3062</v>
      </c>
      <c r="I1214" s="7">
        <v>1</v>
      </c>
    </row>
    <row r="1215" spans="5:9" x14ac:dyDescent="0.3">
      <c r="E1215" s="6" t="s">
        <v>3101</v>
      </c>
      <c r="F1215" s="7">
        <v>1</v>
      </c>
      <c r="H1215" s="6" t="s">
        <v>2258</v>
      </c>
      <c r="I1215" s="7">
        <v>1</v>
      </c>
    </row>
    <row r="1216" spans="5:9" x14ac:dyDescent="0.3">
      <c r="E1216" s="6" t="s">
        <v>5833</v>
      </c>
      <c r="F1216" s="7">
        <v>1</v>
      </c>
      <c r="H1216" s="6" t="s">
        <v>4772</v>
      </c>
      <c r="I1216" s="7">
        <v>1</v>
      </c>
    </row>
    <row r="1217" spans="5:9" x14ac:dyDescent="0.3">
      <c r="E1217" s="6" t="s">
        <v>767</v>
      </c>
      <c r="F1217" s="7">
        <v>1</v>
      </c>
      <c r="H1217" s="6" t="s">
        <v>5341</v>
      </c>
      <c r="I1217" s="7">
        <v>1</v>
      </c>
    </row>
    <row r="1218" spans="5:9" x14ac:dyDescent="0.3">
      <c r="E1218" s="6" t="s">
        <v>6724</v>
      </c>
      <c r="F1218" s="7">
        <v>1</v>
      </c>
      <c r="H1218" s="6" t="s">
        <v>3856</v>
      </c>
      <c r="I1218" s="7">
        <v>1</v>
      </c>
    </row>
    <row r="1219" spans="5:9" x14ac:dyDescent="0.3">
      <c r="E1219" s="6" t="s">
        <v>1585</v>
      </c>
      <c r="F1219" s="7">
        <v>1</v>
      </c>
      <c r="H1219" s="6" t="s">
        <v>4804</v>
      </c>
      <c r="I1219" s="7">
        <v>1</v>
      </c>
    </row>
    <row r="1220" spans="5:9" x14ac:dyDescent="0.3">
      <c r="E1220" s="6" t="s">
        <v>6503</v>
      </c>
      <c r="F1220" s="7">
        <v>1</v>
      </c>
      <c r="H1220" s="6" t="s">
        <v>2479</v>
      </c>
      <c r="I1220" s="7">
        <v>1</v>
      </c>
    </row>
    <row r="1221" spans="5:9" x14ac:dyDescent="0.3">
      <c r="E1221" s="6" t="s">
        <v>4937</v>
      </c>
      <c r="F1221" s="7">
        <v>1</v>
      </c>
      <c r="H1221" s="6" t="s">
        <v>2064</v>
      </c>
      <c r="I1221" s="7">
        <v>1</v>
      </c>
    </row>
    <row r="1222" spans="5:9" x14ac:dyDescent="0.3">
      <c r="E1222" s="6" t="s">
        <v>6710</v>
      </c>
      <c r="F1222" s="7">
        <v>1</v>
      </c>
      <c r="H1222" s="6" t="s">
        <v>2681</v>
      </c>
      <c r="I1222" s="7">
        <v>1</v>
      </c>
    </row>
    <row r="1223" spans="5:9" x14ac:dyDescent="0.3">
      <c r="E1223" s="6" t="s">
        <v>4977</v>
      </c>
      <c r="F1223" s="7">
        <v>1</v>
      </c>
      <c r="H1223" s="6" t="s">
        <v>1848</v>
      </c>
      <c r="I1223" s="7">
        <v>1</v>
      </c>
    </row>
    <row r="1224" spans="5:9" x14ac:dyDescent="0.3">
      <c r="E1224" s="6" t="s">
        <v>555</v>
      </c>
      <c r="F1224" s="7">
        <v>1</v>
      </c>
      <c r="H1224" s="6" t="s">
        <v>4085</v>
      </c>
      <c r="I1224" s="7">
        <v>1</v>
      </c>
    </row>
    <row r="1225" spans="5:9" x14ac:dyDescent="0.3">
      <c r="E1225" s="6" t="s">
        <v>5857</v>
      </c>
      <c r="F1225" s="7">
        <v>1</v>
      </c>
      <c r="H1225" s="6" t="s">
        <v>1602</v>
      </c>
      <c r="I1225" s="7">
        <v>1</v>
      </c>
    </row>
    <row r="1226" spans="5:9" x14ac:dyDescent="0.3">
      <c r="E1226" s="6" t="s">
        <v>7216</v>
      </c>
      <c r="F1226" s="7">
        <v>1</v>
      </c>
      <c r="H1226" s="6" t="s">
        <v>4615</v>
      </c>
      <c r="I1226" s="7">
        <v>1</v>
      </c>
    </row>
    <row r="1227" spans="5:9" x14ac:dyDescent="0.3">
      <c r="E1227" s="6" t="s">
        <v>4747</v>
      </c>
      <c r="F1227" s="7">
        <v>1</v>
      </c>
      <c r="H1227" s="6" t="s">
        <v>6569</v>
      </c>
      <c r="I1227" s="7">
        <v>1</v>
      </c>
    </row>
    <row r="1228" spans="5:9" x14ac:dyDescent="0.3">
      <c r="E1228" s="6" t="s">
        <v>2107</v>
      </c>
      <c r="F1228" s="7">
        <v>1</v>
      </c>
      <c r="H1228" s="6" t="s">
        <v>5325</v>
      </c>
      <c r="I1228" s="7">
        <v>1</v>
      </c>
    </row>
    <row r="1229" spans="5:9" x14ac:dyDescent="0.3">
      <c r="E1229" s="6" t="s">
        <v>2363</v>
      </c>
      <c r="F1229" s="7">
        <v>1</v>
      </c>
      <c r="H1229" s="6" t="s">
        <v>4227</v>
      </c>
      <c r="I1229" s="7">
        <v>1</v>
      </c>
    </row>
    <row r="1230" spans="5:9" x14ac:dyDescent="0.3">
      <c r="E1230" s="6" t="s">
        <v>3309</v>
      </c>
      <c r="F1230" s="7">
        <v>1</v>
      </c>
      <c r="H1230" s="6" t="s">
        <v>3726</v>
      </c>
      <c r="I1230" s="7">
        <v>1</v>
      </c>
    </row>
    <row r="1231" spans="5:9" x14ac:dyDescent="0.3">
      <c r="E1231" s="6" t="s">
        <v>6647</v>
      </c>
      <c r="F1231" s="7">
        <v>1</v>
      </c>
      <c r="H1231" s="6" t="s">
        <v>1940</v>
      </c>
      <c r="I1231" s="7">
        <v>1</v>
      </c>
    </row>
    <row r="1232" spans="5:9" x14ac:dyDescent="0.3">
      <c r="E1232" s="6" t="s">
        <v>699</v>
      </c>
      <c r="F1232" s="7">
        <v>1</v>
      </c>
      <c r="H1232" s="6" t="s">
        <v>3306</v>
      </c>
      <c r="I1232" s="7">
        <v>1</v>
      </c>
    </row>
    <row r="1233" spans="5:9" x14ac:dyDescent="0.3">
      <c r="E1233" s="6" t="s">
        <v>2327</v>
      </c>
      <c r="F1233" s="7">
        <v>1</v>
      </c>
      <c r="H1233" s="6" t="s">
        <v>6994</v>
      </c>
      <c r="I1233" s="7">
        <v>1</v>
      </c>
    </row>
    <row r="1234" spans="5:9" x14ac:dyDescent="0.3">
      <c r="E1234" s="6" t="s">
        <v>1007</v>
      </c>
      <c r="F1234" s="7">
        <v>1</v>
      </c>
      <c r="H1234" s="6" t="s">
        <v>1690</v>
      </c>
      <c r="I1234" s="7">
        <v>1</v>
      </c>
    </row>
    <row r="1235" spans="5:9" x14ac:dyDescent="0.3">
      <c r="E1235" s="6" t="s">
        <v>3110</v>
      </c>
      <c r="F1235" s="7">
        <v>1</v>
      </c>
      <c r="H1235" s="6" t="s">
        <v>4780</v>
      </c>
      <c r="I1235" s="7">
        <v>1</v>
      </c>
    </row>
    <row r="1236" spans="5:9" x14ac:dyDescent="0.3">
      <c r="E1236" s="6" t="s">
        <v>154</v>
      </c>
      <c r="F1236" s="7">
        <v>1</v>
      </c>
      <c r="H1236" s="6" t="s">
        <v>1255</v>
      </c>
      <c r="I1236" s="7">
        <v>1</v>
      </c>
    </row>
    <row r="1237" spans="5:9" x14ac:dyDescent="0.3">
      <c r="E1237" s="6" t="s">
        <v>3606</v>
      </c>
      <c r="F1237" s="7">
        <v>1</v>
      </c>
      <c r="H1237" s="6" t="s">
        <v>3204</v>
      </c>
      <c r="I1237" s="7">
        <v>1</v>
      </c>
    </row>
    <row r="1238" spans="5:9" x14ac:dyDescent="0.3">
      <c r="E1238" s="6" t="s">
        <v>4561</v>
      </c>
      <c r="F1238" s="7">
        <v>1</v>
      </c>
      <c r="H1238" s="6" t="s">
        <v>7298</v>
      </c>
      <c r="I1238" s="7">
        <v>1</v>
      </c>
    </row>
    <row r="1239" spans="5:9" x14ac:dyDescent="0.3">
      <c r="E1239" s="6" t="s">
        <v>5584</v>
      </c>
      <c r="F1239" s="7">
        <v>1</v>
      </c>
      <c r="H1239" s="6" t="s">
        <v>1144</v>
      </c>
      <c r="I1239" s="7">
        <v>1</v>
      </c>
    </row>
    <row r="1240" spans="5:9" x14ac:dyDescent="0.3">
      <c r="E1240" s="6" t="s">
        <v>6531</v>
      </c>
      <c r="F1240" s="7">
        <v>1</v>
      </c>
      <c r="H1240" s="6" t="s">
        <v>2145</v>
      </c>
      <c r="I1240" s="7">
        <v>1</v>
      </c>
    </row>
    <row r="1241" spans="5:9" x14ac:dyDescent="0.3">
      <c r="E1241" s="6" t="s">
        <v>2394</v>
      </c>
      <c r="F1241" s="7">
        <v>1</v>
      </c>
      <c r="H1241" s="6" t="s">
        <v>1263</v>
      </c>
      <c r="I1241" s="7">
        <v>1</v>
      </c>
    </row>
    <row r="1242" spans="5:9" x14ac:dyDescent="0.3">
      <c r="E1242" s="6" t="s">
        <v>4590</v>
      </c>
      <c r="F1242" s="7">
        <v>1</v>
      </c>
      <c r="H1242" s="6" t="s">
        <v>1648</v>
      </c>
      <c r="I1242" s="7">
        <v>1</v>
      </c>
    </row>
    <row r="1243" spans="5:9" x14ac:dyDescent="0.3">
      <c r="E1243" s="6" t="s">
        <v>4222</v>
      </c>
      <c r="F1243" s="7">
        <v>1</v>
      </c>
      <c r="H1243" s="6" t="s">
        <v>3140</v>
      </c>
      <c r="I1243" s="7">
        <v>1</v>
      </c>
    </row>
    <row r="1244" spans="5:9" x14ac:dyDescent="0.3">
      <c r="E1244" s="6" t="s">
        <v>6197</v>
      </c>
      <c r="F1244" s="7">
        <v>1</v>
      </c>
      <c r="H1244" s="6" t="s">
        <v>7299</v>
      </c>
      <c r="I1244" s="7">
        <v>1</v>
      </c>
    </row>
    <row r="1245" spans="5:9" x14ac:dyDescent="0.3">
      <c r="E1245" s="6" t="s">
        <v>6426</v>
      </c>
      <c r="F1245" s="7">
        <v>1</v>
      </c>
      <c r="H1245" s="6" t="s">
        <v>5818</v>
      </c>
      <c r="I1245" s="7">
        <v>1</v>
      </c>
    </row>
    <row r="1246" spans="5:9" x14ac:dyDescent="0.3">
      <c r="E1246" s="6" t="s">
        <v>4092</v>
      </c>
      <c r="F1246" s="7">
        <v>1</v>
      </c>
      <c r="H1246" s="6" t="s">
        <v>6608</v>
      </c>
      <c r="I1246" s="7">
        <v>1</v>
      </c>
    </row>
    <row r="1247" spans="5:9" x14ac:dyDescent="0.3">
      <c r="E1247" s="6" t="s">
        <v>5604</v>
      </c>
      <c r="F1247" s="7">
        <v>1</v>
      </c>
      <c r="H1247" s="6" t="s">
        <v>3613</v>
      </c>
      <c r="I1247" s="7">
        <v>1</v>
      </c>
    </row>
    <row r="1248" spans="5:9" x14ac:dyDescent="0.3">
      <c r="E1248" s="6" t="s">
        <v>6820</v>
      </c>
      <c r="F1248" s="7">
        <v>1</v>
      </c>
      <c r="H1248" s="6" t="s">
        <v>7156</v>
      </c>
      <c r="I1248" s="7">
        <v>1</v>
      </c>
    </row>
    <row r="1249" spans="5:9" x14ac:dyDescent="0.3">
      <c r="E1249" s="6" t="s">
        <v>6357</v>
      </c>
      <c r="F1249" s="7">
        <v>1</v>
      </c>
      <c r="H1249" s="6" t="s">
        <v>7300</v>
      </c>
      <c r="I1249" s="7">
        <v>1</v>
      </c>
    </row>
    <row r="1250" spans="5:9" x14ac:dyDescent="0.3">
      <c r="E1250" s="6" t="s">
        <v>5022</v>
      </c>
      <c r="F1250" s="7">
        <v>1</v>
      </c>
      <c r="H1250" s="6" t="s">
        <v>2411</v>
      </c>
      <c r="I1250" s="7">
        <v>1</v>
      </c>
    </row>
    <row r="1251" spans="5:9" x14ac:dyDescent="0.3">
      <c r="E1251" s="6" t="s">
        <v>2247</v>
      </c>
      <c r="F1251" s="7">
        <v>1</v>
      </c>
      <c r="H1251" s="6" t="s">
        <v>4089</v>
      </c>
      <c r="I1251" s="7">
        <v>1</v>
      </c>
    </row>
    <row r="1252" spans="5:9" x14ac:dyDescent="0.3">
      <c r="E1252" s="6" t="s">
        <v>3050</v>
      </c>
      <c r="F1252" s="7">
        <v>1</v>
      </c>
      <c r="H1252" s="6" t="s">
        <v>234</v>
      </c>
      <c r="I1252" s="7">
        <v>1</v>
      </c>
    </row>
    <row r="1253" spans="5:9" x14ac:dyDescent="0.3">
      <c r="E1253" s="6" t="s">
        <v>1183</v>
      </c>
      <c r="F1253" s="7">
        <v>1</v>
      </c>
      <c r="H1253" s="6" t="s">
        <v>485</v>
      </c>
      <c r="I1253" s="7">
        <v>1</v>
      </c>
    </row>
    <row r="1254" spans="5:9" x14ac:dyDescent="0.3">
      <c r="E1254" s="6" t="s">
        <v>1755</v>
      </c>
      <c r="F1254" s="7">
        <v>1</v>
      </c>
      <c r="H1254" s="6" t="s">
        <v>2826</v>
      </c>
      <c r="I1254" s="7">
        <v>1</v>
      </c>
    </row>
    <row r="1255" spans="5:9" x14ac:dyDescent="0.3">
      <c r="E1255" s="6" t="s">
        <v>1507</v>
      </c>
      <c r="F1255" s="7">
        <v>1</v>
      </c>
      <c r="H1255" s="6" t="s">
        <v>3642</v>
      </c>
      <c r="I1255" s="7">
        <v>1</v>
      </c>
    </row>
    <row r="1256" spans="5:9" x14ac:dyDescent="0.3">
      <c r="E1256" s="6" t="s">
        <v>1031</v>
      </c>
      <c r="F1256" s="7">
        <v>1</v>
      </c>
      <c r="H1256" s="6" t="s">
        <v>5553</v>
      </c>
      <c r="I1256" s="7">
        <v>1</v>
      </c>
    </row>
    <row r="1257" spans="5:9" x14ac:dyDescent="0.3">
      <c r="E1257" s="6" t="s">
        <v>2568</v>
      </c>
      <c r="F1257" s="7">
        <v>1</v>
      </c>
      <c r="H1257" s="6" t="s">
        <v>6094</v>
      </c>
      <c r="I1257" s="7">
        <v>1</v>
      </c>
    </row>
    <row r="1258" spans="5:9" x14ac:dyDescent="0.3">
      <c r="E1258" s="6" t="s">
        <v>172</v>
      </c>
      <c r="F1258" s="7">
        <v>1</v>
      </c>
      <c r="H1258" s="6" t="s">
        <v>7301</v>
      </c>
      <c r="I1258" s="7">
        <v>1</v>
      </c>
    </row>
    <row r="1259" spans="5:9" x14ac:dyDescent="0.3">
      <c r="E1259" s="6" t="s">
        <v>2020</v>
      </c>
      <c r="F1259" s="7">
        <v>1</v>
      </c>
      <c r="H1259" s="6" t="s">
        <v>1632</v>
      </c>
      <c r="I1259" s="7">
        <v>1</v>
      </c>
    </row>
    <row r="1260" spans="5:9" x14ac:dyDescent="0.3">
      <c r="E1260" s="6" t="s">
        <v>4471</v>
      </c>
      <c r="F1260" s="7">
        <v>1</v>
      </c>
      <c r="H1260" s="6" t="s">
        <v>4968</v>
      </c>
      <c r="I1260" s="7">
        <v>1</v>
      </c>
    </row>
    <row r="1261" spans="5:9" x14ac:dyDescent="0.3">
      <c r="E1261" s="6" t="s">
        <v>164</v>
      </c>
      <c r="F1261" s="7">
        <v>1</v>
      </c>
      <c r="H1261" s="6" t="s">
        <v>153</v>
      </c>
      <c r="I1261" s="7">
        <v>1</v>
      </c>
    </row>
    <row r="1262" spans="5:9" x14ac:dyDescent="0.3">
      <c r="E1262" s="6" t="s">
        <v>4208</v>
      </c>
      <c r="F1262" s="7">
        <v>1</v>
      </c>
      <c r="H1262" s="6" t="s">
        <v>822</v>
      </c>
      <c r="I1262" s="7">
        <v>1</v>
      </c>
    </row>
    <row r="1263" spans="5:9" x14ac:dyDescent="0.3">
      <c r="E1263" s="6" t="s">
        <v>3105</v>
      </c>
      <c r="F1263" s="7">
        <v>1</v>
      </c>
      <c r="H1263" s="6" t="s">
        <v>1432</v>
      </c>
      <c r="I1263" s="7">
        <v>1</v>
      </c>
    </row>
    <row r="1264" spans="5:9" x14ac:dyDescent="0.3">
      <c r="E1264" s="6" t="s">
        <v>504</v>
      </c>
      <c r="F1264" s="7">
        <v>1</v>
      </c>
      <c r="H1264" s="6" t="s">
        <v>4918</v>
      </c>
      <c r="I1264" s="7">
        <v>1</v>
      </c>
    </row>
    <row r="1265" spans="5:9" x14ac:dyDescent="0.3">
      <c r="E1265" s="6" t="s">
        <v>3118</v>
      </c>
      <c r="F1265" s="7">
        <v>1</v>
      </c>
      <c r="H1265" s="6" t="s">
        <v>64</v>
      </c>
      <c r="I1265" s="7">
        <v>1</v>
      </c>
    </row>
    <row r="1266" spans="5:9" x14ac:dyDescent="0.3">
      <c r="E1266" s="6" t="s">
        <v>6477</v>
      </c>
      <c r="F1266" s="7">
        <v>1</v>
      </c>
      <c r="H1266" s="6" t="s">
        <v>5097</v>
      </c>
      <c r="I1266" s="7">
        <v>1</v>
      </c>
    </row>
    <row r="1267" spans="5:9" x14ac:dyDescent="0.3">
      <c r="E1267" s="6" t="s">
        <v>2771</v>
      </c>
      <c r="F1267" s="7">
        <v>1</v>
      </c>
      <c r="H1267" s="6" t="s">
        <v>6944</v>
      </c>
      <c r="I1267" s="7">
        <v>1</v>
      </c>
    </row>
    <row r="1268" spans="5:9" x14ac:dyDescent="0.3">
      <c r="E1268" s="6" t="s">
        <v>1429</v>
      </c>
      <c r="F1268" s="7">
        <v>1</v>
      </c>
      <c r="H1268" s="6" t="s">
        <v>6595</v>
      </c>
      <c r="I1268" s="7">
        <v>1</v>
      </c>
    </row>
    <row r="1269" spans="5:9" x14ac:dyDescent="0.3">
      <c r="E1269" s="6" t="s">
        <v>5084</v>
      </c>
      <c r="F1269" s="7">
        <v>1</v>
      </c>
      <c r="H1269" s="6" t="s">
        <v>1172</v>
      </c>
      <c r="I1269" s="7">
        <v>1</v>
      </c>
    </row>
    <row r="1270" spans="5:9" x14ac:dyDescent="0.3">
      <c r="E1270" s="6" t="s">
        <v>2136</v>
      </c>
      <c r="F1270" s="7">
        <v>1</v>
      </c>
      <c r="H1270" s="6" t="s">
        <v>3636</v>
      </c>
      <c r="I1270" s="7">
        <v>1</v>
      </c>
    </row>
    <row r="1271" spans="5:9" x14ac:dyDescent="0.3">
      <c r="E1271" s="6" t="s">
        <v>5356</v>
      </c>
      <c r="F1271" s="7">
        <v>1</v>
      </c>
      <c r="H1271" s="6" t="s">
        <v>2201</v>
      </c>
      <c r="I1271" s="7">
        <v>1</v>
      </c>
    </row>
    <row r="1272" spans="5:9" x14ac:dyDescent="0.3">
      <c r="E1272" s="6" t="s">
        <v>1248</v>
      </c>
      <c r="F1272" s="7">
        <v>1</v>
      </c>
      <c r="H1272" s="6" t="s">
        <v>4253</v>
      </c>
      <c r="I1272" s="7">
        <v>1</v>
      </c>
    </row>
    <row r="1273" spans="5:9" x14ac:dyDescent="0.3">
      <c r="E1273" s="6" t="s">
        <v>5020</v>
      </c>
      <c r="F1273" s="7">
        <v>1</v>
      </c>
      <c r="H1273" s="6" t="s">
        <v>4345</v>
      </c>
      <c r="I1273" s="7">
        <v>1</v>
      </c>
    </row>
    <row r="1274" spans="5:9" x14ac:dyDescent="0.3">
      <c r="E1274" s="6" t="s">
        <v>6955</v>
      </c>
      <c r="F1274" s="7">
        <v>1</v>
      </c>
      <c r="H1274" s="6" t="s">
        <v>706</v>
      </c>
      <c r="I1274" s="7">
        <v>1</v>
      </c>
    </row>
    <row r="1275" spans="5:9" x14ac:dyDescent="0.3">
      <c r="E1275" s="6" t="s">
        <v>1354</v>
      </c>
      <c r="F1275" s="7">
        <v>1</v>
      </c>
      <c r="H1275" s="6" t="s">
        <v>4510</v>
      </c>
      <c r="I1275" s="7">
        <v>1</v>
      </c>
    </row>
    <row r="1276" spans="5:9" x14ac:dyDescent="0.3">
      <c r="E1276" s="6" t="s">
        <v>4431</v>
      </c>
      <c r="F1276" s="7">
        <v>1</v>
      </c>
      <c r="H1276" s="6" t="s">
        <v>5896</v>
      </c>
      <c r="I1276" s="7">
        <v>1</v>
      </c>
    </row>
    <row r="1277" spans="5:9" x14ac:dyDescent="0.3">
      <c r="E1277" s="6" t="s">
        <v>7109</v>
      </c>
      <c r="F1277" s="7">
        <v>1</v>
      </c>
      <c r="H1277" s="6" t="s">
        <v>3768</v>
      </c>
      <c r="I1277" s="7">
        <v>1</v>
      </c>
    </row>
    <row r="1278" spans="5:9" x14ac:dyDescent="0.3">
      <c r="E1278" s="6" t="s">
        <v>2523</v>
      </c>
      <c r="F1278" s="7">
        <v>1</v>
      </c>
      <c r="H1278" s="6" t="s">
        <v>1622</v>
      </c>
      <c r="I1278" s="7">
        <v>1</v>
      </c>
    </row>
    <row r="1279" spans="5:9" x14ac:dyDescent="0.3">
      <c r="E1279" s="6" t="s">
        <v>7159</v>
      </c>
      <c r="F1279" s="7">
        <v>1</v>
      </c>
      <c r="H1279" s="6" t="s">
        <v>4213</v>
      </c>
      <c r="I1279" s="7">
        <v>1</v>
      </c>
    </row>
    <row r="1280" spans="5:9" x14ac:dyDescent="0.3">
      <c r="E1280" s="6" t="s">
        <v>1407</v>
      </c>
      <c r="F1280" s="7">
        <v>1</v>
      </c>
      <c r="H1280" s="6" t="s">
        <v>786</v>
      </c>
      <c r="I1280" s="7">
        <v>1</v>
      </c>
    </row>
    <row r="1281" spans="5:9" x14ac:dyDescent="0.3">
      <c r="E1281" s="6" t="s">
        <v>1344</v>
      </c>
      <c r="F1281" s="7">
        <v>1</v>
      </c>
      <c r="H1281" s="6" t="s">
        <v>4121</v>
      </c>
      <c r="I1281" s="7">
        <v>1</v>
      </c>
    </row>
    <row r="1282" spans="5:9" x14ac:dyDescent="0.3">
      <c r="E1282" s="6" t="s">
        <v>1793</v>
      </c>
      <c r="F1282" s="7">
        <v>1</v>
      </c>
      <c r="H1282" s="6" t="s">
        <v>405</v>
      </c>
      <c r="I1282" s="7">
        <v>1</v>
      </c>
    </row>
    <row r="1283" spans="5:9" x14ac:dyDescent="0.3">
      <c r="E1283" s="6" t="s">
        <v>6422</v>
      </c>
      <c r="F1283" s="7">
        <v>1</v>
      </c>
      <c r="H1283" s="6" t="s">
        <v>307</v>
      </c>
      <c r="I1283" s="7">
        <v>1</v>
      </c>
    </row>
    <row r="1284" spans="5:9" x14ac:dyDescent="0.3">
      <c r="E1284" s="6" t="s">
        <v>2046</v>
      </c>
      <c r="F1284" s="7">
        <v>1</v>
      </c>
      <c r="H1284" s="6" t="s">
        <v>350</v>
      </c>
      <c r="I1284" s="7">
        <v>1</v>
      </c>
    </row>
    <row r="1285" spans="5:9" x14ac:dyDescent="0.3">
      <c r="E1285" s="6" t="s">
        <v>1933</v>
      </c>
      <c r="F1285" s="7">
        <v>1</v>
      </c>
      <c r="H1285" s="6" t="s">
        <v>2607</v>
      </c>
      <c r="I1285" s="7">
        <v>1</v>
      </c>
    </row>
    <row r="1286" spans="5:9" x14ac:dyDescent="0.3">
      <c r="E1286" s="6" t="s">
        <v>7129</v>
      </c>
      <c r="F1286" s="7">
        <v>1</v>
      </c>
      <c r="H1286" s="6" t="s">
        <v>7211</v>
      </c>
      <c r="I1286" s="7">
        <v>1</v>
      </c>
    </row>
    <row r="1287" spans="5:9" x14ac:dyDescent="0.3">
      <c r="E1287" s="6" t="s">
        <v>4809</v>
      </c>
      <c r="F1287" s="7">
        <v>1</v>
      </c>
      <c r="H1287" s="6" t="s">
        <v>5952</v>
      </c>
      <c r="I1287" s="7">
        <v>1</v>
      </c>
    </row>
    <row r="1288" spans="5:9" x14ac:dyDescent="0.3">
      <c r="E1288" s="6" t="s">
        <v>4459</v>
      </c>
      <c r="F1288" s="7">
        <v>1</v>
      </c>
      <c r="H1288" s="6" t="s">
        <v>1042</v>
      </c>
      <c r="I1288" s="7">
        <v>1</v>
      </c>
    </row>
    <row r="1289" spans="5:9" x14ac:dyDescent="0.3">
      <c r="E1289" s="6" t="s">
        <v>2231</v>
      </c>
      <c r="F1289" s="7">
        <v>1</v>
      </c>
      <c r="H1289" s="6" t="s">
        <v>4704</v>
      </c>
      <c r="I1289" s="7">
        <v>1</v>
      </c>
    </row>
    <row r="1290" spans="5:9" x14ac:dyDescent="0.3">
      <c r="E1290" s="6" t="s">
        <v>2770</v>
      </c>
      <c r="F1290" s="7">
        <v>1</v>
      </c>
      <c r="H1290" s="6" t="s">
        <v>7026</v>
      </c>
      <c r="I1290" s="7">
        <v>1</v>
      </c>
    </row>
    <row r="1291" spans="5:9" x14ac:dyDescent="0.3">
      <c r="E1291" s="6" t="s">
        <v>5151</v>
      </c>
      <c r="F1291" s="7">
        <v>1</v>
      </c>
      <c r="H1291" s="6" t="s">
        <v>1866</v>
      </c>
      <c r="I1291" s="7">
        <v>1</v>
      </c>
    </row>
    <row r="1292" spans="5:9" x14ac:dyDescent="0.3">
      <c r="E1292" s="6" t="s">
        <v>2833</v>
      </c>
      <c r="F1292" s="7">
        <v>1</v>
      </c>
      <c r="H1292" s="6" t="s">
        <v>5359</v>
      </c>
      <c r="I1292" s="7">
        <v>1</v>
      </c>
    </row>
    <row r="1293" spans="5:9" x14ac:dyDescent="0.3">
      <c r="E1293" s="6" t="s">
        <v>5548</v>
      </c>
      <c r="F1293" s="7">
        <v>1</v>
      </c>
      <c r="H1293" s="6" t="s">
        <v>103</v>
      </c>
      <c r="I1293" s="7">
        <v>1</v>
      </c>
    </row>
    <row r="1294" spans="5:9" x14ac:dyDescent="0.3">
      <c r="E1294" s="6" t="s">
        <v>3562</v>
      </c>
      <c r="F1294" s="7">
        <v>1</v>
      </c>
      <c r="H1294" s="6" t="s">
        <v>585</v>
      </c>
      <c r="I1294" s="7">
        <v>1</v>
      </c>
    </row>
    <row r="1295" spans="5:9" x14ac:dyDescent="0.3">
      <c r="E1295" s="6" t="s">
        <v>5465</v>
      </c>
      <c r="F1295" s="7">
        <v>1</v>
      </c>
      <c r="H1295" s="6" t="s">
        <v>6612</v>
      </c>
      <c r="I1295" s="7">
        <v>1</v>
      </c>
    </row>
    <row r="1296" spans="5:9" x14ac:dyDescent="0.3">
      <c r="E1296" s="6" t="s">
        <v>3596</v>
      </c>
      <c r="F1296" s="7">
        <v>1</v>
      </c>
      <c r="H1296" s="6" t="s">
        <v>6457</v>
      </c>
      <c r="I1296" s="7">
        <v>1</v>
      </c>
    </row>
    <row r="1297" spans="5:9" x14ac:dyDescent="0.3">
      <c r="E1297" s="6" t="s">
        <v>6371</v>
      </c>
      <c r="F1297" s="7">
        <v>1</v>
      </c>
      <c r="H1297" s="6" t="s">
        <v>3266</v>
      </c>
      <c r="I1297" s="7">
        <v>1</v>
      </c>
    </row>
    <row r="1298" spans="5:9" x14ac:dyDescent="0.3">
      <c r="E1298" s="6" t="s">
        <v>1254</v>
      </c>
      <c r="F1298" s="7">
        <v>1</v>
      </c>
      <c r="H1298" s="6" t="s">
        <v>3459</v>
      </c>
      <c r="I1298" s="7">
        <v>1</v>
      </c>
    </row>
    <row r="1299" spans="5:9" x14ac:dyDescent="0.3">
      <c r="E1299" s="6" t="s">
        <v>4226</v>
      </c>
      <c r="F1299" s="7">
        <v>1</v>
      </c>
      <c r="H1299" s="6" t="s">
        <v>1034</v>
      </c>
      <c r="I1299" s="7">
        <v>1</v>
      </c>
    </row>
    <row r="1300" spans="5:9" x14ac:dyDescent="0.3">
      <c r="E1300" s="6" t="s">
        <v>3171</v>
      </c>
      <c r="F1300" s="7">
        <v>1</v>
      </c>
      <c r="H1300" s="6" t="s">
        <v>4239</v>
      </c>
      <c r="I1300" s="7">
        <v>1</v>
      </c>
    </row>
    <row r="1301" spans="5:9" x14ac:dyDescent="0.3">
      <c r="E1301" s="6" t="s">
        <v>4979</v>
      </c>
      <c r="F1301" s="7">
        <v>1</v>
      </c>
      <c r="H1301" s="6" t="s">
        <v>2980</v>
      </c>
      <c r="I1301" s="7">
        <v>1</v>
      </c>
    </row>
    <row r="1302" spans="5:9" x14ac:dyDescent="0.3">
      <c r="E1302" s="6" t="s">
        <v>5162</v>
      </c>
      <c r="F1302" s="7">
        <v>1</v>
      </c>
      <c r="H1302" s="6" t="s">
        <v>2782</v>
      </c>
      <c r="I1302" s="7">
        <v>1</v>
      </c>
    </row>
    <row r="1303" spans="5:9" x14ac:dyDescent="0.3">
      <c r="E1303" s="6" t="s">
        <v>3767</v>
      </c>
      <c r="F1303" s="7">
        <v>1</v>
      </c>
      <c r="H1303" s="6" t="s">
        <v>3521</v>
      </c>
      <c r="I1303" s="7">
        <v>1</v>
      </c>
    </row>
    <row r="1304" spans="5:9" x14ac:dyDescent="0.3">
      <c r="E1304" s="6" t="s">
        <v>132</v>
      </c>
      <c r="F1304" s="7">
        <v>1</v>
      </c>
      <c r="H1304" s="6" t="s">
        <v>3485</v>
      </c>
      <c r="I1304" s="7">
        <v>1</v>
      </c>
    </row>
    <row r="1305" spans="5:9" x14ac:dyDescent="0.3">
      <c r="E1305" s="6" t="s">
        <v>7208</v>
      </c>
      <c r="F1305" s="7">
        <v>1</v>
      </c>
      <c r="H1305" s="6" t="s">
        <v>3569</v>
      </c>
      <c r="I1305" s="7">
        <v>1</v>
      </c>
    </row>
    <row r="1306" spans="5:9" x14ac:dyDescent="0.3">
      <c r="E1306" s="6" t="s">
        <v>1523</v>
      </c>
      <c r="F1306" s="7">
        <v>1</v>
      </c>
      <c r="H1306" s="6" t="s">
        <v>5345</v>
      </c>
      <c r="I1306" s="7">
        <v>1</v>
      </c>
    </row>
    <row r="1307" spans="5:9" x14ac:dyDescent="0.3">
      <c r="E1307" s="6" t="s">
        <v>1663</v>
      </c>
      <c r="F1307" s="7">
        <v>1</v>
      </c>
      <c r="H1307" s="6" t="s">
        <v>877</v>
      </c>
      <c r="I1307" s="7">
        <v>1</v>
      </c>
    </row>
    <row r="1308" spans="5:9" x14ac:dyDescent="0.3">
      <c r="E1308" s="6" t="s">
        <v>4659</v>
      </c>
      <c r="F1308" s="7">
        <v>1</v>
      </c>
      <c r="H1308" s="6" t="s">
        <v>1131</v>
      </c>
      <c r="I1308" s="7">
        <v>1</v>
      </c>
    </row>
    <row r="1309" spans="5:9" x14ac:dyDescent="0.3">
      <c r="E1309" s="6" t="s">
        <v>5507</v>
      </c>
      <c r="F1309" s="7">
        <v>1</v>
      </c>
      <c r="H1309" s="6" t="s">
        <v>3008</v>
      </c>
      <c r="I1309" s="7">
        <v>1</v>
      </c>
    </row>
    <row r="1310" spans="5:9" x14ac:dyDescent="0.3">
      <c r="E1310" s="6" t="s">
        <v>2558</v>
      </c>
      <c r="F1310" s="7">
        <v>1</v>
      </c>
      <c r="H1310" s="6" t="s">
        <v>6342</v>
      </c>
      <c r="I1310" s="7">
        <v>1</v>
      </c>
    </row>
    <row r="1311" spans="5:9" x14ac:dyDescent="0.3">
      <c r="E1311" s="6" t="s">
        <v>4557</v>
      </c>
      <c r="F1311" s="7">
        <v>1</v>
      </c>
      <c r="H1311" s="6" t="s">
        <v>3838</v>
      </c>
      <c r="I1311" s="7">
        <v>1</v>
      </c>
    </row>
    <row r="1312" spans="5:9" x14ac:dyDescent="0.3">
      <c r="E1312" s="6" t="s">
        <v>4697</v>
      </c>
      <c r="F1312" s="7">
        <v>1</v>
      </c>
      <c r="H1312" s="6" t="s">
        <v>4283</v>
      </c>
      <c r="I1312" s="7">
        <v>1</v>
      </c>
    </row>
    <row r="1313" spans="5:9" x14ac:dyDescent="0.3">
      <c r="E1313" s="6" t="s">
        <v>5823</v>
      </c>
      <c r="F1313" s="7">
        <v>1</v>
      </c>
      <c r="H1313" s="6" t="s">
        <v>542</v>
      </c>
      <c r="I1313" s="7">
        <v>1</v>
      </c>
    </row>
    <row r="1314" spans="5:9" x14ac:dyDescent="0.3">
      <c r="E1314" s="6" t="s">
        <v>5897</v>
      </c>
      <c r="F1314" s="7">
        <v>1</v>
      </c>
      <c r="H1314" s="6" t="s">
        <v>7024</v>
      </c>
      <c r="I1314" s="7">
        <v>1</v>
      </c>
    </row>
    <row r="1315" spans="5:9" x14ac:dyDescent="0.3">
      <c r="E1315" s="6" t="s">
        <v>4260</v>
      </c>
      <c r="F1315" s="7">
        <v>1</v>
      </c>
      <c r="H1315" s="6" t="s">
        <v>4863</v>
      </c>
      <c r="I1315" s="7">
        <v>1</v>
      </c>
    </row>
    <row r="1316" spans="5:9" x14ac:dyDescent="0.3">
      <c r="E1316" s="6" t="s">
        <v>2212</v>
      </c>
      <c r="F1316" s="7">
        <v>1</v>
      </c>
      <c r="H1316" s="6" t="s">
        <v>6534</v>
      </c>
      <c r="I1316" s="7">
        <v>1</v>
      </c>
    </row>
    <row r="1317" spans="5:9" x14ac:dyDescent="0.3">
      <c r="E1317" s="6" t="s">
        <v>368</v>
      </c>
      <c r="F1317" s="7">
        <v>1</v>
      </c>
      <c r="H1317" s="6" t="s">
        <v>6039</v>
      </c>
      <c r="I1317" s="7">
        <v>1</v>
      </c>
    </row>
    <row r="1318" spans="5:9" x14ac:dyDescent="0.3">
      <c r="E1318" s="6" t="s">
        <v>4946</v>
      </c>
      <c r="F1318" s="7">
        <v>1</v>
      </c>
      <c r="H1318" s="6" t="s">
        <v>6571</v>
      </c>
      <c r="I1318" s="7">
        <v>1</v>
      </c>
    </row>
    <row r="1319" spans="5:9" x14ac:dyDescent="0.3">
      <c r="E1319" s="6" t="s">
        <v>5807</v>
      </c>
      <c r="F1319" s="7">
        <v>1</v>
      </c>
      <c r="H1319" s="6" t="s">
        <v>107</v>
      </c>
      <c r="I1319" s="7">
        <v>1</v>
      </c>
    </row>
    <row r="1320" spans="5:9" x14ac:dyDescent="0.3">
      <c r="E1320" s="6" t="s">
        <v>364</v>
      </c>
      <c r="F1320" s="7">
        <v>1</v>
      </c>
      <c r="H1320" s="6" t="s">
        <v>6840</v>
      </c>
      <c r="I1320" s="7">
        <v>1</v>
      </c>
    </row>
    <row r="1321" spans="5:9" x14ac:dyDescent="0.3">
      <c r="E1321" s="6" t="s">
        <v>3837</v>
      </c>
      <c r="F1321" s="7">
        <v>1</v>
      </c>
      <c r="H1321" s="6" t="s">
        <v>664</v>
      </c>
      <c r="I1321" s="7">
        <v>1</v>
      </c>
    </row>
    <row r="1322" spans="5:9" x14ac:dyDescent="0.3">
      <c r="E1322" s="6" t="s">
        <v>6305</v>
      </c>
      <c r="F1322" s="7">
        <v>1</v>
      </c>
      <c r="H1322" s="6" t="s">
        <v>4706</v>
      </c>
      <c r="I1322" s="7">
        <v>1</v>
      </c>
    </row>
    <row r="1323" spans="5:9" x14ac:dyDescent="0.3">
      <c r="E1323" s="6" t="s">
        <v>6327</v>
      </c>
      <c r="F1323" s="7">
        <v>1</v>
      </c>
      <c r="H1323" s="6" t="s">
        <v>5535</v>
      </c>
      <c r="I1323" s="7">
        <v>1</v>
      </c>
    </row>
    <row r="1324" spans="5:9" x14ac:dyDescent="0.3">
      <c r="E1324" s="6" t="s">
        <v>4406</v>
      </c>
      <c r="F1324" s="7">
        <v>1</v>
      </c>
      <c r="H1324" s="6" t="s">
        <v>6340</v>
      </c>
      <c r="I1324" s="7">
        <v>1</v>
      </c>
    </row>
    <row r="1325" spans="5:9" x14ac:dyDescent="0.3">
      <c r="E1325" s="6" t="s">
        <v>4286</v>
      </c>
      <c r="F1325" s="7">
        <v>1</v>
      </c>
      <c r="H1325" s="6" t="s">
        <v>5970</v>
      </c>
      <c r="I1325" s="7">
        <v>1</v>
      </c>
    </row>
    <row r="1326" spans="5:9" x14ac:dyDescent="0.3">
      <c r="E1326" s="6" t="s">
        <v>4063</v>
      </c>
      <c r="F1326" s="7">
        <v>1</v>
      </c>
      <c r="H1326" s="6" t="s">
        <v>4470</v>
      </c>
      <c r="I1326" s="7">
        <v>1</v>
      </c>
    </row>
    <row r="1327" spans="5:9" x14ac:dyDescent="0.3">
      <c r="E1327" s="6" t="s">
        <v>2662</v>
      </c>
      <c r="F1327" s="7">
        <v>1</v>
      </c>
      <c r="H1327" s="6" t="s">
        <v>2563</v>
      </c>
      <c r="I1327" s="7">
        <v>1</v>
      </c>
    </row>
    <row r="1328" spans="5:9" x14ac:dyDescent="0.3">
      <c r="E1328" s="6" t="s">
        <v>1053</v>
      </c>
      <c r="F1328" s="7">
        <v>1</v>
      </c>
      <c r="H1328" s="6" t="s">
        <v>6725</v>
      </c>
      <c r="I1328" s="7">
        <v>1</v>
      </c>
    </row>
    <row r="1329" spans="5:9" x14ac:dyDescent="0.3">
      <c r="E1329" s="6" t="s">
        <v>771</v>
      </c>
      <c r="F1329" s="7">
        <v>1</v>
      </c>
      <c r="H1329" s="6" t="s">
        <v>2516</v>
      </c>
      <c r="I1329" s="7">
        <v>1</v>
      </c>
    </row>
    <row r="1330" spans="5:9" x14ac:dyDescent="0.3">
      <c r="E1330" s="6" t="s">
        <v>5402</v>
      </c>
      <c r="F1330" s="7">
        <v>1</v>
      </c>
      <c r="H1330" s="6" t="s">
        <v>4417</v>
      </c>
      <c r="I1330" s="7">
        <v>1</v>
      </c>
    </row>
    <row r="1331" spans="5:9" x14ac:dyDescent="0.3">
      <c r="E1331" s="6" t="s">
        <v>1903</v>
      </c>
      <c r="F1331" s="7">
        <v>1</v>
      </c>
      <c r="H1331" s="6" t="s">
        <v>1117</v>
      </c>
      <c r="I1331" s="7">
        <v>1</v>
      </c>
    </row>
    <row r="1332" spans="5:9" x14ac:dyDescent="0.3">
      <c r="E1332" s="6" t="s">
        <v>4339</v>
      </c>
      <c r="F1332" s="7">
        <v>1</v>
      </c>
      <c r="H1332" s="6" t="s">
        <v>6628</v>
      </c>
      <c r="I1332" s="7">
        <v>1</v>
      </c>
    </row>
    <row r="1333" spans="5:9" x14ac:dyDescent="0.3">
      <c r="E1333" s="6" t="s">
        <v>2370</v>
      </c>
      <c r="F1333" s="7">
        <v>1</v>
      </c>
      <c r="H1333" s="6" t="s">
        <v>2609</v>
      </c>
      <c r="I1333" s="7">
        <v>1</v>
      </c>
    </row>
    <row r="1334" spans="5:9" x14ac:dyDescent="0.3">
      <c r="E1334" s="6" t="s">
        <v>3695</v>
      </c>
      <c r="F1334" s="7">
        <v>1</v>
      </c>
      <c r="H1334" s="6" t="s">
        <v>171</v>
      </c>
      <c r="I1334" s="7">
        <v>1</v>
      </c>
    </row>
    <row r="1335" spans="5:9" x14ac:dyDescent="0.3">
      <c r="E1335" s="6" t="s">
        <v>316</v>
      </c>
      <c r="F1335" s="7">
        <v>1</v>
      </c>
      <c r="H1335" s="6" t="s">
        <v>4861</v>
      </c>
      <c r="I1335" s="7">
        <v>1</v>
      </c>
    </row>
    <row r="1336" spans="5:9" x14ac:dyDescent="0.3">
      <c r="E1336" s="6" t="s">
        <v>237</v>
      </c>
      <c r="F1336" s="7">
        <v>1</v>
      </c>
      <c r="H1336" s="6" t="s">
        <v>4702</v>
      </c>
      <c r="I1336" s="7">
        <v>1</v>
      </c>
    </row>
    <row r="1337" spans="5:9" x14ac:dyDescent="0.3">
      <c r="E1337" s="6" t="s">
        <v>5544</v>
      </c>
      <c r="F1337" s="7">
        <v>1</v>
      </c>
      <c r="H1337" s="6" t="s">
        <v>4147</v>
      </c>
      <c r="I1337" s="7">
        <v>1</v>
      </c>
    </row>
    <row r="1338" spans="5:9" x14ac:dyDescent="0.3">
      <c r="E1338" s="6" t="s">
        <v>3327</v>
      </c>
      <c r="F1338" s="7">
        <v>1</v>
      </c>
      <c r="H1338" s="6" t="s">
        <v>2713</v>
      </c>
      <c r="I1338" s="7">
        <v>1</v>
      </c>
    </row>
    <row r="1339" spans="5:9" x14ac:dyDescent="0.3">
      <c r="E1339" s="6" t="s">
        <v>2307</v>
      </c>
      <c r="F1339" s="7">
        <v>1</v>
      </c>
      <c r="H1339" s="6" t="s">
        <v>4235</v>
      </c>
      <c r="I1339" s="7">
        <v>1</v>
      </c>
    </row>
    <row r="1340" spans="5:9" x14ac:dyDescent="0.3">
      <c r="E1340" s="6" t="s">
        <v>4475</v>
      </c>
      <c r="F1340" s="7">
        <v>1</v>
      </c>
      <c r="H1340" s="6" t="s">
        <v>4736</v>
      </c>
      <c r="I1340" s="7">
        <v>1</v>
      </c>
    </row>
    <row r="1341" spans="5:9" x14ac:dyDescent="0.3">
      <c r="E1341" s="6" t="s">
        <v>2156</v>
      </c>
      <c r="F1341" s="7">
        <v>1</v>
      </c>
      <c r="H1341" s="6" t="s">
        <v>3389</v>
      </c>
      <c r="I1341" s="7">
        <v>1</v>
      </c>
    </row>
    <row r="1342" spans="5:9" x14ac:dyDescent="0.3">
      <c r="E1342" s="6" t="s">
        <v>3984</v>
      </c>
      <c r="F1342" s="7">
        <v>1</v>
      </c>
      <c r="H1342" s="6" t="s">
        <v>99</v>
      </c>
      <c r="I1342" s="7">
        <v>1</v>
      </c>
    </row>
    <row r="1343" spans="5:9" x14ac:dyDescent="0.3">
      <c r="E1343" s="6" t="s">
        <v>77</v>
      </c>
      <c r="F1343" s="7">
        <v>1</v>
      </c>
      <c r="H1343" s="6" t="s">
        <v>6921</v>
      </c>
      <c r="I1343" s="7">
        <v>1</v>
      </c>
    </row>
    <row r="1344" spans="5:9" x14ac:dyDescent="0.3">
      <c r="E1344" s="6" t="s">
        <v>3687</v>
      </c>
      <c r="F1344" s="7">
        <v>1</v>
      </c>
      <c r="H1344" s="6" t="s">
        <v>6145</v>
      </c>
      <c r="I1344" s="7">
        <v>1</v>
      </c>
    </row>
    <row r="1345" spans="5:9" x14ac:dyDescent="0.3">
      <c r="E1345" s="6" t="s">
        <v>1719</v>
      </c>
      <c r="F1345" s="7">
        <v>1</v>
      </c>
      <c r="H1345" s="6" t="s">
        <v>2082</v>
      </c>
      <c r="I1345" s="7">
        <v>1</v>
      </c>
    </row>
    <row r="1346" spans="5:9" x14ac:dyDescent="0.3">
      <c r="E1346" s="6" t="s">
        <v>6140</v>
      </c>
      <c r="F1346" s="7">
        <v>1</v>
      </c>
      <c r="H1346" s="6" t="s">
        <v>5223</v>
      </c>
      <c r="I1346" s="7">
        <v>1</v>
      </c>
    </row>
    <row r="1347" spans="5:9" x14ac:dyDescent="0.3">
      <c r="E1347" s="6" t="s">
        <v>1551</v>
      </c>
      <c r="F1347" s="7">
        <v>1</v>
      </c>
      <c r="H1347" s="6" t="s">
        <v>3650</v>
      </c>
      <c r="I1347" s="7">
        <v>1</v>
      </c>
    </row>
    <row r="1348" spans="5:9" x14ac:dyDescent="0.3">
      <c r="E1348" s="6" t="s">
        <v>2924</v>
      </c>
      <c r="F1348" s="7">
        <v>1</v>
      </c>
      <c r="H1348" s="6" t="s">
        <v>3455</v>
      </c>
      <c r="I1348" s="7">
        <v>1</v>
      </c>
    </row>
    <row r="1349" spans="5:9" x14ac:dyDescent="0.3">
      <c r="E1349" s="6" t="s">
        <v>4176</v>
      </c>
      <c r="F1349" s="7">
        <v>1</v>
      </c>
      <c r="H1349" s="6" t="s">
        <v>311</v>
      </c>
      <c r="I1349" s="7">
        <v>1</v>
      </c>
    </row>
    <row r="1350" spans="5:9" x14ac:dyDescent="0.3">
      <c r="E1350" s="6" t="s">
        <v>345</v>
      </c>
      <c r="F1350" s="7">
        <v>1</v>
      </c>
      <c r="H1350" s="6" t="s">
        <v>6992</v>
      </c>
      <c r="I1350" s="7">
        <v>1</v>
      </c>
    </row>
    <row r="1351" spans="5:9" x14ac:dyDescent="0.3">
      <c r="E1351" s="6" t="s">
        <v>5891</v>
      </c>
      <c r="F1351" s="7">
        <v>1</v>
      </c>
      <c r="H1351" s="6" t="s">
        <v>1378</v>
      </c>
      <c r="I1351" s="7">
        <v>1</v>
      </c>
    </row>
    <row r="1352" spans="5:9" x14ac:dyDescent="0.3">
      <c r="E1352" s="6" t="s">
        <v>2799</v>
      </c>
      <c r="F1352" s="7">
        <v>1</v>
      </c>
      <c r="H1352" s="6" t="s">
        <v>5051</v>
      </c>
      <c r="I1352" s="7">
        <v>1</v>
      </c>
    </row>
    <row r="1353" spans="5:9" x14ac:dyDescent="0.3">
      <c r="E1353" s="6" t="s">
        <v>6989</v>
      </c>
      <c r="F1353" s="7">
        <v>1</v>
      </c>
      <c r="H1353" s="6" t="s">
        <v>3451</v>
      </c>
      <c r="I1353" s="7">
        <v>1</v>
      </c>
    </row>
    <row r="1354" spans="5:9" x14ac:dyDescent="0.3">
      <c r="E1354" s="6" t="s">
        <v>5855</v>
      </c>
      <c r="F1354" s="7">
        <v>1</v>
      </c>
      <c r="H1354" s="6" t="s">
        <v>2308</v>
      </c>
      <c r="I1354" s="7">
        <v>1</v>
      </c>
    </row>
    <row r="1355" spans="5:9" x14ac:dyDescent="0.3">
      <c r="E1355" s="6" t="s">
        <v>3005</v>
      </c>
      <c r="F1355" s="7">
        <v>1</v>
      </c>
      <c r="H1355" s="6" t="s">
        <v>2743</v>
      </c>
      <c r="I1355" s="7">
        <v>1</v>
      </c>
    </row>
    <row r="1356" spans="5:9" x14ac:dyDescent="0.3">
      <c r="E1356" s="6" t="s">
        <v>7137</v>
      </c>
      <c r="F1356" s="7">
        <v>1</v>
      </c>
      <c r="H1356" s="6" t="s">
        <v>4810</v>
      </c>
      <c r="I1356" s="7">
        <v>1</v>
      </c>
    </row>
    <row r="1357" spans="5:9" x14ac:dyDescent="0.3">
      <c r="E1357" s="6" t="s">
        <v>4834</v>
      </c>
      <c r="F1357" s="7">
        <v>1</v>
      </c>
      <c r="H1357" s="6" t="s">
        <v>2066</v>
      </c>
      <c r="I1357" s="7">
        <v>1</v>
      </c>
    </row>
    <row r="1358" spans="5:9" x14ac:dyDescent="0.3">
      <c r="E1358" s="6" t="s">
        <v>3201</v>
      </c>
      <c r="F1358" s="7">
        <v>1</v>
      </c>
      <c r="H1358" s="6" t="s">
        <v>3423</v>
      </c>
      <c r="I1358" s="7">
        <v>1</v>
      </c>
    </row>
    <row r="1359" spans="5:9" x14ac:dyDescent="0.3">
      <c r="E1359" s="6" t="s">
        <v>5006</v>
      </c>
      <c r="F1359" s="7">
        <v>1</v>
      </c>
      <c r="H1359" s="6" t="s">
        <v>6376</v>
      </c>
      <c r="I1359" s="7">
        <v>1</v>
      </c>
    </row>
    <row r="1360" spans="5:9" x14ac:dyDescent="0.3">
      <c r="E1360" s="6" t="s">
        <v>4569</v>
      </c>
      <c r="F1360" s="7">
        <v>1</v>
      </c>
      <c r="H1360" s="6" t="s">
        <v>6727</v>
      </c>
      <c r="I1360" s="7">
        <v>1</v>
      </c>
    </row>
    <row r="1361" spans="5:9" x14ac:dyDescent="0.3">
      <c r="E1361" s="6" t="s">
        <v>4075</v>
      </c>
      <c r="F1361" s="7">
        <v>1</v>
      </c>
      <c r="H1361" s="6" t="s">
        <v>6362</v>
      </c>
      <c r="I1361" s="7">
        <v>1</v>
      </c>
    </row>
    <row r="1362" spans="5:9" x14ac:dyDescent="0.3">
      <c r="E1362" s="6" t="s">
        <v>4954</v>
      </c>
      <c r="F1362" s="7">
        <v>1</v>
      </c>
      <c r="H1362" s="6" t="s">
        <v>80</v>
      </c>
      <c r="I1362" s="7">
        <v>1</v>
      </c>
    </row>
    <row r="1363" spans="5:9" x14ac:dyDescent="0.3">
      <c r="E1363" s="6" t="s">
        <v>5241</v>
      </c>
      <c r="F1363" s="7">
        <v>1</v>
      </c>
      <c r="H1363" s="6" t="s">
        <v>3411</v>
      </c>
      <c r="I1363" s="7">
        <v>1</v>
      </c>
    </row>
    <row r="1364" spans="5:9" x14ac:dyDescent="0.3">
      <c r="E1364" s="6" t="s">
        <v>3283</v>
      </c>
      <c r="F1364" s="7">
        <v>1</v>
      </c>
      <c r="H1364" s="6" t="s">
        <v>1103</v>
      </c>
      <c r="I1364" s="7">
        <v>1</v>
      </c>
    </row>
    <row r="1365" spans="5:9" x14ac:dyDescent="0.3">
      <c r="E1365" s="6" t="s">
        <v>2768</v>
      </c>
      <c r="F1365" s="7">
        <v>1</v>
      </c>
      <c r="H1365" s="6" t="s">
        <v>5371</v>
      </c>
      <c r="I1365" s="7">
        <v>1</v>
      </c>
    </row>
    <row r="1366" spans="5:9" x14ac:dyDescent="0.3">
      <c r="E1366" s="6" t="s">
        <v>827</v>
      </c>
      <c r="F1366" s="7">
        <v>1</v>
      </c>
      <c r="H1366" s="6" t="s">
        <v>4654</v>
      </c>
      <c r="I1366" s="7">
        <v>1</v>
      </c>
    </row>
    <row r="1367" spans="5:9" x14ac:dyDescent="0.3">
      <c r="E1367" s="6" t="s">
        <v>617</v>
      </c>
      <c r="F1367" s="7">
        <v>1</v>
      </c>
      <c r="H1367" s="6" t="s">
        <v>3413</v>
      </c>
      <c r="I1367" s="7">
        <v>1</v>
      </c>
    </row>
    <row r="1368" spans="5:9" x14ac:dyDescent="0.3">
      <c r="E1368" s="6" t="s">
        <v>5112</v>
      </c>
      <c r="F1368" s="7">
        <v>1</v>
      </c>
      <c r="H1368" s="6" t="s">
        <v>6184</v>
      </c>
      <c r="I1368" s="7">
        <v>1</v>
      </c>
    </row>
    <row r="1369" spans="5:9" x14ac:dyDescent="0.3">
      <c r="E1369" s="6" t="s">
        <v>197</v>
      </c>
      <c r="F1369" s="7">
        <v>1</v>
      </c>
      <c r="H1369" s="6" t="s">
        <v>3523</v>
      </c>
      <c r="I1369" s="7">
        <v>1</v>
      </c>
    </row>
    <row r="1370" spans="5:9" x14ac:dyDescent="0.3">
      <c r="E1370" s="6" t="s">
        <v>4132</v>
      </c>
      <c r="F1370" s="7">
        <v>1</v>
      </c>
      <c r="H1370" s="6" t="s">
        <v>6919</v>
      </c>
      <c r="I1370" s="7">
        <v>1</v>
      </c>
    </row>
    <row r="1371" spans="5:9" x14ac:dyDescent="0.3">
      <c r="E1371" s="6" t="s">
        <v>7135</v>
      </c>
      <c r="F1371" s="7">
        <v>1</v>
      </c>
      <c r="H1371" s="6" t="s">
        <v>6705</v>
      </c>
      <c r="I1371" s="7">
        <v>1</v>
      </c>
    </row>
    <row r="1372" spans="5:9" x14ac:dyDescent="0.3">
      <c r="E1372" s="6" t="s">
        <v>904</v>
      </c>
      <c r="F1372" s="7">
        <v>1</v>
      </c>
      <c r="H1372" s="6" t="s">
        <v>2711</v>
      </c>
      <c r="I1372" s="7">
        <v>1</v>
      </c>
    </row>
    <row r="1373" spans="5:9" x14ac:dyDescent="0.3">
      <c r="E1373" s="6" t="s">
        <v>6473</v>
      </c>
      <c r="F1373" s="7">
        <v>1</v>
      </c>
      <c r="H1373" s="6" t="s">
        <v>5694</v>
      </c>
      <c r="I1373" s="7">
        <v>1</v>
      </c>
    </row>
    <row r="1374" spans="5:9" x14ac:dyDescent="0.3">
      <c r="E1374" s="6" t="s">
        <v>5903</v>
      </c>
      <c r="F1374" s="7">
        <v>1</v>
      </c>
      <c r="H1374" s="6" t="s">
        <v>7302</v>
      </c>
      <c r="I1374" s="7">
        <v>1</v>
      </c>
    </row>
    <row r="1375" spans="5:9" x14ac:dyDescent="0.3">
      <c r="E1375" s="6" t="s">
        <v>5881</v>
      </c>
      <c r="F1375" s="7">
        <v>1</v>
      </c>
      <c r="H1375" s="6" t="s">
        <v>7303</v>
      </c>
      <c r="I1375" s="7">
        <v>1</v>
      </c>
    </row>
    <row r="1376" spans="5:9" x14ac:dyDescent="0.3">
      <c r="E1376" s="6" t="s">
        <v>2894</v>
      </c>
      <c r="F1376" s="7">
        <v>1</v>
      </c>
      <c r="H1376" s="6" t="s">
        <v>7304</v>
      </c>
      <c r="I1376" s="7">
        <v>1</v>
      </c>
    </row>
    <row r="1377" spans="5:9" x14ac:dyDescent="0.3">
      <c r="E1377" s="6" t="s">
        <v>102</v>
      </c>
      <c r="F1377" s="7">
        <v>1</v>
      </c>
      <c r="H1377" s="6" t="s">
        <v>5458</v>
      </c>
      <c r="I1377" s="7">
        <v>1</v>
      </c>
    </row>
    <row r="1378" spans="5:9" x14ac:dyDescent="0.3">
      <c r="E1378" s="6" t="s">
        <v>7053</v>
      </c>
      <c r="F1378" s="7">
        <v>1</v>
      </c>
      <c r="H1378" s="6" t="s">
        <v>4980</v>
      </c>
      <c r="I1378" s="7">
        <v>1</v>
      </c>
    </row>
    <row r="1379" spans="5:9" x14ac:dyDescent="0.3">
      <c r="E1379" s="6" t="s">
        <v>3679</v>
      </c>
      <c r="F1379" s="7">
        <v>1</v>
      </c>
      <c r="H1379" s="6" t="s">
        <v>6678</v>
      </c>
      <c r="I1379" s="7">
        <v>1</v>
      </c>
    </row>
    <row r="1380" spans="5:9" x14ac:dyDescent="0.3">
      <c r="E1380" s="6" t="s">
        <v>6388</v>
      </c>
      <c r="F1380" s="7">
        <v>1</v>
      </c>
      <c r="H1380" s="6" t="s">
        <v>7305</v>
      </c>
      <c r="I1380" s="7">
        <v>1</v>
      </c>
    </row>
    <row r="1381" spans="5:9" x14ac:dyDescent="0.3">
      <c r="E1381" s="6" t="s">
        <v>799</v>
      </c>
      <c r="F1381" s="7">
        <v>1</v>
      </c>
      <c r="H1381" s="6" t="s">
        <v>3323</v>
      </c>
      <c r="I1381" s="7">
        <v>1</v>
      </c>
    </row>
    <row r="1382" spans="5:9" x14ac:dyDescent="0.3">
      <c r="E1382" s="6" t="s">
        <v>5727</v>
      </c>
      <c r="F1382" s="7">
        <v>1</v>
      </c>
      <c r="H1382" s="6" t="s">
        <v>1450</v>
      </c>
      <c r="I1382" s="7">
        <v>1</v>
      </c>
    </row>
    <row r="1383" spans="5:9" x14ac:dyDescent="0.3">
      <c r="E1383" s="6" t="s">
        <v>1973</v>
      </c>
      <c r="F1383" s="7">
        <v>1</v>
      </c>
      <c r="H1383" s="6" t="s">
        <v>6306</v>
      </c>
      <c r="I1383" s="7">
        <v>1</v>
      </c>
    </row>
    <row r="1384" spans="5:9" x14ac:dyDescent="0.3">
      <c r="E1384" s="6" t="s">
        <v>941</v>
      </c>
      <c r="F1384" s="7">
        <v>1</v>
      </c>
      <c r="H1384" s="6" t="s">
        <v>6304</v>
      </c>
      <c r="I1384" s="7">
        <v>1</v>
      </c>
    </row>
    <row r="1385" spans="5:9" x14ac:dyDescent="0.3">
      <c r="E1385" s="6" t="s">
        <v>6085</v>
      </c>
      <c r="F1385" s="7">
        <v>1</v>
      </c>
      <c r="H1385" s="6" t="s">
        <v>6080</v>
      </c>
      <c r="I1385" s="7">
        <v>1</v>
      </c>
    </row>
    <row r="1386" spans="5:9" x14ac:dyDescent="0.3">
      <c r="E1386" s="6" t="s">
        <v>5459</v>
      </c>
      <c r="F1386" s="7">
        <v>1</v>
      </c>
      <c r="H1386" s="6" t="s">
        <v>3945</v>
      </c>
      <c r="I1386" s="7">
        <v>1</v>
      </c>
    </row>
    <row r="1387" spans="5:9" x14ac:dyDescent="0.3">
      <c r="E1387" s="6" t="s">
        <v>805</v>
      </c>
      <c r="F1387" s="7">
        <v>1</v>
      </c>
      <c r="H1387" s="6" t="s">
        <v>3318</v>
      </c>
      <c r="I1387" s="7">
        <v>1</v>
      </c>
    </row>
    <row r="1388" spans="5:9" x14ac:dyDescent="0.3">
      <c r="E1388" s="6" t="s">
        <v>6631</v>
      </c>
      <c r="F1388" s="7">
        <v>1</v>
      </c>
      <c r="H1388" s="6" t="s">
        <v>4992</v>
      </c>
      <c r="I1388" s="7">
        <v>1</v>
      </c>
    </row>
    <row r="1389" spans="5:9" x14ac:dyDescent="0.3">
      <c r="E1389" s="6" t="s">
        <v>2638</v>
      </c>
      <c r="F1389" s="7">
        <v>1</v>
      </c>
      <c r="H1389" s="6" t="s">
        <v>7108</v>
      </c>
      <c r="I1389" s="7">
        <v>1</v>
      </c>
    </row>
    <row r="1390" spans="5:9" x14ac:dyDescent="0.3">
      <c r="E1390" s="6" t="s">
        <v>4679</v>
      </c>
      <c r="F1390" s="7">
        <v>1</v>
      </c>
      <c r="H1390" s="6" t="s">
        <v>1704</v>
      </c>
      <c r="I1390" s="7">
        <v>1</v>
      </c>
    </row>
    <row r="1391" spans="5:9" x14ac:dyDescent="0.3">
      <c r="E1391" s="6" t="s">
        <v>2456</v>
      </c>
      <c r="F1391" s="7">
        <v>1</v>
      </c>
      <c r="H1391" s="6" t="s">
        <v>167</v>
      </c>
      <c r="I1391" s="7">
        <v>1</v>
      </c>
    </row>
    <row r="1392" spans="5:9" x14ac:dyDescent="0.3">
      <c r="E1392" s="6" t="s">
        <v>3400</v>
      </c>
      <c r="F1392" s="7">
        <v>1</v>
      </c>
      <c r="H1392" s="6" t="s">
        <v>4530</v>
      </c>
      <c r="I1392" s="7">
        <v>1</v>
      </c>
    </row>
    <row r="1393" spans="5:9" x14ac:dyDescent="0.3">
      <c r="E1393" s="6" t="s">
        <v>1511</v>
      </c>
      <c r="F1393" s="7">
        <v>1</v>
      </c>
      <c r="H1393" s="6" t="s">
        <v>2697</v>
      </c>
      <c r="I1393" s="7">
        <v>1</v>
      </c>
    </row>
    <row r="1394" spans="5:9" x14ac:dyDescent="0.3">
      <c r="E1394" s="6" t="s">
        <v>1372</v>
      </c>
      <c r="F1394" s="7">
        <v>1</v>
      </c>
      <c r="H1394" s="6" t="s">
        <v>2778</v>
      </c>
      <c r="I1394" s="7">
        <v>1</v>
      </c>
    </row>
    <row r="1395" spans="5:9" x14ac:dyDescent="0.3">
      <c r="E1395" s="6" t="s">
        <v>6012</v>
      </c>
      <c r="F1395" s="7">
        <v>1</v>
      </c>
      <c r="H1395" s="6" t="s">
        <v>3086</v>
      </c>
      <c r="I1395" s="7">
        <v>1</v>
      </c>
    </row>
    <row r="1396" spans="5:9" x14ac:dyDescent="0.3">
      <c r="E1396" s="6" t="s">
        <v>1035</v>
      </c>
      <c r="F1396" s="7">
        <v>1</v>
      </c>
      <c r="H1396" s="6" t="s">
        <v>4895</v>
      </c>
      <c r="I1396" s="7">
        <v>1</v>
      </c>
    </row>
    <row r="1397" spans="5:9" x14ac:dyDescent="0.3">
      <c r="E1397" s="6" t="s">
        <v>6099</v>
      </c>
      <c r="F1397" s="7">
        <v>1</v>
      </c>
      <c r="H1397" s="6" t="s">
        <v>1911</v>
      </c>
      <c r="I1397" s="7">
        <v>1</v>
      </c>
    </row>
    <row r="1398" spans="5:9" x14ac:dyDescent="0.3">
      <c r="E1398" s="6" t="s">
        <v>3635</v>
      </c>
      <c r="F1398" s="7">
        <v>1</v>
      </c>
      <c r="H1398" s="6" t="s">
        <v>6076</v>
      </c>
      <c r="I1398" s="7">
        <v>1</v>
      </c>
    </row>
    <row r="1399" spans="5:9" x14ac:dyDescent="0.3">
      <c r="E1399" s="6" t="s">
        <v>6785</v>
      </c>
      <c r="F1399" s="7">
        <v>1</v>
      </c>
      <c r="H1399" s="6" t="s">
        <v>4572</v>
      </c>
      <c r="I1399" s="7">
        <v>1</v>
      </c>
    </row>
    <row r="1400" spans="5:9" x14ac:dyDescent="0.3">
      <c r="E1400" s="6" t="s">
        <v>5853</v>
      </c>
      <c r="F1400" s="7">
        <v>1</v>
      </c>
      <c r="H1400" s="6" t="s">
        <v>4097</v>
      </c>
      <c r="I1400" s="7">
        <v>1</v>
      </c>
    </row>
    <row r="1401" spans="5:9" x14ac:dyDescent="0.3">
      <c r="E1401" s="6" t="s">
        <v>5747</v>
      </c>
      <c r="F1401" s="7">
        <v>1</v>
      </c>
      <c r="H1401" s="6" t="s">
        <v>514</v>
      </c>
      <c r="I1401" s="7">
        <v>1</v>
      </c>
    </row>
    <row r="1402" spans="5:9" x14ac:dyDescent="0.3">
      <c r="E1402" s="6" t="s">
        <v>2410</v>
      </c>
      <c r="F1402" s="7">
        <v>1</v>
      </c>
      <c r="H1402" s="6" t="s">
        <v>3135</v>
      </c>
      <c r="I1402" s="7">
        <v>1</v>
      </c>
    </row>
    <row r="1403" spans="5:9" x14ac:dyDescent="0.3">
      <c r="E1403" s="6" t="s">
        <v>6315</v>
      </c>
      <c r="F1403" s="7">
        <v>1</v>
      </c>
      <c r="H1403" s="6" t="s">
        <v>4953</v>
      </c>
      <c r="I1403" s="7">
        <v>1</v>
      </c>
    </row>
    <row r="1404" spans="5:9" x14ac:dyDescent="0.3">
      <c r="E1404" s="6" t="s">
        <v>5124</v>
      </c>
      <c r="F1404" s="7">
        <v>1</v>
      </c>
      <c r="H1404" s="6" t="s">
        <v>6554</v>
      </c>
      <c r="I1404" s="7">
        <v>1</v>
      </c>
    </row>
    <row r="1405" spans="5:9" x14ac:dyDescent="0.3">
      <c r="E1405" s="6" t="s">
        <v>4134</v>
      </c>
      <c r="F1405" s="7">
        <v>1</v>
      </c>
      <c r="H1405" s="6" t="s">
        <v>2165</v>
      </c>
      <c r="I1405" s="7">
        <v>1</v>
      </c>
    </row>
    <row r="1406" spans="5:9" x14ac:dyDescent="0.3">
      <c r="E1406" s="6" t="s">
        <v>549</v>
      </c>
      <c r="F1406" s="7">
        <v>1</v>
      </c>
      <c r="H1406" s="6" t="s">
        <v>2487</v>
      </c>
      <c r="I1406" s="7">
        <v>1</v>
      </c>
    </row>
    <row r="1407" spans="5:9" x14ac:dyDescent="0.3">
      <c r="E1407" s="6" t="s">
        <v>5717</v>
      </c>
      <c r="F1407" s="7">
        <v>1</v>
      </c>
      <c r="H1407" s="6" t="s">
        <v>4853</v>
      </c>
      <c r="I1407" s="7">
        <v>1</v>
      </c>
    </row>
    <row r="1408" spans="5:9" x14ac:dyDescent="0.3">
      <c r="E1408" s="6" t="s">
        <v>5164</v>
      </c>
      <c r="F1408" s="7">
        <v>1</v>
      </c>
      <c r="H1408" s="6" t="s">
        <v>2611</v>
      </c>
      <c r="I1408" s="7">
        <v>1</v>
      </c>
    </row>
    <row r="1409" spans="5:9" x14ac:dyDescent="0.3">
      <c r="E1409" s="6" t="s">
        <v>6871</v>
      </c>
      <c r="F1409" s="7">
        <v>1</v>
      </c>
      <c r="H1409" s="6" t="s">
        <v>4382</v>
      </c>
      <c r="I1409" s="7">
        <v>1</v>
      </c>
    </row>
    <row r="1410" spans="5:9" x14ac:dyDescent="0.3">
      <c r="E1410" s="6" t="s">
        <v>4767</v>
      </c>
      <c r="F1410" s="7">
        <v>1</v>
      </c>
      <c r="H1410" s="6" t="s">
        <v>7306</v>
      </c>
      <c r="I1410" s="7">
        <v>1</v>
      </c>
    </row>
    <row r="1411" spans="5:9" x14ac:dyDescent="0.3">
      <c r="E1411" s="6" t="s">
        <v>426</v>
      </c>
      <c r="F1411" s="7">
        <v>1</v>
      </c>
      <c r="H1411" s="6" t="s">
        <v>2901</v>
      </c>
      <c r="I1411" s="7">
        <v>1</v>
      </c>
    </row>
    <row r="1412" spans="5:9" x14ac:dyDescent="0.3">
      <c r="E1412" s="6" t="s">
        <v>726</v>
      </c>
      <c r="F1412" s="7">
        <v>1</v>
      </c>
      <c r="H1412" s="6" t="s">
        <v>7183</v>
      </c>
      <c r="I1412" s="7">
        <v>1</v>
      </c>
    </row>
    <row r="1413" spans="5:9" x14ac:dyDescent="0.3">
      <c r="E1413" s="6" t="s">
        <v>1779</v>
      </c>
      <c r="F1413" s="7">
        <v>1</v>
      </c>
      <c r="H1413" s="6" t="s">
        <v>2296</v>
      </c>
      <c r="I1413" s="7">
        <v>1</v>
      </c>
    </row>
    <row r="1414" spans="5:9" x14ac:dyDescent="0.3">
      <c r="E1414" s="6" t="s">
        <v>2343</v>
      </c>
      <c r="F1414" s="7">
        <v>1</v>
      </c>
      <c r="H1414" s="6" t="s">
        <v>2792</v>
      </c>
      <c r="I1414" s="7">
        <v>1</v>
      </c>
    </row>
    <row r="1415" spans="5:9" x14ac:dyDescent="0.3">
      <c r="E1415" s="6" t="s">
        <v>739</v>
      </c>
      <c r="F1415" s="7">
        <v>1</v>
      </c>
      <c r="H1415" s="6" t="s">
        <v>4440</v>
      </c>
      <c r="I1415" s="7">
        <v>1</v>
      </c>
    </row>
    <row r="1416" spans="5:9" x14ac:dyDescent="0.3">
      <c r="E1416" s="6" t="s">
        <v>6861</v>
      </c>
      <c r="F1416" s="7">
        <v>1</v>
      </c>
      <c r="H1416" s="6" t="s">
        <v>1984</v>
      </c>
      <c r="I1416" s="7">
        <v>1</v>
      </c>
    </row>
    <row r="1417" spans="5:9" x14ac:dyDescent="0.3">
      <c r="E1417" s="6" t="s">
        <v>5963</v>
      </c>
      <c r="F1417" s="7">
        <v>1</v>
      </c>
      <c r="H1417" s="6" t="s">
        <v>3938</v>
      </c>
      <c r="I1417" s="7">
        <v>1</v>
      </c>
    </row>
    <row r="1418" spans="5:9" x14ac:dyDescent="0.3">
      <c r="E1418" s="6" t="s">
        <v>1949</v>
      </c>
      <c r="F1418" s="7">
        <v>1</v>
      </c>
      <c r="H1418" s="6" t="s">
        <v>2496</v>
      </c>
      <c r="I1418" s="7">
        <v>1</v>
      </c>
    </row>
    <row r="1419" spans="5:9" x14ac:dyDescent="0.3">
      <c r="E1419" s="6" t="s">
        <v>1481</v>
      </c>
      <c r="F1419" s="7">
        <v>1</v>
      </c>
      <c r="H1419" s="6" t="s">
        <v>5393</v>
      </c>
      <c r="I1419" s="7">
        <v>1</v>
      </c>
    </row>
    <row r="1420" spans="5:9" x14ac:dyDescent="0.3">
      <c r="E1420" s="6" t="s">
        <v>2105</v>
      </c>
      <c r="F1420" s="7">
        <v>1</v>
      </c>
      <c r="H1420" s="6" t="s">
        <v>2080</v>
      </c>
      <c r="I1420" s="7">
        <v>1</v>
      </c>
    </row>
    <row r="1421" spans="5:9" x14ac:dyDescent="0.3">
      <c r="E1421" s="6" t="s">
        <v>4687</v>
      </c>
      <c r="F1421" s="7">
        <v>1</v>
      </c>
      <c r="H1421" s="6" t="s">
        <v>5872</v>
      </c>
      <c r="I1421" s="7">
        <v>1</v>
      </c>
    </row>
    <row r="1422" spans="5:9" x14ac:dyDescent="0.3">
      <c r="E1422" s="6" t="s">
        <v>2436</v>
      </c>
      <c r="F1422" s="7">
        <v>1</v>
      </c>
      <c r="H1422" s="6" t="s">
        <v>4710</v>
      </c>
      <c r="I1422" s="7">
        <v>1</v>
      </c>
    </row>
    <row r="1423" spans="5:9" x14ac:dyDescent="0.3">
      <c r="E1423" s="6" t="s">
        <v>170</v>
      </c>
      <c r="F1423" s="7">
        <v>1</v>
      </c>
      <c r="H1423" s="6" t="s">
        <v>1036</v>
      </c>
      <c r="I1423" s="7">
        <v>1</v>
      </c>
    </row>
    <row r="1424" spans="5:9" x14ac:dyDescent="0.3">
      <c r="E1424" s="6" t="s">
        <v>6900</v>
      </c>
      <c r="F1424" s="7">
        <v>1</v>
      </c>
      <c r="H1424" s="6" t="s">
        <v>1824</v>
      </c>
      <c r="I1424" s="7">
        <v>1</v>
      </c>
    </row>
    <row r="1425" spans="5:9" x14ac:dyDescent="0.3">
      <c r="E1425" s="6" t="s">
        <v>1655</v>
      </c>
      <c r="F1425" s="7">
        <v>1</v>
      </c>
      <c r="H1425" s="6" t="s">
        <v>7307</v>
      </c>
      <c r="I1425" s="7">
        <v>1</v>
      </c>
    </row>
    <row r="1426" spans="5:9" x14ac:dyDescent="0.3">
      <c r="E1426" s="6" t="s">
        <v>5560</v>
      </c>
      <c r="F1426" s="7">
        <v>1</v>
      </c>
      <c r="H1426" s="6" t="s">
        <v>7308</v>
      </c>
      <c r="I1426" s="7">
        <v>1</v>
      </c>
    </row>
    <row r="1427" spans="5:9" x14ac:dyDescent="0.3">
      <c r="E1427" s="6" t="s">
        <v>6607</v>
      </c>
      <c r="F1427" s="7">
        <v>1</v>
      </c>
      <c r="H1427" s="6" t="s">
        <v>3850</v>
      </c>
      <c r="I1427" s="7">
        <v>1</v>
      </c>
    </row>
    <row r="1428" spans="5:9" x14ac:dyDescent="0.3">
      <c r="E1428" s="6" t="s">
        <v>5865</v>
      </c>
      <c r="F1428" s="7">
        <v>1</v>
      </c>
      <c r="H1428" s="6" t="s">
        <v>135</v>
      </c>
      <c r="I1428" s="7">
        <v>1</v>
      </c>
    </row>
    <row r="1429" spans="5:9" x14ac:dyDescent="0.3">
      <c r="E1429" s="6" t="s">
        <v>468</v>
      </c>
      <c r="F1429" s="7">
        <v>1</v>
      </c>
      <c r="H1429" s="6" t="s">
        <v>3198</v>
      </c>
      <c r="I1429" s="7">
        <v>1</v>
      </c>
    </row>
    <row r="1430" spans="5:9" x14ac:dyDescent="0.3">
      <c r="E1430" s="6" t="s">
        <v>4246</v>
      </c>
      <c r="F1430" s="7">
        <v>1</v>
      </c>
      <c r="H1430" s="6" t="s">
        <v>5657</v>
      </c>
      <c r="I1430" s="7">
        <v>1</v>
      </c>
    </row>
    <row r="1431" spans="5:9" x14ac:dyDescent="0.3">
      <c r="E1431" s="6" t="s">
        <v>4761</v>
      </c>
      <c r="F1431" s="7">
        <v>1</v>
      </c>
      <c r="H1431" s="6" t="s">
        <v>7138</v>
      </c>
      <c r="I1431" s="7">
        <v>1</v>
      </c>
    </row>
    <row r="1432" spans="5:9" x14ac:dyDescent="0.3">
      <c r="E1432" s="6" t="s">
        <v>3454</v>
      </c>
      <c r="F1432" s="7">
        <v>1</v>
      </c>
      <c r="H1432" s="6" t="s">
        <v>614</v>
      </c>
      <c r="I1432" s="7">
        <v>1</v>
      </c>
    </row>
    <row r="1433" spans="5:9" x14ac:dyDescent="0.3">
      <c r="E1433" s="6" t="s">
        <v>5505</v>
      </c>
      <c r="F1433" s="7">
        <v>1</v>
      </c>
      <c r="H1433" s="6" t="s">
        <v>3912</v>
      </c>
      <c r="I1433" s="7">
        <v>1</v>
      </c>
    </row>
    <row r="1434" spans="5:9" x14ac:dyDescent="0.3">
      <c r="E1434" s="6" t="s">
        <v>6513</v>
      </c>
      <c r="F1434" s="7">
        <v>1</v>
      </c>
      <c r="H1434" s="6" t="s">
        <v>2266</v>
      </c>
      <c r="I1434" s="7">
        <v>1</v>
      </c>
    </row>
    <row r="1435" spans="5:9" x14ac:dyDescent="0.3">
      <c r="E1435" s="6" t="s">
        <v>279</v>
      </c>
      <c r="F1435" s="7">
        <v>1</v>
      </c>
      <c r="H1435" s="6" t="s">
        <v>5246</v>
      </c>
      <c r="I1435" s="7">
        <v>1</v>
      </c>
    </row>
    <row r="1436" spans="5:9" x14ac:dyDescent="0.3">
      <c r="E1436" s="6" t="s">
        <v>2797</v>
      </c>
      <c r="F1436" s="7">
        <v>1</v>
      </c>
      <c r="H1436" s="6" t="s">
        <v>5349</v>
      </c>
      <c r="I1436" s="7">
        <v>1</v>
      </c>
    </row>
    <row r="1437" spans="5:9" x14ac:dyDescent="0.3">
      <c r="E1437" s="6" t="s">
        <v>562</v>
      </c>
      <c r="F1437" s="7">
        <v>1</v>
      </c>
      <c r="H1437" s="6" t="s">
        <v>1978</v>
      </c>
      <c r="I1437" s="7">
        <v>1</v>
      </c>
    </row>
    <row r="1438" spans="5:9" x14ac:dyDescent="0.3">
      <c r="E1438" s="6" t="s">
        <v>5885</v>
      </c>
      <c r="F1438" s="7">
        <v>1</v>
      </c>
      <c r="H1438" s="6" t="s">
        <v>746</v>
      </c>
      <c r="I1438" s="7">
        <v>1</v>
      </c>
    </row>
    <row r="1439" spans="5:9" x14ac:dyDescent="0.3">
      <c r="E1439" s="6" t="s">
        <v>5935</v>
      </c>
      <c r="F1439" s="7">
        <v>1</v>
      </c>
      <c r="H1439" s="6" t="s">
        <v>4193</v>
      </c>
      <c r="I1439" s="7">
        <v>1</v>
      </c>
    </row>
    <row r="1440" spans="5:9" x14ac:dyDescent="0.3">
      <c r="E1440" s="6" t="s">
        <v>747</v>
      </c>
      <c r="F1440" s="7">
        <v>1</v>
      </c>
      <c r="H1440" s="6" t="s">
        <v>3631</v>
      </c>
      <c r="I1440" s="7">
        <v>1</v>
      </c>
    </row>
    <row r="1441" spans="5:9" x14ac:dyDescent="0.3">
      <c r="E1441" s="6" t="s">
        <v>6379</v>
      </c>
      <c r="F1441" s="7">
        <v>1</v>
      </c>
      <c r="H1441" s="6" t="s">
        <v>4666</v>
      </c>
      <c r="I1441" s="7">
        <v>1</v>
      </c>
    </row>
    <row r="1442" spans="5:9" x14ac:dyDescent="0.3">
      <c r="E1442" s="6" t="s">
        <v>6604</v>
      </c>
      <c r="F1442" s="7">
        <v>1</v>
      </c>
      <c r="H1442" s="6" t="s">
        <v>2838</v>
      </c>
      <c r="I1442" s="7">
        <v>1</v>
      </c>
    </row>
    <row r="1443" spans="5:9" x14ac:dyDescent="0.3">
      <c r="E1443" s="6" t="s">
        <v>1649</v>
      </c>
      <c r="F1443" s="7">
        <v>1</v>
      </c>
      <c r="H1443" s="6" t="s">
        <v>1542</v>
      </c>
      <c r="I1443" s="7">
        <v>1</v>
      </c>
    </row>
    <row r="1444" spans="5:9" x14ac:dyDescent="0.3">
      <c r="E1444" s="6" t="s">
        <v>1875</v>
      </c>
      <c r="F1444" s="7">
        <v>1</v>
      </c>
      <c r="H1444" s="6" t="s">
        <v>4163</v>
      </c>
      <c r="I1444" s="7">
        <v>1</v>
      </c>
    </row>
    <row r="1445" spans="5:9" x14ac:dyDescent="0.3">
      <c r="E1445" s="6" t="s">
        <v>1835</v>
      </c>
      <c r="F1445" s="7">
        <v>1</v>
      </c>
      <c r="H1445" s="6" t="s">
        <v>7148</v>
      </c>
      <c r="I1445" s="7">
        <v>1</v>
      </c>
    </row>
    <row r="1446" spans="5:9" x14ac:dyDescent="0.3">
      <c r="E1446" s="6" t="s">
        <v>6064</v>
      </c>
      <c r="F1446" s="7">
        <v>1</v>
      </c>
      <c r="H1446" s="6" t="s">
        <v>2534</v>
      </c>
      <c r="I1446" s="7">
        <v>1</v>
      </c>
    </row>
    <row r="1447" spans="5:9" x14ac:dyDescent="0.3">
      <c r="E1447" s="6" t="s">
        <v>1005</v>
      </c>
      <c r="F1447" s="7">
        <v>1</v>
      </c>
      <c r="H1447" s="6" t="s">
        <v>4778</v>
      </c>
      <c r="I1447" s="7">
        <v>1</v>
      </c>
    </row>
    <row r="1448" spans="5:9" x14ac:dyDescent="0.3">
      <c r="E1448" s="6" t="s">
        <v>3946</v>
      </c>
      <c r="F1448" s="7">
        <v>1</v>
      </c>
      <c r="H1448" s="6" t="s">
        <v>5185</v>
      </c>
      <c r="I1448" s="7">
        <v>1</v>
      </c>
    </row>
    <row r="1449" spans="5:9" x14ac:dyDescent="0.3">
      <c r="E1449" s="6" t="s">
        <v>3528</v>
      </c>
      <c r="F1449" s="7">
        <v>1</v>
      </c>
      <c r="H1449" s="6" t="s">
        <v>6047</v>
      </c>
      <c r="I1449" s="7">
        <v>1</v>
      </c>
    </row>
    <row r="1450" spans="5:9" x14ac:dyDescent="0.3">
      <c r="E1450" s="6" t="s">
        <v>4341</v>
      </c>
      <c r="F1450" s="7">
        <v>1</v>
      </c>
      <c r="H1450" s="6" t="s">
        <v>806</v>
      </c>
      <c r="I1450" s="7">
        <v>1</v>
      </c>
    </row>
    <row r="1451" spans="5:9" x14ac:dyDescent="0.3">
      <c r="E1451" s="6" t="s">
        <v>3681</v>
      </c>
      <c r="F1451" s="7">
        <v>1</v>
      </c>
      <c r="H1451" s="6" t="s">
        <v>6451</v>
      </c>
      <c r="I1451" s="7">
        <v>1</v>
      </c>
    </row>
    <row r="1452" spans="5:9" x14ac:dyDescent="0.3">
      <c r="E1452" s="6" t="s">
        <v>1969</v>
      </c>
      <c r="F1452" s="7">
        <v>1</v>
      </c>
      <c r="H1452" s="6" t="s">
        <v>4397</v>
      </c>
      <c r="I1452" s="7">
        <v>1</v>
      </c>
    </row>
    <row r="1453" spans="5:9" x14ac:dyDescent="0.3">
      <c r="E1453" s="6" t="s">
        <v>2547</v>
      </c>
      <c r="F1453" s="7">
        <v>1</v>
      </c>
      <c r="H1453" s="6" t="s">
        <v>846</v>
      </c>
      <c r="I1453" s="7">
        <v>1</v>
      </c>
    </row>
    <row r="1454" spans="5:9" x14ac:dyDescent="0.3">
      <c r="E1454" s="6" t="s">
        <v>5253</v>
      </c>
      <c r="F1454" s="7">
        <v>1</v>
      </c>
      <c r="H1454" s="6" t="s">
        <v>698</v>
      </c>
      <c r="I1454" s="7">
        <v>1</v>
      </c>
    </row>
    <row r="1455" spans="5:9" x14ac:dyDescent="0.3">
      <c r="E1455" s="6" t="s">
        <v>6008</v>
      </c>
      <c r="F1455" s="7">
        <v>1</v>
      </c>
      <c r="H1455" s="6" t="s">
        <v>5509</v>
      </c>
      <c r="I1455" s="7">
        <v>1</v>
      </c>
    </row>
    <row r="1456" spans="5:9" x14ac:dyDescent="0.3">
      <c r="E1456" s="6" t="s">
        <v>677</v>
      </c>
      <c r="F1456" s="7">
        <v>1</v>
      </c>
      <c r="H1456" s="6" t="s">
        <v>3852</v>
      </c>
      <c r="I1456" s="7">
        <v>1</v>
      </c>
    </row>
    <row r="1457" spans="5:9" x14ac:dyDescent="0.3">
      <c r="E1457" s="6" t="s">
        <v>6611</v>
      </c>
      <c r="F1457" s="7">
        <v>1</v>
      </c>
      <c r="H1457" s="6" t="s">
        <v>3844</v>
      </c>
      <c r="I1457" s="7">
        <v>1</v>
      </c>
    </row>
    <row r="1458" spans="5:9" x14ac:dyDescent="0.3">
      <c r="E1458" s="6" t="s">
        <v>1914</v>
      </c>
      <c r="F1458" s="7">
        <v>1</v>
      </c>
      <c r="H1458" s="6" t="s">
        <v>7175</v>
      </c>
      <c r="I1458" s="7">
        <v>1</v>
      </c>
    </row>
    <row r="1459" spans="5:9" x14ac:dyDescent="0.3">
      <c r="E1459" s="6" t="s">
        <v>2837</v>
      </c>
      <c r="F1459" s="7">
        <v>1</v>
      </c>
      <c r="H1459" s="6" t="s">
        <v>6749</v>
      </c>
      <c r="I1459" s="7">
        <v>1</v>
      </c>
    </row>
    <row r="1460" spans="5:9" x14ac:dyDescent="0.3">
      <c r="E1460" s="6" t="s">
        <v>4981</v>
      </c>
      <c r="F1460" s="7">
        <v>1</v>
      </c>
      <c r="H1460" s="6" t="s">
        <v>7309</v>
      </c>
      <c r="I1460" s="7">
        <v>1</v>
      </c>
    </row>
    <row r="1461" spans="5:9" x14ac:dyDescent="0.3">
      <c r="E1461" s="6" t="s">
        <v>6833</v>
      </c>
      <c r="F1461" s="7">
        <v>1</v>
      </c>
      <c r="H1461" s="6" t="s">
        <v>5496</v>
      </c>
      <c r="I1461" s="7">
        <v>1</v>
      </c>
    </row>
    <row r="1462" spans="5:9" x14ac:dyDescent="0.3">
      <c r="E1462" s="6" t="s">
        <v>2630</v>
      </c>
      <c r="F1462" s="7">
        <v>1</v>
      </c>
      <c r="H1462" s="6" t="s">
        <v>4690</v>
      </c>
      <c r="I1462" s="7">
        <v>1</v>
      </c>
    </row>
    <row r="1463" spans="5:9" x14ac:dyDescent="0.3">
      <c r="E1463" s="6" t="s">
        <v>4551</v>
      </c>
      <c r="F1463" s="7">
        <v>1</v>
      </c>
      <c r="H1463" s="6" t="s">
        <v>4444</v>
      </c>
      <c r="I1463" s="7">
        <v>1</v>
      </c>
    </row>
    <row r="1464" spans="5:9" x14ac:dyDescent="0.3">
      <c r="E1464" s="6" t="s">
        <v>1238</v>
      </c>
      <c r="F1464" s="7">
        <v>1</v>
      </c>
      <c r="H1464" s="6" t="s">
        <v>5976</v>
      </c>
      <c r="I1464" s="7">
        <v>1</v>
      </c>
    </row>
    <row r="1465" spans="5:9" x14ac:dyDescent="0.3">
      <c r="E1465" s="6" t="s">
        <v>1691</v>
      </c>
      <c r="F1465" s="7">
        <v>1</v>
      </c>
      <c r="H1465" s="6" t="s">
        <v>7217</v>
      </c>
      <c r="I1465" s="7">
        <v>1</v>
      </c>
    </row>
    <row r="1466" spans="5:9" x14ac:dyDescent="0.3">
      <c r="E1466" s="6" t="s">
        <v>4840</v>
      </c>
      <c r="F1466" s="7">
        <v>1</v>
      </c>
      <c r="H1466" s="6" t="s">
        <v>6650</v>
      </c>
      <c r="I1466" s="7">
        <v>1</v>
      </c>
    </row>
    <row r="1467" spans="5:9" x14ac:dyDescent="0.3">
      <c r="E1467" s="6" t="s">
        <v>2372</v>
      </c>
      <c r="F1467" s="7">
        <v>1</v>
      </c>
      <c r="H1467" s="6" t="s">
        <v>4637</v>
      </c>
      <c r="I1467" s="7">
        <v>1</v>
      </c>
    </row>
    <row r="1468" spans="5:9" x14ac:dyDescent="0.3">
      <c r="E1468" s="6" t="s">
        <v>1013</v>
      </c>
      <c r="F1468" s="7">
        <v>1</v>
      </c>
      <c r="H1468" s="6" t="s">
        <v>4113</v>
      </c>
      <c r="I1468" s="7">
        <v>1</v>
      </c>
    </row>
    <row r="1469" spans="5:9" x14ac:dyDescent="0.3">
      <c r="E1469" s="6" t="s">
        <v>1216</v>
      </c>
      <c r="F1469" s="7">
        <v>1</v>
      </c>
      <c r="H1469" s="6" t="s">
        <v>6968</v>
      </c>
      <c r="I1469" s="7">
        <v>1</v>
      </c>
    </row>
    <row r="1470" spans="5:9" x14ac:dyDescent="0.3">
      <c r="E1470" s="6" t="s">
        <v>5000</v>
      </c>
      <c r="F1470" s="7">
        <v>1</v>
      </c>
      <c r="H1470" s="6" t="s">
        <v>7310</v>
      </c>
      <c r="I1470" s="7">
        <v>1</v>
      </c>
    </row>
    <row r="1471" spans="5:9" x14ac:dyDescent="0.3">
      <c r="E1471" s="6" t="s">
        <v>1149</v>
      </c>
      <c r="F1471" s="7">
        <v>1</v>
      </c>
      <c r="H1471" s="6" t="s">
        <v>4818</v>
      </c>
      <c r="I1471" s="7">
        <v>1</v>
      </c>
    </row>
    <row r="1472" spans="5:9" x14ac:dyDescent="0.3">
      <c r="E1472" s="6" t="s">
        <v>2513</v>
      </c>
      <c r="F1472" s="7">
        <v>1</v>
      </c>
      <c r="H1472" s="6" t="s">
        <v>6284</v>
      </c>
      <c r="I1472" s="7">
        <v>1</v>
      </c>
    </row>
    <row r="1473" spans="5:9" x14ac:dyDescent="0.3">
      <c r="E1473" s="6" t="s">
        <v>2521</v>
      </c>
      <c r="F1473" s="7">
        <v>1</v>
      </c>
      <c r="H1473" s="6" t="s">
        <v>587</v>
      </c>
      <c r="I1473" s="7">
        <v>1</v>
      </c>
    </row>
    <row r="1474" spans="5:9" x14ac:dyDescent="0.3">
      <c r="E1474" s="6" t="s">
        <v>2509</v>
      </c>
      <c r="F1474" s="7">
        <v>1</v>
      </c>
      <c r="H1474" s="6" t="s">
        <v>1500</v>
      </c>
      <c r="I1474" s="7">
        <v>1</v>
      </c>
    </row>
    <row r="1475" spans="5:9" x14ac:dyDescent="0.3">
      <c r="E1475" s="6" t="s">
        <v>3795</v>
      </c>
      <c r="F1475" s="7">
        <v>1</v>
      </c>
      <c r="H1475" s="6" t="s">
        <v>5077</v>
      </c>
      <c r="I1475" s="7">
        <v>1</v>
      </c>
    </row>
    <row r="1476" spans="5:9" x14ac:dyDescent="0.3">
      <c r="E1476" s="6" t="s">
        <v>5493</v>
      </c>
      <c r="F1476" s="7">
        <v>1</v>
      </c>
      <c r="H1476" s="6" t="s">
        <v>2765</v>
      </c>
      <c r="I1476" s="7">
        <v>1</v>
      </c>
    </row>
    <row r="1477" spans="5:9" x14ac:dyDescent="0.3">
      <c r="E1477" s="6" t="s">
        <v>6682</v>
      </c>
      <c r="F1477" s="7">
        <v>1</v>
      </c>
      <c r="H1477" s="6" t="s">
        <v>4014</v>
      </c>
      <c r="I1477" s="7">
        <v>1</v>
      </c>
    </row>
    <row r="1478" spans="5:9" x14ac:dyDescent="0.3">
      <c r="E1478" s="6" t="s">
        <v>2533</v>
      </c>
      <c r="F1478" s="7">
        <v>1</v>
      </c>
      <c r="H1478" s="6" t="s">
        <v>7036</v>
      </c>
      <c r="I1478" s="7">
        <v>1</v>
      </c>
    </row>
    <row r="1479" spans="5:9" x14ac:dyDescent="0.3">
      <c r="E1479" s="6" t="s">
        <v>2186</v>
      </c>
      <c r="F1479" s="7">
        <v>1</v>
      </c>
      <c r="H1479" s="6" t="s">
        <v>7311</v>
      </c>
      <c r="I1479" s="7">
        <v>1</v>
      </c>
    </row>
    <row r="1480" spans="5:9" x14ac:dyDescent="0.3">
      <c r="E1480" s="6" t="s">
        <v>298</v>
      </c>
      <c r="F1480" s="7">
        <v>1</v>
      </c>
      <c r="H1480" s="6" t="s">
        <v>4289</v>
      </c>
      <c r="I1480" s="7">
        <v>1</v>
      </c>
    </row>
    <row r="1481" spans="5:9" x14ac:dyDescent="0.3">
      <c r="E1481" s="6" t="s">
        <v>2117</v>
      </c>
      <c r="F1481" s="7">
        <v>1</v>
      </c>
      <c r="H1481" s="6" t="s">
        <v>3036</v>
      </c>
      <c r="I1481" s="7">
        <v>1</v>
      </c>
    </row>
    <row r="1482" spans="5:9" x14ac:dyDescent="0.3">
      <c r="E1482" s="6" t="s">
        <v>6947</v>
      </c>
      <c r="F1482" s="7">
        <v>1</v>
      </c>
      <c r="H1482" s="6" t="s">
        <v>3509</v>
      </c>
      <c r="I1482" s="7">
        <v>1</v>
      </c>
    </row>
    <row r="1483" spans="5:9" x14ac:dyDescent="0.3">
      <c r="E1483" s="6" t="s">
        <v>2125</v>
      </c>
      <c r="F1483" s="7">
        <v>1</v>
      </c>
      <c r="H1483" s="6" t="s">
        <v>457</v>
      </c>
      <c r="I1483" s="7">
        <v>1</v>
      </c>
    </row>
    <row r="1484" spans="5:9" x14ac:dyDescent="0.3">
      <c r="E1484" s="6" t="s">
        <v>5610</v>
      </c>
      <c r="F1484" s="7">
        <v>1</v>
      </c>
      <c r="H1484" s="6" t="s">
        <v>88</v>
      </c>
      <c r="I1484" s="7">
        <v>1</v>
      </c>
    </row>
    <row r="1485" spans="5:9" x14ac:dyDescent="0.3">
      <c r="E1485" s="6" t="s">
        <v>6075</v>
      </c>
      <c r="F1485" s="7">
        <v>1</v>
      </c>
      <c r="H1485" s="6" t="s">
        <v>1492</v>
      </c>
      <c r="I1485" s="7">
        <v>1</v>
      </c>
    </row>
    <row r="1486" spans="5:9" x14ac:dyDescent="0.3">
      <c r="E1486" s="6" t="s">
        <v>366</v>
      </c>
      <c r="F1486" s="7">
        <v>1</v>
      </c>
      <c r="H1486" s="6" t="s">
        <v>2877</v>
      </c>
      <c r="I1486" s="7">
        <v>1</v>
      </c>
    </row>
    <row r="1487" spans="5:9" x14ac:dyDescent="0.3">
      <c r="E1487" s="6" t="s">
        <v>442</v>
      </c>
      <c r="F1487" s="7">
        <v>1</v>
      </c>
      <c r="H1487" s="6" t="s">
        <v>1160</v>
      </c>
      <c r="I1487" s="7">
        <v>1</v>
      </c>
    </row>
    <row r="1488" spans="5:9" x14ac:dyDescent="0.3">
      <c r="E1488" s="6" t="s">
        <v>4236</v>
      </c>
      <c r="F1488" s="7">
        <v>1</v>
      </c>
      <c r="H1488" s="6" t="s">
        <v>6005</v>
      </c>
      <c r="I1488" s="7">
        <v>1</v>
      </c>
    </row>
    <row r="1489" spans="5:9" x14ac:dyDescent="0.3">
      <c r="E1489" s="6" t="s">
        <v>5467</v>
      </c>
      <c r="F1489" s="7">
        <v>1</v>
      </c>
      <c r="H1489" s="6" t="s">
        <v>3138</v>
      </c>
      <c r="I1489" s="7">
        <v>1</v>
      </c>
    </row>
    <row r="1490" spans="5:9" x14ac:dyDescent="0.3">
      <c r="E1490" s="6" t="s">
        <v>6701</v>
      </c>
      <c r="F1490" s="7">
        <v>1</v>
      </c>
      <c r="H1490" s="6" t="s">
        <v>1794</v>
      </c>
      <c r="I1490" s="7">
        <v>1</v>
      </c>
    </row>
    <row r="1491" spans="5:9" x14ac:dyDescent="0.3">
      <c r="E1491" s="6" t="s">
        <v>3824</v>
      </c>
      <c r="F1491" s="7">
        <v>1</v>
      </c>
      <c r="H1491" s="6" t="s">
        <v>1024</v>
      </c>
      <c r="I1491" s="7">
        <v>1</v>
      </c>
    </row>
    <row r="1492" spans="5:9" x14ac:dyDescent="0.3">
      <c r="E1492" s="6" t="s">
        <v>5342</v>
      </c>
      <c r="F1492" s="7">
        <v>1</v>
      </c>
      <c r="H1492" s="6" t="s">
        <v>183</v>
      </c>
      <c r="I1492" s="7">
        <v>1</v>
      </c>
    </row>
    <row r="1493" spans="5:9" x14ac:dyDescent="0.3">
      <c r="E1493" s="6" t="s">
        <v>3322</v>
      </c>
      <c r="F1493" s="7">
        <v>1</v>
      </c>
      <c r="H1493" s="6" t="s">
        <v>7066</v>
      </c>
      <c r="I1493" s="7">
        <v>1</v>
      </c>
    </row>
    <row r="1494" spans="5:9" x14ac:dyDescent="0.3">
      <c r="E1494" s="6" t="s">
        <v>5098</v>
      </c>
      <c r="F1494" s="7">
        <v>1</v>
      </c>
      <c r="H1494" s="6" t="s">
        <v>3148</v>
      </c>
      <c r="I1494" s="7">
        <v>1</v>
      </c>
    </row>
    <row r="1495" spans="5:9" x14ac:dyDescent="0.3">
      <c r="E1495" s="6" t="s">
        <v>2503</v>
      </c>
      <c r="F1495" s="7">
        <v>1</v>
      </c>
      <c r="H1495" s="6" t="s">
        <v>4898</v>
      </c>
      <c r="I1495" s="7">
        <v>1</v>
      </c>
    </row>
    <row r="1496" spans="5:9" x14ac:dyDescent="0.3">
      <c r="E1496" s="6" t="s">
        <v>2144</v>
      </c>
      <c r="F1496" s="7">
        <v>1</v>
      </c>
      <c r="H1496" s="6" t="s">
        <v>4044</v>
      </c>
      <c r="I1496" s="7">
        <v>1</v>
      </c>
    </row>
    <row r="1497" spans="5:9" x14ac:dyDescent="0.3">
      <c r="E1497" s="6" t="s">
        <v>5096</v>
      </c>
      <c r="F1497" s="7">
        <v>1</v>
      </c>
      <c r="H1497" s="6" t="s">
        <v>7084</v>
      </c>
      <c r="I1497" s="7">
        <v>1</v>
      </c>
    </row>
    <row r="1498" spans="5:9" x14ac:dyDescent="0.3">
      <c r="E1498" s="6" t="s">
        <v>160</v>
      </c>
      <c r="F1498" s="7">
        <v>1</v>
      </c>
      <c r="H1498" s="6" t="s">
        <v>2814</v>
      </c>
      <c r="I1498" s="7">
        <v>1</v>
      </c>
    </row>
    <row r="1499" spans="5:9" x14ac:dyDescent="0.3">
      <c r="E1499" s="6" t="s">
        <v>6767</v>
      </c>
      <c r="F1499" s="7">
        <v>1</v>
      </c>
      <c r="H1499" s="6" t="s">
        <v>5193</v>
      </c>
      <c r="I1499" s="7">
        <v>1</v>
      </c>
    </row>
    <row r="1500" spans="5:9" x14ac:dyDescent="0.3">
      <c r="E1500" s="6" t="s">
        <v>3931</v>
      </c>
      <c r="F1500" s="7">
        <v>1</v>
      </c>
      <c r="H1500" s="6" t="s">
        <v>6583</v>
      </c>
      <c r="I1500" s="7">
        <v>1</v>
      </c>
    </row>
    <row r="1501" spans="5:9" x14ac:dyDescent="0.3">
      <c r="E1501" s="6" t="s">
        <v>1093</v>
      </c>
      <c r="F1501" s="7">
        <v>1</v>
      </c>
      <c r="H1501" s="6" t="s">
        <v>2110</v>
      </c>
      <c r="I1501" s="7">
        <v>1</v>
      </c>
    </row>
    <row r="1502" spans="5:9" x14ac:dyDescent="0.3">
      <c r="E1502" s="6" t="s">
        <v>6823</v>
      </c>
      <c r="F1502" s="7">
        <v>1</v>
      </c>
      <c r="H1502" s="6" t="s">
        <v>1774</v>
      </c>
      <c r="I1502" s="7">
        <v>1</v>
      </c>
    </row>
    <row r="1503" spans="5:9" x14ac:dyDescent="0.3">
      <c r="E1503" s="6" t="s">
        <v>6097</v>
      </c>
      <c r="F1503" s="7">
        <v>1</v>
      </c>
      <c r="H1503" s="6" t="s">
        <v>4370</v>
      </c>
      <c r="I1503" s="7">
        <v>1</v>
      </c>
    </row>
    <row r="1504" spans="5:9" x14ac:dyDescent="0.3">
      <c r="E1504" s="6" t="s">
        <v>4023</v>
      </c>
      <c r="F1504" s="7">
        <v>1</v>
      </c>
      <c r="H1504" s="6" t="s">
        <v>2381</v>
      </c>
      <c r="I1504" s="7">
        <v>1</v>
      </c>
    </row>
    <row r="1505" spans="5:9" x14ac:dyDescent="0.3">
      <c r="E1505" s="6" t="s">
        <v>777</v>
      </c>
      <c r="F1505" s="7">
        <v>1</v>
      </c>
      <c r="H1505" s="6" t="s">
        <v>6128</v>
      </c>
      <c r="I1505" s="7">
        <v>1</v>
      </c>
    </row>
    <row r="1506" spans="5:9" x14ac:dyDescent="0.3">
      <c r="E1506" s="6" t="s">
        <v>2297</v>
      </c>
      <c r="F1506" s="7">
        <v>1</v>
      </c>
      <c r="H1506" s="6" t="s">
        <v>1670</v>
      </c>
      <c r="I1506" s="7">
        <v>1</v>
      </c>
    </row>
    <row r="1507" spans="5:9" x14ac:dyDescent="0.3">
      <c r="E1507" s="6" t="s">
        <v>4653</v>
      </c>
      <c r="F1507" s="7">
        <v>1</v>
      </c>
      <c r="H1507" s="6" t="s">
        <v>6178</v>
      </c>
      <c r="I1507" s="7">
        <v>1</v>
      </c>
    </row>
    <row r="1508" spans="5:9" x14ac:dyDescent="0.3">
      <c r="E1508" s="6" t="s">
        <v>6738</v>
      </c>
      <c r="F1508" s="7">
        <v>1</v>
      </c>
      <c r="H1508" s="6" t="s">
        <v>2035</v>
      </c>
      <c r="I1508" s="7">
        <v>1</v>
      </c>
    </row>
    <row r="1509" spans="5:9" x14ac:dyDescent="0.3">
      <c r="E1509" s="6" t="s">
        <v>1815</v>
      </c>
      <c r="F1509" s="7">
        <v>1</v>
      </c>
      <c r="H1509" s="6" t="s">
        <v>3238</v>
      </c>
      <c r="I1509" s="7">
        <v>1</v>
      </c>
    </row>
    <row r="1510" spans="5:9" x14ac:dyDescent="0.3">
      <c r="E1510" s="6" t="s">
        <v>6058</v>
      </c>
      <c r="F1510" s="7">
        <v>1</v>
      </c>
      <c r="H1510" s="6" t="s">
        <v>6838</v>
      </c>
      <c r="I1510" s="7">
        <v>1</v>
      </c>
    </row>
    <row r="1511" spans="5:9" x14ac:dyDescent="0.3">
      <c r="E1511" s="6" t="s">
        <v>7001</v>
      </c>
      <c r="F1511" s="7">
        <v>1</v>
      </c>
      <c r="H1511" s="6" t="s">
        <v>2033</v>
      </c>
      <c r="I1511" s="7">
        <v>1</v>
      </c>
    </row>
    <row r="1512" spans="5:9" x14ac:dyDescent="0.3">
      <c r="E1512" s="6" t="s">
        <v>1374</v>
      </c>
      <c r="F1512" s="7">
        <v>1</v>
      </c>
      <c r="H1512" s="6" t="s">
        <v>248</v>
      </c>
      <c r="I1512" s="7">
        <v>1</v>
      </c>
    </row>
    <row r="1513" spans="5:9" x14ac:dyDescent="0.3">
      <c r="E1513" s="6" t="s">
        <v>603</v>
      </c>
      <c r="F1513" s="7">
        <v>1</v>
      </c>
      <c r="H1513" s="6" t="s">
        <v>4018</v>
      </c>
      <c r="I1513" s="7">
        <v>1</v>
      </c>
    </row>
    <row r="1514" spans="5:9" x14ac:dyDescent="0.3">
      <c r="E1514" s="6" t="s">
        <v>4777</v>
      </c>
      <c r="F1514" s="7">
        <v>1</v>
      </c>
      <c r="H1514" s="6" t="s">
        <v>6088</v>
      </c>
      <c r="I1514" s="7">
        <v>1</v>
      </c>
    </row>
    <row r="1515" spans="5:9" x14ac:dyDescent="0.3">
      <c r="E1515" s="6" t="s">
        <v>6010</v>
      </c>
      <c r="F1515" s="7">
        <v>1</v>
      </c>
      <c r="H1515" s="6" t="s">
        <v>4450</v>
      </c>
      <c r="I1515" s="7">
        <v>1</v>
      </c>
    </row>
    <row r="1516" spans="5:9" x14ac:dyDescent="0.3">
      <c r="E1516" s="6" t="s">
        <v>6754</v>
      </c>
      <c r="F1516" s="7">
        <v>1</v>
      </c>
      <c r="H1516" s="6" t="s">
        <v>254</v>
      </c>
      <c r="I1516" s="7">
        <v>1</v>
      </c>
    </row>
    <row r="1517" spans="5:9" x14ac:dyDescent="0.3">
      <c r="E1517" s="6" t="s">
        <v>4290</v>
      </c>
      <c r="F1517" s="7">
        <v>1</v>
      </c>
      <c r="H1517" s="6" t="s">
        <v>3276</v>
      </c>
      <c r="I1517" s="7">
        <v>1</v>
      </c>
    </row>
    <row r="1518" spans="5:9" x14ac:dyDescent="0.3">
      <c r="E1518" s="6" t="s">
        <v>894</v>
      </c>
      <c r="F1518" s="7">
        <v>1</v>
      </c>
      <c r="H1518" s="6" t="s">
        <v>3760</v>
      </c>
      <c r="I1518" s="7">
        <v>1</v>
      </c>
    </row>
    <row r="1519" spans="5:9" x14ac:dyDescent="0.3">
      <c r="E1519" s="6" t="s">
        <v>4029</v>
      </c>
      <c r="F1519" s="7">
        <v>1</v>
      </c>
      <c r="H1519" s="6" t="s">
        <v>2362</v>
      </c>
      <c r="I1519" s="7">
        <v>1</v>
      </c>
    </row>
    <row r="1520" spans="5:9" x14ac:dyDescent="0.3">
      <c r="E1520" s="6" t="s">
        <v>6527</v>
      </c>
      <c r="F1520" s="7">
        <v>1</v>
      </c>
      <c r="H1520" s="6" t="s">
        <v>3694</v>
      </c>
      <c r="I1520" s="7">
        <v>1</v>
      </c>
    </row>
    <row r="1521" spans="5:9" x14ac:dyDescent="0.3">
      <c r="E1521" s="6" t="s">
        <v>3279</v>
      </c>
      <c r="F1521" s="7">
        <v>1</v>
      </c>
      <c r="H1521" s="6" t="s">
        <v>666</v>
      </c>
      <c r="I1521" s="7">
        <v>1</v>
      </c>
    </row>
    <row r="1522" spans="5:9" x14ac:dyDescent="0.3">
      <c r="E1522" s="6" t="s">
        <v>2967</v>
      </c>
      <c r="F1522" s="7">
        <v>1</v>
      </c>
      <c r="H1522" s="6" t="s">
        <v>3792</v>
      </c>
      <c r="I1522" s="7">
        <v>1</v>
      </c>
    </row>
    <row r="1523" spans="5:9" x14ac:dyDescent="0.3">
      <c r="E1523" s="6" t="s">
        <v>6048</v>
      </c>
      <c r="F1523" s="7">
        <v>1</v>
      </c>
      <c r="H1523" s="6" t="s">
        <v>5696</v>
      </c>
      <c r="I1523" s="7">
        <v>1</v>
      </c>
    </row>
    <row r="1524" spans="5:9" x14ac:dyDescent="0.3">
      <c r="E1524" s="6" t="s">
        <v>743</v>
      </c>
      <c r="F1524" s="7">
        <v>1</v>
      </c>
      <c r="H1524" s="6" t="s">
        <v>159</v>
      </c>
      <c r="I1524" s="7">
        <v>1</v>
      </c>
    </row>
    <row r="1525" spans="5:9" x14ac:dyDescent="0.3">
      <c r="E1525" s="6" t="s">
        <v>4901</v>
      </c>
      <c r="F1525" s="7">
        <v>1</v>
      </c>
      <c r="H1525" s="6" t="s">
        <v>5013</v>
      </c>
      <c r="I1525" s="7">
        <v>1</v>
      </c>
    </row>
    <row r="1526" spans="5:9" x14ac:dyDescent="0.3">
      <c r="E1526" s="6" t="s">
        <v>308</v>
      </c>
      <c r="F1526" s="7">
        <v>1</v>
      </c>
      <c r="H1526" s="6" t="s">
        <v>5832</v>
      </c>
      <c r="I1526" s="7">
        <v>1</v>
      </c>
    </row>
    <row r="1527" spans="5:9" x14ac:dyDescent="0.3">
      <c r="E1527" s="6" t="s">
        <v>7037</v>
      </c>
      <c r="F1527" s="7">
        <v>1</v>
      </c>
      <c r="H1527" s="6" t="s">
        <v>7130</v>
      </c>
      <c r="I1527" s="7">
        <v>1</v>
      </c>
    </row>
    <row r="1528" spans="5:9" x14ac:dyDescent="0.3">
      <c r="E1528" s="6" t="s">
        <v>1140</v>
      </c>
      <c r="F1528" s="7">
        <v>1</v>
      </c>
      <c r="H1528" s="6" t="s">
        <v>2935</v>
      </c>
      <c r="I1528" s="7">
        <v>1</v>
      </c>
    </row>
    <row r="1529" spans="5:9" x14ac:dyDescent="0.3">
      <c r="E1529" s="6" t="s">
        <v>7214</v>
      </c>
      <c r="F1529" s="7">
        <v>1</v>
      </c>
      <c r="H1529" s="6" t="s">
        <v>325</v>
      </c>
      <c r="I1529" s="7">
        <v>1</v>
      </c>
    </row>
    <row r="1530" spans="5:9" x14ac:dyDescent="0.3">
      <c r="E1530" s="6" t="s">
        <v>1449</v>
      </c>
      <c r="F1530" s="7">
        <v>1</v>
      </c>
      <c r="H1530" s="6" t="s">
        <v>3045</v>
      </c>
      <c r="I1530" s="7">
        <v>1</v>
      </c>
    </row>
    <row r="1531" spans="5:9" x14ac:dyDescent="0.3">
      <c r="E1531" s="6" t="s">
        <v>6083</v>
      </c>
      <c r="F1531" s="7">
        <v>1</v>
      </c>
      <c r="H1531" s="6" t="s">
        <v>6891</v>
      </c>
      <c r="I1531" s="7">
        <v>1</v>
      </c>
    </row>
    <row r="1532" spans="5:9" x14ac:dyDescent="0.3">
      <c r="E1532" s="6" t="s">
        <v>2884</v>
      </c>
      <c r="F1532" s="7">
        <v>1</v>
      </c>
      <c r="H1532" s="6" t="s">
        <v>3010</v>
      </c>
      <c r="I1532" s="7">
        <v>1</v>
      </c>
    </row>
    <row r="1533" spans="5:9" x14ac:dyDescent="0.3">
      <c r="E1533" s="6" t="s">
        <v>2570</v>
      </c>
      <c r="F1533" s="7">
        <v>1</v>
      </c>
      <c r="H1533" s="6" t="s">
        <v>960</v>
      </c>
      <c r="I1533" s="7">
        <v>1</v>
      </c>
    </row>
    <row r="1534" spans="5:9" x14ac:dyDescent="0.3">
      <c r="E1534" s="6" t="s">
        <v>661</v>
      </c>
      <c r="F1534" s="7">
        <v>1</v>
      </c>
      <c r="H1534" s="6" t="s">
        <v>3360</v>
      </c>
      <c r="I1534" s="7">
        <v>1</v>
      </c>
    </row>
    <row r="1535" spans="5:9" x14ac:dyDescent="0.3">
      <c r="E1535" s="6" t="s">
        <v>5030</v>
      </c>
      <c r="F1535" s="7">
        <v>1</v>
      </c>
      <c r="H1535" s="6" t="s">
        <v>616</v>
      </c>
      <c r="I1535" s="7">
        <v>1</v>
      </c>
    </row>
    <row r="1536" spans="5:9" x14ac:dyDescent="0.3">
      <c r="E1536" s="6" t="s">
        <v>7013</v>
      </c>
      <c r="F1536" s="7">
        <v>1</v>
      </c>
      <c r="H1536" s="6" t="s">
        <v>5878</v>
      </c>
      <c r="I1536" s="7">
        <v>1</v>
      </c>
    </row>
    <row r="1537" spans="5:9" x14ac:dyDescent="0.3">
      <c r="E1537" s="6" t="s">
        <v>6242</v>
      </c>
      <c r="F1537" s="7">
        <v>1</v>
      </c>
      <c r="H1537" s="6" t="s">
        <v>5661</v>
      </c>
      <c r="I1537" s="7">
        <v>1</v>
      </c>
    </row>
    <row r="1538" spans="5:9" x14ac:dyDescent="0.3">
      <c r="E1538" s="6" t="s">
        <v>1194</v>
      </c>
      <c r="F1538" s="7">
        <v>1</v>
      </c>
      <c r="H1538" s="6" t="s">
        <v>5844</v>
      </c>
      <c r="I1538" s="7">
        <v>1</v>
      </c>
    </row>
    <row r="1539" spans="5:9" x14ac:dyDescent="0.3">
      <c r="E1539" s="6" t="s">
        <v>420</v>
      </c>
      <c r="F1539" s="7">
        <v>1</v>
      </c>
      <c r="H1539" s="6" t="s">
        <v>2189</v>
      </c>
      <c r="I1539" s="7">
        <v>1</v>
      </c>
    </row>
    <row r="1540" spans="5:9" x14ac:dyDescent="0.3">
      <c r="E1540" s="6" t="s">
        <v>318</v>
      </c>
      <c r="F1540" s="7">
        <v>1</v>
      </c>
      <c r="H1540" s="6" t="s">
        <v>2467</v>
      </c>
      <c r="I1540" s="7">
        <v>1</v>
      </c>
    </row>
    <row r="1541" spans="5:9" x14ac:dyDescent="0.3">
      <c r="E1541" s="6" t="s">
        <v>261</v>
      </c>
      <c r="F1541" s="7">
        <v>1</v>
      </c>
      <c r="H1541" s="6" t="s">
        <v>5573</v>
      </c>
      <c r="I1541" s="7">
        <v>1</v>
      </c>
    </row>
    <row r="1542" spans="5:9" x14ac:dyDescent="0.3">
      <c r="E1542" s="6" t="s">
        <v>2466</v>
      </c>
      <c r="F1542" s="7">
        <v>1</v>
      </c>
      <c r="H1542" s="6" t="s">
        <v>4179</v>
      </c>
      <c r="I1542" s="7">
        <v>1</v>
      </c>
    </row>
    <row r="1543" spans="5:9" x14ac:dyDescent="0.3">
      <c r="E1543" s="6" t="s">
        <v>6726</v>
      </c>
      <c r="F1543" s="7">
        <v>1</v>
      </c>
      <c r="H1543" s="6" t="s">
        <v>5766</v>
      </c>
      <c r="I1543" s="7">
        <v>1</v>
      </c>
    </row>
    <row r="1544" spans="5:9" x14ac:dyDescent="0.3">
      <c r="E1544" s="6" t="s">
        <v>3179</v>
      </c>
      <c r="F1544" s="7">
        <v>1</v>
      </c>
      <c r="H1544" s="6" t="s">
        <v>2120</v>
      </c>
      <c r="I1544" s="7">
        <v>1</v>
      </c>
    </row>
    <row r="1545" spans="5:9" x14ac:dyDescent="0.3">
      <c r="E1545" s="6" t="s">
        <v>44</v>
      </c>
      <c r="F1545" s="7">
        <v>1</v>
      </c>
      <c r="H1545" s="6" t="s">
        <v>5702</v>
      </c>
      <c r="I1545" s="7">
        <v>1</v>
      </c>
    </row>
    <row r="1546" spans="5:9" x14ac:dyDescent="0.3">
      <c r="E1546" s="6" t="s">
        <v>939</v>
      </c>
      <c r="F1546" s="7">
        <v>1</v>
      </c>
      <c r="H1546" s="6" t="s">
        <v>5784</v>
      </c>
      <c r="I1546" s="7">
        <v>1</v>
      </c>
    </row>
    <row r="1547" spans="5:9" x14ac:dyDescent="0.3">
      <c r="E1547" s="6" t="s">
        <v>3205</v>
      </c>
      <c r="F1547" s="7">
        <v>1</v>
      </c>
      <c r="H1547" s="6" t="s">
        <v>5820</v>
      </c>
      <c r="I1547" s="7">
        <v>1</v>
      </c>
    </row>
    <row r="1548" spans="5:9" x14ac:dyDescent="0.3">
      <c r="E1548" s="6" t="s">
        <v>4310</v>
      </c>
      <c r="F1548" s="7">
        <v>1</v>
      </c>
      <c r="H1548" s="6" t="s">
        <v>2421</v>
      </c>
      <c r="I1548" s="7">
        <v>1</v>
      </c>
    </row>
    <row r="1549" spans="5:9" x14ac:dyDescent="0.3">
      <c r="E1549" s="6" t="s">
        <v>2856</v>
      </c>
      <c r="F1549" s="7">
        <v>1</v>
      </c>
      <c r="H1549" s="6" t="s">
        <v>4562</v>
      </c>
      <c r="I1549" s="7">
        <v>1</v>
      </c>
    </row>
    <row r="1550" spans="5:9" x14ac:dyDescent="0.3">
      <c r="E1550" s="6" t="s">
        <v>5626</v>
      </c>
      <c r="F1550" s="7">
        <v>1</v>
      </c>
      <c r="H1550" s="6" t="s">
        <v>3563</v>
      </c>
      <c r="I1550" s="7">
        <v>1</v>
      </c>
    </row>
    <row r="1551" spans="5:9" x14ac:dyDescent="0.3">
      <c r="E1551" s="6" t="s">
        <v>4170</v>
      </c>
      <c r="F1551" s="7">
        <v>1</v>
      </c>
      <c r="H1551" s="6" t="s">
        <v>1980</v>
      </c>
      <c r="I1551" s="7">
        <v>1</v>
      </c>
    </row>
    <row r="1552" spans="5:9" x14ac:dyDescent="0.3">
      <c r="E1552" s="6" t="s">
        <v>7212</v>
      </c>
      <c r="F1552" s="7">
        <v>1</v>
      </c>
      <c r="H1552" s="6" t="s">
        <v>3282</v>
      </c>
      <c r="I1552" s="7">
        <v>1</v>
      </c>
    </row>
    <row r="1553" spans="5:9" x14ac:dyDescent="0.3">
      <c r="E1553" s="6" t="s">
        <v>5933</v>
      </c>
      <c r="F1553" s="7">
        <v>1</v>
      </c>
      <c r="H1553" s="6" t="s">
        <v>2687</v>
      </c>
      <c r="I1553" s="7">
        <v>1</v>
      </c>
    </row>
    <row r="1554" spans="5:9" x14ac:dyDescent="0.3">
      <c r="E1554" s="6" t="s">
        <v>3275</v>
      </c>
      <c r="F1554" s="7">
        <v>1</v>
      </c>
      <c r="H1554" s="6" t="s">
        <v>4099</v>
      </c>
      <c r="I1554" s="7">
        <v>1</v>
      </c>
    </row>
    <row r="1555" spans="5:9" x14ac:dyDescent="0.3">
      <c r="E1555" s="6" t="s">
        <v>574</v>
      </c>
      <c r="F1555" s="7">
        <v>1</v>
      </c>
      <c r="H1555" s="6" t="s">
        <v>2635</v>
      </c>
      <c r="I1555" s="7">
        <v>1</v>
      </c>
    </row>
    <row r="1556" spans="5:9" x14ac:dyDescent="0.3">
      <c r="E1556" s="6" t="s">
        <v>3745</v>
      </c>
      <c r="F1556" s="7">
        <v>1</v>
      </c>
      <c r="H1556" s="6" t="s">
        <v>2881</v>
      </c>
      <c r="I1556" s="7">
        <v>1</v>
      </c>
    </row>
    <row r="1557" spans="5:9" x14ac:dyDescent="0.3">
      <c r="E1557" s="6" t="s">
        <v>3697</v>
      </c>
      <c r="F1557" s="7">
        <v>1</v>
      </c>
      <c r="H1557" s="6" t="s">
        <v>2649</v>
      </c>
      <c r="I1557" s="7">
        <v>1</v>
      </c>
    </row>
    <row r="1558" spans="5:9" x14ac:dyDescent="0.3">
      <c r="E1558" s="6" t="s">
        <v>1751</v>
      </c>
      <c r="F1558" s="7">
        <v>1</v>
      </c>
      <c r="H1558" s="6" t="s">
        <v>1616</v>
      </c>
      <c r="I1558" s="7">
        <v>1</v>
      </c>
    </row>
    <row r="1559" spans="5:9" x14ac:dyDescent="0.3">
      <c r="E1559" s="6" t="s">
        <v>4461</v>
      </c>
      <c r="F1559" s="7">
        <v>1</v>
      </c>
      <c r="H1559" s="6" t="s">
        <v>820</v>
      </c>
      <c r="I1559" s="7">
        <v>1</v>
      </c>
    </row>
    <row r="1560" spans="5:9" x14ac:dyDescent="0.3">
      <c r="E1560" s="6" t="s">
        <v>2606</v>
      </c>
      <c r="F1560" s="7">
        <v>1</v>
      </c>
      <c r="H1560" s="6" t="s">
        <v>3770</v>
      </c>
      <c r="I1560" s="7">
        <v>1</v>
      </c>
    </row>
    <row r="1561" spans="5:9" x14ac:dyDescent="0.3">
      <c r="E1561" s="6" t="s">
        <v>6912</v>
      </c>
      <c r="F1561" s="7">
        <v>1</v>
      </c>
      <c r="H1561" s="6" t="s">
        <v>1440</v>
      </c>
      <c r="I1561" s="7">
        <v>1</v>
      </c>
    </row>
    <row r="1562" spans="5:9" x14ac:dyDescent="0.3">
      <c r="E1562" s="6" t="s">
        <v>3516</v>
      </c>
      <c r="F1562" s="7">
        <v>1</v>
      </c>
      <c r="H1562" s="6" t="s">
        <v>7062</v>
      </c>
      <c r="I1562" s="7">
        <v>1</v>
      </c>
    </row>
    <row r="1563" spans="5:9" x14ac:dyDescent="0.3">
      <c r="E1563" s="6" t="s">
        <v>4801</v>
      </c>
      <c r="F1563" s="7">
        <v>1</v>
      </c>
      <c r="H1563" s="6" t="s">
        <v>1243</v>
      </c>
      <c r="I1563" s="7">
        <v>1</v>
      </c>
    </row>
    <row r="1564" spans="5:9" x14ac:dyDescent="0.3">
      <c r="E1564" s="6" t="s">
        <v>1478</v>
      </c>
      <c r="F1564" s="7">
        <v>1</v>
      </c>
      <c r="H1564" s="6" t="s">
        <v>2615</v>
      </c>
      <c r="I1564" s="7">
        <v>1</v>
      </c>
    </row>
    <row r="1565" spans="5:9" x14ac:dyDescent="0.3">
      <c r="E1565" s="6" t="s">
        <v>3029</v>
      </c>
      <c r="F1565" s="7">
        <v>1</v>
      </c>
      <c r="H1565" s="6" t="s">
        <v>5211</v>
      </c>
      <c r="I1565" s="7">
        <v>1</v>
      </c>
    </row>
    <row r="1566" spans="5:9" x14ac:dyDescent="0.3">
      <c r="E1566" s="6" t="s">
        <v>4379</v>
      </c>
      <c r="F1566" s="7">
        <v>1</v>
      </c>
      <c r="H1566" s="6" t="s">
        <v>3100</v>
      </c>
      <c r="I1566" s="7">
        <v>1</v>
      </c>
    </row>
    <row r="1567" spans="5:9" x14ac:dyDescent="0.3">
      <c r="E1567" s="6" t="s">
        <v>6014</v>
      </c>
      <c r="F1567" s="7">
        <v>1</v>
      </c>
      <c r="H1567" s="6" t="s">
        <v>3817</v>
      </c>
      <c r="I1567" s="7">
        <v>1</v>
      </c>
    </row>
    <row r="1568" spans="5:9" x14ac:dyDescent="0.3">
      <c r="E1568" s="6" t="s">
        <v>4675</v>
      </c>
      <c r="F1568" s="7">
        <v>1</v>
      </c>
      <c r="H1568" s="6" t="s">
        <v>3030</v>
      </c>
      <c r="I1568" s="7">
        <v>1</v>
      </c>
    </row>
    <row r="1569" spans="5:9" x14ac:dyDescent="0.3">
      <c r="E1569" s="6" t="s">
        <v>2474</v>
      </c>
      <c r="F1569" s="7">
        <v>1</v>
      </c>
      <c r="H1569" s="6" t="s">
        <v>5258</v>
      </c>
      <c r="I1569" s="7">
        <v>1</v>
      </c>
    </row>
    <row r="1570" spans="5:9" x14ac:dyDescent="0.3">
      <c r="E1570" s="6" t="s">
        <v>6769</v>
      </c>
      <c r="F1570" s="7">
        <v>1</v>
      </c>
      <c r="H1570" s="6" t="s">
        <v>1141</v>
      </c>
      <c r="I1570" s="7">
        <v>1</v>
      </c>
    </row>
    <row r="1571" spans="5:9" x14ac:dyDescent="0.3">
      <c r="E1571" s="6" t="s">
        <v>4757</v>
      </c>
      <c r="F1571" s="7">
        <v>1</v>
      </c>
      <c r="H1571" s="6" t="s">
        <v>3441</v>
      </c>
      <c r="I1571" s="7">
        <v>1</v>
      </c>
    </row>
    <row r="1572" spans="5:9" x14ac:dyDescent="0.3">
      <c r="E1572" s="6" t="s">
        <v>4051</v>
      </c>
      <c r="F1572" s="7">
        <v>1</v>
      </c>
      <c r="H1572" s="6" t="s">
        <v>610</v>
      </c>
      <c r="I1572" s="7">
        <v>1</v>
      </c>
    </row>
    <row r="1573" spans="5:9" x14ac:dyDescent="0.3">
      <c r="E1573" s="6" t="s">
        <v>4104</v>
      </c>
      <c r="F1573" s="7">
        <v>1</v>
      </c>
      <c r="H1573" s="6" t="s">
        <v>5868</v>
      </c>
      <c r="I1573" s="7">
        <v>1</v>
      </c>
    </row>
    <row r="1574" spans="5:9" x14ac:dyDescent="0.3">
      <c r="E1574" s="6" t="s">
        <v>7125</v>
      </c>
      <c r="F1574" s="7">
        <v>1</v>
      </c>
      <c r="H1574" s="6" t="s">
        <v>5629</v>
      </c>
      <c r="I1574" s="7">
        <v>1</v>
      </c>
    </row>
    <row r="1575" spans="5:9" x14ac:dyDescent="0.3">
      <c r="E1575" s="6" t="s">
        <v>3526</v>
      </c>
      <c r="F1575" s="7">
        <v>1</v>
      </c>
      <c r="H1575" s="6" t="s">
        <v>1624</v>
      </c>
      <c r="I1575" s="7">
        <v>1</v>
      </c>
    </row>
    <row r="1576" spans="5:9" x14ac:dyDescent="0.3">
      <c r="E1576" s="6" t="s">
        <v>6714</v>
      </c>
      <c r="F1576" s="7">
        <v>1</v>
      </c>
      <c r="H1576" s="6" t="s">
        <v>5800</v>
      </c>
      <c r="I1576" s="7">
        <v>1</v>
      </c>
    </row>
    <row r="1577" spans="5:9" x14ac:dyDescent="0.3">
      <c r="E1577" s="6" t="s">
        <v>277</v>
      </c>
      <c r="F1577" s="7">
        <v>1</v>
      </c>
      <c r="H1577" s="6" t="s">
        <v>5282</v>
      </c>
      <c r="I1577" s="7">
        <v>1</v>
      </c>
    </row>
    <row r="1578" spans="5:9" x14ac:dyDescent="0.3">
      <c r="E1578" s="6" t="s">
        <v>410</v>
      </c>
      <c r="F1578" s="7">
        <v>1</v>
      </c>
      <c r="H1578" s="6" t="s">
        <v>7312</v>
      </c>
      <c r="I1578" s="7">
        <v>1</v>
      </c>
    </row>
    <row r="1579" spans="5:9" x14ac:dyDescent="0.3">
      <c r="E1579" s="6" t="s">
        <v>3948</v>
      </c>
      <c r="F1579" s="7">
        <v>1</v>
      </c>
      <c r="H1579" s="6" t="s">
        <v>4343</v>
      </c>
      <c r="I1579" s="7">
        <v>1</v>
      </c>
    </row>
    <row r="1580" spans="5:9" x14ac:dyDescent="0.3">
      <c r="E1580" s="6" t="s">
        <v>85</v>
      </c>
      <c r="F1580" s="7">
        <v>1</v>
      </c>
      <c r="H1580" s="6" t="s">
        <v>6737</v>
      </c>
      <c r="I1580" s="7">
        <v>1</v>
      </c>
    </row>
    <row r="1581" spans="5:9" x14ac:dyDescent="0.3">
      <c r="E1581" s="6" t="s">
        <v>1635</v>
      </c>
      <c r="F1581" s="7">
        <v>1</v>
      </c>
      <c r="H1581" s="6" t="s">
        <v>5432</v>
      </c>
      <c r="I1581" s="7">
        <v>1</v>
      </c>
    </row>
    <row r="1582" spans="5:9" x14ac:dyDescent="0.3">
      <c r="E1582" s="6" t="s">
        <v>3755</v>
      </c>
      <c r="F1582" s="7">
        <v>1</v>
      </c>
      <c r="H1582" s="6" t="s">
        <v>7187</v>
      </c>
      <c r="I1582" s="7">
        <v>1</v>
      </c>
    </row>
    <row r="1583" spans="5:9" x14ac:dyDescent="0.3">
      <c r="E1583" s="6" t="s">
        <v>3139</v>
      </c>
      <c r="F1583" s="7">
        <v>1</v>
      </c>
      <c r="H1583" s="6" t="s">
        <v>3662</v>
      </c>
      <c r="I1583" s="7">
        <v>1</v>
      </c>
    </row>
    <row r="1584" spans="5:9" x14ac:dyDescent="0.3">
      <c r="E1584" s="6" t="s">
        <v>5497</v>
      </c>
      <c r="F1584" s="7">
        <v>1</v>
      </c>
      <c r="H1584" s="6" t="s">
        <v>7313</v>
      </c>
      <c r="I1584" s="7">
        <v>1</v>
      </c>
    </row>
    <row r="1585" spans="5:9" x14ac:dyDescent="0.3">
      <c r="E1585" s="6" t="s">
        <v>6816</v>
      </c>
      <c r="F1585" s="7">
        <v>1</v>
      </c>
      <c r="H1585" s="6" t="s">
        <v>5794</v>
      </c>
      <c r="I1585" s="7">
        <v>1</v>
      </c>
    </row>
    <row r="1586" spans="5:9" x14ac:dyDescent="0.3">
      <c r="E1586" s="6" t="s">
        <v>3492</v>
      </c>
      <c r="F1586" s="7">
        <v>1</v>
      </c>
      <c r="H1586" s="6" t="s">
        <v>2453</v>
      </c>
      <c r="I1586" s="7">
        <v>1</v>
      </c>
    </row>
    <row r="1587" spans="5:9" x14ac:dyDescent="0.3">
      <c r="E1587" s="6" t="s">
        <v>6661</v>
      </c>
      <c r="F1587" s="7">
        <v>1</v>
      </c>
      <c r="H1587" s="6" t="s">
        <v>3897</v>
      </c>
      <c r="I1587" s="7">
        <v>1</v>
      </c>
    </row>
    <row r="1588" spans="5:9" x14ac:dyDescent="0.3">
      <c r="E1588" s="6" t="s">
        <v>6788</v>
      </c>
      <c r="F1588" s="7">
        <v>1</v>
      </c>
      <c r="H1588" s="6" t="s">
        <v>6263</v>
      </c>
      <c r="I1588" s="7">
        <v>1</v>
      </c>
    </row>
    <row r="1589" spans="5:9" x14ac:dyDescent="0.3">
      <c r="E1589" s="6" t="s">
        <v>6271</v>
      </c>
      <c r="F1589" s="7">
        <v>1</v>
      </c>
      <c r="H1589" s="6" t="s">
        <v>3744</v>
      </c>
      <c r="I1589" s="7">
        <v>1</v>
      </c>
    </row>
    <row r="1590" spans="5:9" x14ac:dyDescent="0.3">
      <c r="E1590" s="6" t="s">
        <v>2341</v>
      </c>
      <c r="F1590" s="7">
        <v>1</v>
      </c>
      <c r="H1590" s="6" t="s">
        <v>4081</v>
      </c>
      <c r="I1590" s="7">
        <v>1</v>
      </c>
    </row>
    <row r="1591" spans="5:9" x14ac:dyDescent="0.3">
      <c r="E1591" s="6" t="s">
        <v>6424</v>
      </c>
      <c r="F1591" s="7">
        <v>1</v>
      </c>
      <c r="H1591" s="6" t="s">
        <v>563</v>
      </c>
      <c r="I1591" s="7">
        <v>1</v>
      </c>
    </row>
    <row r="1592" spans="5:9" x14ac:dyDescent="0.3">
      <c r="E1592" s="6" t="s">
        <v>5445</v>
      </c>
      <c r="F1592" s="7">
        <v>1</v>
      </c>
      <c r="H1592" s="6" t="s">
        <v>2703</v>
      </c>
      <c r="I1592" s="7">
        <v>1</v>
      </c>
    </row>
    <row r="1593" spans="5:9" x14ac:dyDescent="0.3">
      <c r="E1593" s="6" t="s">
        <v>3699</v>
      </c>
      <c r="F1593" s="7">
        <v>1</v>
      </c>
      <c r="H1593" s="6" t="s">
        <v>5335</v>
      </c>
      <c r="I1593" s="7">
        <v>1</v>
      </c>
    </row>
    <row r="1594" spans="5:9" x14ac:dyDescent="0.3">
      <c r="E1594" s="6" t="s">
        <v>2131</v>
      </c>
      <c r="F1594" s="7">
        <v>1</v>
      </c>
      <c r="H1594" s="6" t="s">
        <v>7314</v>
      </c>
      <c r="I1594" s="7">
        <v>1</v>
      </c>
    </row>
    <row r="1595" spans="5:9" x14ac:dyDescent="0.3">
      <c r="E1595" s="6" t="s">
        <v>657</v>
      </c>
      <c r="F1595" s="7">
        <v>1</v>
      </c>
      <c r="H1595" s="6" t="s">
        <v>3670</v>
      </c>
      <c r="I1595" s="7">
        <v>1</v>
      </c>
    </row>
    <row r="1596" spans="5:9" x14ac:dyDescent="0.3">
      <c r="E1596" s="6" t="s">
        <v>5564</v>
      </c>
      <c r="F1596" s="7">
        <v>1</v>
      </c>
      <c r="H1596" s="6" t="s">
        <v>5059</v>
      </c>
      <c r="I1596" s="7">
        <v>1</v>
      </c>
    </row>
    <row r="1597" spans="5:9" x14ac:dyDescent="0.3">
      <c r="E1597" s="6" t="s">
        <v>715</v>
      </c>
      <c r="F1597" s="7">
        <v>1</v>
      </c>
      <c r="H1597" s="6" t="s">
        <v>2397</v>
      </c>
      <c r="I1597" s="7">
        <v>1</v>
      </c>
    </row>
    <row r="1598" spans="5:9" x14ac:dyDescent="0.3">
      <c r="E1598" s="6" t="s">
        <v>3294</v>
      </c>
      <c r="F1598" s="7">
        <v>1</v>
      </c>
      <c r="H1598" s="6" t="s">
        <v>3256</v>
      </c>
      <c r="I1598" s="7">
        <v>1</v>
      </c>
    </row>
    <row r="1599" spans="5:9" x14ac:dyDescent="0.3">
      <c r="E1599" s="6" t="s">
        <v>6703</v>
      </c>
      <c r="F1599" s="7">
        <v>1</v>
      </c>
      <c r="H1599" s="6" t="s">
        <v>7315</v>
      </c>
      <c r="I1599" s="7">
        <v>1</v>
      </c>
    </row>
    <row r="1600" spans="5:9" x14ac:dyDescent="0.3">
      <c r="E1600" s="6" t="s">
        <v>1535</v>
      </c>
      <c r="F1600" s="7">
        <v>1</v>
      </c>
      <c r="H1600" s="6" t="s">
        <v>2741</v>
      </c>
      <c r="I1600" s="7">
        <v>1</v>
      </c>
    </row>
    <row r="1601" spans="5:9" x14ac:dyDescent="0.3">
      <c r="E1601" s="6" t="s">
        <v>5961</v>
      </c>
      <c r="F1601" s="7">
        <v>1</v>
      </c>
      <c r="H1601" s="6" t="s">
        <v>2112</v>
      </c>
      <c r="I1601" s="7">
        <v>1</v>
      </c>
    </row>
    <row r="1602" spans="5:9" x14ac:dyDescent="0.3">
      <c r="E1602" s="6" t="s">
        <v>4501</v>
      </c>
      <c r="F1602" s="7">
        <v>1</v>
      </c>
      <c r="H1602" s="6" t="s">
        <v>7316</v>
      </c>
      <c r="I1602" s="7">
        <v>1</v>
      </c>
    </row>
    <row r="1603" spans="5:9" x14ac:dyDescent="0.3">
      <c r="E1603" s="6" t="s">
        <v>861</v>
      </c>
      <c r="F1603" s="7">
        <v>1</v>
      </c>
      <c r="H1603" s="6" t="s">
        <v>2019</v>
      </c>
      <c r="I1603" s="7">
        <v>1</v>
      </c>
    </row>
    <row r="1604" spans="5:9" x14ac:dyDescent="0.3">
      <c r="E1604" s="6" t="s">
        <v>3578</v>
      </c>
      <c r="F1604" s="7">
        <v>1</v>
      </c>
      <c r="H1604" s="6" t="s">
        <v>2883</v>
      </c>
      <c r="I1604" s="7">
        <v>1</v>
      </c>
    </row>
    <row r="1605" spans="5:9" x14ac:dyDescent="0.3">
      <c r="E1605" s="6" t="s">
        <v>146</v>
      </c>
      <c r="F1605" s="7">
        <v>1</v>
      </c>
      <c r="H1605" s="6" t="s">
        <v>7317</v>
      </c>
      <c r="I1605" s="7">
        <v>1</v>
      </c>
    </row>
    <row r="1606" spans="5:9" x14ac:dyDescent="0.3">
      <c r="E1606" s="6" t="s">
        <v>4511</v>
      </c>
      <c r="F1606" s="7">
        <v>1</v>
      </c>
      <c r="H1606" s="6" t="s">
        <v>3803</v>
      </c>
      <c r="I1606" s="7">
        <v>1</v>
      </c>
    </row>
    <row r="1607" spans="5:9" x14ac:dyDescent="0.3">
      <c r="E1607" s="6" t="s">
        <v>1529</v>
      </c>
      <c r="F1607" s="7">
        <v>1</v>
      </c>
      <c r="H1607" s="6" t="s">
        <v>1888</v>
      </c>
      <c r="I1607" s="7">
        <v>1</v>
      </c>
    </row>
    <row r="1608" spans="5:9" x14ac:dyDescent="0.3">
      <c r="E1608" s="6" t="s">
        <v>6289</v>
      </c>
      <c r="F1608" s="7">
        <v>1</v>
      </c>
      <c r="H1608" s="6" t="s">
        <v>5274</v>
      </c>
      <c r="I1608" s="7">
        <v>1</v>
      </c>
    </row>
    <row r="1609" spans="5:9" x14ac:dyDescent="0.3">
      <c r="E1609" s="6" t="s">
        <v>1813</v>
      </c>
      <c r="F1609" s="7">
        <v>1</v>
      </c>
      <c r="H1609" s="6" t="s">
        <v>383</v>
      </c>
      <c r="I1609" s="7">
        <v>1</v>
      </c>
    </row>
    <row r="1610" spans="5:9" x14ac:dyDescent="0.3">
      <c r="E1610" s="6" t="s">
        <v>5996</v>
      </c>
      <c r="F1610" s="7">
        <v>1</v>
      </c>
      <c r="H1610" s="6" t="s">
        <v>4712</v>
      </c>
      <c r="I1610" s="7">
        <v>1</v>
      </c>
    </row>
    <row r="1611" spans="5:9" x14ac:dyDescent="0.3">
      <c r="E1611" s="6" t="s">
        <v>1963</v>
      </c>
      <c r="F1611" s="7">
        <v>1</v>
      </c>
      <c r="H1611" s="6" t="s">
        <v>477</v>
      </c>
      <c r="I1611" s="7">
        <v>1</v>
      </c>
    </row>
    <row r="1612" spans="5:9" x14ac:dyDescent="0.3">
      <c r="E1612" s="6" t="s">
        <v>4234</v>
      </c>
      <c r="F1612" s="7">
        <v>1</v>
      </c>
      <c r="H1612" s="6" t="s">
        <v>2623</v>
      </c>
      <c r="I1612" s="7">
        <v>1</v>
      </c>
    </row>
    <row r="1613" spans="5:9" x14ac:dyDescent="0.3">
      <c r="E1613" s="6" t="s">
        <v>4190</v>
      </c>
      <c r="F1613" s="7">
        <v>1</v>
      </c>
      <c r="H1613" s="6" t="s">
        <v>3427</v>
      </c>
      <c r="I1613" s="7">
        <v>1</v>
      </c>
    </row>
    <row r="1614" spans="5:9" x14ac:dyDescent="0.3">
      <c r="E1614" s="6" t="s">
        <v>6657</v>
      </c>
      <c r="F1614" s="7">
        <v>1</v>
      </c>
      <c r="H1614" s="6" t="s">
        <v>6935</v>
      </c>
      <c r="I1614" s="7">
        <v>1</v>
      </c>
    </row>
    <row r="1615" spans="5:9" x14ac:dyDescent="0.3">
      <c r="E1615" s="6" t="s">
        <v>4465</v>
      </c>
      <c r="F1615" s="7">
        <v>1</v>
      </c>
      <c r="H1615" s="6" t="s">
        <v>3684</v>
      </c>
      <c r="I1615" s="7">
        <v>1</v>
      </c>
    </row>
    <row r="1616" spans="5:9" x14ac:dyDescent="0.3">
      <c r="E1616" s="6" t="s">
        <v>1095</v>
      </c>
      <c r="F1616" s="7">
        <v>1</v>
      </c>
      <c r="H1616" s="6" t="s">
        <v>6917</v>
      </c>
      <c r="I1616" s="7">
        <v>1</v>
      </c>
    </row>
    <row r="1617" spans="5:9" x14ac:dyDescent="0.3">
      <c r="E1617" s="6" t="s">
        <v>4350</v>
      </c>
      <c r="F1617" s="7">
        <v>1</v>
      </c>
      <c r="H1617" s="6" t="s">
        <v>2984</v>
      </c>
      <c r="I1617" s="7">
        <v>1</v>
      </c>
    </row>
    <row r="1618" spans="5:9" x14ac:dyDescent="0.3">
      <c r="E1618" s="6" t="s">
        <v>6934</v>
      </c>
      <c r="F1618" s="7">
        <v>1</v>
      </c>
      <c r="H1618" s="6" t="s">
        <v>3014</v>
      </c>
      <c r="I1618" s="7">
        <v>1</v>
      </c>
    </row>
    <row r="1619" spans="5:9" x14ac:dyDescent="0.3">
      <c r="E1619" s="6" t="s">
        <v>6384</v>
      </c>
      <c r="F1619" s="7">
        <v>1</v>
      </c>
      <c r="H1619" s="6" t="s">
        <v>4285</v>
      </c>
      <c r="I1619" s="7">
        <v>1</v>
      </c>
    </row>
    <row r="1620" spans="5:9" x14ac:dyDescent="0.3">
      <c r="E1620" s="6" t="s">
        <v>1033</v>
      </c>
      <c r="F1620" s="7">
        <v>1</v>
      </c>
      <c r="H1620" s="6" t="s">
        <v>3164</v>
      </c>
      <c r="I1620" s="7">
        <v>1</v>
      </c>
    </row>
    <row r="1621" spans="5:9" x14ac:dyDescent="0.3">
      <c r="E1621" s="6" t="s">
        <v>3992</v>
      </c>
      <c r="F1621" s="7">
        <v>1</v>
      </c>
      <c r="H1621" s="6" t="s">
        <v>493</v>
      </c>
      <c r="I1621" s="7">
        <v>1</v>
      </c>
    </row>
    <row r="1622" spans="5:9" x14ac:dyDescent="0.3">
      <c r="E1622" s="6" t="s">
        <v>2133</v>
      </c>
      <c r="F1622" s="7">
        <v>1</v>
      </c>
      <c r="H1622" s="6" t="s">
        <v>4241</v>
      </c>
      <c r="I1622" s="7">
        <v>1</v>
      </c>
    </row>
    <row r="1623" spans="5:9" x14ac:dyDescent="0.3">
      <c r="E1623" s="6" t="s">
        <v>4282</v>
      </c>
      <c r="F1623" s="7">
        <v>1</v>
      </c>
      <c r="H1623" s="6" t="s">
        <v>6013</v>
      </c>
      <c r="I1623" s="7">
        <v>1</v>
      </c>
    </row>
    <row r="1624" spans="5:9" x14ac:dyDescent="0.3">
      <c r="E1624" s="6" t="s">
        <v>3751</v>
      </c>
      <c r="F1624" s="7">
        <v>1</v>
      </c>
      <c r="H1624" s="6" t="s">
        <v>5862</v>
      </c>
      <c r="I1624" s="7">
        <v>1</v>
      </c>
    </row>
    <row r="1625" spans="5:9" x14ac:dyDescent="0.3">
      <c r="E1625" s="6" t="s">
        <v>6359</v>
      </c>
      <c r="F1625" s="7">
        <v>1</v>
      </c>
      <c r="H1625" s="6" t="s">
        <v>323</v>
      </c>
      <c r="I1625" s="7">
        <v>1</v>
      </c>
    </row>
    <row r="1626" spans="5:9" x14ac:dyDescent="0.3">
      <c r="E1626" s="6" t="s">
        <v>5285</v>
      </c>
      <c r="F1626" s="7">
        <v>1</v>
      </c>
      <c r="H1626" s="6" t="s">
        <v>2552</v>
      </c>
      <c r="I1626" s="7">
        <v>1</v>
      </c>
    </row>
    <row r="1627" spans="5:9" x14ac:dyDescent="0.3">
      <c r="E1627" s="6" t="s">
        <v>821</v>
      </c>
      <c r="F1627" s="7">
        <v>1</v>
      </c>
      <c r="H1627" s="6" t="s">
        <v>354</v>
      </c>
      <c r="I1627" s="7">
        <v>1</v>
      </c>
    </row>
    <row r="1628" spans="5:9" x14ac:dyDescent="0.3">
      <c r="E1628" s="6" t="s">
        <v>390</v>
      </c>
      <c r="F1628" s="7">
        <v>1</v>
      </c>
      <c r="H1628" s="6" t="s">
        <v>4191</v>
      </c>
      <c r="I1628" s="7">
        <v>1</v>
      </c>
    </row>
    <row r="1629" spans="5:9" x14ac:dyDescent="0.3">
      <c r="E1629" s="6" t="s">
        <v>6044</v>
      </c>
      <c r="F1629" s="7">
        <v>1</v>
      </c>
      <c r="H1629" s="6" t="s">
        <v>6986</v>
      </c>
      <c r="I1629" s="7">
        <v>1</v>
      </c>
    </row>
    <row r="1630" spans="5:9" x14ac:dyDescent="0.3">
      <c r="E1630" s="6" t="s">
        <v>1431</v>
      </c>
      <c r="F1630" s="7">
        <v>1</v>
      </c>
      <c r="H1630" s="6" t="s">
        <v>346</v>
      </c>
      <c r="I1630" s="7">
        <v>1</v>
      </c>
    </row>
    <row r="1631" spans="5:9" x14ac:dyDescent="0.3">
      <c r="E1631" s="6" t="s">
        <v>6171</v>
      </c>
      <c r="F1631" s="7">
        <v>1</v>
      </c>
      <c r="H1631" s="6" t="s">
        <v>2312</v>
      </c>
      <c r="I1631" s="7">
        <v>1</v>
      </c>
    </row>
    <row r="1632" spans="5:9" x14ac:dyDescent="0.3">
      <c r="E1632" s="6" t="s">
        <v>4787</v>
      </c>
      <c r="F1632" s="7">
        <v>1</v>
      </c>
      <c r="H1632" s="6" t="s">
        <v>6445</v>
      </c>
      <c r="I1632" s="7">
        <v>1</v>
      </c>
    </row>
    <row r="1633" spans="5:9" x14ac:dyDescent="0.3">
      <c r="E1633" s="6" t="s">
        <v>2311</v>
      </c>
      <c r="F1633" s="7">
        <v>1</v>
      </c>
      <c r="H1633" s="6" t="s">
        <v>3503</v>
      </c>
      <c r="I1633" s="7">
        <v>1</v>
      </c>
    </row>
    <row r="1634" spans="5:9" x14ac:dyDescent="0.3">
      <c r="E1634" s="6" t="s">
        <v>6835</v>
      </c>
      <c r="F1634" s="7">
        <v>1</v>
      </c>
      <c r="H1634" s="6" t="s">
        <v>731</v>
      </c>
      <c r="I1634" s="7">
        <v>1</v>
      </c>
    </row>
    <row r="1635" spans="5:9" x14ac:dyDescent="0.3">
      <c r="E1635" s="6" t="s">
        <v>6321</v>
      </c>
      <c r="F1635" s="7">
        <v>1</v>
      </c>
      <c r="H1635" s="6" t="s">
        <v>2601</v>
      </c>
      <c r="I1635" s="7">
        <v>1</v>
      </c>
    </row>
    <row r="1636" spans="5:9" x14ac:dyDescent="0.3">
      <c r="E1636" s="6" t="s">
        <v>3737</v>
      </c>
      <c r="F1636" s="7">
        <v>1</v>
      </c>
      <c r="H1636" s="6" t="s">
        <v>4271</v>
      </c>
      <c r="I1636" s="7">
        <v>1</v>
      </c>
    </row>
    <row r="1637" spans="5:9" x14ac:dyDescent="0.3">
      <c r="E1637" s="6" t="s">
        <v>1348</v>
      </c>
      <c r="F1637" s="7">
        <v>1</v>
      </c>
      <c r="H1637" s="6" t="s">
        <v>6074</v>
      </c>
      <c r="I1637" s="7">
        <v>1</v>
      </c>
    </row>
    <row r="1638" spans="5:9" x14ac:dyDescent="0.3">
      <c r="E1638" s="6" t="s">
        <v>2392</v>
      </c>
      <c r="F1638" s="7">
        <v>1</v>
      </c>
      <c r="H1638" s="6" t="s">
        <v>2284</v>
      </c>
      <c r="I1638" s="7">
        <v>1</v>
      </c>
    </row>
    <row r="1639" spans="5:9" x14ac:dyDescent="0.3">
      <c r="E1639" s="6" t="s">
        <v>4663</v>
      </c>
      <c r="F1639" s="7">
        <v>1</v>
      </c>
      <c r="H1639" s="6" t="s">
        <v>3053</v>
      </c>
      <c r="I1639" s="7">
        <v>1</v>
      </c>
    </row>
    <row r="1640" spans="5:9" x14ac:dyDescent="0.3">
      <c r="E1640" s="6" t="s">
        <v>3472</v>
      </c>
      <c r="F1640" s="7">
        <v>1</v>
      </c>
      <c r="H1640" s="6" t="s">
        <v>6409</v>
      </c>
      <c r="I1640" s="7">
        <v>1</v>
      </c>
    </row>
    <row r="1641" spans="5:9" x14ac:dyDescent="0.3">
      <c r="E1641" s="6" t="s">
        <v>4316</v>
      </c>
      <c r="F1641" s="7">
        <v>1</v>
      </c>
      <c r="H1641" s="6" t="s">
        <v>7318</v>
      </c>
      <c r="I1641" s="7">
        <v>1</v>
      </c>
    </row>
    <row r="1642" spans="5:9" x14ac:dyDescent="0.3">
      <c r="E1642" s="6" t="s">
        <v>5713</v>
      </c>
      <c r="F1642" s="7">
        <v>1</v>
      </c>
      <c r="H1642" s="6" t="s">
        <v>3473</v>
      </c>
      <c r="I1642" s="7">
        <v>1</v>
      </c>
    </row>
    <row r="1643" spans="5:9" x14ac:dyDescent="0.3">
      <c r="E1643" s="6" t="s">
        <v>801</v>
      </c>
      <c r="F1643" s="7">
        <v>1</v>
      </c>
      <c r="H1643" s="6" t="s">
        <v>427</v>
      </c>
      <c r="I1643" s="7">
        <v>1</v>
      </c>
    </row>
    <row r="1644" spans="5:9" x14ac:dyDescent="0.3">
      <c r="E1644" s="6" t="s">
        <v>3031</v>
      </c>
      <c r="F1644" s="7">
        <v>1</v>
      </c>
      <c r="H1644" s="6" t="s">
        <v>3860</v>
      </c>
      <c r="I1644" s="7">
        <v>1</v>
      </c>
    </row>
    <row r="1645" spans="5:9" x14ac:dyDescent="0.3">
      <c r="E1645" s="6" t="s">
        <v>5674</v>
      </c>
      <c r="F1645" s="7">
        <v>1</v>
      </c>
      <c r="H1645" s="6" t="s">
        <v>5675</v>
      </c>
      <c r="I1645" s="7">
        <v>1</v>
      </c>
    </row>
    <row r="1646" spans="5:9" x14ac:dyDescent="0.3">
      <c r="E1646" s="6" t="s">
        <v>3476</v>
      </c>
      <c r="F1646" s="7">
        <v>1</v>
      </c>
      <c r="H1646" s="6" t="s">
        <v>948</v>
      </c>
      <c r="I1646" s="7">
        <v>1</v>
      </c>
    </row>
    <row r="1647" spans="5:9" x14ac:dyDescent="0.3">
      <c r="E1647" s="6" t="s">
        <v>6060</v>
      </c>
      <c r="F1647" s="7">
        <v>1</v>
      </c>
      <c r="H1647" s="6" t="s">
        <v>5736</v>
      </c>
      <c r="I1647" s="7">
        <v>1</v>
      </c>
    </row>
    <row r="1648" spans="5:9" x14ac:dyDescent="0.3">
      <c r="E1648" s="6" t="s">
        <v>2700</v>
      </c>
      <c r="F1648" s="7">
        <v>1</v>
      </c>
      <c r="H1648" s="6" t="s">
        <v>3975</v>
      </c>
      <c r="I1648" s="7">
        <v>1</v>
      </c>
    </row>
    <row r="1649" spans="5:9" x14ac:dyDescent="0.3">
      <c r="E1649" s="6" t="s">
        <v>5719</v>
      </c>
      <c r="F1649" s="7">
        <v>1</v>
      </c>
      <c r="H1649" s="6" t="s">
        <v>3999</v>
      </c>
      <c r="I1649" s="7">
        <v>1</v>
      </c>
    </row>
    <row r="1650" spans="5:9" x14ac:dyDescent="0.3">
      <c r="E1650" s="6" t="s">
        <v>5813</v>
      </c>
      <c r="F1650" s="7">
        <v>1</v>
      </c>
      <c r="H1650" s="6" t="s">
        <v>2903</v>
      </c>
      <c r="I1650" s="7">
        <v>1</v>
      </c>
    </row>
    <row r="1651" spans="5:9" x14ac:dyDescent="0.3">
      <c r="E1651" s="6" t="s">
        <v>809</v>
      </c>
      <c r="F1651" s="7">
        <v>1</v>
      </c>
      <c r="H1651" s="6" t="s">
        <v>2567</v>
      </c>
      <c r="I1651" s="7">
        <v>1</v>
      </c>
    </row>
    <row r="1652" spans="5:9" x14ac:dyDescent="0.3">
      <c r="E1652" s="6" t="s">
        <v>6555</v>
      </c>
      <c r="F1652" s="7">
        <v>1</v>
      </c>
      <c r="H1652" s="6" t="s">
        <v>2629</v>
      </c>
      <c r="I1652" s="7">
        <v>1</v>
      </c>
    </row>
    <row r="1653" spans="5:9" x14ac:dyDescent="0.3">
      <c r="E1653" s="6" t="s">
        <v>3927</v>
      </c>
      <c r="F1653" s="7">
        <v>1</v>
      </c>
      <c r="H1653" s="6" t="s">
        <v>1064</v>
      </c>
      <c r="I1653" s="7">
        <v>1</v>
      </c>
    </row>
    <row r="1654" spans="5:9" x14ac:dyDescent="0.3">
      <c r="E1654" s="6" t="s">
        <v>4691</v>
      </c>
      <c r="F1654" s="7">
        <v>1</v>
      </c>
      <c r="H1654" s="6" t="s">
        <v>5665</v>
      </c>
      <c r="I1654" s="7">
        <v>1</v>
      </c>
    </row>
    <row r="1655" spans="5:9" x14ac:dyDescent="0.3">
      <c r="E1655" s="6" t="s">
        <v>75</v>
      </c>
      <c r="F1655" s="7">
        <v>1</v>
      </c>
      <c r="H1655" s="6" t="s">
        <v>6984</v>
      </c>
      <c r="I1655" s="7">
        <v>1</v>
      </c>
    </row>
    <row r="1656" spans="5:9" x14ac:dyDescent="0.3">
      <c r="E1656" s="6" t="s">
        <v>753</v>
      </c>
      <c r="F1656" s="7">
        <v>1</v>
      </c>
      <c r="H1656" s="6" t="s">
        <v>2209</v>
      </c>
      <c r="I1656" s="7">
        <v>1</v>
      </c>
    </row>
    <row r="1657" spans="5:9" x14ac:dyDescent="0.3">
      <c r="E1657" s="6" t="s">
        <v>5580</v>
      </c>
      <c r="F1657" s="7">
        <v>1</v>
      </c>
      <c r="H1657" s="6" t="s">
        <v>2853</v>
      </c>
      <c r="I1657" s="7">
        <v>1</v>
      </c>
    </row>
    <row r="1658" spans="5:9" x14ac:dyDescent="0.3">
      <c r="E1658" s="6" t="s">
        <v>4272</v>
      </c>
      <c r="F1658" s="7">
        <v>1</v>
      </c>
      <c r="H1658" s="6" t="s">
        <v>1810</v>
      </c>
      <c r="I1658" s="7">
        <v>1</v>
      </c>
    </row>
    <row r="1659" spans="5:9" x14ac:dyDescent="0.3">
      <c r="E1659" s="6" t="s">
        <v>5678</v>
      </c>
      <c r="F1659" s="7">
        <v>1</v>
      </c>
      <c r="H1659" s="6" t="s">
        <v>4579</v>
      </c>
      <c r="I1659" s="7">
        <v>1</v>
      </c>
    </row>
    <row r="1660" spans="5:9" x14ac:dyDescent="0.3">
      <c r="E1660" s="6" t="s">
        <v>3645</v>
      </c>
      <c r="F1660" s="7">
        <v>1</v>
      </c>
      <c r="H1660" s="6" t="s">
        <v>2242</v>
      </c>
      <c r="I1660" s="7">
        <v>1</v>
      </c>
    </row>
    <row r="1661" spans="5:9" x14ac:dyDescent="0.3">
      <c r="E1661" s="6" t="s">
        <v>1791</v>
      </c>
      <c r="F1661" s="7">
        <v>1</v>
      </c>
      <c r="H1661" s="6" t="s">
        <v>4762</v>
      </c>
      <c r="I1661" s="7">
        <v>1</v>
      </c>
    </row>
    <row r="1662" spans="5:9" x14ac:dyDescent="0.3">
      <c r="E1662" s="6" t="s">
        <v>227</v>
      </c>
      <c r="F1662" s="7">
        <v>1</v>
      </c>
      <c r="H1662" s="6" t="s">
        <v>602</v>
      </c>
      <c r="I1662" s="7">
        <v>1</v>
      </c>
    </row>
    <row r="1663" spans="5:9" x14ac:dyDescent="0.3">
      <c r="E1663" s="6" t="s">
        <v>4118</v>
      </c>
      <c r="F1663" s="7">
        <v>1</v>
      </c>
      <c r="H1663" s="6" t="s">
        <v>6286</v>
      </c>
      <c r="I1663" s="7">
        <v>1</v>
      </c>
    </row>
    <row r="1664" spans="5:9" x14ac:dyDescent="0.3">
      <c r="E1664" s="6" t="s">
        <v>4002</v>
      </c>
      <c r="F1664" s="7">
        <v>1</v>
      </c>
      <c r="H1664" s="6" t="s">
        <v>4219</v>
      </c>
      <c r="I1664" s="7">
        <v>1</v>
      </c>
    </row>
    <row r="1665" spans="5:9" x14ac:dyDescent="0.3">
      <c r="E1665" s="6" t="s">
        <v>2283</v>
      </c>
      <c r="F1665" s="7">
        <v>1</v>
      </c>
      <c r="H1665" s="6" t="s">
        <v>2475</v>
      </c>
      <c r="I1665" s="7">
        <v>1</v>
      </c>
    </row>
    <row r="1666" spans="5:9" x14ac:dyDescent="0.3">
      <c r="E1666" s="6" t="s">
        <v>5451</v>
      </c>
      <c r="F1666" s="7">
        <v>1</v>
      </c>
      <c r="H1666" s="6" t="s">
        <v>850</v>
      </c>
      <c r="I1666" s="7">
        <v>1</v>
      </c>
    </row>
    <row r="1667" spans="5:9" x14ac:dyDescent="0.3">
      <c r="E1667" s="6" t="s">
        <v>5811</v>
      </c>
      <c r="F1667" s="7">
        <v>1</v>
      </c>
      <c r="H1667" s="6" t="s">
        <v>3764</v>
      </c>
      <c r="I1667" s="7">
        <v>1</v>
      </c>
    </row>
    <row r="1668" spans="5:9" x14ac:dyDescent="0.3">
      <c r="E1668" s="6" t="s">
        <v>6432</v>
      </c>
      <c r="F1668" s="7">
        <v>1</v>
      </c>
      <c r="H1668" s="6" t="s">
        <v>4070</v>
      </c>
      <c r="I1668" s="7">
        <v>1</v>
      </c>
    </row>
    <row r="1669" spans="5:9" x14ac:dyDescent="0.3">
      <c r="E1669" s="6" t="s">
        <v>4423</v>
      </c>
      <c r="F1669" s="7">
        <v>1</v>
      </c>
      <c r="H1669" s="6" t="s">
        <v>6318</v>
      </c>
      <c r="I1669" s="7">
        <v>1</v>
      </c>
    </row>
    <row r="1670" spans="5:9" x14ac:dyDescent="0.3">
      <c r="E1670" s="6" t="s">
        <v>5871</v>
      </c>
      <c r="F1670" s="7">
        <v>1</v>
      </c>
      <c r="H1670" s="6" t="s">
        <v>6344</v>
      </c>
      <c r="I1670" s="7">
        <v>1</v>
      </c>
    </row>
    <row r="1671" spans="5:9" x14ac:dyDescent="0.3">
      <c r="E1671" s="6" t="s">
        <v>2987</v>
      </c>
      <c r="F1671" s="7">
        <v>1</v>
      </c>
      <c r="H1671" s="6" t="s">
        <v>2794</v>
      </c>
      <c r="I1671" s="7">
        <v>1</v>
      </c>
    </row>
    <row r="1672" spans="5:9" x14ac:dyDescent="0.3">
      <c r="E1672" s="6" t="s">
        <v>3719</v>
      </c>
      <c r="F1672" s="7">
        <v>1</v>
      </c>
      <c r="H1672" s="6" t="s">
        <v>3746</v>
      </c>
      <c r="I1672" s="7">
        <v>1</v>
      </c>
    </row>
    <row r="1673" spans="5:9" x14ac:dyDescent="0.3">
      <c r="E1673" s="6" t="s">
        <v>1951</v>
      </c>
      <c r="F1673" s="7">
        <v>1</v>
      </c>
      <c r="H1673" s="6" t="s">
        <v>2207</v>
      </c>
      <c r="I1673" s="7">
        <v>1</v>
      </c>
    </row>
    <row r="1674" spans="5:9" x14ac:dyDescent="0.3">
      <c r="E1674" s="6" t="s">
        <v>4864</v>
      </c>
      <c r="F1674" s="7">
        <v>1</v>
      </c>
      <c r="H1674" s="6" t="s">
        <v>2955</v>
      </c>
      <c r="I1674" s="7">
        <v>1</v>
      </c>
    </row>
    <row r="1675" spans="5:9" x14ac:dyDescent="0.3">
      <c r="E1675" s="6" t="s">
        <v>5307</v>
      </c>
      <c r="F1675" s="7">
        <v>1</v>
      </c>
      <c r="H1675" s="6" t="s">
        <v>862</v>
      </c>
      <c r="I1675" s="7">
        <v>1</v>
      </c>
    </row>
    <row r="1676" spans="5:9" x14ac:dyDescent="0.3">
      <c r="E1676" s="6" t="s">
        <v>5324</v>
      </c>
      <c r="F1676" s="7">
        <v>1</v>
      </c>
      <c r="H1676" s="6" t="s">
        <v>2953</v>
      </c>
      <c r="I1676" s="7">
        <v>1</v>
      </c>
    </row>
    <row r="1677" spans="5:9" x14ac:dyDescent="0.3">
      <c r="E1677" s="6" t="s">
        <v>5044</v>
      </c>
      <c r="F1677" s="7">
        <v>1</v>
      </c>
      <c r="H1677" s="6" t="s">
        <v>6559</v>
      </c>
      <c r="I1677" s="7">
        <v>1</v>
      </c>
    </row>
    <row r="1678" spans="5:9" x14ac:dyDescent="0.3">
      <c r="E1678" s="6" t="s">
        <v>7105</v>
      </c>
      <c r="F1678" s="7">
        <v>1</v>
      </c>
      <c r="H1678" s="6" t="s">
        <v>7181</v>
      </c>
      <c r="I1678" s="7">
        <v>1</v>
      </c>
    </row>
    <row r="1679" spans="5:9" x14ac:dyDescent="0.3">
      <c r="E1679" s="6" t="s">
        <v>6325</v>
      </c>
      <c r="F1679" s="7">
        <v>1</v>
      </c>
      <c r="H1679" s="6" t="s">
        <v>1510</v>
      </c>
      <c r="I1679" s="7">
        <v>1</v>
      </c>
    </row>
    <row r="1680" spans="5:9" x14ac:dyDescent="0.3">
      <c r="E1680" s="6" t="s">
        <v>3785</v>
      </c>
      <c r="F1680" s="7">
        <v>1</v>
      </c>
      <c r="H1680" s="6" t="s">
        <v>2072</v>
      </c>
      <c r="I1680" s="7">
        <v>1</v>
      </c>
    </row>
    <row r="1681" spans="5:9" x14ac:dyDescent="0.3">
      <c r="E1681" s="6" t="s">
        <v>6651</v>
      </c>
      <c r="F1681" s="7">
        <v>1</v>
      </c>
      <c r="H1681" s="6" t="s">
        <v>1257</v>
      </c>
      <c r="I1681" s="7">
        <v>1</v>
      </c>
    </row>
    <row r="1682" spans="5:9" x14ac:dyDescent="0.3">
      <c r="E1682" s="6" t="s">
        <v>5441</v>
      </c>
      <c r="F1682" s="7">
        <v>1</v>
      </c>
      <c r="H1682" s="6" t="s">
        <v>4906</v>
      </c>
      <c r="I1682" s="7">
        <v>1</v>
      </c>
    </row>
    <row r="1683" spans="5:9" x14ac:dyDescent="0.3">
      <c r="E1683" s="6" t="s">
        <v>2335</v>
      </c>
      <c r="F1683" s="7">
        <v>1</v>
      </c>
      <c r="H1683" s="6" t="s">
        <v>3754</v>
      </c>
      <c r="I1683" s="7">
        <v>1</v>
      </c>
    </row>
    <row r="1684" spans="5:9" x14ac:dyDescent="0.3">
      <c r="E1684" s="6" t="s">
        <v>5176</v>
      </c>
      <c r="F1684" s="7">
        <v>1</v>
      </c>
      <c r="H1684" s="6" t="s">
        <v>5892</v>
      </c>
      <c r="I1684" s="7">
        <v>1</v>
      </c>
    </row>
    <row r="1685" spans="5:9" x14ac:dyDescent="0.3">
      <c r="E1685" s="6" t="s">
        <v>5672</v>
      </c>
      <c r="F1685" s="7">
        <v>1</v>
      </c>
      <c r="H1685" s="6" t="s">
        <v>5304</v>
      </c>
      <c r="I1685" s="7">
        <v>1</v>
      </c>
    </row>
    <row r="1686" spans="5:9" x14ac:dyDescent="0.3">
      <c r="E1686" s="6" t="s">
        <v>5676</v>
      </c>
      <c r="F1686" s="7">
        <v>1</v>
      </c>
      <c r="H1686" s="6" t="s">
        <v>4434</v>
      </c>
      <c r="I1686" s="7">
        <v>1</v>
      </c>
    </row>
    <row r="1687" spans="5:9" x14ac:dyDescent="0.3">
      <c r="E1687" s="6" t="s">
        <v>4571</v>
      </c>
      <c r="F1687" s="7">
        <v>1</v>
      </c>
      <c r="H1687" s="6" t="s">
        <v>1412</v>
      </c>
      <c r="I1687" s="7">
        <v>1</v>
      </c>
    </row>
    <row r="1688" spans="5:9" x14ac:dyDescent="0.3">
      <c r="E1688" s="6" t="s">
        <v>5002</v>
      </c>
      <c r="F1688" s="7">
        <v>1</v>
      </c>
      <c r="H1688" s="6" t="s">
        <v>7319</v>
      </c>
      <c r="I1688" s="7">
        <v>1</v>
      </c>
    </row>
    <row r="1689" spans="5:9" x14ac:dyDescent="0.3">
      <c r="E1689" s="6" t="s">
        <v>49</v>
      </c>
      <c r="F1689" s="7">
        <v>1</v>
      </c>
      <c r="H1689" s="6" t="s">
        <v>6391</v>
      </c>
      <c r="I1689" s="7">
        <v>1</v>
      </c>
    </row>
    <row r="1690" spans="5:9" x14ac:dyDescent="0.3">
      <c r="E1690" s="6" t="s">
        <v>6018</v>
      </c>
      <c r="F1690" s="7">
        <v>1</v>
      </c>
      <c r="H1690" s="6" t="s">
        <v>2891</v>
      </c>
      <c r="I1690" s="7">
        <v>1</v>
      </c>
    </row>
    <row r="1691" spans="5:9" x14ac:dyDescent="0.3">
      <c r="E1691" s="6" t="s">
        <v>6586</v>
      </c>
      <c r="F1691" s="7">
        <v>1</v>
      </c>
      <c r="H1691" s="6" t="s">
        <v>2383</v>
      </c>
      <c r="I1691" s="7">
        <v>1</v>
      </c>
    </row>
    <row r="1692" spans="5:9" x14ac:dyDescent="0.3">
      <c r="E1692" s="6" t="s">
        <v>6957</v>
      </c>
      <c r="F1692" s="7">
        <v>1</v>
      </c>
      <c r="H1692" s="6" t="s">
        <v>5189</v>
      </c>
      <c r="I1692" s="7">
        <v>1</v>
      </c>
    </row>
    <row r="1693" spans="5:9" x14ac:dyDescent="0.3">
      <c r="E1693" s="6" t="s">
        <v>6299</v>
      </c>
      <c r="F1693" s="7">
        <v>1</v>
      </c>
      <c r="H1693" s="6" t="s">
        <v>6642</v>
      </c>
      <c r="I1693" s="7">
        <v>1</v>
      </c>
    </row>
    <row r="1694" spans="5:9" x14ac:dyDescent="0.3">
      <c r="E1694" s="6" t="s">
        <v>6505</v>
      </c>
      <c r="F1694" s="7">
        <v>1</v>
      </c>
      <c r="H1694" s="6" t="s">
        <v>5647</v>
      </c>
      <c r="I1694" s="7">
        <v>1</v>
      </c>
    </row>
    <row r="1695" spans="5:9" x14ac:dyDescent="0.3">
      <c r="E1695" s="6" t="s">
        <v>6418</v>
      </c>
      <c r="F1695" s="7">
        <v>1</v>
      </c>
      <c r="H1695" s="6" t="s">
        <v>5667</v>
      </c>
      <c r="I1695" s="7">
        <v>1</v>
      </c>
    </row>
    <row r="1696" spans="5:9" x14ac:dyDescent="0.3">
      <c r="E1696" s="6" t="s">
        <v>2428</v>
      </c>
      <c r="F1696" s="7">
        <v>1</v>
      </c>
      <c r="H1696" s="6" t="s">
        <v>2659</v>
      </c>
      <c r="I1696" s="7">
        <v>1</v>
      </c>
    </row>
    <row r="1697" spans="5:9" x14ac:dyDescent="0.3">
      <c r="E1697" s="6" t="s">
        <v>5157</v>
      </c>
      <c r="F1697" s="7">
        <v>1</v>
      </c>
      <c r="H1697" s="6" t="s">
        <v>6761</v>
      </c>
      <c r="I1697" s="7">
        <v>1</v>
      </c>
    </row>
    <row r="1698" spans="5:9" x14ac:dyDescent="0.3">
      <c r="E1698" s="6" t="s">
        <v>3982</v>
      </c>
      <c r="F1698" s="7">
        <v>1</v>
      </c>
      <c r="H1698" s="6" t="s">
        <v>7320</v>
      </c>
      <c r="I1698" s="7">
        <v>1</v>
      </c>
    </row>
    <row r="1699" spans="5:9" x14ac:dyDescent="0.3">
      <c r="E1699" s="6" t="s">
        <v>6938</v>
      </c>
      <c r="F1699" s="7">
        <v>1</v>
      </c>
      <c r="H1699" s="6" t="s">
        <v>1656</v>
      </c>
      <c r="I1699" s="7">
        <v>1</v>
      </c>
    </row>
    <row r="1700" spans="5:9" x14ac:dyDescent="0.3">
      <c r="E1700" s="6" t="s">
        <v>751</v>
      </c>
      <c r="F1700" s="7">
        <v>1</v>
      </c>
      <c r="H1700" s="6" t="s">
        <v>4962</v>
      </c>
      <c r="I1700" s="7">
        <v>1</v>
      </c>
    </row>
    <row r="1701" spans="5:9" x14ac:dyDescent="0.3">
      <c r="E1701" s="6" t="s">
        <v>6333</v>
      </c>
      <c r="F1701" s="7">
        <v>1</v>
      </c>
      <c r="H1701" s="6" t="s">
        <v>4988</v>
      </c>
      <c r="I1701" s="7">
        <v>1</v>
      </c>
    </row>
    <row r="1702" spans="5:9" x14ac:dyDescent="0.3">
      <c r="E1702" s="6" t="s">
        <v>2154</v>
      </c>
      <c r="F1702" s="7">
        <v>1</v>
      </c>
      <c r="H1702" s="6" t="s">
        <v>6550</v>
      </c>
      <c r="I1702" s="7">
        <v>1</v>
      </c>
    </row>
    <row r="1703" spans="5:9" x14ac:dyDescent="0.3">
      <c r="E1703" s="6" t="s">
        <v>3904</v>
      </c>
      <c r="F1703" s="7">
        <v>1</v>
      </c>
      <c r="H1703" s="6" t="s">
        <v>1384</v>
      </c>
      <c r="I1703" s="7">
        <v>1</v>
      </c>
    </row>
    <row r="1704" spans="5:9" x14ac:dyDescent="0.3">
      <c r="E1704" s="6" t="s">
        <v>3436</v>
      </c>
      <c r="F1704" s="7">
        <v>1</v>
      </c>
      <c r="H1704" s="6" t="s">
        <v>4970</v>
      </c>
      <c r="I1704" s="7">
        <v>1</v>
      </c>
    </row>
    <row r="1705" spans="5:9" x14ac:dyDescent="0.3">
      <c r="E1705" s="6" t="s">
        <v>977</v>
      </c>
      <c r="F1705" s="7">
        <v>1</v>
      </c>
      <c r="H1705" s="6" t="s">
        <v>6644</v>
      </c>
      <c r="I1705" s="7">
        <v>1</v>
      </c>
    </row>
    <row r="1706" spans="5:9" x14ac:dyDescent="0.3">
      <c r="E1706" s="6" t="s">
        <v>4998</v>
      </c>
      <c r="F1706" s="7">
        <v>1</v>
      </c>
      <c r="H1706" s="6" t="s">
        <v>147</v>
      </c>
      <c r="I1706" s="7">
        <v>1</v>
      </c>
    </row>
    <row r="1707" spans="5:9" x14ac:dyDescent="0.3">
      <c r="E1707" s="6" t="s">
        <v>4039</v>
      </c>
      <c r="F1707" s="7">
        <v>1</v>
      </c>
      <c r="H1707" s="6" t="s">
        <v>5456</v>
      </c>
      <c r="I1707" s="7">
        <v>1</v>
      </c>
    </row>
    <row r="1708" spans="5:9" x14ac:dyDescent="0.3">
      <c r="E1708" s="6" t="s">
        <v>4061</v>
      </c>
      <c r="F1708" s="7">
        <v>1</v>
      </c>
      <c r="H1708" s="6" t="s">
        <v>1231</v>
      </c>
      <c r="I1708" s="7">
        <v>1</v>
      </c>
    </row>
    <row r="1709" spans="5:9" x14ac:dyDescent="0.3">
      <c r="E1709" s="6" t="s">
        <v>6179</v>
      </c>
      <c r="F1709" s="7">
        <v>1</v>
      </c>
      <c r="H1709" s="6" t="s">
        <v>4211</v>
      </c>
      <c r="I1709" s="7">
        <v>1</v>
      </c>
    </row>
    <row r="1710" spans="5:9" x14ac:dyDescent="0.3">
      <c r="E1710" s="6" t="s">
        <v>6582</v>
      </c>
      <c r="F1710" s="7">
        <v>1</v>
      </c>
      <c r="H1710" s="6" t="s">
        <v>5621</v>
      </c>
      <c r="I1710" s="7">
        <v>1</v>
      </c>
    </row>
    <row r="1711" spans="5:9" x14ac:dyDescent="0.3">
      <c r="E1711" s="6" t="s">
        <v>4513</v>
      </c>
      <c r="F1711" s="7">
        <v>1</v>
      </c>
      <c r="H1711" s="6" t="s">
        <v>3272</v>
      </c>
      <c r="I1711" s="7">
        <v>1</v>
      </c>
    </row>
    <row r="1712" spans="5:9" x14ac:dyDescent="0.3">
      <c r="E1712" s="6" t="s">
        <v>5100</v>
      </c>
      <c r="F1712" s="7">
        <v>1</v>
      </c>
      <c r="H1712" s="6" t="s">
        <v>6045</v>
      </c>
      <c r="I1712" s="7">
        <v>1</v>
      </c>
    </row>
    <row r="1713" spans="5:9" x14ac:dyDescent="0.3">
      <c r="E1713" s="6" t="s">
        <v>713</v>
      </c>
      <c r="F1713" s="7">
        <v>1</v>
      </c>
      <c r="H1713" s="6" t="s">
        <v>3380</v>
      </c>
      <c r="I1713" s="7">
        <v>1</v>
      </c>
    </row>
    <row r="1714" spans="5:9" x14ac:dyDescent="0.3">
      <c r="E1714" s="6" t="s">
        <v>5495</v>
      </c>
      <c r="F1714" s="7">
        <v>1</v>
      </c>
      <c r="H1714" s="6" t="s">
        <v>4750</v>
      </c>
      <c r="I1714" s="7">
        <v>1</v>
      </c>
    </row>
    <row r="1715" spans="5:9" x14ac:dyDescent="0.3">
      <c r="E1715" s="6" t="s">
        <v>1130</v>
      </c>
      <c r="F1715" s="7">
        <v>1</v>
      </c>
      <c r="H1715" s="6" t="s">
        <v>1137</v>
      </c>
      <c r="I1715" s="7">
        <v>1</v>
      </c>
    </row>
    <row r="1716" spans="5:9" x14ac:dyDescent="0.3">
      <c r="E1716" s="6" t="s">
        <v>6339</v>
      </c>
      <c r="F1716" s="7">
        <v>1</v>
      </c>
      <c r="H1716" s="6" t="s">
        <v>6247</v>
      </c>
      <c r="I1716" s="7">
        <v>1</v>
      </c>
    </row>
    <row r="1717" spans="5:9" x14ac:dyDescent="0.3">
      <c r="E1717" s="6" t="s">
        <v>868</v>
      </c>
      <c r="F1717" s="7">
        <v>1</v>
      </c>
      <c r="H1717" s="6" t="s">
        <v>6666</v>
      </c>
      <c r="I1717" s="7">
        <v>1</v>
      </c>
    </row>
    <row r="1718" spans="5:9" x14ac:dyDescent="0.3">
      <c r="E1718" s="6" t="s">
        <v>4354</v>
      </c>
      <c r="F1718" s="7">
        <v>1</v>
      </c>
      <c r="H1718" s="6" t="s">
        <v>4556</v>
      </c>
      <c r="I1718" s="7">
        <v>1</v>
      </c>
    </row>
    <row r="1719" spans="5:9" x14ac:dyDescent="0.3">
      <c r="E1719" s="6" t="s">
        <v>476</v>
      </c>
      <c r="F1719" s="7">
        <v>1</v>
      </c>
      <c r="H1719" s="6" t="s">
        <v>208</v>
      </c>
      <c r="I1719" s="7">
        <v>1</v>
      </c>
    </row>
    <row r="1720" spans="5:9" x14ac:dyDescent="0.3">
      <c r="E1720" s="6" t="s">
        <v>6671</v>
      </c>
      <c r="F1720" s="7">
        <v>1</v>
      </c>
      <c r="H1720" s="6" t="s">
        <v>1219</v>
      </c>
      <c r="I1720" s="7">
        <v>1</v>
      </c>
    </row>
    <row r="1721" spans="5:9" x14ac:dyDescent="0.3">
      <c r="E1721" s="6" t="s">
        <v>3898</v>
      </c>
      <c r="F1721" s="7">
        <v>1</v>
      </c>
      <c r="H1721" s="6" t="s">
        <v>29</v>
      </c>
      <c r="I1721" s="7">
        <v>1</v>
      </c>
    </row>
    <row r="1722" spans="5:9" x14ac:dyDescent="0.3">
      <c r="E1722" s="6" t="s">
        <v>2670</v>
      </c>
      <c r="F1722" s="7">
        <v>1</v>
      </c>
      <c r="H1722" s="6" t="s">
        <v>1913</v>
      </c>
      <c r="I1722" s="7">
        <v>1</v>
      </c>
    </row>
    <row r="1723" spans="5:9" x14ac:dyDescent="0.3">
      <c r="E1723" s="6" t="s">
        <v>613</v>
      </c>
      <c r="F1723" s="7">
        <v>1</v>
      </c>
      <c r="H1723" s="6" t="s">
        <v>2429</v>
      </c>
      <c r="I1723" s="7">
        <v>1</v>
      </c>
    </row>
    <row r="1724" spans="5:9" x14ac:dyDescent="0.3">
      <c r="E1724" s="6" t="s">
        <v>6509</v>
      </c>
      <c r="F1724" s="7">
        <v>1</v>
      </c>
      <c r="H1724" s="6" t="s">
        <v>5288</v>
      </c>
      <c r="I1724" s="7">
        <v>1</v>
      </c>
    </row>
    <row r="1725" spans="5:9" x14ac:dyDescent="0.3">
      <c r="E1725" s="6" t="s">
        <v>6619</v>
      </c>
      <c r="F1725" s="7">
        <v>1</v>
      </c>
      <c r="H1725" s="6" t="s">
        <v>1335</v>
      </c>
      <c r="I1725" s="7">
        <v>1</v>
      </c>
    </row>
    <row r="1726" spans="5:9" x14ac:dyDescent="0.3">
      <c r="E1726" s="6" t="s">
        <v>6694</v>
      </c>
      <c r="F1726" s="7">
        <v>1</v>
      </c>
      <c r="H1726" s="6" t="s">
        <v>1976</v>
      </c>
      <c r="I1726" s="7">
        <v>1</v>
      </c>
    </row>
    <row r="1727" spans="5:9" x14ac:dyDescent="0.3">
      <c r="E1727" s="6" t="s">
        <v>3978</v>
      </c>
      <c r="F1727" s="7">
        <v>1</v>
      </c>
      <c r="H1727" s="6" t="s">
        <v>3133</v>
      </c>
      <c r="I1727" s="7">
        <v>1</v>
      </c>
    </row>
    <row r="1728" spans="5:9" x14ac:dyDescent="0.3">
      <c r="E1728" s="6" t="s">
        <v>6218</v>
      </c>
      <c r="F1728" s="7">
        <v>1</v>
      </c>
      <c r="H1728" s="6" t="s">
        <v>1880</v>
      </c>
      <c r="I1728" s="7">
        <v>1</v>
      </c>
    </row>
    <row r="1729" spans="5:9" x14ac:dyDescent="0.3">
      <c r="E1729" s="6" t="s">
        <v>3799</v>
      </c>
      <c r="F1729" s="7">
        <v>1</v>
      </c>
      <c r="H1729" s="6" t="s">
        <v>6484</v>
      </c>
      <c r="I1729" s="7">
        <v>1</v>
      </c>
    </row>
    <row r="1730" spans="5:9" x14ac:dyDescent="0.3">
      <c r="E1730" s="6" t="s">
        <v>1321</v>
      </c>
      <c r="F1730" s="7">
        <v>1</v>
      </c>
      <c r="H1730" s="6" t="s">
        <v>1290</v>
      </c>
      <c r="I1730" s="7">
        <v>1</v>
      </c>
    </row>
    <row r="1731" spans="5:9" x14ac:dyDescent="0.3">
      <c r="E1731" s="6" t="s">
        <v>201</v>
      </c>
      <c r="F1731" s="7">
        <v>1</v>
      </c>
      <c r="H1731" s="6" t="s">
        <v>5041</v>
      </c>
      <c r="I1731" s="7">
        <v>1</v>
      </c>
    </row>
    <row r="1732" spans="5:9" x14ac:dyDescent="0.3">
      <c r="E1732" s="6" t="s">
        <v>100</v>
      </c>
      <c r="F1732" s="7">
        <v>1</v>
      </c>
      <c r="H1732" s="6" t="s">
        <v>5381</v>
      </c>
      <c r="I1732" s="7">
        <v>1</v>
      </c>
    </row>
    <row r="1733" spans="5:9" x14ac:dyDescent="0.3">
      <c r="E1733" s="6" t="s">
        <v>6193</v>
      </c>
      <c r="F1733" s="7">
        <v>1</v>
      </c>
      <c r="H1733" s="6" t="s">
        <v>6435</v>
      </c>
      <c r="I1733" s="7">
        <v>1</v>
      </c>
    </row>
    <row r="1734" spans="5:9" x14ac:dyDescent="0.3">
      <c r="E1734" s="6" t="s">
        <v>4745</v>
      </c>
      <c r="F1734" s="7">
        <v>1</v>
      </c>
      <c r="H1734" s="6" t="s">
        <v>5183</v>
      </c>
      <c r="I1734" s="7">
        <v>1</v>
      </c>
    </row>
    <row r="1735" spans="5:9" x14ac:dyDescent="0.3">
      <c r="E1735" s="6" t="s">
        <v>2478</v>
      </c>
      <c r="F1735" s="7">
        <v>1</v>
      </c>
      <c r="H1735" s="6" t="s">
        <v>5113</v>
      </c>
      <c r="I1735" s="7">
        <v>1</v>
      </c>
    </row>
    <row r="1736" spans="5:9" x14ac:dyDescent="0.3">
      <c r="E1736" s="6" t="s">
        <v>3869</v>
      </c>
      <c r="F1736" s="7">
        <v>1</v>
      </c>
      <c r="H1736" s="6" t="s">
        <v>6198</v>
      </c>
      <c r="I1736" s="7">
        <v>1</v>
      </c>
    </row>
    <row r="1737" spans="5:9" x14ac:dyDescent="0.3">
      <c r="E1737" s="6" t="s">
        <v>3604</v>
      </c>
      <c r="F1737" s="7">
        <v>1</v>
      </c>
      <c r="H1737" s="6" t="s">
        <v>6494</v>
      </c>
      <c r="I1737" s="7">
        <v>1</v>
      </c>
    </row>
    <row r="1738" spans="5:9" x14ac:dyDescent="0.3">
      <c r="E1738" s="6" t="s">
        <v>4610</v>
      </c>
      <c r="F1738" s="7">
        <v>1</v>
      </c>
      <c r="H1738" s="6" t="s">
        <v>518</v>
      </c>
      <c r="I1738" s="7">
        <v>1</v>
      </c>
    </row>
    <row r="1739" spans="5:9" x14ac:dyDescent="0.3">
      <c r="E1739" s="6" t="s">
        <v>6752</v>
      </c>
      <c r="F1739" s="7">
        <v>1</v>
      </c>
      <c r="H1739" s="6" t="s">
        <v>6715</v>
      </c>
      <c r="I1739" s="7">
        <v>1</v>
      </c>
    </row>
    <row r="1740" spans="5:9" x14ac:dyDescent="0.3">
      <c r="E1740" s="6" t="s">
        <v>5429</v>
      </c>
      <c r="F1740" s="7">
        <v>1</v>
      </c>
      <c r="H1740" s="6" t="s">
        <v>6007</v>
      </c>
      <c r="I1740" s="7">
        <v>1</v>
      </c>
    </row>
    <row r="1741" spans="5:9" x14ac:dyDescent="0.3">
      <c r="E1741" s="6" t="s">
        <v>4258</v>
      </c>
      <c r="F1741" s="7">
        <v>1</v>
      </c>
      <c r="H1741" s="6" t="s">
        <v>411</v>
      </c>
      <c r="I1741" s="7">
        <v>1</v>
      </c>
    </row>
    <row r="1742" spans="5:9" x14ac:dyDescent="0.3">
      <c r="E1742" s="6" t="s">
        <v>2803</v>
      </c>
      <c r="F1742" s="7">
        <v>1</v>
      </c>
      <c r="H1742" s="6" t="s">
        <v>313</v>
      </c>
      <c r="I1742" s="7">
        <v>1</v>
      </c>
    </row>
    <row r="1743" spans="5:9" x14ac:dyDescent="0.3">
      <c r="E1743" s="6" t="s">
        <v>6216</v>
      </c>
      <c r="F1743" s="7">
        <v>1</v>
      </c>
      <c r="H1743" s="6" t="s">
        <v>1768</v>
      </c>
      <c r="I1743" s="7">
        <v>1</v>
      </c>
    </row>
    <row r="1744" spans="5:9" x14ac:dyDescent="0.3">
      <c r="E1744" s="6" t="s">
        <v>1163</v>
      </c>
      <c r="F1744" s="7">
        <v>1</v>
      </c>
      <c r="H1744" s="6" t="s">
        <v>556</v>
      </c>
      <c r="I1744" s="7">
        <v>1</v>
      </c>
    </row>
    <row r="1745" spans="5:9" x14ac:dyDescent="0.3">
      <c r="E1745" s="6" t="s">
        <v>2724</v>
      </c>
      <c r="F1745" s="7">
        <v>1</v>
      </c>
      <c r="H1745" s="6" t="s">
        <v>4601</v>
      </c>
      <c r="I1745" s="7">
        <v>1</v>
      </c>
    </row>
    <row r="1746" spans="5:9" x14ac:dyDescent="0.3">
      <c r="E1746" s="6" t="s">
        <v>7041</v>
      </c>
      <c r="F1746" s="7">
        <v>1</v>
      </c>
      <c r="H1746" s="6" t="s">
        <v>3106</v>
      </c>
      <c r="I1746" s="7">
        <v>1</v>
      </c>
    </row>
    <row r="1747" spans="5:9" x14ac:dyDescent="0.3">
      <c r="E1747" s="6" t="s">
        <v>1705</v>
      </c>
      <c r="F1747" s="7">
        <v>1</v>
      </c>
      <c r="H1747" s="6" t="s">
        <v>6366</v>
      </c>
      <c r="I1747" s="7">
        <v>1</v>
      </c>
    </row>
    <row r="1748" spans="5:9" x14ac:dyDescent="0.3">
      <c r="E1748" s="6" t="s">
        <v>3386</v>
      </c>
      <c r="F1748" s="7">
        <v>1</v>
      </c>
      <c r="H1748" s="6" t="s">
        <v>2222</v>
      </c>
      <c r="I1748" s="7">
        <v>1</v>
      </c>
    </row>
    <row r="1749" spans="5:9" x14ac:dyDescent="0.3">
      <c r="E1749" s="6" t="s">
        <v>2900</v>
      </c>
      <c r="F1749" s="7">
        <v>1</v>
      </c>
      <c r="H1749" s="6" t="s">
        <v>2334</v>
      </c>
      <c r="I1749" s="7">
        <v>1</v>
      </c>
    </row>
    <row r="1750" spans="5:9" x14ac:dyDescent="0.3">
      <c r="E1750" s="6" t="s">
        <v>2932</v>
      </c>
      <c r="F1750" s="7">
        <v>1</v>
      </c>
      <c r="H1750" s="6" t="s">
        <v>6202</v>
      </c>
      <c r="I1750" s="7">
        <v>1</v>
      </c>
    </row>
    <row r="1751" spans="5:9" x14ac:dyDescent="0.3">
      <c r="E1751" s="6" t="s">
        <v>6006</v>
      </c>
      <c r="F1751" s="7">
        <v>1</v>
      </c>
      <c r="H1751" s="6" t="s">
        <v>4223</v>
      </c>
      <c r="I1751" s="7">
        <v>1</v>
      </c>
    </row>
    <row r="1752" spans="5:9" x14ac:dyDescent="0.3">
      <c r="E1752" s="6" t="s">
        <v>886</v>
      </c>
      <c r="F1752" s="7">
        <v>1</v>
      </c>
      <c r="H1752" s="6" t="s">
        <v>4251</v>
      </c>
      <c r="I1752" s="7">
        <v>1</v>
      </c>
    </row>
    <row r="1753" spans="5:9" x14ac:dyDescent="0.3">
      <c r="E1753" s="6" t="s">
        <v>3160</v>
      </c>
      <c r="F1753" s="7">
        <v>1</v>
      </c>
      <c r="H1753" s="6" t="s">
        <v>1359</v>
      </c>
      <c r="I1753" s="7">
        <v>1</v>
      </c>
    </row>
    <row r="1754" spans="5:9" x14ac:dyDescent="0.3">
      <c r="E1754" s="6" t="s">
        <v>4673</v>
      </c>
      <c r="F1754" s="7">
        <v>1</v>
      </c>
      <c r="H1754" s="6" t="s">
        <v>1720</v>
      </c>
      <c r="I1754" s="7">
        <v>1</v>
      </c>
    </row>
    <row r="1755" spans="5:9" x14ac:dyDescent="0.3">
      <c r="E1755" s="6" t="s">
        <v>2213</v>
      </c>
      <c r="F1755" s="7">
        <v>1</v>
      </c>
      <c r="H1755" s="6" t="s">
        <v>393</v>
      </c>
      <c r="I1755" s="7">
        <v>1</v>
      </c>
    </row>
    <row r="1756" spans="5:9" x14ac:dyDescent="0.3">
      <c r="E1756" s="6" t="s">
        <v>1849</v>
      </c>
      <c r="F1756" s="7">
        <v>1</v>
      </c>
      <c r="H1756" s="6" t="s">
        <v>1099</v>
      </c>
      <c r="I1756" s="7">
        <v>1</v>
      </c>
    </row>
    <row r="1757" spans="5:9" x14ac:dyDescent="0.3">
      <c r="E1757" s="6" t="s">
        <v>3041</v>
      </c>
      <c r="F1757" s="7">
        <v>1</v>
      </c>
      <c r="H1757" s="6" t="s">
        <v>976</v>
      </c>
      <c r="I1757" s="7">
        <v>1</v>
      </c>
    </row>
    <row r="1758" spans="5:9" x14ac:dyDescent="0.3">
      <c r="E1758" s="6" t="s">
        <v>1224</v>
      </c>
      <c r="F1758" s="7">
        <v>1</v>
      </c>
      <c r="H1758" s="6" t="s">
        <v>5454</v>
      </c>
      <c r="I1758" s="7">
        <v>1</v>
      </c>
    </row>
    <row r="1759" spans="5:9" x14ac:dyDescent="0.3">
      <c r="E1759" s="6" t="s">
        <v>3739</v>
      </c>
      <c r="F1759" s="7">
        <v>1</v>
      </c>
      <c r="H1759" s="6" t="s">
        <v>352</v>
      </c>
      <c r="I1759" s="7">
        <v>1</v>
      </c>
    </row>
    <row r="1760" spans="5:9" x14ac:dyDescent="0.3">
      <c r="E1760" s="6" t="s">
        <v>1877</v>
      </c>
      <c r="F1760" s="7">
        <v>1</v>
      </c>
      <c r="H1760" s="6" t="s">
        <v>2288</v>
      </c>
      <c r="I1760" s="7">
        <v>1</v>
      </c>
    </row>
    <row r="1761" spans="5:9" x14ac:dyDescent="0.3">
      <c r="E1761" s="6" t="s">
        <v>5394</v>
      </c>
      <c r="F1761" s="7">
        <v>1</v>
      </c>
      <c r="H1761" s="6" t="s">
        <v>2540</v>
      </c>
      <c r="I1761" s="7">
        <v>1</v>
      </c>
    </row>
    <row r="1762" spans="5:9" x14ac:dyDescent="0.3">
      <c r="E1762" s="6" t="s">
        <v>6428</v>
      </c>
      <c r="F1762" s="7">
        <v>1</v>
      </c>
      <c r="H1762" s="6" t="s">
        <v>4625</v>
      </c>
      <c r="I1762" s="7">
        <v>1</v>
      </c>
    </row>
    <row r="1763" spans="5:9" x14ac:dyDescent="0.3">
      <c r="E1763" s="6" t="s">
        <v>6847</v>
      </c>
      <c r="F1763" s="7">
        <v>1</v>
      </c>
      <c r="H1763" s="6" t="s">
        <v>5079</v>
      </c>
      <c r="I1763" s="7">
        <v>1</v>
      </c>
    </row>
    <row r="1764" spans="5:9" x14ac:dyDescent="0.3">
      <c r="E1764" s="6" t="s">
        <v>5425</v>
      </c>
      <c r="F1764" s="7">
        <v>1</v>
      </c>
      <c r="H1764" s="6" t="s">
        <v>3541</v>
      </c>
      <c r="I1764" s="7">
        <v>1</v>
      </c>
    </row>
    <row r="1765" spans="5:9" x14ac:dyDescent="0.3">
      <c r="E1765" s="6" t="s">
        <v>4481</v>
      </c>
      <c r="F1765" s="7">
        <v>1</v>
      </c>
      <c r="H1765" s="6" t="s">
        <v>6131</v>
      </c>
      <c r="I1765" s="7">
        <v>1</v>
      </c>
    </row>
    <row r="1766" spans="5:9" x14ac:dyDescent="0.3">
      <c r="E1766" s="6" t="s">
        <v>1971</v>
      </c>
      <c r="F1766" s="7">
        <v>1</v>
      </c>
      <c r="H1766" s="6" t="s">
        <v>1454</v>
      </c>
      <c r="I1766" s="7">
        <v>1</v>
      </c>
    </row>
    <row r="1767" spans="5:9" x14ac:dyDescent="0.3">
      <c r="E1767" s="6" t="s">
        <v>2486</v>
      </c>
      <c r="F1767" s="7">
        <v>1</v>
      </c>
      <c r="H1767" s="6" t="s">
        <v>1390</v>
      </c>
      <c r="I1767" s="7">
        <v>1</v>
      </c>
    </row>
    <row r="1768" spans="5:9" x14ac:dyDescent="0.3">
      <c r="E1768" s="6" t="s">
        <v>4913</v>
      </c>
      <c r="F1768" s="7">
        <v>1</v>
      </c>
      <c r="H1768" s="6" t="s">
        <v>5601</v>
      </c>
      <c r="I1768" s="7">
        <v>1</v>
      </c>
    </row>
    <row r="1769" spans="5:9" x14ac:dyDescent="0.3">
      <c r="E1769" s="6" t="s">
        <v>6922</v>
      </c>
      <c r="F1769" s="7">
        <v>1</v>
      </c>
      <c r="H1769" s="6" t="s">
        <v>6801</v>
      </c>
      <c r="I1769" s="7">
        <v>1</v>
      </c>
    </row>
    <row r="1770" spans="5:9" x14ac:dyDescent="0.3">
      <c r="E1770" s="6" t="s">
        <v>5471</v>
      </c>
      <c r="F1770" s="7">
        <v>1</v>
      </c>
      <c r="H1770" s="6" t="s">
        <v>6815</v>
      </c>
      <c r="I1770" s="7">
        <v>1</v>
      </c>
    </row>
    <row r="1771" spans="5:9" x14ac:dyDescent="0.3">
      <c r="E1771" s="6" t="s">
        <v>2329</v>
      </c>
      <c r="F1771" s="7">
        <v>1</v>
      </c>
      <c r="H1771" s="6" t="s">
        <v>6443</v>
      </c>
      <c r="I1771" s="7">
        <v>1</v>
      </c>
    </row>
    <row r="1772" spans="5:9" x14ac:dyDescent="0.3">
      <c r="E1772" s="6" t="s">
        <v>5491</v>
      </c>
      <c r="F1772" s="7">
        <v>1</v>
      </c>
      <c r="H1772" s="6" t="s">
        <v>4101</v>
      </c>
      <c r="I1772" s="7">
        <v>1</v>
      </c>
    </row>
    <row r="1773" spans="5:9" x14ac:dyDescent="0.3">
      <c r="E1773" s="6" t="s">
        <v>2928</v>
      </c>
      <c r="F1773" s="7">
        <v>1</v>
      </c>
      <c r="H1773" s="6" t="s">
        <v>1730</v>
      </c>
      <c r="I1773" s="7">
        <v>1</v>
      </c>
    </row>
    <row r="1774" spans="5:9" x14ac:dyDescent="0.3">
      <c r="E1774" s="6" t="s">
        <v>7067</v>
      </c>
      <c r="F1774" s="7">
        <v>1</v>
      </c>
      <c r="H1774" s="6" t="s">
        <v>5462</v>
      </c>
      <c r="I1774" s="7">
        <v>1</v>
      </c>
    </row>
    <row r="1775" spans="5:9" x14ac:dyDescent="0.3">
      <c r="E1775" s="6" t="s">
        <v>6347</v>
      </c>
      <c r="F1775" s="7">
        <v>1</v>
      </c>
      <c r="H1775" s="6" t="s">
        <v>7124</v>
      </c>
      <c r="I1775" s="7">
        <v>1</v>
      </c>
    </row>
    <row r="1776" spans="5:9" x14ac:dyDescent="0.3">
      <c r="E1776" s="6" t="s">
        <v>4473</v>
      </c>
      <c r="F1776" s="7">
        <v>1</v>
      </c>
      <c r="H1776" s="6" t="s">
        <v>2569</v>
      </c>
      <c r="I1776" s="7">
        <v>1</v>
      </c>
    </row>
    <row r="1777" spans="5:9" x14ac:dyDescent="0.3">
      <c r="E1777" s="6" t="s">
        <v>3942</v>
      </c>
      <c r="F1777" s="7">
        <v>1</v>
      </c>
      <c r="H1777" s="6" t="s">
        <v>3312</v>
      </c>
      <c r="I1777" s="7">
        <v>1</v>
      </c>
    </row>
    <row r="1778" spans="5:9" x14ac:dyDescent="0.3">
      <c r="E1778" s="6" t="s">
        <v>6762</v>
      </c>
      <c r="F1778" s="7">
        <v>1</v>
      </c>
      <c r="H1778" s="6" t="s">
        <v>812</v>
      </c>
      <c r="I1778" s="7">
        <v>1</v>
      </c>
    </row>
    <row r="1779" spans="5:9" x14ac:dyDescent="0.3">
      <c r="E1779" s="6" t="s">
        <v>1731</v>
      </c>
      <c r="F1779" s="7">
        <v>1</v>
      </c>
      <c r="H1779" s="6" t="s">
        <v>2300</v>
      </c>
      <c r="I1779" s="7">
        <v>1</v>
      </c>
    </row>
    <row r="1780" spans="5:9" x14ac:dyDescent="0.3">
      <c r="E1780" s="6" t="s">
        <v>2556</v>
      </c>
      <c r="F1780" s="7">
        <v>1</v>
      </c>
      <c r="H1780" s="6" t="s">
        <v>4237</v>
      </c>
      <c r="I1780" s="7">
        <v>1</v>
      </c>
    </row>
    <row r="1781" spans="5:9" x14ac:dyDescent="0.3">
      <c r="E1781" s="6" t="s">
        <v>1805</v>
      </c>
      <c r="F1781" s="7">
        <v>1</v>
      </c>
      <c r="H1781" s="6" t="s">
        <v>1028</v>
      </c>
      <c r="I1781" s="7">
        <v>1</v>
      </c>
    </row>
    <row r="1782" spans="5:9" x14ac:dyDescent="0.3">
      <c r="E1782" s="6" t="s">
        <v>3211</v>
      </c>
      <c r="F1782" s="7">
        <v>1</v>
      </c>
      <c r="H1782" s="6" t="s">
        <v>2895</v>
      </c>
      <c r="I1782" s="7">
        <v>1</v>
      </c>
    </row>
    <row r="1783" spans="5:9" x14ac:dyDescent="0.3">
      <c r="E1783" s="6" t="s">
        <v>3301</v>
      </c>
      <c r="F1783" s="7">
        <v>1</v>
      </c>
      <c r="H1783" s="6" t="s">
        <v>1010</v>
      </c>
      <c r="I1783" s="7">
        <v>1</v>
      </c>
    </row>
    <row r="1784" spans="5:9" x14ac:dyDescent="0.3">
      <c r="E1784" s="6" t="s">
        <v>2057</v>
      </c>
      <c r="F1784" s="7">
        <v>1</v>
      </c>
      <c r="H1784" s="6" t="s">
        <v>4607</v>
      </c>
      <c r="I1784" s="7">
        <v>1</v>
      </c>
    </row>
    <row r="1785" spans="5:9" x14ac:dyDescent="0.3">
      <c r="E1785" s="6" t="s">
        <v>2180</v>
      </c>
      <c r="F1785" s="7">
        <v>1</v>
      </c>
      <c r="H1785" s="6" t="s">
        <v>922</v>
      </c>
      <c r="I1785" s="7">
        <v>1</v>
      </c>
    </row>
    <row r="1786" spans="5:9" x14ac:dyDescent="0.3">
      <c r="E1786" s="6" t="s">
        <v>3639</v>
      </c>
      <c r="F1786" s="7">
        <v>1</v>
      </c>
      <c r="H1786" s="6" t="s">
        <v>3082</v>
      </c>
      <c r="I1786" s="7">
        <v>1</v>
      </c>
    </row>
    <row r="1787" spans="5:9" x14ac:dyDescent="0.3">
      <c r="E1787" s="6" t="s">
        <v>1281</v>
      </c>
      <c r="F1787" s="7">
        <v>1</v>
      </c>
      <c r="H1787" s="6" t="s">
        <v>5508</v>
      </c>
      <c r="I1787" s="7">
        <v>1</v>
      </c>
    </row>
    <row r="1788" spans="5:9" x14ac:dyDescent="0.3">
      <c r="E1788" s="6" t="s">
        <v>5132</v>
      </c>
      <c r="F1788" s="7">
        <v>1</v>
      </c>
      <c r="H1788" s="6" t="s">
        <v>5158</v>
      </c>
      <c r="I1788" s="7">
        <v>1</v>
      </c>
    </row>
    <row r="1789" spans="5:9" x14ac:dyDescent="0.3">
      <c r="E1789" s="6" t="s">
        <v>531</v>
      </c>
      <c r="F1789" s="7">
        <v>1</v>
      </c>
      <c r="H1789" s="6" t="s">
        <v>5109</v>
      </c>
      <c r="I1789" s="7">
        <v>1</v>
      </c>
    </row>
    <row r="1790" spans="5:9" x14ac:dyDescent="0.3">
      <c r="E1790" s="6" t="s">
        <v>6234</v>
      </c>
      <c r="F1790" s="7">
        <v>1</v>
      </c>
      <c r="H1790" s="6" t="s">
        <v>3676</v>
      </c>
      <c r="I1790" s="7">
        <v>1</v>
      </c>
    </row>
    <row r="1791" spans="5:9" x14ac:dyDescent="0.3">
      <c r="E1791" s="6" t="s">
        <v>464</v>
      </c>
      <c r="F1791" s="7">
        <v>1</v>
      </c>
      <c r="H1791" s="6" t="s">
        <v>2471</v>
      </c>
      <c r="I1791" s="7">
        <v>1</v>
      </c>
    </row>
    <row r="1792" spans="5:9" x14ac:dyDescent="0.3">
      <c r="E1792" s="6" t="s">
        <v>2323</v>
      </c>
      <c r="F1792" s="7">
        <v>1</v>
      </c>
      <c r="H1792" s="6" t="s">
        <v>5790</v>
      </c>
      <c r="I1792" s="7">
        <v>1</v>
      </c>
    </row>
    <row r="1793" spans="5:9" x14ac:dyDescent="0.3">
      <c r="E1793" s="6" t="s">
        <v>1935</v>
      </c>
      <c r="F1793" s="7">
        <v>1</v>
      </c>
      <c r="H1793" s="6" t="s">
        <v>2591</v>
      </c>
      <c r="I1793" s="7">
        <v>1</v>
      </c>
    </row>
    <row r="1794" spans="5:9" x14ac:dyDescent="0.3">
      <c r="E1794" s="6" t="s">
        <v>2732</v>
      </c>
      <c r="F1794" s="7">
        <v>1</v>
      </c>
      <c r="H1794" s="6" t="s">
        <v>54</v>
      </c>
      <c r="I1794" s="7">
        <v>1</v>
      </c>
    </row>
    <row r="1795" spans="5:9" x14ac:dyDescent="0.3">
      <c r="E1795" s="6" t="s">
        <v>3956</v>
      </c>
      <c r="F1795" s="7">
        <v>1</v>
      </c>
      <c r="H1795" s="6" t="s">
        <v>2524</v>
      </c>
      <c r="I1795" s="7">
        <v>1</v>
      </c>
    </row>
    <row r="1796" spans="5:9" x14ac:dyDescent="0.3">
      <c r="E1796" s="6" t="s">
        <v>5849</v>
      </c>
      <c r="F1796" s="7">
        <v>1</v>
      </c>
      <c r="H1796" s="6" t="s">
        <v>5171</v>
      </c>
      <c r="I1796" s="7">
        <v>1</v>
      </c>
    </row>
    <row r="1797" spans="5:9" x14ac:dyDescent="0.3">
      <c r="E1797" s="6" t="s">
        <v>5122</v>
      </c>
      <c r="F1797" s="7">
        <v>1</v>
      </c>
      <c r="H1797" s="6" t="s">
        <v>1148</v>
      </c>
      <c r="I1797" s="7">
        <v>1</v>
      </c>
    </row>
    <row r="1798" spans="5:9" x14ac:dyDescent="0.3">
      <c r="E1798" s="6" t="s">
        <v>6535</v>
      </c>
      <c r="F1798" s="7">
        <v>1</v>
      </c>
      <c r="H1798" s="6" t="s">
        <v>5830</v>
      </c>
      <c r="I1798" s="7">
        <v>1</v>
      </c>
    </row>
    <row r="1799" spans="5:9" x14ac:dyDescent="0.3">
      <c r="E1799" s="6" t="s">
        <v>290</v>
      </c>
      <c r="F1799" s="7">
        <v>1</v>
      </c>
      <c r="H1799" s="6" t="s">
        <v>6743</v>
      </c>
      <c r="I1799" s="7">
        <v>1</v>
      </c>
    </row>
    <row r="1800" spans="5:9" x14ac:dyDescent="0.3">
      <c r="E1800" s="6" t="s">
        <v>4891</v>
      </c>
      <c r="F1800" s="7">
        <v>1</v>
      </c>
      <c r="H1800" s="6" t="s">
        <v>3491</v>
      </c>
      <c r="I1800" s="7">
        <v>1</v>
      </c>
    </row>
    <row r="1801" spans="5:9" x14ac:dyDescent="0.3">
      <c r="E1801" s="6" t="s">
        <v>4624</v>
      </c>
      <c r="F1801" s="7">
        <v>1</v>
      </c>
      <c r="H1801" s="6" t="s">
        <v>1634</v>
      </c>
      <c r="I1801" s="7">
        <v>1</v>
      </c>
    </row>
    <row r="1802" spans="5:9" x14ac:dyDescent="0.3">
      <c r="E1802" s="6" t="s">
        <v>3891</v>
      </c>
      <c r="F1802" s="7">
        <v>1</v>
      </c>
      <c r="H1802" s="6" t="s">
        <v>4746</v>
      </c>
      <c r="I1802" s="7">
        <v>1</v>
      </c>
    </row>
    <row r="1803" spans="5:9" x14ac:dyDescent="0.3">
      <c r="E1803" s="6" t="s">
        <v>4971</v>
      </c>
      <c r="F1803" s="7">
        <v>1</v>
      </c>
      <c r="H1803" s="6" t="s">
        <v>1418</v>
      </c>
      <c r="I1803" s="7">
        <v>1</v>
      </c>
    </row>
    <row r="1804" spans="5:9" x14ac:dyDescent="0.3">
      <c r="E1804" s="6" t="s">
        <v>2121</v>
      </c>
      <c r="F1804" s="7">
        <v>1</v>
      </c>
      <c r="H1804" s="6" t="s">
        <v>5583</v>
      </c>
      <c r="I1804" s="7">
        <v>1</v>
      </c>
    </row>
    <row r="1805" spans="5:9" x14ac:dyDescent="0.3">
      <c r="E1805" s="6" t="s">
        <v>3470</v>
      </c>
      <c r="F1805" s="7">
        <v>1</v>
      </c>
      <c r="H1805" s="6" t="s">
        <v>5806</v>
      </c>
      <c r="I1805" s="7">
        <v>1</v>
      </c>
    </row>
    <row r="1806" spans="5:9" x14ac:dyDescent="0.3">
      <c r="E1806" s="6" t="s">
        <v>2014</v>
      </c>
      <c r="F1806" s="7">
        <v>1</v>
      </c>
      <c r="H1806" s="6" t="s">
        <v>7321</v>
      </c>
      <c r="I1806" s="7">
        <v>1</v>
      </c>
    </row>
    <row r="1807" spans="5:9" x14ac:dyDescent="0.3">
      <c r="E1807" s="6" t="s">
        <v>1415</v>
      </c>
      <c r="F1807" s="7">
        <v>1</v>
      </c>
      <c r="H1807" s="6" t="s">
        <v>7322</v>
      </c>
      <c r="I1807" s="7">
        <v>1</v>
      </c>
    </row>
    <row r="1808" spans="5:9" x14ac:dyDescent="0.3">
      <c r="E1808" s="6" t="s">
        <v>271</v>
      </c>
      <c r="F1808" s="7">
        <v>1</v>
      </c>
      <c r="H1808" s="6" t="s">
        <v>7323</v>
      </c>
      <c r="I1808" s="7">
        <v>1</v>
      </c>
    </row>
    <row r="1809" spans="5:9" x14ac:dyDescent="0.3">
      <c r="E1809" s="6" t="s">
        <v>2273</v>
      </c>
      <c r="F1809" s="7">
        <v>1</v>
      </c>
      <c r="H1809" s="6" t="s">
        <v>7324</v>
      </c>
      <c r="I1809" s="7">
        <v>1</v>
      </c>
    </row>
    <row r="1810" spans="5:9" x14ac:dyDescent="0.3">
      <c r="E1810" s="6" t="s">
        <v>326</v>
      </c>
      <c r="F1810" s="7">
        <v>1</v>
      </c>
      <c r="H1810" s="6" t="s">
        <v>7325</v>
      </c>
      <c r="I1810" s="7">
        <v>1</v>
      </c>
    </row>
    <row r="1811" spans="5:9" x14ac:dyDescent="0.3">
      <c r="E1811" s="6" t="s">
        <v>3677</v>
      </c>
      <c r="F1811" s="7">
        <v>1</v>
      </c>
      <c r="H1811" s="6" t="s">
        <v>5065</v>
      </c>
      <c r="I1811" s="7">
        <v>1</v>
      </c>
    </row>
    <row r="1812" spans="5:9" x14ac:dyDescent="0.3">
      <c r="E1812" s="6" t="s">
        <v>5801</v>
      </c>
      <c r="F1812" s="7">
        <v>1</v>
      </c>
      <c r="H1812" s="6" t="s">
        <v>3194</v>
      </c>
      <c r="I1812" s="7">
        <v>1</v>
      </c>
    </row>
    <row r="1813" spans="5:9" x14ac:dyDescent="0.3">
      <c r="E1813" s="6" t="s">
        <v>2146</v>
      </c>
      <c r="F1813" s="7">
        <v>1</v>
      </c>
      <c r="H1813" s="6" t="s">
        <v>3316</v>
      </c>
      <c r="I1813" s="7">
        <v>1</v>
      </c>
    </row>
    <row r="1814" spans="5:9" x14ac:dyDescent="0.3">
      <c r="E1814" s="6" t="s">
        <v>358</v>
      </c>
      <c r="F1814" s="7">
        <v>1</v>
      </c>
      <c r="H1814" s="6" t="s">
        <v>1692</v>
      </c>
      <c r="I1814" s="7">
        <v>1</v>
      </c>
    </row>
    <row r="1815" spans="5:9" x14ac:dyDescent="0.3">
      <c r="E1815" s="6" t="s">
        <v>2299</v>
      </c>
      <c r="F1815" s="7">
        <v>1</v>
      </c>
      <c r="H1815" s="6" t="s">
        <v>2721</v>
      </c>
      <c r="I1815" s="7">
        <v>1</v>
      </c>
    </row>
    <row r="1816" spans="5:9" x14ac:dyDescent="0.3">
      <c r="E1816" s="6" t="s">
        <v>1555</v>
      </c>
      <c r="F1816" s="7">
        <v>1</v>
      </c>
      <c r="H1816" s="6" t="s">
        <v>3965</v>
      </c>
      <c r="I1816" s="7">
        <v>1</v>
      </c>
    </row>
    <row r="1817" spans="5:9" x14ac:dyDescent="0.3">
      <c r="E1817" s="6" t="s">
        <v>4608</v>
      </c>
      <c r="F1817" s="7">
        <v>1</v>
      </c>
      <c r="H1817" s="6" t="s">
        <v>5316</v>
      </c>
      <c r="I1817" s="7">
        <v>1</v>
      </c>
    </row>
    <row r="1818" spans="5:9" x14ac:dyDescent="0.3">
      <c r="E1818" s="6" t="s">
        <v>6584</v>
      </c>
      <c r="F1818" s="7">
        <v>1</v>
      </c>
      <c r="H1818" s="6" t="s">
        <v>6672</v>
      </c>
      <c r="I1818" s="7">
        <v>1</v>
      </c>
    </row>
    <row r="1819" spans="5:9" x14ac:dyDescent="0.3">
      <c r="E1819" s="6" t="s">
        <v>498</v>
      </c>
      <c r="F1819" s="7">
        <v>1</v>
      </c>
      <c r="H1819" s="6" t="s">
        <v>1371</v>
      </c>
      <c r="I1819" s="7">
        <v>1</v>
      </c>
    </row>
    <row r="1820" spans="5:9" x14ac:dyDescent="0.3">
      <c r="E1820" s="6" t="s">
        <v>4086</v>
      </c>
      <c r="F1820" s="7">
        <v>1</v>
      </c>
      <c r="H1820" s="6" t="s">
        <v>2332</v>
      </c>
      <c r="I1820" s="7">
        <v>1</v>
      </c>
    </row>
    <row r="1821" spans="5:9" x14ac:dyDescent="0.3">
      <c r="E1821" s="6" t="s">
        <v>914</v>
      </c>
      <c r="F1821" s="7">
        <v>1</v>
      </c>
      <c r="H1821" s="6" t="s">
        <v>7326</v>
      </c>
      <c r="I1821" s="7">
        <v>1</v>
      </c>
    </row>
    <row r="1822" spans="5:9" x14ac:dyDescent="0.3">
      <c r="E1822" s="6" t="s">
        <v>643</v>
      </c>
      <c r="F1822" s="7">
        <v>1</v>
      </c>
      <c r="H1822" s="6" t="s">
        <v>6597</v>
      </c>
      <c r="I1822" s="7">
        <v>1</v>
      </c>
    </row>
    <row r="1823" spans="5:9" x14ac:dyDescent="0.3">
      <c r="E1823" s="6" t="s">
        <v>2414</v>
      </c>
      <c r="F1823" s="7">
        <v>1</v>
      </c>
      <c r="H1823" s="6" t="s">
        <v>7122</v>
      </c>
      <c r="I1823" s="7">
        <v>1</v>
      </c>
    </row>
    <row r="1824" spans="5:9" x14ac:dyDescent="0.3">
      <c r="E1824" s="6" t="s">
        <v>2586</v>
      </c>
      <c r="F1824" s="7">
        <v>1</v>
      </c>
      <c r="H1824" s="6" t="s">
        <v>5266</v>
      </c>
      <c r="I1824" s="7">
        <v>1</v>
      </c>
    </row>
    <row r="1825" spans="5:9" x14ac:dyDescent="0.3">
      <c r="E1825" s="6" t="s">
        <v>1325</v>
      </c>
      <c r="F1825" s="7">
        <v>1</v>
      </c>
      <c r="H1825" s="6" t="s">
        <v>942</v>
      </c>
      <c r="I1825" s="7">
        <v>1</v>
      </c>
    </row>
    <row r="1826" spans="5:9" x14ac:dyDescent="0.3">
      <c r="E1826" s="6" t="s">
        <v>5269</v>
      </c>
      <c r="F1826" s="7">
        <v>1</v>
      </c>
      <c r="H1826" s="6" t="s">
        <v>1598</v>
      </c>
      <c r="I1826" s="7">
        <v>1</v>
      </c>
    </row>
    <row r="1827" spans="5:9" x14ac:dyDescent="0.3">
      <c r="E1827" s="6" t="s">
        <v>2754</v>
      </c>
      <c r="F1827" s="7">
        <v>1</v>
      </c>
      <c r="H1827" s="6" t="s">
        <v>3656</v>
      </c>
      <c r="I1827" s="7">
        <v>1</v>
      </c>
    </row>
    <row r="1828" spans="5:9" x14ac:dyDescent="0.3">
      <c r="E1828" s="6" t="s">
        <v>5648</v>
      </c>
      <c r="F1828" s="7">
        <v>1</v>
      </c>
      <c r="H1828" s="6" t="s">
        <v>550</v>
      </c>
      <c r="I1828" s="7">
        <v>1</v>
      </c>
    </row>
    <row r="1829" spans="5:9" x14ac:dyDescent="0.3">
      <c r="E1829" s="6" t="s">
        <v>3011</v>
      </c>
      <c r="F1829" s="7">
        <v>1</v>
      </c>
      <c r="H1829" s="6" t="s">
        <v>7327</v>
      </c>
      <c r="I1829" s="7">
        <v>1</v>
      </c>
    </row>
    <row r="1830" spans="5:9" x14ac:dyDescent="0.3">
      <c r="E1830" s="6" t="s">
        <v>833</v>
      </c>
      <c r="F1830" s="7">
        <v>1</v>
      </c>
      <c r="H1830" s="6" t="s">
        <v>7328</v>
      </c>
      <c r="I1830" s="7">
        <v>1</v>
      </c>
    </row>
    <row r="1831" spans="5:9" x14ac:dyDescent="0.3">
      <c r="E1831" s="6" t="s">
        <v>5453</v>
      </c>
      <c r="F1831" s="7">
        <v>1</v>
      </c>
      <c r="H1831" s="6" t="s">
        <v>321</v>
      </c>
      <c r="I1831" s="7">
        <v>1</v>
      </c>
    </row>
    <row r="1832" spans="5:9" x14ac:dyDescent="0.3">
      <c r="E1832" s="6" t="s">
        <v>1497</v>
      </c>
      <c r="F1832" s="7">
        <v>1</v>
      </c>
      <c r="H1832" s="6" t="s">
        <v>5143</v>
      </c>
      <c r="I1832" s="7">
        <v>1</v>
      </c>
    </row>
    <row r="1833" spans="5:9" x14ac:dyDescent="0.3">
      <c r="E1833" s="6" t="s">
        <v>2309</v>
      </c>
      <c r="F1833" s="7">
        <v>1</v>
      </c>
      <c r="H1833" s="6" t="s">
        <v>4976</v>
      </c>
      <c r="I1833" s="7">
        <v>1</v>
      </c>
    </row>
    <row r="1834" spans="5:9" x14ac:dyDescent="0.3">
      <c r="E1834" s="6" t="s">
        <v>4280</v>
      </c>
      <c r="F1834" s="7">
        <v>1</v>
      </c>
      <c r="H1834" s="6" t="s">
        <v>4938</v>
      </c>
      <c r="I1834" s="7">
        <v>1</v>
      </c>
    </row>
    <row r="1835" spans="5:9" x14ac:dyDescent="0.3">
      <c r="E1835" s="6" t="s">
        <v>6686</v>
      </c>
      <c r="F1835" s="7">
        <v>1</v>
      </c>
      <c r="H1835" s="6" t="s">
        <v>7329</v>
      </c>
      <c r="I1835" s="7">
        <v>1</v>
      </c>
    </row>
    <row r="1836" spans="5:9" x14ac:dyDescent="0.3">
      <c r="E1836" s="6" t="s">
        <v>2870</v>
      </c>
      <c r="F1836" s="7">
        <v>1</v>
      </c>
      <c r="H1836" s="6" t="s">
        <v>3794</v>
      </c>
      <c r="I1836" s="7">
        <v>1</v>
      </c>
    </row>
    <row r="1837" spans="5:9" x14ac:dyDescent="0.3">
      <c r="E1837" s="6" t="s">
        <v>4414</v>
      </c>
      <c r="F1837" s="7">
        <v>1</v>
      </c>
      <c r="H1837" s="6" t="s">
        <v>6927</v>
      </c>
      <c r="I1837" s="7">
        <v>1</v>
      </c>
    </row>
    <row r="1838" spans="5:9" x14ac:dyDescent="0.3">
      <c r="E1838" s="6" t="s">
        <v>6396</v>
      </c>
      <c r="F1838" s="7">
        <v>1</v>
      </c>
      <c r="H1838" s="6" t="s">
        <v>5165</v>
      </c>
      <c r="I1838" s="7">
        <v>1</v>
      </c>
    </row>
    <row r="1839" spans="5:9" x14ac:dyDescent="0.3">
      <c r="E1839" s="6" t="s">
        <v>1419</v>
      </c>
      <c r="F1839" s="7">
        <v>1</v>
      </c>
      <c r="H1839" s="6" t="s">
        <v>5874</v>
      </c>
      <c r="I1839" s="7">
        <v>1</v>
      </c>
    </row>
    <row r="1840" spans="5:9" x14ac:dyDescent="0.3">
      <c r="E1840" s="6" t="s">
        <v>1240</v>
      </c>
      <c r="F1840" s="7">
        <v>1</v>
      </c>
      <c r="H1840" s="6" t="s">
        <v>214</v>
      </c>
      <c r="I1840" s="7">
        <v>1</v>
      </c>
    </row>
    <row r="1841" spans="5:9" x14ac:dyDescent="0.3">
      <c r="E1841" s="6" t="s">
        <v>3534</v>
      </c>
      <c r="F1841" s="7">
        <v>1</v>
      </c>
      <c r="H1841" s="6" t="s">
        <v>1560</v>
      </c>
      <c r="I1841" s="7">
        <v>1</v>
      </c>
    </row>
    <row r="1842" spans="5:9" x14ac:dyDescent="0.3">
      <c r="E1842" s="6" t="s">
        <v>5588</v>
      </c>
      <c r="F1842" s="7">
        <v>1</v>
      </c>
      <c r="H1842" s="6" t="s">
        <v>1458</v>
      </c>
      <c r="I1842" s="7">
        <v>1</v>
      </c>
    </row>
    <row r="1843" spans="5:9" x14ac:dyDescent="0.3">
      <c r="E1843" s="6" t="s">
        <v>3116</v>
      </c>
      <c r="F1843" s="7">
        <v>1</v>
      </c>
      <c r="H1843" s="6" t="s">
        <v>3387</v>
      </c>
      <c r="I1843" s="7">
        <v>1</v>
      </c>
    </row>
    <row r="1844" spans="5:9" x14ac:dyDescent="0.3">
      <c r="E1844" s="6" t="s">
        <v>370</v>
      </c>
      <c r="F1844" s="7">
        <v>1</v>
      </c>
      <c r="H1844" s="6" t="s">
        <v>2978</v>
      </c>
      <c r="I1844" s="7">
        <v>1</v>
      </c>
    </row>
    <row r="1845" spans="5:9" x14ac:dyDescent="0.3">
      <c r="E1845" s="6" t="s">
        <v>6081</v>
      </c>
      <c r="F1845" s="7">
        <v>1</v>
      </c>
      <c r="H1845" s="6" t="s">
        <v>363</v>
      </c>
      <c r="I1845" s="7">
        <v>1</v>
      </c>
    </row>
    <row r="1846" spans="5:9" x14ac:dyDescent="0.3">
      <c r="E1846" s="6" t="s">
        <v>1977</v>
      </c>
      <c r="F1846" s="7">
        <v>1</v>
      </c>
      <c r="H1846" s="6" t="s">
        <v>3780</v>
      </c>
      <c r="I1846" s="7">
        <v>1</v>
      </c>
    </row>
    <row r="1847" spans="5:9" x14ac:dyDescent="0.3">
      <c r="E1847" s="6" t="s">
        <v>3853</v>
      </c>
      <c r="F1847" s="7">
        <v>1</v>
      </c>
      <c r="H1847" s="6" t="s">
        <v>723</v>
      </c>
      <c r="I1847" s="7">
        <v>1</v>
      </c>
    </row>
    <row r="1848" spans="5:9" x14ac:dyDescent="0.3">
      <c r="E1848" s="6" t="s">
        <v>6539</v>
      </c>
      <c r="F1848" s="7">
        <v>1</v>
      </c>
      <c r="H1848" s="6" t="s">
        <v>5401</v>
      </c>
      <c r="I1848" s="7">
        <v>1</v>
      </c>
    </row>
    <row r="1849" spans="5:9" x14ac:dyDescent="0.3">
      <c r="E1849" s="6" t="s">
        <v>2906</v>
      </c>
      <c r="F1849" s="7">
        <v>1</v>
      </c>
      <c r="H1849" s="6" t="s">
        <v>1952</v>
      </c>
      <c r="I1849" s="7">
        <v>1</v>
      </c>
    </row>
    <row r="1850" spans="5:9" x14ac:dyDescent="0.3">
      <c r="E1850" s="6" t="s">
        <v>6285</v>
      </c>
      <c r="F1850" s="7">
        <v>1</v>
      </c>
      <c r="H1850" s="6" t="s">
        <v>3778</v>
      </c>
      <c r="I1850" s="7">
        <v>1</v>
      </c>
    </row>
    <row r="1851" spans="5:9" x14ac:dyDescent="0.3">
      <c r="E1851" s="6" t="s">
        <v>1975</v>
      </c>
      <c r="F1851" s="7">
        <v>1</v>
      </c>
      <c r="H1851" s="6" t="s">
        <v>216</v>
      </c>
      <c r="I1851" s="7">
        <v>1</v>
      </c>
    </row>
    <row r="1852" spans="5:9" x14ac:dyDescent="0.3">
      <c r="E1852" s="6" t="s">
        <v>7176</v>
      </c>
      <c r="F1852" s="7">
        <v>1</v>
      </c>
      <c r="H1852" s="6" t="s">
        <v>4658</v>
      </c>
      <c r="I1852" s="7">
        <v>1</v>
      </c>
    </row>
    <row r="1853" spans="5:9" x14ac:dyDescent="0.3">
      <c r="E1853" s="6" t="s">
        <v>4753</v>
      </c>
      <c r="F1853" s="7">
        <v>1</v>
      </c>
      <c r="H1853" s="6" t="s">
        <v>329</v>
      </c>
      <c r="I1853" s="7">
        <v>1</v>
      </c>
    </row>
    <row r="1854" spans="5:9" x14ac:dyDescent="0.3">
      <c r="E1854" s="6" t="s">
        <v>5082</v>
      </c>
      <c r="F1854" s="7">
        <v>1</v>
      </c>
      <c r="H1854" s="6" t="s">
        <v>772</v>
      </c>
      <c r="I1854" s="7">
        <v>1</v>
      </c>
    </row>
    <row r="1855" spans="5:9" x14ac:dyDescent="0.3">
      <c r="E1855" s="6" t="s">
        <v>4088</v>
      </c>
      <c r="F1855" s="7">
        <v>1</v>
      </c>
      <c r="H1855" s="6" t="s">
        <v>3356</v>
      </c>
      <c r="I1855" s="7">
        <v>1</v>
      </c>
    </row>
    <row r="1856" spans="5:9" x14ac:dyDescent="0.3">
      <c r="E1856" s="6" t="s">
        <v>6392</v>
      </c>
      <c r="F1856" s="7">
        <v>1</v>
      </c>
      <c r="H1856" s="6" t="s">
        <v>6021</v>
      </c>
      <c r="I1856" s="7">
        <v>1</v>
      </c>
    </row>
    <row r="1857" spans="5:9" x14ac:dyDescent="0.3">
      <c r="E1857" s="6" t="s">
        <v>5815</v>
      </c>
      <c r="F1857" s="7">
        <v>1</v>
      </c>
      <c r="H1857" s="6" t="s">
        <v>4322</v>
      </c>
      <c r="I1857" s="7">
        <v>1</v>
      </c>
    </row>
    <row r="1858" spans="5:9" x14ac:dyDescent="0.3">
      <c r="E1858" s="6" t="s">
        <v>985</v>
      </c>
      <c r="F1858" s="7">
        <v>1</v>
      </c>
      <c r="H1858" s="6" t="s">
        <v>5150</v>
      </c>
      <c r="I1858" s="7">
        <v>1</v>
      </c>
    </row>
    <row r="1859" spans="5:9" x14ac:dyDescent="0.3">
      <c r="E1859" s="6" t="s">
        <v>2285</v>
      </c>
      <c r="F1859" s="7">
        <v>1</v>
      </c>
      <c r="H1859" s="6" t="s">
        <v>5599</v>
      </c>
      <c r="I1859" s="7">
        <v>1</v>
      </c>
    </row>
    <row r="1860" spans="5:9" x14ac:dyDescent="0.3">
      <c r="E1860" s="6" t="s">
        <v>4025</v>
      </c>
      <c r="F1860" s="7">
        <v>1</v>
      </c>
      <c r="H1860" s="6" t="s">
        <v>1666</v>
      </c>
      <c r="I1860" s="7">
        <v>1</v>
      </c>
    </row>
    <row r="1861" spans="5:9" x14ac:dyDescent="0.3">
      <c r="E1861" s="6" t="s">
        <v>2956</v>
      </c>
      <c r="F1861" s="7">
        <v>1</v>
      </c>
      <c r="H1861" s="6" t="s">
        <v>6011</v>
      </c>
      <c r="I1861" s="7">
        <v>1</v>
      </c>
    </row>
    <row r="1862" spans="5:9" x14ac:dyDescent="0.3">
      <c r="E1862" s="6" t="s">
        <v>2148</v>
      </c>
      <c r="F1862" s="7">
        <v>1</v>
      </c>
      <c r="H1862" s="6" t="s">
        <v>4093</v>
      </c>
      <c r="I1862" s="7">
        <v>1</v>
      </c>
    </row>
    <row r="1863" spans="5:9" x14ac:dyDescent="0.3">
      <c r="E1863" s="6" t="s">
        <v>5759</v>
      </c>
      <c r="F1863" s="7">
        <v>1</v>
      </c>
      <c r="H1863" s="6" t="s">
        <v>2657</v>
      </c>
      <c r="I1863" s="7">
        <v>1</v>
      </c>
    </row>
    <row r="1864" spans="5:9" x14ac:dyDescent="0.3">
      <c r="E1864" s="6" t="s">
        <v>2225</v>
      </c>
      <c r="F1864" s="7">
        <v>1</v>
      </c>
      <c r="H1864" s="6" t="s">
        <v>2310</v>
      </c>
      <c r="I1864" s="7">
        <v>1</v>
      </c>
    </row>
    <row r="1865" spans="5:9" x14ac:dyDescent="0.3">
      <c r="E1865" s="6" t="s">
        <v>4529</v>
      </c>
      <c r="F1865" s="7">
        <v>1</v>
      </c>
      <c r="H1865" s="6" t="s">
        <v>4816</v>
      </c>
      <c r="I1865" s="7">
        <v>1</v>
      </c>
    </row>
    <row r="1866" spans="5:9" x14ac:dyDescent="0.3">
      <c r="E1866" s="6" t="s">
        <v>1525</v>
      </c>
      <c r="F1866" s="7">
        <v>1</v>
      </c>
      <c r="H1866" s="6" t="s">
        <v>1654</v>
      </c>
      <c r="I1866" s="7">
        <v>1</v>
      </c>
    </row>
    <row r="1867" spans="5:9" x14ac:dyDescent="0.3">
      <c r="E1867" s="6" t="s">
        <v>5683</v>
      </c>
      <c r="F1867" s="7">
        <v>1</v>
      </c>
      <c r="H1867" s="6" t="s">
        <v>181</v>
      </c>
      <c r="I1867" s="7">
        <v>1</v>
      </c>
    </row>
    <row r="1868" spans="5:9" x14ac:dyDescent="0.3">
      <c r="E1868" s="6" t="s">
        <v>1843</v>
      </c>
      <c r="F1868" s="7">
        <v>1</v>
      </c>
      <c r="H1868" s="6" t="s">
        <v>2965</v>
      </c>
      <c r="I1868" s="7">
        <v>1</v>
      </c>
    </row>
    <row r="1869" spans="5:9" x14ac:dyDescent="0.3">
      <c r="E1869" s="6" t="s">
        <v>2177</v>
      </c>
      <c r="F1869" s="7">
        <v>1</v>
      </c>
      <c r="H1869" s="6" t="s">
        <v>7088</v>
      </c>
      <c r="I1869" s="7">
        <v>1</v>
      </c>
    </row>
    <row r="1870" spans="5:9" x14ac:dyDescent="0.3">
      <c r="E1870" s="6" t="s">
        <v>6119</v>
      </c>
      <c r="F1870" s="7">
        <v>1</v>
      </c>
      <c r="H1870" s="6" t="s">
        <v>6135</v>
      </c>
      <c r="I1870" s="7">
        <v>1</v>
      </c>
    </row>
    <row r="1871" spans="5:9" x14ac:dyDescent="0.3">
      <c r="E1871" s="6" t="s">
        <v>4284</v>
      </c>
      <c r="F1871" s="7">
        <v>1</v>
      </c>
      <c r="H1871" s="6" t="s">
        <v>5798</v>
      </c>
      <c r="I1871" s="7">
        <v>1</v>
      </c>
    </row>
    <row r="1872" spans="5:9" x14ac:dyDescent="0.3">
      <c r="E1872" s="6" t="s">
        <v>6250</v>
      </c>
      <c r="F1872" s="7">
        <v>1</v>
      </c>
      <c r="H1872" s="6" t="s">
        <v>6067</v>
      </c>
      <c r="I1872" s="7">
        <v>1</v>
      </c>
    </row>
    <row r="1873" spans="5:9" x14ac:dyDescent="0.3">
      <c r="E1873" s="6" t="s">
        <v>1777</v>
      </c>
      <c r="F1873" s="7">
        <v>1</v>
      </c>
      <c r="H1873" s="6" t="s">
        <v>3469</v>
      </c>
      <c r="I1873" s="7">
        <v>1</v>
      </c>
    </row>
    <row r="1874" spans="5:9" x14ac:dyDescent="0.3">
      <c r="E1874" s="6" t="s">
        <v>1989</v>
      </c>
      <c r="F1874" s="7">
        <v>1</v>
      </c>
      <c r="H1874" s="6" t="s">
        <v>6433</v>
      </c>
      <c r="I1874" s="7">
        <v>1</v>
      </c>
    </row>
    <row r="1875" spans="5:9" x14ac:dyDescent="0.3">
      <c r="E1875" s="6" t="s">
        <v>87</v>
      </c>
      <c r="F1875" s="7">
        <v>1</v>
      </c>
      <c r="H1875" s="6" t="s">
        <v>2820</v>
      </c>
      <c r="I1875" s="7">
        <v>1</v>
      </c>
    </row>
    <row r="1876" spans="5:9" x14ac:dyDescent="0.3">
      <c r="E1876" s="6" t="s">
        <v>4300</v>
      </c>
      <c r="F1876" s="7">
        <v>1</v>
      </c>
      <c r="H1876" s="6" t="s">
        <v>7330</v>
      </c>
      <c r="I1876" s="7">
        <v>1</v>
      </c>
    </row>
    <row r="1877" spans="5:9" x14ac:dyDescent="0.3">
      <c r="E1877" s="6" t="s">
        <v>257</v>
      </c>
      <c r="F1877" s="7">
        <v>1</v>
      </c>
      <c r="H1877" s="6" t="s">
        <v>3951</v>
      </c>
      <c r="I1877" s="7">
        <v>1</v>
      </c>
    </row>
    <row r="1878" spans="5:9" x14ac:dyDescent="0.3">
      <c r="E1878" s="6" t="s">
        <v>3715</v>
      </c>
      <c r="F1878" s="7">
        <v>1</v>
      </c>
      <c r="H1878" s="6" t="s">
        <v>2961</v>
      </c>
      <c r="I1878" s="7">
        <v>1</v>
      </c>
    </row>
    <row r="1879" spans="5:9" x14ac:dyDescent="0.3">
      <c r="E1879" s="6" t="s">
        <v>5012</v>
      </c>
      <c r="F1879" s="7">
        <v>1</v>
      </c>
      <c r="H1879" s="6" t="s">
        <v>7331</v>
      </c>
      <c r="I1879" s="7">
        <v>1</v>
      </c>
    </row>
    <row r="1880" spans="5:9" x14ac:dyDescent="0.3">
      <c r="E1880" s="6" t="s">
        <v>6829</v>
      </c>
      <c r="F1880" s="7">
        <v>1</v>
      </c>
      <c r="H1880" s="6" t="s">
        <v>3131</v>
      </c>
      <c r="I1880" s="7">
        <v>1</v>
      </c>
    </row>
    <row r="1881" spans="5:9" x14ac:dyDescent="0.3">
      <c r="E1881" s="6" t="s">
        <v>1336</v>
      </c>
      <c r="F1881" s="7">
        <v>1</v>
      </c>
      <c r="H1881" s="6" t="s">
        <v>5418</v>
      </c>
      <c r="I1881" s="7">
        <v>1</v>
      </c>
    </row>
    <row r="1882" spans="5:9" x14ac:dyDescent="0.3">
      <c r="E1882" s="6" t="s">
        <v>4842</v>
      </c>
      <c r="F1882" s="7">
        <v>1</v>
      </c>
      <c r="H1882" s="6" t="s">
        <v>5852</v>
      </c>
      <c r="I1882" s="7">
        <v>1</v>
      </c>
    </row>
    <row r="1883" spans="5:9" x14ac:dyDescent="0.3">
      <c r="E1883" s="6" t="s">
        <v>6434</v>
      </c>
      <c r="F1883" s="7">
        <v>1</v>
      </c>
      <c r="H1883" s="6" t="s">
        <v>4261</v>
      </c>
      <c r="I1883" s="7">
        <v>1</v>
      </c>
    </row>
    <row r="1884" spans="5:9" x14ac:dyDescent="0.3">
      <c r="E1884" s="6" t="s">
        <v>247</v>
      </c>
      <c r="F1884" s="7">
        <v>1</v>
      </c>
      <c r="H1884" s="6" t="s">
        <v>2449</v>
      </c>
      <c r="I1884" s="7">
        <v>1</v>
      </c>
    </row>
    <row r="1885" spans="5:9" x14ac:dyDescent="0.3">
      <c r="E1885" s="6" t="s">
        <v>2910</v>
      </c>
      <c r="F1885" s="7">
        <v>1</v>
      </c>
      <c r="H1885" s="6" t="s">
        <v>3862</v>
      </c>
      <c r="I1885" s="7">
        <v>1</v>
      </c>
    </row>
    <row r="1886" spans="5:9" x14ac:dyDescent="0.3">
      <c r="E1886" s="6" t="s">
        <v>4555</v>
      </c>
      <c r="F1886" s="7">
        <v>1</v>
      </c>
      <c r="H1886" s="6" t="s">
        <v>2238</v>
      </c>
      <c r="I1886" s="7">
        <v>1</v>
      </c>
    </row>
    <row r="1887" spans="5:9" x14ac:dyDescent="0.3">
      <c r="E1887" s="6" t="s">
        <v>4759</v>
      </c>
      <c r="F1887" s="7">
        <v>1</v>
      </c>
      <c r="H1887" s="6" t="s">
        <v>5671</v>
      </c>
      <c r="I1887" s="7">
        <v>1</v>
      </c>
    </row>
    <row r="1888" spans="5:9" x14ac:dyDescent="0.3">
      <c r="E1888" s="6" t="s">
        <v>67</v>
      </c>
      <c r="F1888" s="7">
        <v>1</v>
      </c>
      <c r="H1888" s="6" t="s">
        <v>7213</v>
      </c>
      <c r="I1888" s="7">
        <v>1</v>
      </c>
    </row>
    <row r="1889" spans="5:9" x14ac:dyDescent="0.3">
      <c r="E1889" s="6" t="s">
        <v>1567</v>
      </c>
      <c r="F1889" s="7">
        <v>1</v>
      </c>
      <c r="H1889" s="6" t="s">
        <v>1225</v>
      </c>
      <c r="I1889" s="7">
        <v>1</v>
      </c>
    </row>
    <row r="1890" spans="5:9" x14ac:dyDescent="0.3">
      <c r="E1890" s="6" t="s">
        <v>835</v>
      </c>
      <c r="F1890" s="7">
        <v>1</v>
      </c>
      <c r="H1890" s="6" t="s">
        <v>7090</v>
      </c>
      <c r="I1890" s="7">
        <v>1</v>
      </c>
    </row>
    <row r="1891" spans="5:9" x14ac:dyDescent="0.3">
      <c r="E1891" s="6" t="s">
        <v>3257</v>
      </c>
      <c r="F1891" s="7">
        <v>1</v>
      </c>
      <c r="H1891" s="6" t="s">
        <v>3724</v>
      </c>
      <c r="I1891" s="7">
        <v>1</v>
      </c>
    </row>
    <row r="1892" spans="5:9" x14ac:dyDescent="0.3">
      <c r="E1892" s="6" t="s">
        <v>7351</v>
      </c>
      <c r="F1892" s="7">
        <v>1</v>
      </c>
      <c r="H1892" s="6" t="s">
        <v>6784</v>
      </c>
      <c r="I1892" s="7">
        <v>1</v>
      </c>
    </row>
    <row r="1893" spans="5:9" x14ac:dyDescent="0.3">
      <c r="E1893" s="6" t="s">
        <v>1267</v>
      </c>
      <c r="F1893" s="7">
        <v>1</v>
      </c>
      <c r="H1893" s="6" t="s">
        <v>3971</v>
      </c>
      <c r="I1893" s="7">
        <v>1</v>
      </c>
    </row>
    <row r="1894" spans="5:9" x14ac:dyDescent="0.3">
      <c r="E1894" s="6" t="s">
        <v>6967</v>
      </c>
      <c r="F1894" s="7">
        <v>1</v>
      </c>
      <c r="H1894" s="6" t="s">
        <v>5764</v>
      </c>
      <c r="I1894" s="7">
        <v>1</v>
      </c>
    </row>
    <row r="1895" spans="5:9" x14ac:dyDescent="0.3">
      <c r="E1895" s="6" t="s">
        <v>6153</v>
      </c>
      <c r="F1895" s="7">
        <v>1</v>
      </c>
      <c r="H1895" s="6" t="s">
        <v>5938</v>
      </c>
      <c r="I1895" s="7">
        <v>1</v>
      </c>
    </row>
    <row r="1896" spans="5:9" x14ac:dyDescent="0.3">
      <c r="E1896" s="6" t="s">
        <v>6079</v>
      </c>
      <c r="F1896" s="7">
        <v>1</v>
      </c>
      <c r="H1896" s="6" t="s">
        <v>1288</v>
      </c>
      <c r="I1896" s="7">
        <v>1</v>
      </c>
    </row>
    <row r="1897" spans="5:9" x14ac:dyDescent="0.3">
      <c r="E1897" s="6" t="s">
        <v>5064</v>
      </c>
      <c r="F1897" s="7">
        <v>1</v>
      </c>
      <c r="H1897" s="6" t="s">
        <v>2048</v>
      </c>
      <c r="I1897" s="7">
        <v>1</v>
      </c>
    </row>
    <row r="1898" spans="5:9" x14ac:dyDescent="0.3">
      <c r="E1898" s="6" t="s">
        <v>2036</v>
      </c>
      <c r="F1898" s="7">
        <v>1</v>
      </c>
      <c r="H1898" s="6" t="s">
        <v>1072</v>
      </c>
      <c r="I1898" s="7">
        <v>1</v>
      </c>
    </row>
    <row r="1899" spans="5:9" x14ac:dyDescent="0.3">
      <c r="E1899" s="6" t="s">
        <v>2811</v>
      </c>
      <c r="F1899" s="7">
        <v>1</v>
      </c>
      <c r="H1899" s="6" t="s">
        <v>2808</v>
      </c>
      <c r="I1899" s="7">
        <v>1</v>
      </c>
    </row>
    <row r="1900" spans="5:9" x14ac:dyDescent="0.3">
      <c r="E1900" s="6" t="s">
        <v>2432</v>
      </c>
      <c r="F1900" s="7">
        <v>1</v>
      </c>
      <c r="H1900" s="6" t="s">
        <v>6029</v>
      </c>
      <c r="I1900" s="7">
        <v>1</v>
      </c>
    </row>
    <row r="1901" spans="5:9" x14ac:dyDescent="0.3">
      <c r="E1901" s="6" t="s">
        <v>2239</v>
      </c>
      <c r="F1901" s="7">
        <v>1</v>
      </c>
      <c r="H1901" s="6" t="s">
        <v>3447</v>
      </c>
      <c r="I1901" s="7">
        <v>1</v>
      </c>
    </row>
    <row r="1902" spans="5:9" x14ac:dyDescent="0.3">
      <c r="E1902" s="6" t="s">
        <v>2171</v>
      </c>
      <c r="F1902" s="7">
        <v>1</v>
      </c>
      <c r="H1902" s="6" t="s">
        <v>3692</v>
      </c>
      <c r="I1902" s="7">
        <v>1</v>
      </c>
    </row>
    <row r="1903" spans="5:9" x14ac:dyDescent="0.3">
      <c r="E1903" s="6" t="s">
        <v>2519</v>
      </c>
      <c r="F1903" s="7">
        <v>1</v>
      </c>
      <c r="H1903" s="6" t="s">
        <v>3146</v>
      </c>
      <c r="I1903" s="7">
        <v>1</v>
      </c>
    </row>
    <row r="1904" spans="5:9" x14ac:dyDescent="0.3">
      <c r="E1904" s="6" t="s">
        <v>5817</v>
      </c>
      <c r="F1904" s="7">
        <v>1</v>
      </c>
      <c r="H1904" s="6" t="s">
        <v>740</v>
      </c>
      <c r="I1904" s="7">
        <v>1</v>
      </c>
    </row>
    <row r="1905" spans="5:9" x14ac:dyDescent="0.3">
      <c r="E1905" s="6" t="s">
        <v>4681</v>
      </c>
      <c r="F1905" s="7">
        <v>1</v>
      </c>
      <c r="H1905" s="6" t="s">
        <v>5262</v>
      </c>
      <c r="I1905" s="7">
        <v>1</v>
      </c>
    </row>
    <row r="1906" spans="5:9" x14ac:dyDescent="0.3">
      <c r="E1906" s="6" t="s">
        <v>3291</v>
      </c>
      <c r="F1906" s="7">
        <v>1</v>
      </c>
      <c r="H1906" s="6" t="s">
        <v>2643</v>
      </c>
      <c r="I1906" s="7">
        <v>1</v>
      </c>
    </row>
    <row r="1907" spans="5:9" x14ac:dyDescent="0.3">
      <c r="E1907" s="6" t="s">
        <v>590</v>
      </c>
      <c r="F1907" s="7">
        <v>1</v>
      </c>
      <c r="H1907" s="6" t="s">
        <v>5221</v>
      </c>
      <c r="I1907" s="7">
        <v>1</v>
      </c>
    </row>
    <row r="1908" spans="5:9" x14ac:dyDescent="0.3">
      <c r="E1908" s="6" t="s">
        <v>3524</v>
      </c>
      <c r="F1908" s="7">
        <v>1</v>
      </c>
      <c r="H1908" s="6" t="s">
        <v>3672</v>
      </c>
      <c r="I1908" s="7">
        <v>1</v>
      </c>
    </row>
    <row r="1909" spans="5:9" x14ac:dyDescent="0.3">
      <c r="E1909" s="6" t="s">
        <v>1228</v>
      </c>
      <c r="F1909" s="7">
        <v>1</v>
      </c>
      <c r="H1909" s="6" t="s">
        <v>5468</v>
      </c>
      <c r="I1909" s="7">
        <v>1</v>
      </c>
    </row>
    <row r="1910" spans="5:9" x14ac:dyDescent="0.3">
      <c r="E1910" s="6" t="s">
        <v>6873</v>
      </c>
      <c r="F1910" s="7">
        <v>1</v>
      </c>
      <c r="H1910" s="6" t="s">
        <v>82</v>
      </c>
      <c r="I1910" s="7">
        <v>1</v>
      </c>
    </row>
    <row r="1911" spans="5:9" x14ac:dyDescent="0.3">
      <c r="E1911" s="6" t="s">
        <v>5901</v>
      </c>
      <c r="F1911" s="7">
        <v>1</v>
      </c>
      <c r="H1911" s="6" t="s">
        <v>1436</v>
      </c>
      <c r="I1911" s="7">
        <v>1</v>
      </c>
    </row>
    <row r="1912" spans="5:9" x14ac:dyDescent="0.3">
      <c r="E1912" s="6" t="s">
        <v>4337</v>
      </c>
      <c r="F1912" s="7">
        <v>1</v>
      </c>
      <c r="H1912" s="6" t="s">
        <v>7332</v>
      </c>
      <c r="I1912" s="7">
        <v>1</v>
      </c>
    </row>
    <row r="1913" spans="5:9" x14ac:dyDescent="0.3">
      <c r="E1913" s="6" t="s">
        <v>3911</v>
      </c>
      <c r="F1913" s="7">
        <v>1</v>
      </c>
      <c r="H1913" s="6" t="s">
        <v>1925</v>
      </c>
      <c r="I1913" s="7">
        <v>1</v>
      </c>
    </row>
    <row r="1914" spans="5:9" x14ac:dyDescent="0.3">
      <c r="E1914" s="6" t="s">
        <v>2446</v>
      </c>
      <c r="F1914" s="7">
        <v>1</v>
      </c>
      <c r="H1914" s="6" t="s">
        <v>4500</v>
      </c>
      <c r="I1914" s="7">
        <v>1</v>
      </c>
    </row>
    <row r="1915" spans="5:9" x14ac:dyDescent="0.3">
      <c r="E1915" s="6" t="s">
        <v>4329</v>
      </c>
      <c r="F1915" s="7">
        <v>1</v>
      </c>
      <c r="H1915" s="6" t="s">
        <v>2151</v>
      </c>
      <c r="I1915" s="7">
        <v>1</v>
      </c>
    </row>
    <row r="1916" spans="5:9" x14ac:dyDescent="0.3">
      <c r="E1916" s="6" t="s">
        <v>5004</v>
      </c>
      <c r="F1916" s="7">
        <v>1</v>
      </c>
      <c r="H1916" s="6" t="s">
        <v>5411</v>
      </c>
      <c r="I1916" s="7">
        <v>1</v>
      </c>
    </row>
    <row r="1917" spans="5:9" x14ac:dyDescent="0.3">
      <c r="E1917" s="6" t="s">
        <v>2374</v>
      </c>
      <c r="F1917" s="7">
        <v>1</v>
      </c>
      <c r="H1917" s="6" t="s">
        <v>3362</v>
      </c>
      <c r="I1917" s="7">
        <v>1</v>
      </c>
    </row>
    <row r="1918" spans="5:9" x14ac:dyDescent="0.3">
      <c r="E1918" s="6" t="s">
        <v>4212</v>
      </c>
      <c r="F1918" s="7">
        <v>1</v>
      </c>
      <c r="H1918" s="6" t="s">
        <v>2395</v>
      </c>
      <c r="I1918" s="7">
        <v>1</v>
      </c>
    </row>
    <row r="1919" spans="5:9" x14ac:dyDescent="0.3">
      <c r="E1919" s="6" t="s">
        <v>6706</v>
      </c>
      <c r="F1919" s="7">
        <v>1</v>
      </c>
      <c r="H1919" s="6" t="s">
        <v>1345</v>
      </c>
      <c r="I1919" s="7">
        <v>1</v>
      </c>
    </row>
    <row r="1920" spans="5:9" x14ac:dyDescent="0.3">
      <c r="E1920" s="6" t="s">
        <v>4455</v>
      </c>
      <c r="F1920" s="7">
        <v>1</v>
      </c>
      <c r="H1920" s="6" t="s">
        <v>7152</v>
      </c>
      <c r="I1920" s="7">
        <v>1</v>
      </c>
    </row>
    <row r="1921" spans="5:9" x14ac:dyDescent="0.3">
      <c r="E1921" s="6" t="s">
        <v>2408</v>
      </c>
      <c r="F1921" s="7">
        <v>1</v>
      </c>
      <c r="H1921" s="6" t="s">
        <v>137</v>
      </c>
      <c r="I1921" s="7">
        <v>1</v>
      </c>
    </row>
    <row r="1922" spans="5:9" x14ac:dyDescent="0.3">
      <c r="E1922" s="6" t="s">
        <v>5562</v>
      </c>
      <c r="F1922" s="7">
        <v>1</v>
      </c>
      <c r="H1922" s="6" t="s">
        <v>2086</v>
      </c>
      <c r="I1922" s="7">
        <v>1</v>
      </c>
    </row>
    <row r="1923" spans="5:9" x14ac:dyDescent="0.3">
      <c r="E1923" s="6" t="s">
        <v>4846</v>
      </c>
      <c r="F1923" s="7">
        <v>1</v>
      </c>
      <c r="H1923" s="6" t="s">
        <v>5492</v>
      </c>
      <c r="I1923" s="7">
        <v>1</v>
      </c>
    </row>
    <row r="1924" spans="5:9" x14ac:dyDescent="0.3">
      <c r="E1924" s="6" t="s">
        <v>2940</v>
      </c>
      <c r="F1924" s="7">
        <v>1</v>
      </c>
      <c r="H1924" s="6" t="s">
        <v>31</v>
      </c>
      <c r="I1924" s="7">
        <v>1</v>
      </c>
    </row>
    <row r="1925" spans="5:9" x14ac:dyDescent="0.3">
      <c r="E1925" s="6" t="s">
        <v>1807</v>
      </c>
      <c r="F1925" s="7">
        <v>1</v>
      </c>
      <c r="H1925" s="6" t="s">
        <v>4173</v>
      </c>
      <c r="I1925" s="7">
        <v>1</v>
      </c>
    </row>
    <row r="1926" spans="5:9" x14ac:dyDescent="0.3">
      <c r="E1926" s="6" t="s">
        <v>5919</v>
      </c>
      <c r="F1926" s="7">
        <v>1</v>
      </c>
      <c r="H1926" s="6" t="s">
        <v>6770</v>
      </c>
      <c r="I1926" s="7">
        <v>1</v>
      </c>
    </row>
    <row r="1927" spans="5:9" x14ac:dyDescent="0.3">
      <c r="E1927" s="6" t="s">
        <v>4383</v>
      </c>
      <c r="F1927" s="7">
        <v>1</v>
      </c>
      <c r="H1927" s="6" t="s">
        <v>4087</v>
      </c>
      <c r="I1927" s="7">
        <v>1</v>
      </c>
    </row>
    <row r="1928" spans="5:9" x14ac:dyDescent="0.3">
      <c r="E1928" s="6" t="s">
        <v>6653</v>
      </c>
      <c r="F1928" s="7">
        <v>1</v>
      </c>
      <c r="H1928" s="6" t="s">
        <v>3489</v>
      </c>
      <c r="I1928" s="7">
        <v>1</v>
      </c>
    </row>
    <row r="1929" spans="5:9" x14ac:dyDescent="0.3">
      <c r="E1929" s="6" t="s">
        <v>1817</v>
      </c>
      <c r="F1929" s="7">
        <v>1</v>
      </c>
      <c r="H1929" s="6" t="s">
        <v>6632</v>
      </c>
      <c r="I1929" s="7">
        <v>1</v>
      </c>
    </row>
    <row r="1930" spans="5:9" x14ac:dyDescent="0.3">
      <c r="E1930" s="6" t="s">
        <v>6841</v>
      </c>
      <c r="F1930" s="7">
        <v>1</v>
      </c>
      <c r="H1930" s="6" t="s">
        <v>5087</v>
      </c>
      <c r="I1930" s="7">
        <v>1</v>
      </c>
    </row>
    <row r="1931" spans="5:9" x14ac:dyDescent="0.3">
      <c r="E1931" s="6" t="s">
        <v>6258</v>
      </c>
      <c r="F1931" s="7">
        <v>1</v>
      </c>
      <c r="H1931" s="6" t="s">
        <v>4680</v>
      </c>
      <c r="I1931" s="7">
        <v>1</v>
      </c>
    </row>
    <row r="1932" spans="5:9" x14ac:dyDescent="0.3">
      <c r="E1932" s="6" t="s">
        <v>3900</v>
      </c>
      <c r="F1932" s="7">
        <v>1</v>
      </c>
      <c r="H1932" s="6" t="s">
        <v>5724</v>
      </c>
      <c r="I1932" s="7">
        <v>1</v>
      </c>
    </row>
    <row r="1933" spans="5:9" x14ac:dyDescent="0.3">
      <c r="E1933" s="6" t="s">
        <v>4394</v>
      </c>
      <c r="F1933" s="7">
        <v>1</v>
      </c>
      <c r="H1933" s="6" t="s">
        <v>2135</v>
      </c>
      <c r="I1933" s="7">
        <v>1</v>
      </c>
    </row>
    <row r="1934" spans="5:9" x14ac:dyDescent="0.3">
      <c r="E1934" s="6" t="s">
        <v>2971</v>
      </c>
      <c r="F1934" s="7">
        <v>1</v>
      </c>
      <c r="H1934" s="6" t="s">
        <v>2875</v>
      </c>
      <c r="I1934" s="7">
        <v>1</v>
      </c>
    </row>
    <row r="1935" spans="5:9" x14ac:dyDescent="0.3">
      <c r="E1935" s="6" t="s">
        <v>3154</v>
      </c>
      <c r="F1935" s="7">
        <v>1</v>
      </c>
      <c r="H1935" s="6" t="s">
        <v>782</v>
      </c>
      <c r="I1935" s="7">
        <v>1</v>
      </c>
    </row>
    <row r="1936" spans="5:9" x14ac:dyDescent="0.3">
      <c r="E1936" s="6" t="s">
        <v>2295</v>
      </c>
      <c r="F1936" s="7">
        <v>1</v>
      </c>
      <c r="H1936" s="6" t="s">
        <v>1772</v>
      </c>
      <c r="I1936" s="7">
        <v>1</v>
      </c>
    </row>
    <row r="1937" spans="5:9" x14ac:dyDescent="0.3">
      <c r="E1937" s="6" t="s">
        <v>900</v>
      </c>
      <c r="F1937" s="7">
        <v>1</v>
      </c>
      <c r="H1937" s="6" t="s">
        <v>6310</v>
      </c>
      <c r="I1937" s="7">
        <v>1</v>
      </c>
    </row>
    <row r="1938" spans="5:9" x14ac:dyDescent="0.3">
      <c r="E1938" s="6" t="s">
        <v>1908</v>
      </c>
      <c r="F1938" s="7">
        <v>1</v>
      </c>
      <c r="H1938" s="6" t="s">
        <v>3060</v>
      </c>
      <c r="I1938" s="7">
        <v>1</v>
      </c>
    </row>
    <row r="1939" spans="5:9" x14ac:dyDescent="0.3">
      <c r="E1939" s="6" t="s">
        <v>1441</v>
      </c>
      <c r="F1939" s="7">
        <v>1</v>
      </c>
      <c r="H1939" s="6" t="s">
        <v>5367</v>
      </c>
      <c r="I1939" s="7">
        <v>1</v>
      </c>
    </row>
    <row r="1940" spans="5:9" x14ac:dyDescent="0.3">
      <c r="E1940" s="6" t="s">
        <v>3152</v>
      </c>
      <c r="F1940" s="7">
        <v>1</v>
      </c>
      <c r="H1940" s="6" t="s">
        <v>3868</v>
      </c>
      <c r="I1940" s="7">
        <v>1</v>
      </c>
    </row>
    <row r="1941" spans="5:9" x14ac:dyDescent="0.3">
      <c r="E1941" s="6" t="s">
        <v>2684</v>
      </c>
      <c r="F1941" s="7">
        <v>1</v>
      </c>
      <c r="H1941" s="6" t="s">
        <v>377</v>
      </c>
      <c r="I1941" s="7">
        <v>1</v>
      </c>
    </row>
    <row r="1942" spans="5:9" x14ac:dyDescent="0.3">
      <c r="E1942" s="6" t="s">
        <v>2470</v>
      </c>
      <c r="F1942" s="7">
        <v>1</v>
      </c>
      <c r="H1942" s="6" t="s">
        <v>1694</v>
      </c>
      <c r="I1942" s="7">
        <v>1</v>
      </c>
    </row>
    <row r="1943" spans="5:9" x14ac:dyDescent="0.3">
      <c r="E1943" s="6" t="s">
        <v>6236</v>
      </c>
      <c r="F1943" s="7">
        <v>1</v>
      </c>
      <c r="H1943" s="6" t="s">
        <v>5446</v>
      </c>
      <c r="I1943" s="7">
        <v>1</v>
      </c>
    </row>
    <row r="1944" spans="5:9" x14ac:dyDescent="0.3">
      <c r="E1944" s="6" t="s">
        <v>5279</v>
      </c>
      <c r="F1944" s="7">
        <v>1</v>
      </c>
      <c r="H1944" s="6" t="s">
        <v>1380</v>
      </c>
      <c r="I1944" s="7">
        <v>1</v>
      </c>
    </row>
    <row r="1945" spans="5:9" x14ac:dyDescent="0.3">
      <c r="E1945" s="6" t="s">
        <v>28</v>
      </c>
      <c r="F1945" s="7">
        <v>1</v>
      </c>
      <c r="H1945" s="6" t="s">
        <v>1060</v>
      </c>
      <c r="I1945" s="7">
        <v>1</v>
      </c>
    </row>
    <row r="1946" spans="5:9" x14ac:dyDescent="0.3">
      <c r="E1946" s="6" t="s">
        <v>5305</v>
      </c>
      <c r="F1946" s="7">
        <v>1</v>
      </c>
      <c r="H1946" s="6" t="s">
        <v>1684</v>
      </c>
      <c r="I1946" s="7">
        <v>1</v>
      </c>
    </row>
    <row r="1947" spans="5:9" x14ac:dyDescent="0.3">
      <c r="E1947" s="6" t="s">
        <v>5845</v>
      </c>
      <c r="F1947" s="7">
        <v>1</v>
      </c>
      <c r="H1947" s="6" t="s">
        <v>6980</v>
      </c>
      <c r="I1947" s="7">
        <v>1</v>
      </c>
    </row>
    <row r="1948" spans="5:9" x14ac:dyDescent="0.3">
      <c r="E1948" s="6" t="s">
        <v>7145</v>
      </c>
      <c r="F1948" s="7">
        <v>1</v>
      </c>
      <c r="H1948" s="6" t="s">
        <v>2369</v>
      </c>
      <c r="I1948" s="7">
        <v>1</v>
      </c>
    </row>
    <row r="1949" spans="5:9" x14ac:dyDescent="0.3">
      <c r="E1949" s="6" t="s">
        <v>2678</v>
      </c>
      <c r="F1949" s="7">
        <v>1</v>
      </c>
      <c r="H1949" s="6" t="s">
        <v>5704</v>
      </c>
      <c r="I1949" s="7">
        <v>1</v>
      </c>
    </row>
    <row r="1950" spans="5:9" x14ac:dyDescent="0.3">
      <c r="E1950" s="6" t="s">
        <v>601</v>
      </c>
      <c r="F1950" s="7">
        <v>1</v>
      </c>
      <c r="H1950" s="6" t="s">
        <v>2739</v>
      </c>
      <c r="I1950" s="7">
        <v>1</v>
      </c>
    </row>
    <row r="1951" spans="5:9" x14ac:dyDescent="0.3">
      <c r="E1951" s="6" t="s">
        <v>5010</v>
      </c>
      <c r="F1951" s="7">
        <v>1</v>
      </c>
      <c r="H1951" s="6" t="s">
        <v>4538</v>
      </c>
      <c r="I1951" s="7">
        <v>1</v>
      </c>
    </row>
    <row r="1952" spans="5:9" x14ac:dyDescent="0.3">
      <c r="E1952" s="6" t="s">
        <v>1045</v>
      </c>
      <c r="F1952" s="7">
        <v>1</v>
      </c>
      <c r="H1952" s="6" t="s">
        <v>1660</v>
      </c>
      <c r="I1952" s="7">
        <v>1</v>
      </c>
    </row>
    <row r="1953" spans="5:9" x14ac:dyDescent="0.3">
      <c r="E1953" s="6" t="s">
        <v>1439</v>
      </c>
      <c r="F1953" s="7">
        <v>1</v>
      </c>
      <c r="H1953" s="6" t="s">
        <v>6538</v>
      </c>
      <c r="I1953" s="7">
        <v>1</v>
      </c>
    </row>
    <row r="1954" spans="5:9" x14ac:dyDescent="0.3">
      <c r="E1954" s="6" t="s">
        <v>3085</v>
      </c>
      <c r="F1954" s="7">
        <v>1</v>
      </c>
      <c r="H1954" s="6" t="s">
        <v>5085</v>
      </c>
      <c r="I1954" s="7">
        <v>1</v>
      </c>
    </row>
    <row r="1955" spans="5:9" x14ac:dyDescent="0.3">
      <c r="E1955" s="6" t="s">
        <v>2916</v>
      </c>
      <c r="F1955" s="7">
        <v>1</v>
      </c>
      <c r="H1955" s="6" t="s">
        <v>2597</v>
      </c>
      <c r="I1955" s="7">
        <v>1</v>
      </c>
    </row>
    <row r="1956" spans="5:9" x14ac:dyDescent="0.3">
      <c r="E1956" s="6" t="s">
        <v>6127</v>
      </c>
      <c r="F1956" s="7">
        <v>1</v>
      </c>
      <c r="H1956" s="6" t="s">
        <v>1253</v>
      </c>
      <c r="I1956" s="7">
        <v>1</v>
      </c>
    </row>
    <row r="1957" spans="5:9" x14ac:dyDescent="0.3">
      <c r="E1957" s="6" t="s">
        <v>1379</v>
      </c>
      <c r="F1957" s="7">
        <v>1</v>
      </c>
      <c r="H1957" s="6" t="s">
        <v>1261</v>
      </c>
      <c r="I1957" s="7">
        <v>1</v>
      </c>
    </row>
    <row r="1958" spans="5:9" x14ac:dyDescent="0.3">
      <c r="E1958" s="6" t="s">
        <v>118</v>
      </c>
      <c r="F1958" s="7">
        <v>1</v>
      </c>
      <c r="H1958" s="6" t="s">
        <v>2211</v>
      </c>
      <c r="I1958" s="7">
        <v>1</v>
      </c>
    </row>
    <row r="1959" spans="5:9" x14ac:dyDescent="0.3">
      <c r="E1959" s="6" t="s">
        <v>3915</v>
      </c>
      <c r="F1959" s="7">
        <v>1</v>
      </c>
      <c r="H1959" s="6" t="s">
        <v>6098</v>
      </c>
      <c r="I1959" s="7">
        <v>1</v>
      </c>
    </row>
    <row r="1960" spans="5:9" x14ac:dyDescent="0.3">
      <c r="E1960" s="6" t="s">
        <v>1541</v>
      </c>
      <c r="F1960" s="7">
        <v>1</v>
      </c>
      <c r="H1960" s="6" t="s">
        <v>1798</v>
      </c>
      <c r="I1960" s="7">
        <v>1</v>
      </c>
    </row>
    <row r="1961" spans="5:9" x14ac:dyDescent="0.3">
      <c r="E1961" s="6" t="s">
        <v>2444</v>
      </c>
      <c r="F1961" s="7">
        <v>1</v>
      </c>
      <c r="H1961" s="6" t="s">
        <v>41</v>
      </c>
      <c r="I1961" s="7">
        <v>1</v>
      </c>
    </row>
    <row r="1962" spans="5:9" x14ac:dyDescent="0.3">
      <c r="E1962" s="6" t="s">
        <v>5200</v>
      </c>
      <c r="F1962" s="7">
        <v>1</v>
      </c>
      <c r="H1962" s="6" t="s">
        <v>893</v>
      </c>
      <c r="I1962" s="7">
        <v>1</v>
      </c>
    </row>
    <row r="1963" spans="5:9" x14ac:dyDescent="0.3">
      <c r="E1963" s="6" t="s">
        <v>2614</v>
      </c>
      <c r="F1963" s="7">
        <v>1</v>
      </c>
      <c r="H1963" s="6" t="s">
        <v>6160</v>
      </c>
      <c r="I1963" s="7">
        <v>1</v>
      </c>
    </row>
    <row r="1964" spans="5:9" x14ac:dyDescent="0.3">
      <c r="E1964" s="6" t="s">
        <v>1461</v>
      </c>
      <c r="F1964" s="7">
        <v>1</v>
      </c>
      <c r="H1964" s="6" t="s">
        <v>179</v>
      </c>
      <c r="I1964" s="7">
        <v>1</v>
      </c>
    </row>
    <row r="1965" spans="5:9" x14ac:dyDescent="0.3">
      <c r="E1965" s="6" t="s">
        <v>3103</v>
      </c>
      <c r="F1965" s="7">
        <v>1</v>
      </c>
      <c r="H1965" s="6" t="s">
        <v>1174</v>
      </c>
      <c r="I1965" s="7">
        <v>1</v>
      </c>
    </row>
    <row r="1966" spans="5:9" x14ac:dyDescent="0.3">
      <c r="E1966" s="6" t="s">
        <v>6775</v>
      </c>
      <c r="F1966" s="7">
        <v>1</v>
      </c>
      <c r="H1966" s="6" t="s">
        <v>375</v>
      </c>
      <c r="I1966" s="7">
        <v>1</v>
      </c>
    </row>
    <row r="1967" spans="5:9" x14ac:dyDescent="0.3">
      <c r="E1967" s="6" t="s">
        <v>4523</v>
      </c>
      <c r="F1967" s="7">
        <v>1</v>
      </c>
      <c r="H1967" s="6" t="s">
        <v>1638</v>
      </c>
      <c r="I1967" s="7">
        <v>1</v>
      </c>
    </row>
    <row r="1968" spans="5:9" x14ac:dyDescent="0.3">
      <c r="E1968" s="6" t="s">
        <v>2926</v>
      </c>
      <c r="F1968" s="7">
        <v>1</v>
      </c>
      <c r="H1968" s="6" t="s">
        <v>3028</v>
      </c>
      <c r="I1968" s="7">
        <v>1</v>
      </c>
    </row>
    <row r="1969" spans="5:9" x14ac:dyDescent="0.3">
      <c r="E1969" s="6" t="s">
        <v>1242</v>
      </c>
      <c r="F1969" s="7">
        <v>1</v>
      </c>
      <c r="H1969" s="6" t="s">
        <v>2272</v>
      </c>
      <c r="I1969" s="7">
        <v>1</v>
      </c>
    </row>
    <row r="1970" spans="5:9" x14ac:dyDescent="0.3">
      <c r="E1970" s="6" t="s">
        <v>5785</v>
      </c>
      <c r="F1970" s="7">
        <v>1</v>
      </c>
      <c r="H1970" s="6" t="s">
        <v>3959</v>
      </c>
      <c r="I1970" s="7">
        <v>1</v>
      </c>
    </row>
    <row r="1971" spans="5:9" x14ac:dyDescent="0.3">
      <c r="E1971" s="6" t="s">
        <v>4344</v>
      </c>
      <c r="F1971" s="7">
        <v>1</v>
      </c>
      <c r="H1971" s="6" t="s">
        <v>1207</v>
      </c>
      <c r="I1971" s="7">
        <v>1</v>
      </c>
    </row>
    <row r="1972" spans="5:9" x14ac:dyDescent="0.3">
      <c r="E1972" s="6" t="s">
        <v>1833</v>
      </c>
      <c r="F1972" s="7">
        <v>1</v>
      </c>
      <c r="H1972" s="6" t="s">
        <v>6019</v>
      </c>
      <c r="I1972" s="7">
        <v>1</v>
      </c>
    </row>
    <row r="1973" spans="5:9" x14ac:dyDescent="0.3">
      <c r="E1973" s="6" t="s">
        <v>3671</v>
      </c>
      <c r="F1973" s="7">
        <v>1</v>
      </c>
      <c r="H1973" s="6" t="s">
        <v>4635</v>
      </c>
      <c r="I1973" s="7">
        <v>1</v>
      </c>
    </row>
    <row r="1974" spans="5:9" x14ac:dyDescent="0.3">
      <c r="E1974" s="6" t="s">
        <v>4384</v>
      </c>
      <c r="F1974" s="7">
        <v>1</v>
      </c>
      <c r="H1974" s="6" t="s">
        <v>3196</v>
      </c>
      <c r="I1974" s="7">
        <v>1</v>
      </c>
    </row>
    <row r="1975" spans="5:9" x14ac:dyDescent="0.3">
      <c r="E1975" s="6" t="s">
        <v>5907</v>
      </c>
      <c r="F1975" s="7">
        <v>1</v>
      </c>
      <c r="H1975" s="6" t="s">
        <v>5323</v>
      </c>
      <c r="I1975" s="7">
        <v>1</v>
      </c>
    </row>
    <row r="1976" spans="5:9" x14ac:dyDescent="0.3">
      <c r="E1976" s="6" t="s">
        <v>3789</v>
      </c>
      <c r="F1976" s="7">
        <v>1</v>
      </c>
      <c r="H1976" s="6" t="s">
        <v>487</v>
      </c>
      <c r="I1976" s="7">
        <v>1</v>
      </c>
    </row>
    <row r="1977" spans="5:9" x14ac:dyDescent="0.3">
      <c r="E1977" s="6" t="s">
        <v>5078</v>
      </c>
      <c r="F1977" s="7">
        <v>1</v>
      </c>
      <c r="H1977" s="6" t="s">
        <v>6459</v>
      </c>
      <c r="I1977" s="7">
        <v>1</v>
      </c>
    </row>
    <row r="1978" spans="5:9" x14ac:dyDescent="0.3">
      <c r="E1978" s="6" t="s">
        <v>5803</v>
      </c>
      <c r="F1978" s="7">
        <v>1</v>
      </c>
      <c r="H1978" s="6" t="s">
        <v>1312</v>
      </c>
      <c r="I1978" s="7">
        <v>1</v>
      </c>
    </row>
    <row r="1979" spans="5:9" x14ac:dyDescent="0.3">
      <c r="E1979" s="6" t="s">
        <v>6942</v>
      </c>
      <c r="F1979" s="7">
        <v>1</v>
      </c>
      <c r="H1979" s="6" t="s">
        <v>4324</v>
      </c>
      <c r="I1979" s="7">
        <v>1</v>
      </c>
    </row>
    <row r="1980" spans="5:9" x14ac:dyDescent="0.3">
      <c r="E1980" s="6" t="s">
        <v>5421</v>
      </c>
      <c r="F1980" s="7">
        <v>1</v>
      </c>
      <c r="H1980" s="6" t="s">
        <v>3573</v>
      </c>
      <c r="I1980" s="7">
        <v>1</v>
      </c>
    </row>
    <row r="1981" spans="5:9" x14ac:dyDescent="0.3">
      <c r="E1981" s="6" t="s">
        <v>1399</v>
      </c>
      <c r="F1981" s="7">
        <v>1</v>
      </c>
      <c r="H1981" s="6" t="s">
        <v>1522</v>
      </c>
      <c r="I1981" s="7">
        <v>1</v>
      </c>
    </row>
    <row r="1982" spans="5:9" x14ac:dyDescent="0.3">
      <c r="E1982" s="6" t="s">
        <v>1665</v>
      </c>
      <c r="F1982" s="7">
        <v>1</v>
      </c>
      <c r="H1982" s="6" t="s">
        <v>1802</v>
      </c>
      <c r="I1982" s="7">
        <v>1</v>
      </c>
    </row>
    <row r="1983" spans="5:9" x14ac:dyDescent="0.3">
      <c r="E1983" s="6" t="s">
        <v>1937</v>
      </c>
      <c r="F1983" s="7">
        <v>1</v>
      </c>
      <c r="H1983" s="6" t="s">
        <v>2098</v>
      </c>
      <c r="I1983" s="7">
        <v>1</v>
      </c>
    </row>
    <row r="1984" spans="5:9" x14ac:dyDescent="0.3">
      <c r="E1984" s="6" t="s">
        <v>5136</v>
      </c>
      <c r="F1984" s="7">
        <v>1</v>
      </c>
      <c r="H1984" s="6" t="s">
        <v>1830</v>
      </c>
      <c r="I1984" s="7">
        <v>1</v>
      </c>
    </row>
    <row r="1985" spans="5:9" x14ac:dyDescent="0.3">
      <c r="E1985" s="6" t="s">
        <v>5102</v>
      </c>
      <c r="F1985" s="7">
        <v>1</v>
      </c>
      <c r="H1985" s="6" t="s">
        <v>6164</v>
      </c>
      <c r="I1985" s="7">
        <v>1</v>
      </c>
    </row>
    <row r="1986" spans="5:9" x14ac:dyDescent="0.3">
      <c r="E1986" s="6" t="s">
        <v>2686</v>
      </c>
      <c r="F1986" s="7">
        <v>1</v>
      </c>
      <c r="H1986" s="6" t="s">
        <v>1915</v>
      </c>
      <c r="I1986" s="7">
        <v>1</v>
      </c>
    </row>
    <row r="1987" spans="5:9" x14ac:dyDescent="0.3">
      <c r="E1987" s="6" t="s">
        <v>779</v>
      </c>
      <c r="F1987" s="7">
        <v>1</v>
      </c>
      <c r="H1987" s="6" t="s">
        <v>1756</v>
      </c>
      <c r="I1987" s="7">
        <v>1</v>
      </c>
    </row>
    <row r="1988" spans="5:9" x14ac:dyDescent="0.3">
      <c r="E1988" s="6" t="s">
        <v>1725</v>
      </c>
      <c r="F1988" s="7">
        <v>1</v>
      </c>
      <c r="H1988" s="6" t="s">
        <v>2385</v>
      </c>
      <c r="I1988" s="7">
        <v>1</v>
      </c>
    </row>
    <row r="1989" spans="5:9" x14ac:dyDescent="0.3">
      <c r="E1989" s="6" t="s">
        <v>3015</v>
      </c>
      <c r="F1989" s="7">
        <v>1</v>
      </c>
      <c r="H1989" s="6" t="s">
        <v>5361</v>
      </c>
      <c r="I1989" s="7">
        <v>1</v>
      </c>
    </row>
    <row r="1990" spans="5:9" x14ac:dyDescent="0.3">
      <c r="E1990" s="6" t="s">
        <v>2349</v>
      </c>
      <c r="F1990" s="7">
        <v>1</v>
      </c>
      <c r="H1990" s="6" t="s">
        <v>1416</v>
      </c>
      <c r="I1990" s="7">
        <v>1</v>
      </c>
    </row>
    <row r="1991" spans="5:9" x14ac:dyDescent="0.3">
      <c r="E1991" s="6" t="s">
        <v>2215</v>
      </c>
      <c r="F1991" s="7">
        <v>1</v>
      </c>
      <c r="H1991" s="6" t="s">
        <v>5643</v>
      </c>
      <c r="I1991" s="7">
        <v>1</v>
      </c>
    </row>
    <row r="1992" spans="5:9" x14ac:dyDescent="0.3">
      <c r="E1992" s="6" t="s">
        <v>527</v>
      </c>
      <c r="F1992" s="7">
        <v>1</v>
      </c>
      <c r="H1992" s="6" t="s">
        <v>5840</v>
      </c>
      <c r="I1992" s="7">
        <v>1</v>
      </c>
    </row>
    <row r="1993" spans="5:9" x14ac:dyDescent="0.3">
      <c r="E1993" s="6" t="s">
        <v>3229</v>
      </c>
      <c r="F1993" s="7">
        <v>1</v>
      </c>
      <c r="H1993" s="6" t="s">
        <v>1874</v>
      </c>
      <c r="I1993" s="7">
        <v>1</v>
      </c>
    </row>
    <row r="1994" spans="5:9" x14ac:dyDescent="0.3">
      <c r="E1994" s="6" t="s">
        <v>2087</v>
      </c>
      <c r="F1994" s="7">
        <v>1</v>
      </c>
      <c r="H1994" s="6" t="s">
        <v>3435</v>
      </c>
      <c r="I1994" s="7">
        <v>1</v>
      </c>
    </row>
    <row r="1995" spans="5:9" x14ac:dyDescent="0.3">
      <c r="E1995" s="6" t="s">
        <v>687</v>
      </c>
      <c r="F1995" s="7">
        <v>1</v>
      </c>
      <c r="H1995" s="6" t="s">
        <v>5482</v>
      </c>
      <c r="I1995" s="7">
        <v>1</v>
      </c>
    </row>
    <row r="1996" spans="5:9" x14ac:dyDescent="0.3">
      <c r="E1996" s="6" t="s">
        <v>1901</v>
      </c>
      <c r="F1996" s="7">
        <v>1</v>
      </c>
      <c r="H1996" s="6" t="s">
        <v>4496</v>
      </c>
      <c r="I1996" s="7">
        <v>1</v>
      </c>
    </row>
    <row r="1997" spans="5:9" x14ac:dyDescent="0.3">
      <c r="E1997" s="6" t="s">
        <v>5646</v>
      </c>
      <c r="F1997" s="7">
        <v>1</v>
      </c>
      <c r="H1997" s="6" t="s">
        <v>5011</v>
      </c>
      <c r="I1997" s="7">
        <v>1</v>
      </c>
    </row>
    <row r="1998" spans="5:9" x14ac:dyDescent="0.3">
      <c r="E1998" s="6" t="s">
        <v>2860</v>
      </c>
      <c r="F1998" s="7">
        <v>1</v>
      </c>
      <c r="H1998" s="6" t="s">
        <v>2845</v>
      </c>
      <c r="I1998" s="7">
        <v>1</v>
      </c>
    </row>
    <row r="1999" spans="5:9" x14ac:dyDescent="0.3">
      <c r="E1999" s="6" t="s">
        <v>655</v>
      </c>
      <c r="F1999" s="7">
        <v>1</v>
      </c>
      <c r="H1999" s="6" t="s">
        <v>131</v>
      </c>
      <c r="I1999" s="7">
        <v>1</v>
      </c>
    </row>
    <row r="2000" spans="5:9" x14ac:dyDescent="0.3">
      <c r="E2000" s="6" t="s">
        <v>3520</v>
      </c>
      <c r="F2000" s="7">
        <v>1</v>
      </c>
      <c r="H2000" s="6" t="s">
        <v>1168</v>
      </c>
      <c r="I2000" s="7">
        <v>1</v>
      </c>
    </row>
    <row r="2001" spans="5:9" x14ac:dyDescent="0.3">
      <c r="E2001" s="6" t="s">
        <v>5755</v>
      </c>
      <c r="F2001" s="7">
        <v>1</v>
      </c>
      <c r="H2001" s="6" t="s">
        <v>4305</v>
      </c>
      <c r="I2001" s="7">
        <v>1</v>
      </c>
    </row>
    <row r="2002" spans="5:9" x14ac:dyDescent="0.3">
      <c r="E2002" s="6" t="s">
        <v>30</v>
      </c>
      <c r="F2002" s="7">
        <v>1</v>
      </c>
      <c r="H2002" s="6" t="s">
        <v>5464</v>
      </c>
      <c r="I2002" s="7">
        <v>1</v>
      </c>
    </row>
    <row r="2003" spans="5:9" x14ac:dyDescent="0.3">
      <c r="E2003" s="6" t="s">
        <v>1753</v>
      </c>
      <c r="F2003" s="7">
        <v>1</v>
      </c>
      <c r="H2003" s="6" t="s">
        <v>682</v>
      </c>
      <c r="I2003" s="7">
        <v>1</v>
      </c>
    </row>
    <row r="2004" spans="5:9" x14ac:dyDescent="0.3">
      <c r="E2004" s="6" t="s">
        <v>253</v>
      </c>
      <c r="F2004" s="7">
        <v>1</v>
      </c>
      <c r="H2004" s="6" t="s">
        <v>6864</v>
      </c>
      <c r="I2004" s="7">
        <v>1</v>
      </c>
    </row>
    <row r="2005" spans="5:9" x14ac:dyDescent="0.3">
      <c r="E2005" s="6" t="s">
        <v>3335</v>
      </c>
      <c r="F2005" s="7">
        <v>1</v>
      </c>
      <c r="H2005" s="6" t="s">
        <v>2270</v>
      </c>
      <c r="I2005" s="7">
        <v>1</v>
      </c>
    </row>
    <row r="2006" spans="5:9" x14ac:dyDescent="0.3">
      <c r="E2006" s="6" t="s">
        <v>1916</v>
      </c>
      <c r="F2006" s="7">
        <v>1</v>
      </c>
      <c r="H2006" s="6" t="s">
        <v>5561</v>
      </c>
      <c r="I2006" s="7">
        <v>1</v>
      </c>
    </row>
    <row r="2007" spans="5:9" x14ac:dyDescent="0.3">
      <c r="E2007" s="6" t="s">
        <v>2866</v>
      </c>
      <c r="F2007" s="7">
        <v>1</v>
      </c>
      <c r="H2007" s="6" t="s">
        <v>195</v>
      </c>
      <c r="I2007" s="7">
        <v>1</v>
      </c>
    </row>
    <row r="2008" spans="5:9" x14ac:dyDescent="0.3">
      <c r="E2008" s="6" t="s">
        <v>5110</v>
      </c>
      <c r="F2008" s="7">
        <v>1</v>
      </c>
      <c r="H2008" s="6" t="s">
        <v>276</v>
      </c>
      <c r="I2008" s="7">
        <v>1</v>
      </c>
    </row>
    <row r="2009" spans="5:9" x14ac:dyDescent="0.3">
      <c r="E2009" s="6" t="s">
        <v>6349</v>
      </c>
      <c r="F2009" s="7">
        <v>1</v>
      </c>
      <c r="H2009" s="6" t="s">
        <v>3370</v>
      </c>
      <c r="I2009" s="7">
        <v>1</v>
      </c>
    </row>
    <row r="2010" spans="5:9" x14ac:dyDescent="0.3">
      <c r="E2010" s="6" t="s">
        <v>703</v>
      </c>
      <c r="F2010" s="7">
        <v>1</v>
      </c>
      <c r="H2010" s="6" t="s">
        <v>725</v>
      </c>
      <c r="I2010" s="7">
        <v>1</v>
      </c>
    </row>
    <row r="2011" spans="5:9" x14ac:dyDescent="0.3">
      <c r="E2011" s="6" t="s">
        <v>2079</v>
      </c>
      <c r="F2011" s="7">
        <v>1</v>
      </c>
      <c r="H2011" s="6" t="s">
        <v>1404</v>
      </c>
      <c r="I2011" s="7">
        <v>1</v>
      </c>
    </row>
    <row r="2012" spans="5:9" x14ac:dyDescent="0.3">
      <c r="E2012" s="6" t="s">
        <v>5735</v>
      </c>
      <c r="F2012" s="7">
        <v>1</v>
      </c>
      <c r="H2012" s="6" t="s">
        <v>1982</v>
      </c>
      <c r="I2012" s="7">
        <v>1</v>
      </c>
    </row>
    <row r="2013" spans="5:9" x14ac:dyDescent="0.3">
      <c r="E2013" s="6" t="s">
        <v>3195</v>
      </c>
      <c r="F2013" s="7">
        <v>1</v>
      </c>
      <c r="H2013" s="6" t="s">
        <v>2230</v>
      </c>
      <c r="I2013" s="7">
        <v>1</v>
      </c>
    </row>
    <row r="2014" spans="5:9" x14ac:dyDescent="0.3">
      <c r="E2014" s="6" t="s">
        <v>3130</v>
      </c>
      <c r="F2014" s="7">
        <v>1</v>
      </c>
      <c r="H2014" s="6" t="s">
        <v>524</v>
      </c>
      <c r="I2014" s="7">
        <v>1</v>
      </c>
    </row>
    <row r="2015" spans="5:9" x14ac:dyDescent="0.3">
      <c r="E2015" s="6" t="s">
        <v>2190</v>
      </c>
      <c r="F2015" s="7">
        <v>1</v>
      </c>
      <c r="H2015" s="6" t="s">
        <v>4920</v>
      </c>
      <c r="I2015" s="7">
        <v>1</v>
      </c>
    </row>
    <row r="2016" spans="5:9" x14ac:dyDescent="0.3">
      <c r="E2016" s="6" t="s">
        <v>1503</v>
      </c>
      <c r="F2016" s="7">
        <v>1</v>
      </c>
      <c r="H2016" s="6" t="s">
        <v>4438</v>
      </c>
      <c r="I2016" s="7">
        <v>1</v>
      </c>
    </row>
    <row r="2017" spans="5:9" x14ac:dyDescent="0.3">
      <c r="E2017" s="6" t="s">
        <v>892</v>
      </c>
      <c r="F2017" s="7">
        <v>1</v>
      </c>
      <c r="H2017" s="6" t="s">
        <v>4369</v>
      </c>
      <c r="I2017" s="7">
        <v>1</v>
      </c>
    </row>
    <row r="2018" spans="5:9" x14ac:dyDescent="0.3">
      <c r="E2018" s="6" t="s">
        <v>4614</v>
      </c>
      <c r="F2018" s="7">
        <v>1</v>
      </c>
      <c r="H2018" s="6" t="s">
        <v>244</v>
      </c>
      <c r="I2018" s="7">
        <v>1</v>
      </c>
    </row>
    <row r="2019" spans="5:9" x14ac:dyDescent="0.3">
      <c r="E2019" s="6" t="s">
        <v>394</v>
      </c>
      <c r="F2019" s="7">
        <v>1</v>
      </c>
      <c r="H2019" s="6" t="s">
        <v>3080</v>
      </c>
      <c r="I2019" s="7">
        <v>1</v>
      </c>
    </row>
    <row r="2020" spans="5:9" x14ac:dyDescent="0.3">
      <c r="E2020" s="6" t="s">
        <v>2981</v>
      </c>
      <c r="F2020" s="7">
        <v>1</v>
      </c>
      <c r="H2020" s="6" t="s">
        <v>5822</v>
      </c>
      <c r="I2020" s="7">
        <v>1</v>
      </c>
    </row>
    <row r="2021" spans="5:9" x14ac:dyDescent="0.3">
      <c r="E2021" s="6" t="s">
        <v>4739</v>
      </c>
      <c r="F2021" s="7">
        <v>1</v>
      </c>
      <c r="H2021" s="6" t="s">
        <v>6239</v>
      </c>
      <c r="I2021" s="7">
        <v>1</v>
      </c>
    </row>
    <row r="2022" spans="5:9" x14ac:dyDescent="0.3">
      <c r="E2022" s="6" t="s">
        <v>5791</v>
      </c>
      <c r="F2022" s="7">
        <v>1</v>
      </c>
      <c r="H2022" s="6" t="s">
        <v>7333</v>
      </c>
      <c r="I2022" s="7">
        <v>1</v>
      </c>
    </row>
    <row r="2023" spans="5:9" x14ac:dyDescent="0.3">
      <c r="E2023" s="6" t="s">
        <v>1102</v>
      </c>
      <c r="F2023" s="7">
        <v>1</v>
      </c>
      <c r="H2023" s="6" t="s">
        <v>7334</v>
      </c>
      <c r="I2023" s="7">
        <v>1</v>
      </c>
    </row>
    <row r="2024" spans="5:9" x14ac:dyDescent="0.3">
      <c r="E2024" s="6" t="s">
        <v>472</v>
      </c>
      <c r="F2024" s="7">
        <v>1</v>
      </c>
      <c r="H2024" s="6" t="s">
        <v>7335</v>
      </c>
      <c r="I2024" s="7">
        <v>1</v>
      </c>
    </row>
    <row r="2025" spans="5:9" x14ac:dyDescent="0.3">
      <c r="E2025" s="6" t="s">
        <v>6802</v>
      </c>
      <c r="F2025" s="7">
        <v>1</v>
      </c>
      <c r="H2025" s="6" t="s">
        <v>3802</v>
      </c>
      <c r="I2025" s="7">
        <v>1</v>
      </c>
    </row>
    <row r="2026" spans="5:9" x14ac:dyDescent="0.3">
      <c r="E2026" s="6" t="s">
        <v>400</v>
      </c>
      <c r="F2026" s="7">
        <v>1</v>
      </c>
      <c r="H2026" s="6" t="s">
        <v>2751</v>
      </c>
      <c r="I2026" s="7">
        <v>1</v>
      </c>
    </row>
    <row r="2027" spans="5:9" x14ac:dyDescent="0.3">
      <c r="E2027" s="6" t="s">
        <v>7005</v>
      </c>
      <c r="F2027" s="7">
        <v>1</v>
      </c>
      <c r="H2027" s="6" t="s">
        <v>4882</v>
      </c>
      <c r="I2027" s="7">
        <v>1</v>
      </c>
    </row>
    <row r="2028" spans="5:9" x14ac:dyDescent="0.3">
      <c r="E2028" s="6" t="s">
        <v>1185</v>
      </c>
      <c r="F2028" s="7">
        <v>1</v>
      </c>
      <c r="H2028" s="6" t="s">
        <v>6719</v>
      </c>
      <c r="I2028" s="7">
        <v>1</v>
      </c>
    </row>
    <row r="2029" spans="5:9" x14ac:dyDescent="0.3">
      <c r="E2029" s="6" t="s">
        <v>3875</v>
      </c>
      <c r="F2029" s="7">
        <v>1</v>
      </c>
      <c r="H2029" s="6" t="s">
        <v>4391</v>
      </c>
      <c r="I2029" s="7">
        <v>1</v>
      </c>
    </row>
    <row r="2030" spans="5:9" x14ac:dyDescent="0.3">
      <c r="E2030" s="6" t="s">
        <v>156</v>
      </c>
      <c r="F2030" s="7">
        <v>1</v>
      </c>
      <c r="H2030" s="6" t="s">
        <v>2500</v>
      </c>
      <c r="I2030" s="7">
        <v>1</v>
      </c>
    </row>
    <row r="2031" spans="5:9" x14ac:dyDescent="0.3">
      <c r="E2031" s="6" t="s">
        <v>2708</v>
      </c>
      <c r="F2031" s="7">
        <v>1</v>
      </c>
      <c r="H2031" s="6" t="s">
        <v>5003</v>
      </c>
      <c r="I2031" s="7">
        <v>1</v>
      </c>
    </row>
    <row r="2032" spans="5:9" x14ac:dyDescent="0.3">
      <c r="E2032" s="6" t="s">
        <v>7107</v>
      </c>
      <c r="F2032" s="7">
        <v>1</v>
      </c>
      <c r="H2032" s="6" t="s">
        <v>7336</v>
      </c>
      <c r="I2032" s="7">
        <v>1</v>
      </c>
    </row>
    <row r="2033" spans="5:9" x14ac:dyDescent="0.3">
      <c r="E2033" s="6" t="s">
        <v>2672</v>
      </c>
      <c r="F2033" s="7">
        <v>1</v>
      </c>
      <c r="H2033" s="6" t="s">
        <v>6996</v>
      </c>
      <c r="I2033" s="7">
        <v>1</v>
      </c>
    </row>
    <row r="2034" spans="5:9" x14ac:dyDescent="0.3">
      <c r="E2034" s="6" t="s">
        <v>5070</v>
      </c>
      <c r="F2034" s="7">
        <v>1</v>
      </c>
      <c r="H2034" s="6" t="s">
        <v>1999</v>
      </c>
      <c r="I2034" s="7">
        <v>1</v>
      </c>
    </row>
    <row r="2035" spans="5:9" x14ac:dyDescent="0.3">
      <c r="E2035" s="6" t="s">
        <v>3367</v>
      </c>
      <c r="F2035" s="7">
        <v>1</v>
      </c>
      <c r="H2035" s="6" t="s">
        <v>5329</v>
      </c>
      <c r="I2035" s="7">
        <v>1</v>
      </c>
    </row>
    <row r="2036" spans="5:9" x14ac:dyDescent="0.3">
      <c r="E2036" s="6" t="s">
        <v>5773</v>
      </c>
      <c r="F2036" s="7">
        <v>1</v>
      </c>
      <c r="H2036" s="6" t="s">
        <v>5067</v>
      </c>
      <c r="I2036" s="7">
        <v>1</v>
      </c>
    </row>
    <row r="2037" spans="5:9" x14ac:dyDescent="0.3">
      <c r="E2037" s="6" t="s">
        <v>4192</v>
      </c>
      <c r="F2037" s="7">
        <v>1</v>
      </c>
      <c r="H2037" s="6" t="s">
        <v>6385</v>
      </c>
      <c r="I2037" s="7">
        <v>1</v>
      </c>
    </row>
    <row r="2038" spans="5:9" x14ac:dyDescent="0.3">
      <c r="E2038" s="6" t="s">
        <v>1077</v>
      </c>
      <c r="F2038" s="7">
        <v>1</v>
      </c>
      <c r="H2038" s="6" t="s">
        <v>7337</v>
      </c>
      <c r="I2038" s="7">
        <v>1</v>
      </c>
    </row>
    <row r="2039" spans="5:9" x14ac:dyDescent="0.3">
      <c r="E2039" s="6" t="s">
        <v>1998</v>
      </c>
      <c r="F2039" s="7">
        <v>1</v>
      </c>
      <c r="H2039" s="6" t="s">
        <v>6520</v>
      </c>
      <c r="I2039" s="7">
        <v>1</v>
      </c>
    </row>
    <row r="2040" spans="5:9" x14ac:dyDescent="0.3">
      <c r="E2040" s="6" t="s">
        <v>3508</v>
      </c>
      <c r="F2040" s="7">
        <v>1</v>
      </c>
      <c r="H2040" s="6" t="s">
        <v>7146</v>
      </c>
      <c r="I2040" s="7">
        <v>1</v>
      </c>
    </row>
    <row r="2041" spans="5:9" x14ac:dyDescent="0.3">
      <c r="E2041" s="6" t="s">
        <v>1992</v>
      </c>
      <c r="F2041" s="7">
        <v>1</v>
      </c>
      <c r="H2041" s="6" t="s">
        <v>2571</v>
      </c>
      <c r="I2041" s="7">
        <v>1</v>
      </c>
    </row>
    <row r="2042" spans="5:9" x14ac:dyDescent="0.3">
      <c r="E2042" s="6" t="s">
        <v>462</v>
      </c>
      <c r="F2042" s="7">
        <v>1</v>
      </c>
      <c r="H2042" s="6" t="s">
        <v>7168</v>
      </c>
      <c r="I2042" s="7">
        <v>1</v>
      </c>
    </row>
    <row r="2043" spans="5:9" x14ac:dyDescent="0.3">
      <c r="E2043" s="6" t="s">
        <v>2886</v>
      </c>
      <c r="F2043" s="7">
        <v>1</v>
      </c>
      <c r="H2043" s="6" t="s">
        <v>1618</v>
      </c>
      <c r="I2043" s="7">
        <v>1</v>
      </c>
    </row>
    <row r="2044" spans="5:9" x14ac:dyDescent="0.3">
      <c r="E2044" s="6" t="s">
        <v>1763</v>
      </c>
      <c r="F2044" s="7">
        <v>1</v>
      </c>
      <c r="H2044" s="6" t="s">
        <v>6557</v>
      </c>
      <c r="I2044" s="7">
        <v>1</v>
      </c>
    </row>
    <row r="2045" spans="5:9" x14ac:dyDescent="0.3">
      <c r="E2045" s="6" t="s">
        <v>5202</v>
      </c>
      <c r="F2045" s="7">
        <v>1</v>
      </c>
      <c r="H2045" s="6" t="s">
        <v>4378</v>
      </c>
      <c r="I2045" s="7">
        <v>1</v>
      </c>
    </row>
    <row r="2046" spans="5:9" x14ac:dyDescent="0.3">
      <c r="E2046" s="6" t="s">
        <v>5092</v>
      </c>
      <c r="F2046" s="7">
        <v>1</v>
      </c>
      <c r="H2046" s="6" t="s">
        <v>3579</v>
      </c>
      <c r="I2046" s="7">
        <v>1</v>
      </c>
    </row>
    <row r="2047" spans="5:9" x14ac:dyDescent="0.3">
      <c r="E2047" s="6" t="s">
        <v>7121</v>
      </c>
      <c r="F2047" s="7">
        <v>1</v>
      </c>
      <c r="H2047" s="6" t="s">
        <v>2240</v>
      </c>
      <c r="I2047" s="7">
        <v>1</v>
      </c>
    </row>
    <row r="2048" spans="5:9" x14ac:dyDescent="0.3">
      <c r="E2048" s="6" t="s">
        <v>6144</v>
      </c>
      <c r="F2048" s="7">
        <v>1</v>
      </c>
      <c r="H2048" s="6" t="s">
        <v>708</v>
      </c>
      <c r="I2048" s="7">
        <v>1</v>
      </c>
    </row>
    <row r="2049" spans="5:9" x14ac:dyDescent="0.3">
      <c r="E2049" s="6" t="s">
        <v>2150</v>
      </c>
      <c r="F2049" s="7">
        <v>1</v>
      </c>
      <c r="H2049" s="6" t="s">
        <v>4568</v>
      </c>
      <c r="I2049" s="7">
        <v>1</v>
      </c>
    </row>
    <row r="2050" spans="5:9" x14ac:dyDescent="0.3">
      <c r="E2050" s="6" t="s">
        <v>5231</v>
      </c>
      <c r="F2050" s="7">
        <v>1</v>
      </c>
      <c r="H2050" s="6" t="s">
        <v>3736</v>
      </c>
      <c r="I2050" s="7">
        <v>1</v>
      </c>
    </row>
    <row r="2051" spans="5:9" x14ac:dyDescent="0.3">
      <c r="E2051" s="6" t="s">
        <v>3925</v>
      </c>
      <c r="F2051" s="7">
        <v>1</v>
      </c>
      <c r="H2051" s="6" t="s">
        <v>7338</v>
      </c>
      <c r="I2051" s="7">
        <v>1</v>
      </c>
    </row>
    <row r="2052" spans="5:9" x14ac:dyDescent="0.3">
      <c r="E2052" s="6" t="s">
        <v>4333</v>
      </c>
      <c r="F2052" s="7">
        <v>1</v>
      </c>
      <c r="H2052" s="6" t="s">
        <v>3798</v>
      </c>
      <c r="I2052" s="7">
        <v>1</v>
      </c>
    </row>
    <row r="2053" spans="5:9" x14ac:dyDescent="0.3">
      <c r="E2053" s="6" t="s">
        <v>5863</v>
      </c>
      <c r="F2053" s="7">
        <v>1</v>
      </c>
      <c r="H2053" s="6" t="s">
        <v>6711</v>
      </c>
      <c r="I2053" s="7">
        <v>1</v>
      </c>
    </row>
    <row r="2054" spans="5:9" x14ac:dyDescent="0.3">
      <c r="E2054" s="6" t="s">
        <v>1920</v>
      </c>
      <c r="F2054" s="7">
        <v>1</v>
      </c>
      <c r="H2054" s="6" t="s">
        <v>3870</v>
      </c>
      <c r="I2054" s="7">
        <v>1</v>
      </c>
    </row>
    <row r="2055" spans="5:9" x14ac:dyDescent="0.3">
      <c r="E2055" s="6" t="s">
        <v>4381</v>
      </c>
      <c r="F2055" s="7">
        <v>1</v>
      </c>
      <c r="H2055" s="6" t="s">
        <v>7339</v>
      </c>
      <c r="I2055" s="7">
        <v>1</v>
      </c>
    </row>
    <row r="2056" spans="5:9" x14ac:dyDescent="0.3">
      <c r="E2056" s="6" t="s">
        <v>404</v>
      </c>
      <c r="F2056" s="7">
        <v>1</v>
      </c>
      <c r="H2056" s="6" t="s">
        <v>4428</v>
      </c>
      <c r="I2056" s="7">
        <v>1</v>
      </c>
    </row>
    <row r="2057" spans="5:9" x14ac:dyDescent="0.3">
      <c r="E2057" s="6" t="s">
        <v>5923</v>
      </c>
      <c r="F2057" s="7">
        <v>1</v>
      </c>
      <c r="H2057" s="6" t="s">
        <v>3202</v>
      </c>
      <c r="I2057" s="7">
        <v>1</v>
      </c>
    </row>
    <row r="2058" spans="5:9" x14ac:dyDescent="0.3">
      <c r="E2058" s="6" t="s">
        <v>2946</v>
      </c>
      <c r="F2058" s="7">
        <v>1</v>
      </c>
      <c r="H2058" s="6" t="s">
        <v>2627</v>
      </c>
      <c r="I2058" s="7">
        <v>1</v>
      </c>
    </row>
    <row r="2059" spans="5:9" x14ac:dyDescent="0.3">
      <c r="E2059" s="6" t="s">
        <v>6641</v>
      </c>
      <c r="F2059" s="7">
        <v>1</v>
      </c>
      <c r="H2059" s="6" t="s">
        <v>6638</v>
      </c>
      <c r="I2059" s="7">
        <v>1</v>
      </c>
    </row>
    <row r="2060" spans="5:9" x14ac:dyDescent="0.3">
      <c r="E2060" s="6" t="s">
        <v>3512</v>
      </c>
      <c r="F2060" s="7">
        <v>1</v>
      </c>
      <c r="H2060" s="6" t="s">
        <v>552</v>
      </c>
      <c r="I2060" s="7">
        <v>1</v>
      </c>
    </row>
    <row r="2061" spans="5:9" x14ac:dyDescent="0.3">
      <c r="E2061" s="6" t="s">
        <v>795</v>
      </c>
      <c r="F2061" s="7">
        <v>1</v>
      </c>
      <c r="H2061" s="6" t="s">
        <v>2364</v>
      </c>
      <c r="I2061" s="7">
        <v>1</v>
      </c>
    </row>
    <row r="2062" spans="5:9" x14ac:dyDescent="0.3">
      <c r="E2062" s="6" t="s">
        <v>3486</v>
      </c>
      <c r="F2062" s="7">
        <v>1</v>
      </c>
      <c r="H2062" s="6" t="s">
        <v>5152</v>
      </c>
      <c r="I2062" s="7">
        <v>1</v>
      </c>
    </row>
    <row r="2063" spans="5:9" x14ac:dyDescent="0.3">
      <c r="E2063" s="6" t="s">
        <v>1181</v>
      </c>
      <c r="F2063" s="7">
        <v>1</v>
      </c>
      <c r="H2063" s="6" t="s">
        <v>4730</v>
      </c>
      <c r="I2063" s="7">
        <v>1</v>
      </c>
    </row>
    <row r="2064" spans="5:9" x14ac:dyDescent="0.3">
      <c r="E2064" s="6" t="s">
        <v>6260</v>
      </c>
      <c r="F2064" s="7">
        <v>1</v>
      </c>
      <c r="H2064" s="6" t="s">
        <v>5215</v>
      </c>
      <c r="I2064" s="7">
        <v>1</v>
      </c>
    </row>
    <row r="2065" spans="5:9" x14ac:dyDescent="0.3">
      <c r="E2065" s="6" t="s">
        <v>6394</v>
      </c>
      <c r="F2065" s="7">
        <v>1</v>
      </c>
      <c r="H2065" s="6" t="s">
        <v>2415</v>
      </c>
      <c r="I2065" s="7">
        <v>1</v>
      </c>
    </row>
    <row r="2066" spans="5:9" x14ac:dyDescent="0.3">
      <c r="E2066" s="6" t="s">
        <v>6578</v>
      </c>
      <c r="F2066" s="7">
        <v>1</v>
      </c>
      <c r="H2066" s="6" t="s">
        <v>1688</v>
      </c>
      <c r="I2066" s="7">
        <v>1</v>
      </c>
    </row>
    <row r="2067" spans="5:9" x14ac:dyDescent="0.3">
      <c r="E2067" s="6" t="s">
        <v>4425</v>
      </c>
      <c r="F2067" s="7">
        <v>1</v>
      </c>
      <c r="H2067" s="6" t="s">
        <v>7150</v>
      </c>
      <c r="I2067" s="7">
        <v>1</v>
      </c>
    </row>
    <row r="2068" spans="5:9" x14ac:dyDescent="0.3">
      <c r="E2068" s="6" t="s">
        <v>3841</v>
      </c>
      <c r="F2068" s="7">
        <v>1</v>
      </c>
      <c r="H2068" s="6" t="s">
        <v>7340</v>
      </c>
      <c r="I2068" s="7">
        <v>1</v>
      </c>
    </row>
    <row r="2069" spans="5:9" x14ac:dyDescent="0.3">
      <c r="E2069" s="6" t="s">
        <v>3641</v>
      </c>
      <c r="F2069" s="7">
        <v>1</v>
      </c>
      <c r="H2069" s="6" t="s">
        <v>1612</v>
      </c>
      <c r="I2069" s="7">
        <v>1</v>
      </c>
    </row>
    <row r="2070" spans="5:9" x14ac:dyDescent="0.3">
      <c r="E2070" s="6" t="s">
        <v>3132</v>
      </c>
      <c r="F2070" s="7">
        <v>1</v>
      </c>
      <c r="H2070" s="6" t="s">
        <v>68</v>
      </c>
      <c r="I2070" s="7">
        <v>1</v>
      </c>
    </row>
    <row r="2071" spans="5:9" x14ac:dyDescent="0.3">
      <c r="E2071" s="6" t="s">
        <v>6301</v>
      </c>
      <c r="F2071" s="7">
        <v>1</v>
      </c>
      <c r="H2071" s="6" t="s">
        <v>1931</v>
      </c>
      <c r="I2071" s="7">
        <v>1</v>
      </c>
    </row>
    <row r="2072" spans="5:9" x14ac:dyDescent="0.3">
      <c r="E2072" s="6" t="s">
        <v>39</v>
      </c>
      <c r="F2072" s="7">
        <v>1</v>
      </c>
      <c r="H2072" s="6" t="s">
        <v>4936</v>
      </c>
      <c r="I2072" s="7">
        <v>1</v>
      </c>
    </row>
    <row r="2073" spans="5:9" x14ac:dyDescent="0.3">
      <c r="E2073" s="6" t="s">
        <v>5650</v>
      </c>
      <c r="F2073" s="7">
        <v>1</v>
      </c>
      <c r="H2073" s="6" t="s">
        <v>338</v>
      </c>
      <c r="I2073" s="7">
        <v>1</v>
      </c>
    </row>
    <row r="2074" spans="5:9" x14ac:dyDescent="0.3">
      <c r="E2074" s="6" t="s">
        <v>2077</v>
      </c>
      <c r="F2074" s="7">
        <v>1</v>
      </c>
      <c r="H2074" s="6" t="s">
        <v>4401</v>
      </c>
      <c r="I2074" s="7">
        <v>1</v>
      </c>
    </row>
    <row r="2075" spans="5:9" x14ac:dyDescent="0.3">
      <c r="E2075" s="6" t="s">
        <v>6212</v>
      </c>
      <c r="F2075" s="7">
        <v>1</v>
      </c>
      <c r="H2075" s="6" t="s">
        <v>1988</v>
      </c>
      <c r="I2075" s="7">
        <v>1</v>
      </c>
    </row>
    <row r="2076" spans="5:9" x14ac:dyDescent="0.3">
      <c r="E2076" s="6" t="s">
        <v>430</v>
      </c>
      <c r="F2076" s="7">
        <v>1</v>
      </c>
      <c r="H2076" s="6" t="s">
        <v>3419</v>
      </c>
      <c r="I2076" s="7">
        <v>1</v>
      </c>
    </row>
    <row r="2077" spans="5:9" x14ac:dyDescent="0.3">
      <c r="E2077" s="6" t="s">
        <v>6471</v>
      </c>
      <c r="F2077" s="7">
        <v>1</v>
      </c>
      <c r="H2077" s="6" t="s">
        <v>984</v>
      </c>
      <c r="I2077" s="7">
        <v>1</v>
      </c>
    </row>
    <row r="2078" spans="5:9" x14ac:dyDescent="0.3">
      <c r="E2078" s="6" t="s">
        <v>436</v>
      </c>
      <c r="F2078" s="7">
        <v>1</v>
      </c>
      <c r="H2078" s="6" t="s">
        <v>117</v>
      </c>
      <c r="I2078" s="7">
        <v>1</v>
      </c>
    </row>
    <row r="2079" spans="5:9" x14ac:dyDescent="0.3">
      <c r="E2079" s="6" t="s">
        <v>341</v>
      </c>
      <c r="F2079" s="7">
        <v>1</v>
      </c>
      <c r="H2079" s="6" t="s">
        <v>3180</v>
      </c>
      <c r="I2079" s="7">
        <v>1</v>
      </c>
    </row>
    <row r="2080" spans="5:9" x14ac:dyDescent="0.3">
      <c r="E2080" s="6" t="s">
        <v>6904</v>
      </c>
      <c r="F2080" s="7">
        <v>1</v>
      </c>
      <c r="H2080" s="6" t="s">
        <v>1628</v>
      </c>
      <c r="I2080" s="7">
        <v>1</v>
      </c>
    </row>
    <row r="2081" spans="5:9" x14ac:dyDescent="0.3">
      <c r="E2081" s="6" t="s">
        <v>2604</v>
      </c>
      <c r="F2081" s="7">
        <v>1</v>
      </c>
      <c r="H2081" s="6" t="s">
        <v>3625</v>
      </c>
      <c r="I2081" s="7">
        <v>1</v>
      </c>
    </row>
    <row r="2082" spans="5:9" x14ac:dyDescent="0.3">
      <c r="E2082" s="6" t="s">
        <v>4196</v>
      </c>
      <c r="F2082" s="7">
        <v>1</v>
      </c>
      <c r="H2082" s="6" t="s">
        <v>5960</v>
      </c>
      <c r="I2082" s="7">
        <v>1</v>
      </c>
    </row>
    <row r="2083" spans="5:9" x14ac:dyDescent="0.3">
      <c r="E2083" s="6" t="s">
        <v>2704</v>
      </c>
      <c r="F2083" s="7">
        <v>1</v>
      </c>
      <c r="H2083" s="6" t="s">
        <v>2199</v>
      </c>
      <c r="I2083" s="7">
        <v>1</v>
      </c>
    </row>
    <row r="2084" spans="5:9" x14ac:dyDescent="0.3">
      <c r="E2084" s="6" t="s">
        <v>3954</v>
      </c>
      <c r="F2084" s="7">
        <v>1</v>
      </c>
      <c r="H2084" s="6" t="s">
        <v>5734</v>
      </c>
      <c r="I2084" s="7">
        <v>1</v>
      </c>
    </row>
    <row r="2085" spans="5:9" x14ac:dyDescent="0.3">
      <c r="E2085" s="6" t="s">
        <v>741</v>
      </c>
      <c r="F2085" s="7">
        <v>1</v>
      </c>
      <c r="H2085" s="6" t="s">
        <v>6090</v>
      </c>
      <c r="I2085" s="7">
        <v>1</v>
      </c>
    </row>
    <row r="2086" spans="5:9" x14ac:dyDescent="0.3">
      <c r="E2086" s="6" t="s">
        <v>3114</v>
      </c>
      <c r="F2086" s="7">
        <v>1</v>
      </c>
      <c r="H2086" s="6" t="s">
        <v>7102</v>
      </c>
      <c r="I2086" s="7">
        <v>1</v>
      </c>
    </row>
    <row r="2087" spans="5:9" x14ac:dyDescent="0.3">
      <c r="E2087" s="6" t="s">
        <v>2243</v>
      </c>
      <c r="F2087" s="7">
        <v>1</v>
      </c>
      <c r="H2087" s="6" t="s">
        <v>4155</v>
      </c>
      <c r="I2087" s="7">
        <v>1</v>
      </c>
    </row>
    <row r="2088" spans="5:9" x14ac:dyDescent="0.3">
      <c r="E2088" s="6" t="s">
        <v>1623</v>
      </c>
      <c r="F2088" s="7">
        <v>1</v>
      </c>
      <c r="H2088" s="6" t="s">
        <v>3561</v>
      </c>
      <c r="I2088" s="7">
        <v>1</v>
      </c>
    </row>
    <row r="2089" spans="5:9" x14ac:dyDescent="0.3">
      <c r="E2089" s="6" t="s">
        <v>3295</v>
      </c>
      <c r="F2089" s="7">
        <v>1</v>
      </c>
      <c r="H2089" s="6" t="s">
        <v>7112</v>
      </c>
      <c r="I2089" s="7">
        <v>1</v>
      </c>
    </row>
    <row r="2090" spans="5:9" x14ac:dyDescent="0.3">
      <c r="E2090" s="6" t="s">
        <v>7210</v>
      </c>
      <c r="F2090" s="7">
        <v>1</v>
      </c>
      <c r="H2090" s="6" t="s">
        <v>4171</v>
      </c>
      <c r="I2090" s="7">
        <v>1</v>
      </c>
    </row>
    <row r="2091" spans="5:9" x14ac:dyDescent="0.3">
      <c r="E2091" s="6" t="s">
        <v>5198</v>
      </c>
      <c r="F2091" s="7">
        <v>1</v>
      </c>
      <c r="H2091" s="6" t="s">
        <v>6462</v>
      </c>
      <c r="I2091" s="7">
        <v>1</v>
      </c>
    </row>
    <row r="2092" spans="5:9" x14ac:dyDescent="0.3">
      <c r="E2092" s="6" t="s">
        <v>6760</v>
      </c>
      <c r="F2092" s="7">
        <v>1</v>
      </c>
      <c r="H2092" s="6" t="s">
        <v>2947</v>
      </c>
      <c r="I2092" s="7">
        <v>1</v>
      </c>
    </row>
    <row r="2093" spans="5:9" x14ac:dyDescent="0.3">
      <c r="E2093" s="6" t="s">
        <v>4230</v>
      </c>
      <c r="F2093" s="7">
        <v>1</v>
      </c>
      <c r="H2093" s="6" t="s">
        <v>5049</v>
      </c>
      <c r="I2093" s="7">
        <v>1</v>
      </c>
    </row>
    <row r="2094" spans="5:9" x14ac:dyDescent="0.3">
      <c r="E2094" s="6" t="s">
        <v>4268</v>
      </c>
      <c r="F2094" s="7">
        <v>1</v>
      </c>
      <c r="H2094" s="6" t="s">
        <v>1074</v>
      </c>
      <c r="I2094" s="7">
        <v>1</v>
      </c>
    </row>
    <row r="2095" spans="5:9" x14ac:dyDescent="0.3">
      <c r="E2095" s="6" t="s">
        <v>362</v>
      </c>
      <c r="F2095" s="7">
        <v>1</v>
      </c>
      <c r="H2095" s="6" t="s">
        <v>1740</v>
      </c>
      <c r="I2095" s="7">
        <v>1</v>
      </c>
    </row>
    <row r="2096" spans="5:9" x14ac:dyDescent="0.3">
      <c r="E2096" s="6" t="s">
        <v>5921</v>
      </c>
      <c r="F2096" s="7">
        <v>1</v>
      </c>
      <c r="H2096" s="6" t="s">
        <v>191</v>
      </c>
      <c r="I2096" s="7">
        <v>1</v>
      </c>
    </row>
    <row r="2097" spans="5:9" x14ac:dyDescent="0.3">
      <c r="E2097" s="6" t="s">
        <v>6730</v>
      </c>
      <c r="F2097" s="7">
        <v>1</v>
      </c>
      <c r="H2097" s="6" t="s">
        <v>1993</v>
      </c>
      <c r="I2097" s="7">
        <v>1</v>
      </c>
    </row>
    <row r="2098" spans="5:9" x14ac:dyDescent="0.3">
      <c r="E2098" s="6" t="s">
        <v>4318</v>
      </c>
      <c r="F2098" s="7">
        <v>1</v>
      </c>
      <c r="H2098" s="6" t="s">
        <v>2510</v>
      </c>
      <c r="I2098" s="7">
        <v>1</v>
      </c>
    </row>
    <row r="2099" spans="5:9" x14ac:dyDescent="0.3">
      <c r="E2099" s="6" t="s">
        <v>4031</v>
      </c>
      <c r="F2099" s="7">
        <v>1</v>
      </c>
      <c r="H2099" s="6" t="s">
        <v>491</v>
      </c>
      <c r="I2099" s="7">
        <v>1</v>
      </c>
    </row>
    <row r="2100" spans="5:9" x14ac:dyDescent="0.3">
      <c r="E2100" s="6" t="s">
        <v>2301</v>
      </c>
      <c r="F2100" s="7">
        <v>1</v>
      </c>
      <c r="H2100" s="6" t="s">
        <v>3597</v>
      </c>
      <c r="I2100" s="7">
        <v>1</v>
      </c>
    </row>
    <row r="2101" spans="5:9" x14ac:dyDescent="0.3">
      <c r="E2101" s="6" t="s">
        <v>4360</v>
      </c>
      <c r="F2101" s="7">
        <v>1</v>
      </c>
      <c r="H2101" s="6" t="s">
        <v>6546</v>
      </c>
      <c r="I2101" s="7">
        <v>1</v>
      </c>
    </row>
    <row r="2102" spans="5:9" x14ac:dyDescent="0.3">
      <c r="E2102" s="6" t="s">
        <v>5789</v>
      </c>
      <c r="F2102" s="7">
        <v>1</v>
      </c>
      <c r="H2102" s="6" t="s">
        <v>3244</v>
      </c>
      <c r="I2102" s="7">
        <v>1</v>
      </c>
    </row>
    <row r="2103" spans="5:9" x14ac:dyDescent="0.3">
      <c r="E2103" s="6" t="s">
        <v>1809</v>
      </c>
      <c r="F2103" s="7">
        <v>1</v>
      </c>
      <c r="H2103" s="6" t="s">
        <v>5742</v>
      </c>
      <c r="I2103" s="7">
        <v>1</v>
      </c>
    </row>
    <row r="2104" spans="5:9" x14ac:dyDescent="0.3">
      <c r="E2104" s="6" t="s">
        <v>6777</v>
      </c>
      <c r="F2104" s="7">
        <v>1</v>
      </c>
      <c r="H2104" s="6" t="s">
        <v>2923</v>
      </c>
      <c r="I2104" s="7">
        <v>1</v>
      </c>
    </row>
    <row r="2105" spans="5:9" x14ac:dyDescent="0.3">
      <c r="E2105" s="6" t="s">
        <v>923</v>
      </c>
      <c r="F2105" s="7">
        <v>1</v>
      </c>
      <c r="H2105" s="6" t="s">
        <v>4060</v>
      </c>
      <c r="I2105" s="7">
        <v>1</v>
      </c>
    </row>
    <row r="2106" spans="5:9" x14ac:dyDescent="0.3">
      <c r="E2106" s="6" t="s">
        <v>5038</v>
      </c>
      <c r="F2106" s="7">
        <v>1</v>
      </c>
      <c r="H2106" s="6" t="s">
        <v>3076</v>
      </c>
      <c r="I2106" s="7">
        <v>1</v>
      </c>
    </row>
    <row r="2107" spans="5:9" x14ac:dyDescent="0.3">
      <c r="E2107" s="6" t="s">
        <v>576</v>
      </c>
      <c r="F2107" s="7">
        <v>1</v>
      </c>
      <c r="H2107" s="6" t="s">
        <v>7018</v>
      </c>
      <c r="I2107" s="7">
        <v>1</v>
      </c>
    </row>
    <row r="2108" spans="5:9" x14ac:dyDescent="0.3">
      <c r="E2108" s="6" t="s">
        <v>3542</v>
      </c>
      <c r="F2108" s="7">
        <v>1</v>
      </c>
      <c r="H2108" s="6" t="s">
        <v>4008</v>
      </c>
      <c r="I2108" s="7">
        <v>1</v>
      </c>
    </row>
    <row r="2109" spans="5:9" x14ac:dyDescent="0.3">
      <c r="E2109" s="6" t="s">
        <v>7352</v>
      </c>
      <c r="F2109" s="7">
        <v>1</v>
      </c>
      <c r="H2109" s="6" t="s">
        <v>2494</v>
      </c>
      <c r="I2109" s="7">
        <v>1</v>
      </c>
    </row>
    <row r="2110" spans="5:9" x14ac:dyDescent="0.3">
      <c r="E2110" s="6" t="s">
        <v>7196</v>
      </c>
      <c r="F2110" s="7">
        <v>1</v>
      </c>
      <c r="H2110" s="6" t="s">
        <v>1960</v>
      </c>
      <c r="I2110" s="7">
        <v>1</v>
      </c>
    </row>
    <row r="2111" spans="5:9" x14ac:dyDescent="0.3">
      <c r="E2111" s="6" t="s">
        <v>2983</v>
      </c>
      <c r="F2111" s="7">
        <v>1</v>
      </c>
      <c r="H2111" s="6" t="s">
        <v>1109</v>
      </c>
      <c r="I2111" s="7">
        <v>1</v>
      </c>
    </row>
    <row r="2112" spans="5:9" x14ac:dyDescent="0.3">
      <c r="E2112" s="6" t="s">
        <v>6380</v>
      </c>
      <c r="F2112" s="7">
        <v>1</v>
      </c>
      <c r="H2112" s="6" t="s">
        <v>3973</v>
      </c>
      <c r="I2112" s="7">
        <v>1</v>
      </c>
    </row>
    <row r="2113" spans="5:9" x14ac:dyDescent="0.3">
      <c r="E2113" s="6" t="s">
        <v>3027</v>
      </c>
      <c r="F2113" s="7">
        <v>1</v>
      </c>
      <c r="H2113" s="6" t="s">
        <v>3829</v>
      </c>
      <c r="I2113" s="7">
        <v>1</v>
      </c>
    </row>
    <row r="2114" spans="5:9" x14ac:dyDescent="0.3">
      <c r="E2114" s="6" t="s">
        <v>322</v>
      </c>
      <c r="F2114" s="7">
        <v>1</v>
      </c>
      <c r="H2114" s="6" t="s">
        <v>7132</v>
      </c>
      <c r="I2114" s="7">
        <v>1</v>
      </c>
    </row>
    <row r="2115" spans="5:9" x14ac:dyDescent="0.3">
      <c r="E2115" s="6" t="s">
        <v>6408</v>
      </c>
      <c r="F2115" s="7">
        <v>1</v>
      </c>
      <c r="H2115" s="6" t="s">
        <v>5792</v>
      </c>
      <c r="I2115" s="7">
        <v>1</v>
      </c>
    </row>
    <row r="2116" spans="5:9" x14ac:dyDescent="0.3">
      <c r="E2116" s="6" t="s">
        <v>2779</v>
      </c>
      <c r="F2116" s="7">
        <v>1</v>
      </c>
      <c r="H2116" s="6" t="s">
        <v>4720</v>
      </c>
      <c r="I2116" s="7">
        <v>1</v>
      </c>
    </row>
    <row r="2117" spans="5:9" x14ac:dyDescent="0.3">
      <c r="E2117" s="6" t="s">
        <v>492</v>
      </c>
      <c r="F2117" s="7">
        <v>1</v>
      </c>
      <c r="H2117" s="6" t="s">
        <v>4900</v>
      </c>
      <c r="I2117" s="7">
        <v>1</v>
      </c>
    </row>
    <row r="2118" spans="5:9" x14ac:dyDescent="0.3">
      <c r="E2118" s="6" t="s">
        <v>945</v>
      </c>
      <c r="F2118" s="7">
        <v>1</v>
      </c>
      <c r="H2118" s="6" t="s">
        <v>7341</v>
      </c>
      <c r="I2118" s="7">
        <v>1</v>
      </c>
    </row>
    <row r="2119" spans="5:9" x14ac:dyDescent="0.3">
      <c r="E2119" s="6" t="s">
        <v>7027</v>
      </c>
      <c r="F2119" s="7">
        <v>1</v>
      </c>
      <c r="H2119" s="6" t="s">
        <v>3842</v>
      </c>
      <c r="I2119" s="7">
        <v>1</v>
      </c>
    </row>
    <row r="2120" spans="5:9" x14ac:dyDescent="0.3">
      <c r="E2120" s="6" t="s">
        <v>3816</v>
      </c>
      <c r="F2120" s="7">
        <v>1</v>
      </c>
      <c r="H2120" s="6" t="s">
        <v>1097</v>
      </c>
      <c r="I2120" s="7">
        <v>1</v>
      </c>
    </row>
    <row r="2121" spans="5:9" x14ac:dyDescent="0.3">
      <c r="E2121" s="6" t="s">
        <v>916</v>
      </c>
      <c r="F2121" s="7">
        <v>1</v>
      </c>
      <c r="H2121" s="6" t="s">
        <v>3168</v>
      </c>
      <c r="I2121" s="7">
        <v>1</v>
      </c>
    </row>
    <row r="2122" spans="5:9" x14ac:dyDescent="0.3">
      <c r="E2122" s="6" t="s">
        <v>1333</v>
      </c>
      <c r="F2122" s="7">
        <v>1</v>
      </c>
      <c r="H2122" s="6" t="s">
        <v>1426</v>
      </c>
      <c r="I2122" s="7">
        <v>1</v>
      </c>
    </row>
    <row r="2123" spans="5:9" x14ac:dyDescent="0.3">
      <c r="E2123" s="6" t="s">
        <v>5228</v>
      </c>
      <c r="F2123" s="7">
        <v>1</v>
      </c>
      <c r="H2123" s="6" t="s">
        <v>2757</v>
      </c>
      <c r="I2123" s="7">
        <v>1</v>
      </c>
    </row>
    <row r="2124" spans="5:9" x14ac:dyDescent="0.3">
      <c r="E2124" s="6" t="s">
        <v>1087</v>
      </c>
      <c r="F2124" s="7">
        <v>1</v>
      </c>
      <c r="H2124" s="6" t="s">
        <v>6524</v>
      </c>
      <c r="I2124" s="7">
        <v>1</v>
      </c>
    </row>
    <row r="2125" spans="5:9" x14ac:dyDescent="0.3">
      <c r="E2125" s="6" t="s">
        <v>1474</v>
      </c>
      <c r="F2125" s="7">
        <v>1</v>
      </c>
      <c r="H2125" s="6" t="s">
        <v>6721</v>
      </c>
      <c r="I2125" s="7">
        <v>1</v>
      </c>
    </row>
    <row r="2126" spans="5:9" x14ac:dyDescent="0.3">
      <c r="E2126" s="6" t="s">
        <v>488</v>
      </c>
      <c r="F2126" s="7">
        <v>1</v>
      </c>
      <c r="H2126" s="6" t="s">
        <v>5019</v>
      </c>
      <c r="I2126" s="7">
        <v>1</v>
      </c>
    </row>
    <row r="2127" spans="5:9" x14ac:dyDescent="0.3">
      <c r="E2127" s="6" t="s">
        <v>3504</v>
      </c>
      <c r="F2127" s="7">
        <v>1</v>
      </c>
      <c r="H2127" s="6" t="s">
        <v>6280</v>
      </c>
      <c r="I2127" s="7">
        <v>1</v>
      </c>
    </row>
    <row r="2128" spans="5:9" x14ac:dyDescent="0.3">
      <c r="E2128" s="6" t="s">
        <v>5170</v>
      </c>
      <c r="F2128" s="7">
        <v>1</v>
      </c>
      <c r="H2128" s="6" t="s">
        <v>1812</v>
      </c>
      <c r="I2128" s="7">
        <v>1</v>
      </c>
    </row>
    <row r="2129" spans="5:9" x14ac:dyDescent="0.3">
      <c r="E2129" s="6" t="s">
        <v>6187</v>
      </c>
      <c r="F2129" s="7">
        <v>1</v>
      </c>
      <c r="H2129" s="6" t="s">
        <v>447</v>
      </c>
      <c r="I2129" s="7">
        <v>1</v>
      </c>
    </row>
    <row r="2130" spans="5:9" x14ac:dyDescent="0.3">
      <c r="E2130" s="6" t="s">
        <v>6252</v>
      </c>
      <c r="F2130" s="7">
        <v>1</v>
      </c>
      <c r="H2130" s="6" t="s">
        <v>6786</v>
      </c>
      <c r="I2130" s="7">
        <v>1</v>
      </c>
    </row>
    <row r="2131" spans="5:9" x14ac:dyDescent="0.3">
      <c r="E2131" s="6" t="s">
        <v>112</v>
      </c>
      <c r="F2131" s="7">
        <v>1</v>
      </c>
      <c r="H2131" s="6" t="s">
        <v>3125</v>
      </c>
      <c r="I2131" s="7">
        <v>1</v>
      </c>
    </row>
    <row r="2132" spans="5:9" x14ac:dyDescent="0.3">
      <c r="E2132" s="6" t="s">
        <v>971</v>
      </c>
      <c r="F2132" s="7">
        <v>1</v>
      </c>
      <c r="H2132" s="6" t="s">
        <v>1080</v>
      </c>
      <c r="I2132" s="7">
        <v>1</v>
      </c>
    </row>
    <row r="2133" spans="5:9" x14ac:dyDescent="0.3">
      <c r="E2133" s="6" t="s">
        <v>943</v>
      </c>
      <c r="F2133" s="7">
        <v>1</v>
      </c>
      <c r="H2133" s="6" t="s">
        <v>776</v>
      </c>
      <c r="I2133" s="7">
        <v>1</v>
      </c>
    </row>
    <row r="2134" spans="5:9" x14ac:dyDescent="0.3">
      <c r="E2134" s="6" t="s">
        <v>2882</v>
      </c>
      <c r="F2134" s="7">
        <v>1</v>
      </c>
      <c r="H2134" s="6" t="s">
        <v>3772</v>
      </c>
      <c r="I2134" s="7">
        <v>1</v>
      </c>
    </row>
    <row r="2135" spans="5:9" x14ac:dyDescent="0.3">
      <c r="E2135" s="6" t="s">
        <v>1845</v>
      </c>
      <c r="F2135" s="7">
        <v>1</v>
      </c>
      <c r="H2135" s="6" t="s">
        <v>3903</v>
      </c>
      <c r="I2135" s="7">
        <v>1</v>
      </c>
    </row>
    <row r="2136" spans="5:9" x14ac:dyDescent="0.3">
      <c r="E2136" s="6" t="s">
        <v>3735</v>
      </c>
      <c r="F2136" s="7">
        <v>1</v>
      </c>
      <c r="H2136" s="6" t="s">
        <v>60</v>
      </c>
      <c r="I2136" s="7">
        <v>1</v>
      </c>
    </row>
    <row r="2137" spans="5:9" x14ac:dyDescent="0.3">
      <c r="E2137" s="6" t="s">
        <v>2914</v>
      </c>
      <c r="F2137" s="7">
        <v>1</v>
      </c>
      <c r="H2137" s="6" t="s">
        <v>6795</v>
      </c>
      <c r="I2137" s="7">
        <v>1</v>
      </c>
    </row>
    <row r="2138" spans="5:9" x14ac:dyDescent="0.3">
      <c r="E2138" s="6" t="s">
        <v>5841</v>
      </c>
      <c r="F2138" s="7">
        <v>1</v>
      </c>
      <c r="H2138" s="6" t="s">
        <v>6713</v>
      </c>
      <c r="I2138" s="7">
        <v>1</v>
      </c>
    </row>
    <row r="2139" spans="5:9" x14ac:dyDescent="0.3">
      <c r="E2139" s="6" t="s">
        <v>2476</v>
      </c>
      <c r="F2139" s="7">
        <v>1</v>
      </c>
      <c r="H2139" s="6" t="s">
        <v>3611</v>
      </c>
      <c r="I2139" s="7">
        <v>1</v>
      </c>
    </row>
    <row r="2140" spans="5:9" x14ac:dyDescent="0.3">
      <c r="E2140" s="6" t="s">
        <v>1234</v>
      </c>
      <c r="F2140" s="7">
        <v>1</v>
      </c>
      <c r="H2140" s="6" t="s">
        <v>856</v>
      </c>
      <c r="I2140" s="7">
        <v>1</v>
      </c>
    </row>
    <row r="2141" spans="5:9" x14ac:dyDescent="0.3">
      <c r="E2141" s="6" t="s">
        <v>3968</v>
      </c>
      <c r="F2141" s="7">
        <v>1</v>
      </c>
      <c r="H2141" s="6" t="s">
        <v>264</v>
      </c>
      <c r="I2141" s="7">
        <v>1</v>
      </c>
    </row>
    <row r="2142" spans="5:9" x14ac:dyDescent="0.3">
      <c r="E2142" s="6" t="s">
        <v>2995</v>
      </c>
      <c r="F2142" s="7">
        <v>1</v>
      </c>
      <c r="H2142" s="6" t="s">
        <v>1266</v>
      </c>
      <c r="I2142" s="7">
        <v>1</v>
      </c>
    </row>
    <row r="2143" spans="5:9" x14ac:dyDescent="0.3">
      <c r="E2143" s="6" t="s">
        <v>46</v>
      </c>
      <c r="F2143" s="7">
        <v>1</v>
      </c>
      <c r="H2143" s="6" t="s">
        <v>5926</v>
      </c>
      <c r="I2143" s="7">
        <v>1</v>
      </c>
    </row>
    <row r="2144" spans="5:9" x14ac:dyDescent="0.3">
      <c r="E2144" s="6" t="s">
        <v>432</v>
      </c>
      <c r="F2144" s="7">
        <v>1</v>
      </c>
      <c r="H2144" s="6" t="s">
        <v>4684</v>
      </c>
      <c r="I2144" s="7">
        <v>1</v>
      </c>
    </row>
    <row r="2145" spans="5:9" x14ac:dyDescent="0.3">
      <c r="E2145" s="6" t="s">
        <v>671</v>
      </c>
      <c r="F2145" s="7">
        <v>1</v>
      </c>
      <c r="H2145" s="6" t="s">
        <v>7342</v>
      </c>
      <c r="I2145" s="7">
        <v>1</v>
      </c>
    </row>
    <row r="2146" spans="5:9" x14ac:dyDescent="0.3">
      <c r="E2146" s="6" t="s">
        <v>5147</v>
      </c>
      <c r="F2146" s="7">
        <v>1</v>
      </c>
      <c r="H2146" s="6" t="s">
        <v>606</v>
      </c>
      <c r="I2146" s="7">
        <v>1</v>
      </c>
    </row>
    <row r="2147" spans="5:9" x14ac:dyDescent="0.3">
      <c r="E2147" s="6" t="s">
        <v>2040</v>
      </c>
      <c r="F2147" s="7">
        <v>1</v>
      </c>
      <c r="H2147" s="6" t="s">
        <v>1944</v>
      </c>
      <c r="I2147" s="7">
        <v>1</v>
      </c>
    </row>
    <row r="2148" spans="5:9" x14ac:dyDescent="0.3">
      <c r="E2148" s="6" t="s">
        <v>1206</v>
      </c>
      <c r="F2148" s="7">
        <v>1</v>
      </c>
      <c r="H2148" s="6" t="s">
        <v>3890</v>
      </c>
      <c r="I2148" s="7">
        <v>1</v>
      </c>
    </row>
    <row r="2149" spans="5:9" x14ac:dyDescent="0.3">
      <c r="E2149" s="6" t="s">
        <v>3683</v>
      </c>
      <c r="F2149" s="7">
        <v>1</v>
      </c>
      <c r="H2149" s="6" t="s">
        <v>2737</v>
      </c>
      <c r="I2149" s="7">
        <v>1</v>
      </c>
    </row>
    <row r="2150" spans="5:9" x14ac:dyDescent="0.3">
      <c r="E2150" s="6" t="s">
        <v>5787</v>
      </c>
      <c r="F2150" s="7">
        <v>1</v>
      </c>
      <c r="H2150" s="6" t="s">
        <v>3487</v>
      </c>
      <c r="I2150" s="7">
        <v>1</v>
      </c>
    </row>
    <row r="2151" spans="5:9" x14ac:dyDescent="0.3">
      <c r="E2151" s="6" t="s">
        <v>841</v>
      </c>
      <c r="F2151" s="7">
        <v>1</v>
      </c>
      <c r="H2151" s="6" t="s">
        <v>3182</v>
      </c>
      <c r="I2151" s="7">
        <v>1</v>
      </c>
    </row>
    <row r="2152" spans="5:9" x14ac:dyDescent="0.3">
      <c r="E2152" s="6" t="s">
        <v>3717</v>
      </c>
      <c r="F2152" s="7">
        <v>1</v>
      </c>
      <c r="H2152" s="6" t="s">
        <v>2671</v>
      </c>
      <c r="I2152" s="7">
        <v>1</v>
      </c>
    </row>
    <row r="2153" spans="5:9" x14ac:dyDescent="0.3">
      <c r="E2153" s="6" t="s">
        <v>6151</v>
      </c>
      <c r="F2153" s="7">
        <v>1</v>
      </c>
      <c r="H2153" s="6" t="s">
        <v>1428</v>
      </c>
      <c r="I2153" s="7">
        <v>1</v>
      </c>
    </row>
    <row r="2154" spans="5:9" x14ac:dyDescent="0.3">
      <c r="E2154" s="6" t="s">
        <v>3464</v>
      </c>
      <c r="F2154" s="7">
        <v>1</v>
      </c>
      <c r="H2154" s="6" t="s">
        <v>4058</v>
      </c>
      <c r="I2154" s="7">
        <v>1</v>
      </c>
    </row>
    <row r="2155" spans="5:9" x14ac:dyDescent="0.3">
      <c r="E2155" s="6" t="s">
        <v>6997</v>
      </c>
      <c r="F2155" s="7">
        <v>1</v>
      </c>
      <c r="H2155" s="6" t="s">
        <v>1650</v>
      </c>
      <c r="I2155" s="7">
        <v>1</v>
      </c>
    </row>
    <row r="2156" spans="5:9" x14ac:dyDescent="0.3">
      <c r="E2156" s="6" t="s">
        <v>599</v>
      </c>
      <c r="F2156" s="7">
        <v>1</v>
      </c>
      <c r="H2156" s="6" t="s">
        <v>4855</v>
      </c>
      <c r="I2156" s="7">
        <v>1</v>
      </c>
    </row>
    <row r="2157" spans="5:9" x14ac:dyDescent="0.3">
      <c r="E2157" s="6" t="s">
        <v>3067</v>
      </c>
      <c r="F2157" s="7">
        <v>1</v>
      </c>
      <c r="H2157" s="6" t="s">
        <v>1734</v>
      </c>
      <c r="I2157" s="7">
        <v>1</v>
      </c>
    </row>
    <row r="2158" spans="5:9" x14ac:dyDescent="0.3">
      <c r="E2158" s="6" t="s">
        <v>444</v>
      </c>
      <c r="F2158" s="7">
        <v>1</v>
      </c>
      <c r="H2158" s="6" t="s">
        <v>2542</v>
      </c>
      <c r="I2158" s="7">
        <v>1</v>
      </c>
    </row>
    <row r="2159" spans="5:9" x14ac:dyDescent="0.3">
      <c r="E2159" s="6" t="s">
        <v>6704</v>
      </c>
      <c r="F2159" s="7">
        <v>1</v>
      </c>
      <c r="H2159" s="6" t="s">
        <v>5389</v>
      </c>
      <c r="I2159" s="7">
        <v>1</v>
      </c>
    </row>
    <row r="2160" spans="5:9" x14ac:dyDescent="0.3">
      <c r="E2160" s="6" t="s">
        <v>5008</v>
      </c>
      <c r="F2160" s="7">
        <v>1</v>
      </c>
      <c r="H2160" s="6" t="s">
        <v>2445</v>
      </c>
      <c r="I2160" s="7">
        <v>1</v>
      </c>
    </row>
    <row r="2161" spans="5:9" x14ac:dyDescent="0.3">
      <c r="E2161" s="6" t="s">
        <v>1157</v>
      </c>
      <c r="F2161" s="7">
        <v>1</v>
      </c>
      <c r="H2161" s="6" t="s">
        <v>5395</v>
      </c>
      <c r="I2161" s="7">
        <v>1</v>
      </c>
    </row>
    <row r="2162" spans="5:9" x14ac:dyDescent="0.3">
      <c r="E2162" s="6" t="s">
        <v>2716</v>
      </c>
      <c r="F2162" s="7">
        <v>1</v>
      </c>
      <c r="H2162" s="6" t="s">
        <v>4197</v>
      </c>
      <c r="I2162" s="7">
        <v>1</v>
      </c>
    </row>
    <row r="2163" spans="5:9" x14ac:dyDescent="0.3">
      <c r="E2163" s="6" t="s">
        <v>4803</v>
      </c>
      <c r="F2163" s="7">
        <v>1</v>
      </c>
      <c r="H2163" s="6" t="s">
        <v>1907</v>
      </c>
      <c r="I2163" s="7">
        <v>1</v>
      </c>
    </row>
    <row r="2164" spans="5:9" x14ac:dyDescent="0.3">
      <c r="E2164" s="6" t="s">
        <v>4899</v>
      </c>
      <c r="F2164" s="7">
        <v>1</v>
      </c>
      <c r="H2164" s="6" t="s">
        <v>2356</v>
      </c>
      <c r="I2164" s="7">
        <v>1</v>
      </c>
    </row>
    <row r="2165" spans="5:9" x14ac:dyDescent="0.3">
      <c r="E2165" s="6" t="s">
        <v>5271</v>
      </c>
      <c r="F2165" s="7">
        <v>1</v>
      </c>
      <c r="H2165" s="6" t="s">
        <v>5768</v>
      </c>
      <c r="I2165" s="7">
        <v>1</v>
      </c>
    </row>
    <row r="2166" spans="5:9" x14ac:dyDescent="0.3">
      <c r="E2166" s="6" t="s">
        <v>4487</v>
      </c>
      <c r="F2166" s="7">
        <v>1</v>
      </c>
      <c r="H2166" s="6" t="s">
        <v>4722</v>
      </c>
      <c r="I2166" s="7">
        <v>1</v>
      </c>
    </row>
    <row r="2167" spans="5:9" x14ac:dyDescent="0.3">
      <c r="E2167" s="6" t="s">
        <v>1681</v>
      </c>
      <c r="F2167" s="7">
        <v>1</v>
      </c>
      <c r="H2167" s="6" t="s">
        <v>4313</v>
      </c>
      <c r="I2167" s="7">
        <v>1</v>
      </c>
    </row>
    <row r="2168" spans="5:9" x14ac:dyDescent="0.3">
      <c r="E2168" s="6" t="s">
        <v>2420</v>
      </c>
      <c r="F2168" s="7">
        <v>1</v>
      </c>
      <c r="H2168" s="6" t="s">
        <v>1946</v>
      </c>
      <c r="I2168" s="7">
        <v>1</v>
      </c>
    </row>
    <row r="2169" spans="5:9" x14ac:dyDescent="0.3">
      <c r="E2169" s="6" t="s">
        <v>4715</v>
      </c>
      <c r="F2169" s="7">
        <v>1</v>
      </c>
      <c r="H2169" s="6" t="s">
        <v>2167</v>
      </c>
      <c r="I2169" s="7">
        <v>1</v>
      </c>
    </row>
    <row r="2170" spans="5:9" x14ac:dyDescent="0.3">
      <c r="E2170" s="6" t="s">
        <v>500</v>
      </c>
      <c r="F2170" s="7">
        <v>1</v>
      </c>
      <c r="H2170" s="6" t="s">
        <v>3425</v>
      </c>
      <c r="I2170" s="7">
        <v>1</v>
      </c>
    </row>
    <row r="2171" spans="5:9" x14ac:dyDescent="0.3">
      <c r="E2171" s="6" t="s">
        <v>6883</v>
      </c>
      <c r="F2171" s="7">
        <v>1</v>
      </c>
      <c r="H2171" s="6" t="s">
        <v>5860</v>
      </c>
      <c r="I2171" s="7">
        <v>1</v>
      </c>
    </row>
    <row r="2172" spans="5:9" x14ac:dyDescent="0.3">
      <c r="E2172" s="6" t="s">
        <v>3416</v>
      </c>
      <c r="F2172" s="7">
        <v>1</v>
      </c>
      <c r="H2172" s="6" t="s">
        <v>1386</v>
      </c>
      <c r="I2172" s="7">
        <v>1</v>
      </c>
    </row>
    <row r="2173" spans="5:9" x14ac:dyDescent="0.3">
      <c r="E2173" s="6" t="s">
        <v>2315</v>
      </c>
      <c r="F2173" s="7">
        <v>1</v>
      </c>
      <c r="H2173" s="6" t="s">
        <v>6774</v>
      </c>
      <c r="I2173" s="7">
        <v>1</v>
      </c>
    </row>
    <row r="2174" spans="5:9" x14ac:dyDescent="0.3">
      <c r="E2174" s="6" t="s">
        <v>3494</v>
      </c>
      <c r="F2174" s="7">
        <v>1</v>
      </c>
      <c r="H2174" s="6" t="s">
        <v>3899</v>
      </c>
      <c r="I2174" s="7">
        <v>1</v>
      </c>
    </row>
    <row r="2175" spans="5:9" x14ac:dyDescent="0.3">
      <c r="E2175" s="6" t="s">
        <v>2382</v>
      </c>
      <c r="F2175" s="7">
        <v>1</v>
      </c>
      <c r="H2175" s="6" t="s">
        <v>2911</v>
      </c>
      <c r="I2175" s="7">
        <v>1</v>
      </c>
    </row>
    <row r="2176" spans="5:9" x14ac:dyDescent="0.3">
      <c r="E2176" s="6" t="s">
        <v>5636</v>
      </c>
      <c r="F2176" s="7">
        <v>1</v>
      </c>
      <c r="H2176" s="6" t="s">
        <v>6053</v>
      </c>
      <c r="I2176" s="7">
        <v>1</v>
      </c>
    </row>
    <row r="2177" spans="5:9" x14ac:dyDescent="0.3">
      <c r="E2177" s="6" t="s">
        <v>1679</v>
      </c>
      <c r="F2177" s="7">
        <v>1</v>
      </c>
      <c r="H2177" s="6" t="s">
        <v>5047</v>
      </c>
      <c r="I2177" s="7">
        <v>1</v>
      </c>
    </row>
    <row r="2178" spans="5:9" x14ac:dyDescent="0.3">
      <c r="E2178" s="6" t="s">
        <v>629</v>
      </c>
      <c r="F2178" s="7">
        <v>1</v>
      </c>
      <c r="H2178" s="6" t="s">
        <v>3987</v>
      </c>
      <c r="I2178" s="7">
        <v>1</v>
      </c>
    </row>
    <row r="2179" spans="5:9" x14ac:dyDescent="0.3">
      <c r="E2179" s="6" t="s">
        <v>7011</v>
      </c>
      <c r="F2179" s="7">
        <v>1</v>
      </c>
      <c r="H2179" s="6" t="s">
        <v>76</v>
      </c>
      <c r="I2179" s="7">
        <v>1</v>
      </c>
    </row>
    <row r="2180" spans="5:9" x14ac:dyDescent="0.3">
      <c r="E2180" s="6" t="s">
        <v>7192</v>
      </c>
      <c r="F2180" s="7">
        <v>1</v>
      </c>
      <c r="H2180" s="6" t="s">
        <v>6530</v>
      </c>
      <c r="I2180" s="7">
        <v>1</v>
      </c>
    </row>
    <row r="2181" spans="5:9" x14ac:dyDescent="0.3">
      <c r="E2181" s="6" t="s">
        <v>2892</v>
      </c>
      <c r="F2181" s="7">
        <v>1</v>
      </c>
      <c r="H2181" s="6" t="s">
        <v>4024</v>
      </c>
      <c r="I2181" s="7">
        <v>1</v>
      </c>
    </row>
    <row r="2182" spans="5:9" x14ac:dyDescent="0.3">
      <c r="E2182" s="6" t="s">
        <v>1451</v>
      </c>
      <c r="F2182" s="7">
        <v>1</v>
      </c>
      <c r="H2182" s="6" t="s">
        <v>6824</v>
      </c>
      <c r="I2182" s="7">
        <v>1</v>
      </c>
    </row>
    <row r="2183" spans="5:9" x14ac:dyDescent="0.3">
      <c r="E2183" s="6" t="s">
        <v>5799</v>
      </c>
      <c r="F2183" s="7">
        <v>1</v>
      </c>
      <c r="H2183" s="6" t="s">
        <v>3376</v>
      </c>
      <c r="I2183" s="7">
        <v>1</v>
      </c>
    </row>
    <row r="2184" spans="5:9" x14ac:dyDescent="0.3">
      <c r="E2184" s="6" t="s">
        <v>1108</v>
      </c>
      <c r="F2184" s="7">
        <v>1</v>
      </c>
      <c r="H2184" s="6" t="s">
        <v>3854</v>
      </c>
      <c r="I2184" s="7">
        <v>1</v>
      </c>
    </row>
    <row r="2185" spans="5:9" x14ac:dyDescent="0.3">
      <c r="E2185" s="6" t="s">
        <v>4628</v>
      </c>
      <c r="F2185" s="7">
        <v>1</v>
      </c>
      <c r="H2185" s="6" t="s">
        <v>4928</v>
      </c>
      <c r="I2185" s="7">
        <v>1</v>
      </c>
    </row>
    <row r="2186" spans="5:9" x14ac:dyDescent="0.3">
      <c r="E2186" s="6" t="s">
        <v>3243</v>
      </c>
      <c r="F2186" s="7">
        <v>1</v>
      </c>
      <c r="H2186" s="6" t="s">
        <v>1818</v>
      </c>
      <c r="I2186" s="7">
        <v>1</v>
      </c>
    </row>
    <row r="2187" spans="5:9" x14ac:dyDescent="0.3">
      <c r="E2187" s="6" t="s">
        <v>1605</v>
      </c>
      <c r="F2187" s="7">
        <v>1</v>
      </c>
      <c r="H2187" s="6" t="s">
        <v>2379</v>
      </c>
      <c r="I2187" s="7">
        <v>1</v>
      </c>
    </row>
    <row r="2188" spans="5:9" x14ac:dyDescent="0.3">
      <c r="E2188" s="6" t="s">
        <v>5877</v>
      </c>
      <c r="F2188" s="7">
        <v>1</v>
      </c>
      <c r="H2188" s="6" t="s">
        <v>1324</v>
      </c>
      <c r="I2188" s="7">
        <v>1</v>
      </c>
    </row>
    <row r="2189" spans="5:9" x14ac:dyDescent="0.3">
      <c r="E2189" s="6" t="s">
        <v>5145</v>
      </c>
      <c r="F2189" s="7">
        <v>1</v>
      </c>
      <c r="H2189" s="6" t="s">
        <v>6897</v>
      </c>
      <c r="I2189" s="7">
        <v>1</v>
      </c>
    </row>
    <row r="2190" spans="5:9" x14ac:dyDescent="0.3">
      <c r="E2190" s="6" t="s">
        <v>4850</v>
      </c>
      <c r="F2190" s="7">
        <v>1</v>
      </c>
      <c r="H2190" s="6" t="s">
        <v>930</v>
      </c>
      <c r="I2190" s="7">
        <v>1</v>
      </c>
    </row>
    <row r="2191" spans="5:9" x14ac:dyDescent="0.3">
      <c r="E2191" s="6" t="s">
        <v>4483</v>
      </c>
      <c r="F2191" s="7">
        <v>1</v>
      </c>
      <c r="H2191" s="6" t="s">
        <v>5641</v>
      </c>
      <c r="I2191" s="7">
        <v>1</v>
      </c>
    </row>
    <row r="2192" spans="5:9" x14ac:dyDescent="0.3">
      <c r="E2192" s="6" t="s">
        <v>722</v>
      </c>
      <c r="F2192" s="7">
        <v>1</v>
      </c>
      <c r="H2192" s="6" t="s">
        <v>5958</v>
      </c>
      <c r="I2192" s="7">
        <v>1</v>
      </c>
    </row>
    <row r="2193" spans="5:9" x14ac:dyDescent="0.3">
      <c r="E2193" s="6" t="s">
        <v>3434</v>
      </c>
      <c r="F2193" s="7">
        <v>1</v>
      </c>
      <c r="H2193" s="6" t="s">
        <v>2477</v>
      </c>
      <c r="I2193" s="7">
        <v>1</v>
      </c>
    </row>
    <row r="2194" spans="5:9" x14ac:dyDescent="0.3">
      <c r="E2194" s="6" t="s">
        <v>4158</v>
      </c>
      <c r="F2194" s="7">
        <v>1</v>
      </c>
      <c r="H2194" s="6" t="s">
        <v>978</v>
      </c>
      <c r="I2194" s="7">
        <v>1</v>
      </c>
    </row>
    <row r="2195" spans="5:9" x14ac:dyDescent="0.3">
      <c r="E2195" s="6" t="s">
        <v>314</v>
      </c>
      <c r="F2195" s="7">
        <v>1</v>
      </c>
      <c r="H2195" s="6" t="s">
        <v>1548</v>
      </c>
      <c r="I2195" s="7">
        <v>1</v>
      </c>
    </row>
    <row r="2196" spans="5:9" x14ac:dyDescent="0.3">
      <c r="E2196" s="6" t="s">
        <v>6839</v>
      </c>
      <c r="F2196" s="7">
        <v>1</v>
      </c>
      <c r="H2196" s="6" t="s">
        <v>3352</v>
      </c>
      <c r="I2196" s="7">
        <v>1</v>
      </c>
    </row>
    <row r="2197" spans="5:9" x14ac:dyDescent="0.3">
      <c r="E2197" s="6" t="s">
        <v>1173</v>
      </c>
      <c r="F2197" s="7">
        <v>1</v>
      </c>
      <c r="H2197" s="6" t="s">
        <v>3328</v>
      </c>
      <c r="I2197" s="7">
        <v>1</v>
      </c>
    </row>
    <row r="2198" spans="5:9" x14ac:dyDescent="0.3">
      <c r="E2198" s="6" t="s">
        <v>6688</v>
      </c>
      <c r="F2198" s="7">
        <v>1</v>
      </c>
      <c r="H2198" s="6" t="s">
        <v>281</v>
      </c>
      <c r="I2198" s="7">
        <v>1</v>
      </c>
    </row>
    <row r="2199" spans="5:9" x14ac:dyDescent="0.3">
      <c r="E2199" s="6" t="s">
        <v>582</v>
      </c>
      <c r="F2199" s="7">
        <v>1</v>
      </c>
      <c r="H2199" s="6" t="s">
        <v>3016</v>
      </c>
      <c r="I2199" s="7">
        <v>1</v>
      </c>
    </row>
    <row r="2200" spans="5:9" x14ac:dyDescent="0.3">
      <c r="E2200" s="6" t="s">
        <v>3044</v>
      </c>
      <c r="F2200" s="7">
        <v>1</v>
      </c>
      <c r="H2200" s="6" t="s">
        <v>3607</v>
      </c>
      <c r="I2200" s="7">
        <v>1</v>
      </c>
    </row>
    <row r="2201" spans="5:9" x14ac:dyDescent="0.3">
      <c r="E2201" s="6" t="s">
        <v>458</v>
      </c>
      <c r="F2201" s="7">
        <v>1</v>
      </c>
      <c r="H2201" s="6" t="s">
        <v>1086</v>
      </c>
      <c r="I2201" s="7">
        <v>1</v>
      </c>
    </row>
    <row r="2202" spans="5:9" x14ac:dyDescent="0.3">
      <c r="E2202" s="6" t="s">
        <v>4638</v>
      </c>
      <c r="F2202" s="7">
        <v>1</v>
      </c>
      <c r="H2202" s="6" t="s">
        <v>3443</v>
      </c>
      <c r="I2202" s="7">
        <v>1</v>
      </c>
    </row>
    <row r="2203" spans="5:9" x14ac:dyDescent="0.3">
      <c r="E2203" s="6" t="s">
        <v>4495</v>
      </c>
      <c r="F2203" s="7">
        <v>1</v>
      </c>
      <c r="H2203" s="6" t="s">
        <v>2631</v>
      </c>
      <c r="I2203" s="7">
        <v>1</v>
      </c>
    </row>
    <row r="2204" spans="5:9" x14ac:dyDescent="0.3">
      <c r="E2204" s="6" t="s">
        <v>6444</v>
      </c>
      <c r="F2204" s="7">
        <v>1</v>
      </c>
      <c r="H2204" s="6" t="s">
        <v>4870</v>
      </c>
      <c r="I2204" s="7">
        <v>1</v>
      </c>
    </row>
    <row r="2205" spans="5:9" x14ac:dyDescent="0.3">
      <c r="E2205" s="6" t="s">
        <v>5550</v>
      </c>
      <c r="F2205" s="7">
        <v>1</v>
      </c>
      <c r="H2205" s="6" t="s">
        <v>5804</v>
      </c>
      <c r="I2205" s="7">
        <v>1</v>
      </c>
    </row>
    <row r="2206" spans="5:9" x14ac:dyDescent="0.3">
      <c r="E2206" s="6" t="s">
        <v>3818</v>
      </c>
      <c r="F2206" s="7">
        <v>1</v>
      </c>
      <c r="H2206" s="6" t="s">
        <v>3012</v>
      </c>
      <c r="I2206" s="7">
        <v>1</v>
      </c>
    </row>
    <row r="2207" spans="5:9" x14ac:dyDescent="0.3">
      <c r="E2207" s="6" t="s">
        <v>1749</v>
      </c>
      <c r="F2207" s="7">
        <v>1</v>
      </c>
      <c r="H2207" s="6" t="s">
        <v>2939</v>
      </c>
      <c r="I2207" s="7">
        <v>1</v>
      </c>
    </row>
    <row r="2208" spans="5:9" x14ac:dyDescent="0.3">
      <c r="E2208" s="6" t="s">
        <v>1981</v>
      </c>
      <c r="F2208" s="7">
        <v>1</v>
      </c>
      <c r="H2208" s="6" t="s">
        <v>4076</v>
      </c>
      <c r="I2208" s="7">
        <v>1</v>
      </c>
    </row>
    <row r="2209" spans="5:9" x14ac:dyDescent="0.3">
      <c r="E2209" s="6" t="s">
        <v>709</v>
      </c>
      <c r="F2209" s="7">
        <v>1</v>
      </c>
      <c r="H2209" s="6" t="s">
        <v>1490</v>
      </c>
      <c r="I2209" s="7">
        <v>1</v>
      </c>
    </row>
    <row r="2210" spans="5:9" x14ac:dyDescent="0.3">
      <c r="E2210" s="6" t="s">
        <v>4013</v>
      </c>
      <c r="F2210" s="7">
        <v>1</v>
      </c>
      <c r="H2210" s="6" t="s">
        <v>3157</v>
      </c>
      <c r="I2210" s="7">
        <v>1</v>
      </c>
    </row>
    <row r="2211" spans="5:9" x14ac:dyDescent="0.3">
      <c r="E2211" s="6" t="s">
        <v>2874</v>
      </c>
      <c r="F2211" s="7">
        <v>1</v>
      </c>
      <c r="H2211" s="6" t="s">
        <v>5292</v>
      </c>
      <c r="I2211" s="7">
        <v>1</v>
      </c>
    </row>
    <row r="2212" spans="5:9" x14ac:dyDescent="0.3">
      <c r="E2212" s="6" t="s">
        <v>2152</v>
      </c>
      <c r="F2212" s="7">
        <v>1</v>
      </c>
      <c r="H2212" s="6" t="s">
        <v>4030</v>
      </c>
      <c r="I2212" s="7">
        <v>1</v>
      </c>
    </row>
    <row r="2213" spans="5:9" x14ac:dyDescent="0.3">
      <c r="E2213" s="6" t="s">
        <v>225</v>
      </c>
      <c r="F2213" s="7">
        <v>1</v>
      </c>
      <c r="H2213" s="6" t="s">
        <v>6419</v>
      </c>
      <c r="I2213" s="7">
        <v>1</v>
      </c>
    </row>
    <row r="2214" spans="5:9" x14ac:dyDescent="0.3">
      <c r="E2214" s="6" t="s">
        <v>4582</v>
      </c>
      <c r="F2214" s="7">
        <v>1</v>
      </c>
      <c r="H2214" s="6" t="s">
        <v>1351</v>
      </c>
      <c r="I2214" s="7">
        <v>1</v>
      </c>
    </row>
    <row r="2215" spans="5:9" x14ac:dyDescent="0.3">
      <c r="E2215" s="6" t="s">
        <v>2235</v>
      </c>
      <c r="F2215" s="7">
        <v>1</v>
      </c>
      <c r="H2215" s="6" t="s">
        <v>6049</v>
      </c>
      <c r="I2215" s="7">
        <v>1</v>
      </c>
    </row>
    <row r="2216" spans="5:9" x14ac:dyDescent="0.3">
      <c r="E2216" s="6" t="s">
        <v>647</v>
      </c>
      <c r="F2216" s="7">
        <v>1</v>
      </c>
      <c r="H2216" s="6" t="s">
        <v>4908</v>
      </c>
      <c r="I2216" s="7">
        <v>1</v>
      </c>
    </row>
    <row r="2217" spans="5:9" x14ac:dyDescent="0.3">
      <c r="E2217" s="6" t="s">
        <v>529</v>
      </c>
      <c r="F2217" s="7">
        <v>1</v>
      </c>
      <c r="H2217" s="6" t="s">
        <v>6504</v>
      </c>
      <c r="I2217" s="7">
        <v>1</v>
      </c>
    </row>
    <row r="2218" spans="5:9" x14ac:dyDescent="0.3">
      <c r="E2218" s="6" t="s">
        <v>414</v>
      </c>
      <c r="F2218" s="7">
        <v>1</v>
      </c>
      <c r="H2218" s="6" t="s">
        <v>6296</v>
      </c>
      <c r="I2218" s="7">
        <v>1</v>
      </c>
    </row>
    <row r="2219" spans="5:9" x14ac:dyDescent="0.3">
      <c r="E2219" s="6" t="s">
        <v>1893</v>
      </c>
      <c r="F2219" s="7">
        <v>1</v>
      </c>
      <c r="H2219" s="6" t="s">
        <v>27</v>
      </c>
      <c r="I2219" s="7">
        <v>1</v>
      </c>
    </row>
    <row r="2220" spans="5:9" x14ac:dyDescent="0.3">
      <c r="E2220" s="6" t="s">
        <v>969</v>
      </c>
      <c r="F2220" s="7">
        <v>1</v>
      </c>
      <c r="H2220" s="6" t="s">
        <v>5089</v>
      </c>
      <c r="I2220" s="7">
        <v>1</v>
      </c>
    </row>
    <row r="2221" spans="5:9" x14ac:dyDescent="0.3">
      <c r="E2221" s="6" t="s">
        <v>5194</v>
      </c>
      <c r="F2221" s="7">
        <v>1</v>
      </c>
      <c r="H2221" s="6" t="s">
        <v>7094</v>
      </c>
      <c r="I2221" s="7">
        <v>1</v>
      </c>
    </row>
    <row r="2222" spans="5:9" x14ac:dyDescent="0.3">
      <c r="E2222" s="6" t="s">
        <v>2331</v>
      </c>
      <c r="F2222" s="7">
        <v>1</v>
      </c>
      <c r="H2222" s="6" t="s">
        <v>1369</v>
      </c>
      <c r="I2222" s="7">
        <v>1</v>
      </c>
    </row>
    <row r="2223" spans="5:9" x14ac:dyDescent="0.3">
      <c r="E2223" s="6" t="s">
        <v>2787</v>
      </c>
      <c r="F2223" s="7">
        <v>1</v>
      </c>
      <c r="H2223" s="6" t="s">
        <v>3977</v>
      </c>
      <c r="I2223" s="7">
        <v>1</v>
      </c>
    </row>
    <row r="2224" spans="5:9" x14ac:dyDescent="0.3">
      <c r="E2224" s="6" t="s">
        <v>1289</v>
      </c>
      <c r="F2224" s="7">
        <v>1</v>
      </c>
      <c r="H2224" s="6" t="s">
        <v>1844</v>
      </c>
      <c r="I2224" s="7">
        <v>1</v>
      </c>
    </row>
    <row r="2225" spans="5:9" x14ac:dyDescent="0.3">
      <c r="E2225" s="6" t="s">
        <v>4667</v>
      </c>
      <c r="F2225" s="7">
        <v>1</v>
      </c>
      <c r="H2225" s="6" t="s">
        <v>1272</v>
      </c>
      <c r="I2225" s="7">
        <v>1</v>
      </c>
    </row>
    <row r="2226" spans="5:9" x14ac:dyDescent="0.3">
      <c r="E2226" s="6" t="s">
        <v>7025</v>
      </c>
      <c r="F2226" s="7">
        <v>1</v>
      </c>
      <c r="H2226" s="6" t="s">
        <v>1850</v>
      </c>
      <c r="I2226" s="7">
        <v>1</v>
      </c>
    </row>
    <row r="2227" spans="5:9" x14ac:dyDescent="0.3">
      <c r="E2227" s="6" t="s">
        <v>3588</v>
      </c>
      <c r="F2227" s="7">
        <v>1</v>
      </c>
      <c r="H2227" s="6" t="s">
        <v>6616</v>
      </c>
      <c r="I2227" s="7">
        <v>1</v>
      </c>
    </row>
    <row r="2228" spans="5:9" x14ac:dyDescent="0.3">
      <c r="E2228" s="6" t="s">
        <v>4844</v>
      </c>
      <c r="F2228" s="7">
        <v>1</v>
      </c>
      <c r="H2228" s="6" t="s">
        <v>3070</v>
      </c>
      <c r="I2228" s="7">
        <v>1</v>
      </c>
    </row>
    <row r="2229" spans="5:9" x14ac:dyDescent="0.3">
      <c r="E2229" s="6" t="s">
        <v>2658</v>
      </c>
      <c r="F2229" s="7">
        <v>1</v>
      </c>
      <c r="H2229" s="6" t="s">
        <v>4902</v>
      </c>
      <c r="I2229" s="7">
        <v>1</v>
      </c>
    </row>
    <row r="2230" spans="5:9" x14ac:dyDescent="0.3">
      <c r="E2230" s="6" t="s">
        <v>3237</v>
      </c>
      <c r="F2230" s="7">
        <v>1</v>
      </c>
      <c r="H2230" s="6" t="s">
        <v>1636</v>
      </c>
      <c r="I2230" s="7">
        <v>1</v>
      </c>
    </row>
    <row r="2231" spans="5:9" x14ac:dyDescent="0.3">
      <c r="E2231" s="6" t="s">
        <v>2694</v>
      </c>
      <c r="F2231" s="7">
        <v>1</v>
      </c>
      <c r="H2231" s="6" t="s">
        <v>818</v>
      </c>
      <c r="I2231" s="7">
        <v>1</v>
      </c>
    </row>
    <row r="2232" spans="5:9" x14ac:dyDescent="0.3">
      <c r="E2232" s="6" t="s">
        <v>3560</v>
      </c>
      <c r="F2232" s="7">
        <v>1</v>
      </c>
      <c r="H2232" s="6" t="s">
        <v>4411</v>
      </c>
      <c r="I2232" s="7">
        <v>1</v>
      </c>
    </row>
    <row r="2233" spans="5:9" x14ac:dyDescent="0.3">
      <c r="E2233" s="6" t="s">
        <v>5709</v>
      </c>
      <c r="F2233" s="7">
        <v>1</v>
      </c>
      <c r="H2233" s="6" t="s">
        <v>4784</v>
      </c>
      <c r="I2233" s="7">
        <v>1</v>
      </c>
    </row>
    <row r="2234" spans="5:9" x14ac:dyDescent="0.3">
      <c r="E2234" s="6" t="s">
        <v>4386</v>
      </c>
      <c r="F2234" s="7">
        <v>1</v>
      </c>
      <c r="H2234" s="6" t="s">
        <v>359</v>
      </c>
      <c r="I2234" s="7">
        <v>1</v>
      </c>
    </row>
    <row r="2235" spans="5:9" x14ac:dyDescent="0.3">
      <c r="E2235" s="6" t="s">
        <v>4045</v>
      </c>
      <c r="F2235" s="7">
        <v>1</v>
      </c>
      <c r="H2235" s="6" t="s">
        <v>548</v>
      </c>
      <c r="I2235" s="7">
        <v>1</v>
      </c>
    </row>
    <row r="2236" spans="5:9" x14ac:dyDescent="0.3">
      <c r="E2236" s="6" t="s">
        <v>691</v>
      </c>
      <c r="F2236" s="7">
        <v>1</v>
      </c>
      <c r="H2236" s="6" t="s">
        <v>4456</v>
      </c>
      <c r="I2236" s="7">
        <v>1</v>
      </c>
    </row>
    <row r="2237" spans="5:9" x14ac:dyDescent="0.3">
      <c r="E2237" s="6" t="s">
        <v>592</v>
      </c>
      <c r="F2237" s="7">
        <v>1</v>
      </c>
      <c r="H2237" s="6" t="s">
        <v>4668</v>
      </c>
      <c r="I2237" s="7">
        <v>1</v>
      </c>
    </row>
    <row r="2238" spans="5:9" x14ac:dyDescent="0.3">
      <c r="E2238" s="6" t="s">
        <v>184</v>
      </c>
      <c r="F2238" s="7">
        <v>1</v>
      </c>
      <c r="H2238" s="6" t="s">
        <v>3782</v>
      </c>
      <c r="I2238" s="7">
        <v>1</v>
      </c>
    </row>
    <row r="2239" spans="5:9" x14ac:dyDescent="0.3">
      <c r="E2239" s="6" t="s">
        <v>5620</v>
      </c>
      <c r="F2239" s="7">
        <v>1</v>
      </c>
      <c r="H2239" s="6" t="s">
        <v>2274</v>
      </c>
      <c r="I2239" s="7">
        <v>1</v>
      </c>
    </row>
    <row r="2240" spans="5:9" x14ac:dyDescent="0.3">
      <c r="E2240" s="6" t="s">
        <v>3743</v>
      </c>
      <c r="F2240" s="7">
        <v>1</v>
      </c>
      <c r="H2240" s="6" t="s">
        <v>2147</v>
      </c>
      <c r="I2240" s="7">
        <v>1</v>
      </c>
    </row>
    <row r="2241" spans="5:9" x14ac:dyDescent="0.3">
      <c r="E2241" s="6" t="s">
        <v>3835</v>
      </c>
      <c r="F2241" s="7">
        <v>1</v>
      </c>
      <c r="H2241" s="6" t="s">
        <v>3716</v>
      </c>
      <c r="I2241" s="7">
        <v>1</v>
      </c>
    </row>
    <row r="2242" spans="5:9" x14ac:dyDescent="0.3">
      <c r="E2242" s="6" t="s">
        <v>6436</v>
      </c>
      <c r="F2242" s="7">
        <v>1</v>
      </c>
      <c r="H2242" s="6" t="s">
        <v>2011</v>
      </c>
      <c r="I2242" s="7">
        <v>1</v>
      </c>
    </row>
    <row r="2243" spans="5:9" x14ac:dyDescent="0.3">
      <c r="E2243" s="6" t="s">
        <v>865</v>
      </c>
      <c r="F2243" s="7">
        <v>1</v>
      </c>
      <c r="H2243" s="6" t="s">
        <v>3922</v>
      </c>
      <c r="I2243" s="7">
        <v>1</v>
      </c>
    </row>
    <row r="2244" spans="5:9" x14ac:dyDescent="0.3">
      <c r="E2244" s="6" t="s">
        <v>1621</v>
      </c>
      <c r="F2244" s="7">
        <v>1</v>
      </c>
      <c r="H2244" s="6" t="s">
        <v>3527</v>
      </c>
      <c r="I2244" s="7">
        <v>1</v>
      </c>
    </row>
    <row r="2245" spans="5:9" x14ac:dyDescent="0.3">
      <c r="E2245" s="6" t="s">
        <v>1713</v>
      </c>
      <c r="F2245" s="7">
        <v>1</v>
      </c>
      <c r="H2245" s="6" t="s">
        <v>3020</v>
      </c>
      <c r="I2245" s="7">
        <v>1</v>
      </c>
    </row>
    <row r="2246" spans="5:9" x14ac:dyDescent="0.3">
      <c r="E2246" s="6" t="s">
        <v>6458</v>
      </c>
      <c r="F2246" s="7">
        <v>1</v>
      </c>
      <c r="H2246" s="6" t="s">
        <v>113</v>
      </c>
      <c r="I2246" s="7">
        <v>1</v>
      </c>
    </row>
    <row r="2247" spans="5:9" x14ac:dyDescent="0.3">
      <c r="E2247" s="6" t="s">
        <v>5707</v>
      </c>
      <c r="F2247" s="7">
        <v>1</v>
      </c>
      <c r="H2247" s="6" t="s">
        <v>522</v>
      </c>
      <c r="I2247" s="7">
        <v>1</v>
      </c>
    </row>
    <row r="2248" spans="5:9" x14ac:dyDescent="0.3">
      <c r="E2248" s="6" t="s">
        <v>5556</v>
      </c>
      <c r="F2248" s="7">
        <v>1</v>
      </c>
      <c r="H2248" s="6" t="s">
        <v>5635</v>
      </c>
      <c r="I2248" s="7">
        <v>1</v>
      </c>
    </row>
    <row r="2249" spans="5:9" x14ac:dyDescent="0.3">
      <c r="E2249" s="6" t="s">
        <v>1533</v>
      </c>
      <c r="F2249" s="7">
        <v>1</v>
      </c>
      <c r="H2249" s="6" t="s">
        <v>4141</v>
      </c>
      <c r="I2249" s="7">
        <v>1</v>
      </c>
    </row>
    <row r="2250" spans="5:9" x14ac:dyDescent="0.3">
      <c r="E2250" s="6" t="s">
        <v>2783</v>
      </c>
      <c r="F2250" s="7">
        <v>1</v>
      </c>
      <c r="H2250" s="6" t="s">
        <v>6526</v>
      </c>
      <c r="I2250" s="7">
        <v>1</v>
      </c>
    </row>
    <row r="2251" spans="5:9" x14ac:dyDescent="0.3">
      <c r="E2251" s="6" t="s">
        <v>5281</v>
      </c>
      <c r="F2251" s="7">
        <v>1</v>
      </c>
      <c r="H2251" s="6" t="s">
        <v>897</v>
      </c>
      <c r="I2251" s="7">
        <v>1</v>
      </c>
    </row>
    <row r="2252" spans="5:9" x14ac:dyDescent="0.3">
      <c r="E2252" s="6" t="s">
        <v>4491</v>
      </c>
      <c r="F2252" s="7">
        <v>1</v>
      </c>
      <c r="H2252" s="6" t="s">
        <v>5061</v>
      </c>
      <c r="I2252" s="7">
        <v>1</v>
      </c>
    </row>
    <row r="2253" spans="5:9" x14ac:dyDescent="0.3">
      <c r="E2253" s="6" t="s">
        <v>3902</v>
      </c>
      <c r="F2253" s="7">
        <v>1</v>
      </c>
      <c r="H2253" s="6" t="s">
        <v>342</v>
      </c>
      <c r="I2253" s="7">
        <v>1</v>
      </c>
    </row>
    <row r="2254" spans="5:9" x14ac:dyDescent="0.3">
      <c r="E2254" s="6" t="s">
        <v>4238</v>
      </c>
      <c r="F2254" s="7">
        <v>1</v>
      </c>
      <c r="H2254" s="6" t="s">
        <v>4796</v>
      </c>
      <c r="I2254" s="7">
        <v>1</v>
      </c>
    </row>
    <row r="2255" spans="5:9" x14ac:dyDescent="0.3">
      <c r="E2255" s="6" t="s">
        <v>1851</v>
      </c>
      <c r="F2255" s="7">
        <v>1</v>
      </c>
      <c r="H2255" s="6" t="s">
        <v>4133</v>
      </c>
      <c r="I2255" s="7">
        <v>1</v>
      </c>
    </row>
    <row r="2256" spans="5:9" x14ac:dyDescent="0.3">
      <c r="E2256" s="6" t="s">
        <v>5582</v>
      </c>
      <c r="F2256" s="7">
        <v>1</v>
      </c>
      <c r="H2256" s="6" t="s">
        <v>6630</v>
      </c>
      <c r="I2256" s="7">
        <v>1</v>
      </c>
    </row>
    <row r="2257" spans="5:9" x14ac:dyDescent="0.3">
      <c r="E2257" s="6" t="s">
        <v>2160</v>
      </c>
      <c r="F2257" s="7">
        <v>1</v>
      </c>
      <c r="H2257" s="6" t="s">
        <v>7154</v>
      </c>
      <c r="I2257" s="7">
        <v>1</v>
      </c>
    </row>
    <row r="2258" spans="5:9" x14ac:dyDescent="0.3">
      <c r="E2258" s="6" t="s">
        <v>1421</v>
      </c>
      <c r="F2258" s="7">
        <v>1</v>
      </c>
      <c r="H2258" s="6" t="s">
        <v>6182</v>
      </c>
      <c r="I2258" s="7">
        <v>1</v>
      </c>
    </row>
    <row r="2259" spans="5:9" x14ac:dyDescent="0.3">
      <c r="E2259" s="6" t="s">
        <v>5388</v>
      </c>
      <c r="F2259" s="7">
        <v>1</v>
      </c>
      <c r="H2259" s="6" t="s">
        <v>5984</v>
      </c>
      <c r="I2259" s="7">
        <v>1</v>
      </c>
    </row>
    <row r="2260" spans="5:9" x14ac:dyDescent="0.3">
      <c r="E2260" s="6" t="s">
        <v>3019</v>
      </c>
      <c r="F2260" s="7">
        <v>1</v>
      </c>
      <c r="H2260" s="6" t="s">
        <v>4064</v>
      </c>
      <c r="I2260" s="7">
        <v>1</v>
      </c>
    </row>
    <row r="2261" spans="5:9" x14ac:dyDescent="0.3">
      <c r="E2261" s="6" t="s">
        <v>1667</v>
      </c>
      <c r="F2261" s="7">
        <v>1</v>
      </c>
      <c r="H2261" s="6" t="s">
        <v>2931</v>
      </c>
      <c r="I2261" s="7">
        <v>1</v>
      </c>
    </row>
    <row r="2262" spans="5:9" x14ac:dyDescent="0.3">
      <c r="E2262" s="6" t="s">
        <v>4563</v>
      </c>
      <c r="F2262" s="7">
        <v>1</v>
      </c>
      <c r="H2262" s="6" t="s">
        <v>575</v>
      </c>
      <c r="I2262" s="7">
        <v>1</v>
      </c>
    </row>
    <row r="2263" spans="5:9" x14ac:dyDescent="0.3">
      <c r="E2263" s="6" t="s">
        <v>5435</v>
      </c>
      <c r="F2263" s="7">
        <v>1</v>
      </c>
      <c r="H2263" s="6" t="s">
        <v>3872</v>
      </c>
      <c r="I2263" s="7">
        <v>1</v>
      </c>
    </row>
    <row r="2264" spans="5:9" x14ac:dyDescent="0.3">
      <c r="E2264" s="6" t="s">
        <v>6089</v>
      </c>
      <c r="F2264" s="7">
        <v>1</v>
      </c>
      <c r="H2264" s="6" t="s">
        <v>1022</v>
      </c>
      <c r="I2264" s="7">
        <v>1</v>
      </c>
    </row>
    <row r="2265" spans="5:9" x14ac:dyDescent="0.3">
      <c r="E2265" s="6" t="s">
        <v>4576</v>
      </c>
      <c r="F2265" s="7">
        <v>1</v>
      </c>
      <c r="H2265" s="6" t="s">
        <v>5706</v>
      </c>
      <c r="I2265" s="7">
        <v>1</v>
      </c>
    </row>
    <row r="2266" spans="5:9" x14ac:dyDescent="0.3">
      <c r="E2266" s="6" t="s">
        <v>5326</v>
      </c>
      <c r="F2266" s="7">
        <v>1</v>
      </c>
      <c r="H2266" s="6" t="s">
        <v>1822</v>
      </c>
      <c r="I2266" s="7">
        <v>1</v>
      </c>
    </row>
    <row r="2267" spans="5:9" x14ac:dyDescent="0.3">
      <c r="E2267" s="6" t="s">
        <v>2807</v>
      </c>
      <c r="F2267" s="7">
        <v>1</v>
      </c>
      <c r="H2267" s="6" t="s">
        <v>6745</v>
      </c>
      <c r="I2267" s="7">
        <v>1</v>
      </c>
    </row>
    <row r="2268" spans="5:9" x14ac:dyDescent="0.3">
      <c r="E2268" s="6" t="s">
        <v>637</v>
      </c>
      <c r="F2268" s="7">
        <v>1</v>
      </c>
      <c r="H2268" s="6" t="s">
        <v>4042</v>
      </c>
      <c r="I2268" s="7">
        <v>1</v>
      </c>
    </row>
    <row r="2269" spans="5:9" x14ac:dyDescent="0.3">
      <c r="E2269" s="6" t="s">
        <v>4578</v>
      </c>
      <c r="F2269" s="7">
        <v>1</v>
      </c>
      <c r="H2269" s="6" t="s">
        <v>5442</v>
      </c>
      <c r="I2269" s="7">
        <v>1</v>
      </c>
    </row>
    <row r="2270" spans="5:9" x14ac:dyDescent="0.3">
      <c r="E2270" s="6" t="s">
        <v>4813</v>
      </c>
      <c r="F2270" s="7">
        <v>1</v>
      </c>
      <c r="H2270" s="6" t="s">
        <v>567</v>
      </c>
      <c r="I2270" s="7">
        <v>1</v>
      </c>
    </row>
    <row r="2271" spans="5:9" x14ac:dyDescent="0.3">
      <c r="E2271" s="6" t="s">
        <v>2464</v>
      </c>
      <c r="F2271" s="7">
        <v>1</v>
      </c>
      <c r="H2271" s="6" t="s">
        <v>2871</v>
      </c>
      <c r="I2271" s="7">
        <v>1</v>
      </c>
    </row>
    <row r="2272" spans="5:9" x14ac:dyDescent="0.3">
      <c r="E2272" s="6" t="s">
        <v>6991</v>
      </c>
      <c r="F2272" s="7">
        <v>1</v>
      </c>
      <c r="H2272" s="6" t="s">
        <v>3481</v>
      </c>
      <c r="I2272" s="7">
        <v>1</v>
      </c>
    </row>
    <row r="2273" spans="5:9" x14ac:dyDescent="0.3">
      <c r="E2273" s="6" t="s">
        <v>2097</v>
      </c>
      <c r="F2273" s="7">
        <v>1</v>
      </c>
      <c r="H2273" s="6" t="s">
        <v>2645</v>
      </c>
      <c r="I2273" s="7">
        <v>1</v>
      </c>
    </row>
    <row r="2274" spans="5:9" x14ac:dyDescent="0.3">
      <c r="E2274" s="6" t="s">
        <v>3894</v>
      </c>
      <c r="F2274" s="7">
        <v>1</v>
      </c>
      <c r="H2274" s="6" t="s">
        <v>2769</v>
      </c>
      <c r="I2274" s="7">
        <v>1</v>
      </c>
    </row>
    <row r="2275" spans="5:9" x14ac:dyDescent="0.3">
      <c r="E2275" s="6" t="s">
        <v>6843</v>
      </c>
      <c r="F2275" s="7">
        <v>1</v>
      </c>
      <c r="H2275" s="6" t="s">
        <v>2528</v>
      </c>
      <c r="I2275" s="7">
        <v>1</v>
      </c>
    </row>
    <row r="2276" spans="5:9" x14ac:dyDescent="0.3">
      <c r="E2276" s="6" t="s">
        <v>2760</v>
      </c>
      <c r="F2276" s="7">
        <v>1</v>
      </c>
      <c r="H2276" s="6" t="s">
        <v>5864</v>
      </c>
      <c r="I2276" s="7">
        <v>1</v>
      </c>
    </row>
    <row r="2277" spans="5:9" x14ac:dyDescent="0.3">
      <c r="E2277" s="6" t="s">
        <v>331</v>
      </c>
      <c r="F2277" s="7">
        <v>1</v>
      </c>
      <c r="H2277" s="6" t="s">
        <v>423</v>
      </c>
      <c r="I2277" s="7">
        <v>1</v>
      </c>
    </row>
    <row r="2278" spans="5:9" x14ac:dyDescent="0.3">
      <c r="E2278" s="6" t="s">
        <v>4598</v>
      </c>
      <c r="F2278" s="7">
        <v>1</v>
      </c>
      <c r="H2278" s="6" t="s">
        <v>6532</v>
      </c>
      <c r="I2278" s="7">
        <v>1</v>
      </c>
    </row>
    <row r="2279" spans="5:9" x14ac:dyDescent="0.3">
      <c r="E2279" s="6" t="s">
        <v>1085</v>
      </c>
      <c r="F2279" s="7">
        <v>1</v>
      </c>
      <c r="H2279" s="6" t="s">
        <v>5999</v>
      </c>
      <c r="I2279" s="7">
        <v>1</v>
      </c>
    </row>
    <row r="2280" spans="5:9" x14ac:dyDescent="0.3">
      <c r="E2280" s="6" t="s">
        <v>2129</v>
      </c>
      <c r="F2280" s="7">
        <v>1</v>
      </c>
      <c r="H2280" s="6" t="s">
        <v>3499</v>
      </c>
      <c r="I2280" s="7">
        <v>1</v>
      </c>
    </row>
    <row r="2281" spans="5:9" x14ac:dyDescent="0.3">
      <c r="E2281" s="6" t="s">
        <v>4433</v>
      </c>
      <c r="F2281" s="7">
        <v>1</v>
      </c>
      <c r="H2281" s="6" t="s">
        <v>242</v>
      </c>
      <c r="I2281" s="7">
        <v>1</v>
      </c>
    </row>
    <row r="2282" spans="5:9" x14ac:dyDescent="0.3">
      <c r="E2282" s="6" t="s">
        <v>6853</v>
      </c>
      <c r="F2282" s="7">
        <v>1</v>
      </c>
      <c r="H2282" s="6" t="s">
        <v>569</v>
      </c>
      <c r="I2282" s="7">
        <v>1</v>
      </c>
    </row>
    <row r="2283" spans="5:9" x14ac:dyDescent="0.3">
      <c r="E2283" s="6" t="s">
        <v>4620</v>
      </c>
      <c r="F2283" s="7">
        <v>1</v>
      </c>
      <c r="H2283" s="6" t="s">
        <v>1298</v>
      </c>
      <c r="I2283" s="7">
        <v>1</v>
      </c>
    </row>
    <row r="2284" spans="5:9" x14ac:dyDescent="0.3">
      <c r="E2284" s="6" t="s">
        <v>6906</v>
      </c>
      <c r="F2284" s="7">
        <v>1</v>
      </c>
      <c r="H2284" s="6" t="s">
        <v>6925</v>
      </c>
      <c r="I2284" s="7">
        <v>1</v>
      </c>
    </row>
    <row r="2285" spans="5:9" x14ac:dyDescent="0.3">
      <c r="E2285" s="6" t="s">
        <v>1573</v>
      </c>
      <c r="F2285" s="7">
        <v>1</v>
      </c>
      <c r="H2285" s="6" t="s">
        <v>66</v>
      </c>
      <c r="I2285" s="7">
        <v>1</v>
      </c>
    </row>
    <row r="2286" spans="5:9" x14ac:dyDescent="0.3">
      <c r="E2286" s="6" t="s">
        <v>695</v>
      </c>
      <c r="F2286" s="7">
        <v>1</v>
      </c>
      <c r="H2286" s="6" t="s">
        <v>5500</v>
      </c>
      <c r="I2286" s="7">
        <v>1</v>
      </c>
    </row>
    <row r="2287" spans="5:9" x14ac:dyDescent="0.3">
      <c r="E2287" s="6" t="s">
        <v>3363</v>
      </c>
      <c r="F2287" s="7">
        <v>1</v>
      </c>
      <c r="H2287" s="6" t="s">
        <v>2861</v>
      </c>
      <c r="I2287" s="7">
        <v>1</v>
      </c>
    </row>
    <row r="2288" spans="5:9" x14ac:dyDescent="0.3">
      <c r="E2288" s="6" t="s">
        <v>7075</v>
      </c>
      <c r="F2288" s="7">
        <v>1</v>
      </c>
      <c r="H2288" s="6" t="s">
        <v>1018</v>
      </c>
      <c r="I2288" s="7">
        <v>1</v>
      </c>
    </row>
    <row r="2289" spans="5:9" x14ac:dyDescent="0.3">
      <c r="E2289" s="6" t="s">
        <v>4204</v>
      </c>
      <c r="F2289" s="7">
        <v>1</v>
      </c>
      <c r="H2289" s="6" t="s">
        <v>1402</v>
      </c>
      <c r="I2289" s="7">
        <v>1</v>
      </c>
    </row>
    <row r="2290" spans="5:9" x14ac:dyDescent="0.3">
      <c r="E2290" s="6" t="s">
        <v>304</v>
      </c>
      <c r="F2290" s="7">
        <v>1</v>
      </c>
      <c r="H2290" s="6" t="s">
        <v>7110</v>
      </c>
      <c r="I2290" s="7">
        <v>1</v>
      </c>
    </row>
    <row r="2291" spans="5:9" x14ac:dyDescent="0.3">
      <c r="E2291" s="6" t="s">
        <v>7071</v>
      </c>
      <c r="F2291" s="7">
        <v>1</v>
      </c>
      <c r="H2291" s="6" t="s">
        <v>4957</v>
      </c>
      <c r="I2291" s="7">
        <v>1</v>
      </c>
    </row>
    <row r="2292" spans="5:9" x14ac:dyDescent="0.3">
      <c r="E2292" s="6" t="s">
        <v>7127</v>
      </c>
      <c r="F2292" s="7">
        <v>1</v>
      </c>
      <c r="H2292" s="6" t="s">
        <v>1606</v>
      </c>
      <c r="I2292" s="7">
        <v>1</v>
      </c>
    </row>
    <row r="2293" spans="5:9" x14ac:dyDescent="0.3">
      <c r="E2293" s="6" t="s">
        <v>918</v>
      </c>
      <c r="F2293" s="7">
        <v>1</v>
      </c>
      <c r="H2293" s="6" t="s">
        <v>956</v>
      </c>
      <c r="I2293" s="7">
        <v>1</v>
      </c>
    </row>
    <row r="2294" spans="5:9" x14ac:dyDescent="0.3">
      <c r="E2294" s="6" t="s">
        <v>6543</v>
      </c>
      <c r="F2294" s="7">
        <v>1</v>
      </c>
      <c r="H2294" s="6" t="s">
        <v>3511</v>
      </c>
      <c r="I2294" s="7">
        <v>1</v>
      </c>
    </row>
    <row r="2295" spans="5:9" x14ac:dyDescent="0.3">
      <c r="E2295" s="6" t="s">
        <v>3424</v>
      </c>
      <c r="F2295" s="7">
        <v>1</v>
      </c>
      <c r="H2295" s="6" t="s">
        <v>968</v>
      </c>
      <c r="I2295" s="7">
        <v>1</v>
      </c>
    </row>
    <row r="2296" spans="5:9" x14ac:dyDescent="0.3">
      <c r="E2296" s="6" t="s">
        <v>6414</v>
      </c>
      <c r="F2296" s="7">
        <v>1</v>
      </c>
      <c r="H2296" s="6" t="s">
        <v>3796</v>
      </c>
      <c r="I2296" s="7">
        <v>1</v>
      </c>
    </row>
    <row r="2297" spans="5:9" x14ac:dyDescent="0.3">
      <c r="E2297" s="6" t="s">
        <v>627</v>
      </c>
      <c r="F2297" s="7">
        <v>1</v>
      </c>
      <c r="H2297" s="6" t="s">
        <v>6842</v>
      </c>
      <c r="I2297" s="7">
        <v>1</v>
      </c>
    </row>
    <row r="2298" spans="5:9" x14ac:dyDescent="0.3">
      <c r="E2298" s="6" t="s">
        <v>7161</v>
      </c>
      <c r="F2298" s="7">
        <v>1</v>
      </c>
      <c r="H2298" s="6" t="s">
        <v>5908</v>
      </c>
      <c r="I2298" s="7">
        <v>1</v>
      </c>
    </row>
    <row r="2299" spans="5:9" x14ac:dyDescent="0.3">
      <c r="E2299" s="6" t="s">
        <v>440</v>
      </c>
      <c r="F2299" s="7">
        <v>1</v>
      </c>
      <c r="H2299" s="6" t="s">
        <v>3172</v>
      </c>
      <c r="I2299" s="7">
        <v>1</v>
      </c>
    </row>
    <row r="2300" spans="5:9" x14ac:dyDescent="0.3">
      <c r="E2300" s="6" t="s">
        <v>4388</v>
      </c>
      <c r="F2300" s="7">
        <v>1</v>
      </c>
      <c r="H2300" s="6" t="s">
        <v>952</v>
      </c>
      <c r="I2300" s="7">
        <v>1</v>
      </c>
    </row>
    <row r="2301" spans="5:9" x14ac:dyDescent="0.3">
      <c r="E2301" s="6" t="s">
        <v>7057</v>
      </c>
      <c r="F2301" s="7">
        <v>1</v>
      </c>
      <c r="H2301" s="6" t="s">
        <v>5659</v>
      </c>
      <c r="I2301" s="7">
        <v>1</v>
      </c>
    </row>
    <row r="2302" spans="5:9" x14ac:dyDescent="0.3">
      <c r="E2302" s="6" t="s">
        <v>6323</v>
      </c>
      <c r="F2302" s="7">
        <v>1</v>
      </c>
      <c r="H2302" s="6" t="s">
        <v>2976</v>
      </c>
      <c r="I2302" s="7">
        <v>1</v>
      </c>
    </row>
    <row r="2303" spans="5:9" x14ac:dyDescent="0.3">
      <c r="E2303" s="6" t="s">
        <v>5568</v>
      </c>
      <c r="F2303" s="7">
        <v>1</v>
      </c>
      <c r="H2303" s="6" t="s">
        <v>988</v>
      </c>
      <c r="I2303" s="7">
        <v>1</v>
      </c>
    </row>
    <row r="2304" spans="5:9" x14ac:dyDescent="0.3">
      <c r="E2304" s="6" t="s">
        <v>763</v>
      </c>
      <c r="F2304" s="7">
        <v>1</v>
      </c>
      <c r="H2304" s="6" t="s">
        <v>4034</v>
      </c>
      <c r="I2304" s="7">
        <v>1</v>
      </c>
    </row>
    <row r="2305" spans="5:9" x14ac:dyDescent="0.3">
      <c r="E2305" s="6" t="s">
        <v>2267</v>
      </c>
      <c r="F2305" s="7">
        <v>1</v>
      </c>
      <c r="H2305" s="6" t="s">
        <v>4119</v>
      </c>
      <c r="I2305" s="7">
        <v>1</v>
      </c>
    </row>
    <row r="2306" spans="5:9" x14ac:dyDescent="0.3">
      <c r="E2306" s="6" t="s">
        <v>755</v>
      </c>
      <c r="F2306" s="7">
        <v>1</v>
      </c>
      <c r="H2306" s="6" t="s">
        <v>7012</v>
      </c>
      <c r="I2306" s="7">
        <v>1</v>
      </c>
    </row>
    <row r="2307" spans="5:9" x14ac:dyDescent="0.3">
      <c r="E2307" s="6" t="s">
        <v>6825</v>
      </c>
      <c r="F2307" s="7">
        <v>1</v>
      </c>
      <c r="H2307" s="6" t="s">
        <v>7098</v>
      </c>
      <c r="I2307" s="7">
        <v>1</v>
      </c>
    </row>
    <row r="2308" spans="5:9" x14ac:dyDescent="0.3">
      <c r="E2308" s="6" t="s">
        <v>3185</v>
      </c>
      <c r="F2308" s="7">
        <v>1</v>
      </c>
      <c r="H2308" s="6" t="s">
        <v>6656</v>
      </c>
      <c r="I2308" s="7">
        <v>1</v>
      </c>
    </row>
    <row r="2309" spans="5:9" x14ac:dyDescent="0.3">
      <c r="E2309" s="6" t="s">
        <v>5558</v>
      </c>
      <c r="F2309" s="7">
        <v>1</v>
      </c>
      <c r="H2309" s="6" t="s">
        <v>1954</v>
      </c>
      <c r="I2309" s="7">
        <v>1</v>
      </c>
    </row>
    <row r="2310" spans="5:9" x14ac:dyDescent="0.3">
      <c r="E2310" s="6" t="s">
        <v>2123</v>
      </c>
      <c r="F2310" s="7">
        <v>1</v>
      </c>
      <c r="H2310" s="6" t="s">
        <v>395</v>
      </c>
      <c r="I2310" s="7">
        <v>1</v>
      </c>
    </row>
    <row r="2311" spans="5:9" x14ac:dyDescent="0.3">
      <c r="E2311" s="6" t="s">
        <v>3339</v>
      </c>
      <c r="F2311" s="7">
        <v>1</v>
      </c>
      <c r="H2311" s="6" t="s">
        <v>1233</v>
      </c>
      <c r="I2311" s="7">
        <v>1</v>
      </c>
    </row>
    <row r="2312" spans="5:9" x14ac:dyDescent="0.3">
      <c r="E2312" s="6" t="s">
        <v>3482</v>
      </c>
      <c r="F2312" s="7">
        <v>1</v>
      </c>
      <c r="H2312" s="6" t="s">
        <v>3535</v>
      </c>
      <c r="I2312" s="7">
        <v>1</v>
      </c>
    </row>
    <row r="2313" spans="5:9" x14ac:dyDescent="0.3">
      <c r="E2313" s="6" t="s">
        <v>292</v>
      </c>
      <c r="F2313" s="7">
        <v>1</v>
      </c>
      <c r="H2313" s="6" t="s">
        <v>6956</v>
      </c>
      <c r="I2313" s="7">
        <v>1</v>
      </c>
    </row>
    <row r="2314" spans="5:9" x14ac:dyDescent="0.3">
      <c r="E2314" s="6" t="s">
        <v>4325</v>
      </c>
      <c r="F2314" s="7">
        <v>1</v>
      </c>
      <c r="H2314" s="6" t="s">
        <v>2179</v>
      </c>
      <c r="I2314" s="7">
        <v>1</v>
      </c>
    </row>
    <row r="2315" spans="5:9" x14ac:dyDescent="0.3">
      <c r="E2315" s="6" t="s">
        <v>5398</v>
      </c>
      <c r="F2315" s="7">
        <v>1</v>
      </c>
      <c r="H2315" s="6" t="s">
        <v>1322</v>
      </c>
      <c r="I2315" s="7">
        <v>1</v>
      </c>
    </row>
    <row r="2316" spans="5:9" x14ac:dyDescent="0.3">
      <c r="E2316" s="6" t="s">
        <v>3379</v>
      </c>
      <c r="F2316" s="7">
        <v>1</v>
      </c>
      <c r="H2316" s="6" t="s">
        <v>4032</v>
      </c>
      <c r="I2316" s="7">
        <v>1</v>
      </c>
    </row>
    <row r="2317" spans="5:9" x14ac:dyDescent="0.3">
      <c r="E2317" s="6" t="s">
        <v>5180</v>
      </c>
      <c r="F2317" s="7">
        <v>1</v>
      </c>
      <c r="H2317" s="6" t="s">
        <v>3057</v>
      </c>
      <c r="I2317" s="7">
        <v>1</v>
      </c>
    </row>
    <row r="2318" spans="5:9" x14ac:dyDescent="0.3">
      <c r="E2318" s="6" t="s">
        <v>2384</v>
      </c>
      <c r="F2318" s="7">
        <v>1</v>
      </c>
      <c r="H2318" s="6" t="s">
        <v>3092</v>
      </c>
      <c r="I2318" s="7">
        <v>1</v>
      </c>
    </row>
    <row r="2319" spans="5:9" x14ac:dyDescent="0.3">
      <c r="E2319" s="6" t="s">
        <v>2864</v>
      </c>
      <c r="F2319" s="7">
        <v>1</v>
      </c>
      <c r="H2319" s="6" t="s">
        <v>6015</v>
      </c>
      <c r="I2319" s="7">
        <v>1</v>
      </c>
    </row>
    <row r="2320" spans="5:9" x14ac:dyDescent="0.3">
      <c r="E2320" s="6" t="s">
        <v>6594</v>
      </c>
      <c r="F2320" s="7">
        <v>1</v>
      </c>
      <c r="H2320" s="6" t="s">
        <v>4095</v>
      </c>
      <c r="I2320" s="7">
        <v>1</v>
      </c>
    </row>
    <row r="2321" spans="5:9" x14ac:dyDescent="0.3">
      <c r="E2321" s="6" t="s">
        <v>5829</v>
      </c>
      <c r="F2321" s="7">
        <v>1</v>
      </c>
      <c r="H2321" s="6" t="s">
        <v>1590</v>
      </c>
      <c r="I2321" s="7">
        <v>1</v>
      </c>
    </row>
    <row r="2322" spans="5:9" x14ac:dyDescent="0.3">
      <c r="E2322" s="6" t="s">
        <v>2053</v>
      </c>
      <c r="F2322" s="7">
        <v>1</v>
      </c>
      <c r="H2322" s="6" t="s">
        <v>4520</v>
      </c>
      <c r="I2322" s="7">
        <v>1</v>
      </c>
    </row>
    <row r="2323" spans="5:9" x14ac:dyDescent="0.3">
      <c r="E2323" s="6" t="s">
        <v>456</v>
      </c>
      <c r="F2323" s="7">
        <v>1</v>
      </c>
      <c r="H2323" s="6" t="s">
        <v>932</v>
      </c>
      <c r="I2323" s="7">
        <v>1</v>
      </c>
    </row>
    <row r="2324" spans="5:9" x14ac:dyDescent="0.3">
      <c r="E2324" s="6" t="s">
        <v>1657</v>
      </c>
      <c r="F2324" s="7">
        <v>1</v>
      </c>
      <c r="H2324" s="6" t="s">
        <v>4317</v>
      </c>
      <c r="I2324" s="7">
        <v>1</v>
      </c>
    </row>
    <row r="2325" spans="5:9" x14ac:dyDescent="0.3">
      <c r="E2325" s="6" t="s">
        <v>5485</v>
      </c>
      <c r="F2325" s="7">
        <v>1</v>
      </c>
      <c r="H2325" s="6" t="s">
        <v>1672</v>
      </c>
      <c r="I2325" s="7">
        <v>1</v>
      </c>
    </row>
    <row r="2326" spans="5:9" x14ac:dyDescent="0.3">
      <c r="E2326" s="6" t="s">
        <v>4342</v>
      </c>
      <c r="F2326" s="7">
        <v>1</v>
      </c>
      <c r="H2326" s="6" t="s">
        <v>4688</v>
      </c>
      <c r="I2326" s="7">
        <v>1</v>
      </c>
    </row>
    <row r="2327" spans="5:9" x14ac:dyDescent="0.3">
      <c r="E2327" s="6" t="s">
        <v>4725</v>
      </c>
      <c r="F2327" s="7">
        <v>1</v>
      </c>
      <c r="H2327" s="6" t="s">
        <v>1414</v>
      </c>
      <c r="I2327" s="7">
        <v>1</v>
      </c>
    </row>
    <row r="2328" spans="5:9" x14ac:dyDescent="0.3">
      <c r="E2328" s="6" t="s">
        <v>5975</v>
      </c>
      <c r="F2328" s="7">
        <v>1</v>
      </c>
      <c r="H2328" s="6" t="s">
        <v>6219</v>
      </c>
      <c r="I2328" s="7">
        <v>1</v>
      </c>
    </row>
    <row r="2329" spans="5:9" x14ac:dyDescent="0.3">
      <c r="E2329" s="6" t="s">
        <v>2223</v>
      </c>
      <c r="F2329" s="7">
        <v>1</v>
      </c>
      <c r="H2329" s="6" t="s">
        <v>6298</v>
      </c>
      <c r="I2329" s="7">
        <v>1</v>
      </c>
    </row>
    <row r="2330" spans="5:9" x14ac:dyDescent="0.3">
      <c r="E2330" s="6" t="s">
        <v>3637</v>
      </c>
      <c r="F2330" s="7">
        <v>1</v>
      </c>
      <c r="H2330" s="6" t="s">
        <v>4664</v>
      </c>
      <c r="I2330" s="7">
        <v>1</v>
      </c>
    </row>
    <row r="2331" spans="5:9" x14ac:dyDescent="0.3">
      <c r="E2331" s="6" t="s">
        <v>3207</v>
      </c>
      <c r="F2331" s="7">
        <v>1</v>
      </c>
      <c r="H2331" s="6" t="s">
        <v>3750</v>
      </c>
      <c r="I2331" s="7">
        <v>1</v>
      </c>
    </row>
    <row r="2332" spans="5:9" x14ac:dyDescent="0.3">
      <c r="E2332" s="6" t="s">
        <v>4867</v>
      </c>
      <c r="F2332" s="7">
        <v>1</v>
      </c>
      <c r="H2332" s="6" t="s">
        <v>5541</v>
      </c>
      <c r="I2332" s="7">
        <v>1</v>
      </c>
    </row>
    <row r="2333" spans="5:9" x14ac:dyDescent="0.3">
      <c r="E2333" s="6" t="s">
        <v>2644</v>
      </c>
      <c r="F2333" s="7">
        <v>1</v>
      </c>
      <c r="H2333" s="6" t="s">
        <v>4249</v>
      </c>
      <c r="I2333" s="7">
        <v>1</v>
      </c>
    </row>
    <row r="2334" spans="5:9" x14ac:dyDescent="0.3">
      <c r="E2334" s="6" t="s">
        <v>1029</v>
      </c>
      <c r="F2334" s="7">
        <v>1</v>
      </c>
      <c r="H2334" s="6" t="s">
        <v>6834</v>
      </c>
      <c r="I2334" s="7">
        <v>1</v>
      </c>
    </row>
    <row r="2335" spans="5:9" x14ac:dyDescent="0.3">
      <c r="E2335" s="6" t="s">
        <v>402</v>
      </c>
      <c r="F2335" s="7">
        <v>1</v>
      </c>
      <c r="H2335" s="6" t="s">
        <v>2463</v>
      </c>
      <c r="I2335" s="7">
        <v>1</v>
      </c>
    </row>
    <row r="2336" spans="5:9" x14ac:dyDescent="0.3">
      <c r="E2336" s="6" t="s">
        <v>6056</v>
      </c>
      <c r="F2336" s="7">
        <v>1</v>
      </c>
      <c r="H2336" s="6" t="s">
        <v>6634</v>
      </c>
      <c r="I2336" s="7">
        <v>1</v>
      </c>
    </row>
    <row r="2337" spans="5:9" x14ac:dyDescent="0.3">
      <c r="E2337" s="6" t="s">
        <v>1543</v>
      </c>
      <c r="F2337" s="7">
        <v>1</v>
      </c>
      <c r="H2337" s="6" t="s">
        <v>5478</v>
      </c>
      <c r="I2337" s="7">
        <v>1</v>
      </c>
    </row>
    <row r="2338" spans="5:9" x14ac:dyDescent="0.3">
      <c r="E2338" s="6" t="s">
        <v>4084</v>
      </c>
      <c r="F2338" s="7">
        <v>1</v>
      </c>
      <c r="H2338" s="6" t="s">
        <v>5476</v>
      </c>
      <c r="I2338" s="7">
        <v>1</v>
      </c>
    </row>
    <row r="2339" spans="5:9" x14ac:dyDescent="0.3">
      <c r="E2339" s="6" t="s">
        <v>5249</v>
      </c>
      <c r="F2339" s="7">
        <v>1</v>
      </c>
      <c r="H2339" s="6" t="s">
        <v>6852</v>
      </c>
      <c r="I2339" s="7">
        <v>1</v>
      </c>
    </row>
    <row r="2340" spans="5:9" x14ac:dyDescent="0.3">
      <c r="E2340" s="6" t="s">
        <v>5570</v>
      </c>
      <c r="F2340" s="7">
        <v>1</v>
      </c>
      <c r="H2340" s="6" t="s">
        <v>2489</v>
      </c>
      <c r="I2340" s="7">
        <v>1</v>
      </c>
    </row>
    <row r="2341" spans="5:9" x14ac:dyDescent="0.3">
      <c r="E2341" s="6" t="s">
        <v>1695</v>
      </c>
      <c r="F2341" s="7">
        <v>1</v>
      </c>
      <c r="H2341" s="6" t="s">
        <v>6691</v>
      </c>
      <c r="I2341" s="7">
        <v>1</v>
      </c>
    </row>
    <row r="2342" spans="5:9" x14ac:dyDescent="0.3">
      <c r="E2342" s="6" t="s">
        <v>4854</v>
      </c>
      <c r="F2342" s="7">
        <v>1</v>
      </c>
      <c r="H2342" s="6" t="s">
        <v>340</v>
      </c>
      <c r="I2342" s="7">
        <v>1</v>
      </c>
    </row>
    <row r="2343" spans="5:9" x14ac:dyDescent="0.3">
      <c r="E2343" s="6" t="s">
        <v>5608</v>
      </c>
      <c r="F2343" s="7">
        <v>1</v>
      </c>
      <c r="H2343" s="6" t="s">
        <v>7040</v>
      </c>
      <c r="I2343" s="7">
        <v>1</v>
      </c>
    </row>
    <row r="2344" spans="5:9" x14ac:dyDescent="0.3">
      <c r="E2344" s="6" t="s">
        <v>1413</v>
      </c>
      <c r="F2344" s="7">
        <v>1</v>
      </c>
      <c r="H2344" s="6" t="s">
        <v>2830</v>
      </c>
      <c r="I2344" s="7">
        <v>1</v>
      </c>
    </row>
    <row r="2345" spans="5:9" x14ac:dyDescent="0.3">
      <c r="E2345" s="6" t="s">
        <v>547</v>
      </c>
      <c r="F2345" s="7">
        <v>1</v>
      </c>
      <c r="H2345" s="6" t="s">
        <v>2974</v>
      </c>
      <c r="I2345" s="7">
        <v>1</v>
      </c>
    </row>
    <row r="2346" spans="5:9" x14ac:dyDescent="0.3">
      <c r="E2346" s="6" t="s">
        <v>454</v>
      </c>
      <c r="F2346" s="7">
        <v>1</v>
      </c>
      <c r="H2346" s="6" t="s">
        <v>5649</v>
      </c>
      <c r="I2346" s="7">
        <v>1</v>
      </c>
    </row>
    <row r="2347" spans="5:9" x14ac:dyDescent="0.3">
      <c r="E2347" s="6" t="s">
        <v>902</v>
      </c>
      <c r="F2347" s="7">
        <v>1</v>
      </c>
      <c r="H2347" s="6" t="s">
        <v>4742</v>
      </c>
      <c r="I2347" s="7">
        <v>1</v>
      </c>
    </row>
    <row r="2348" spans="5:9" x14ac:dyDescent="0.3">
      <c r="E2348" s="6" t="s">
        <v>4877</v>
      </c>
      <c r="F2348" s="7">
        <v>1</v>
      </c>
      <c r="H2348" s="6" t="s">
        <v>5603</v>
      </c>
      <c r="I2348" s="7">
        <v>1</v>
      </c>
    </row>
    <row r="2349" spans="5:9" x14ac:dyDescent="0.3">
      <c r="E2349" s="6" t="s">
        <v>955</v>
      </c>
      <c r="F2349" s="7">
        <v>1</v>
      </c>
      <c r="H2349" s="6" t="s">
        <v>3644</v>
      </c>
      <c r="I2349" s="7">
        <v>1</v>
      </c>
    </row>
    <row r="2350" spans="5:9" x14ac:dyDescent="0.3">
      <c r="E2350" s="6" t="s">
        <v>6167</v>
      </c>
      <c r="F2350" s="7">
        <v>1</v>
      </c>
      <c r="H2350" s="6" t="s">
        <v>970</v>
      </c>
      <c r="I2350" s="7">
        <v>1</v>
      </c>
    </row>
    <row r="2351" spans="5:9" x14ac:dyDescent="0.3">
      <c r="E2351" s="6" t="s">
        <v>6450</v>
      </c>
      <c r="F2351" s="7">
        <v>1</v>
      </c>
      <c r="H2351" s="6" t="s">
        <v>20</v>
      </c>
      <c r="I2351" s="7">
        <v>1</v>
      </c>
    </row>
    <row r="2352" spans="5:9" x14ac:dyDescent="0.3">
      <c r="E2352" s="6" t="s">
        <v>3905</v>
      </c>
      <c r="F2352" s="7">
        <v>1</v>
      </c>
      <c r="H2352" s="6" t="s">
        <v>43</v>
      </c>
      <c r="I2352" s="7">
        <v>1</v>
      </c>
    </row>
    <row r="2353" spans="5:9" x14ac:dyDescent="0.3">
      <c r="E2353" s="6" t="s">
        <v>6406</v>
      </c>
      <c r="F2353" s="7">
        <v>1</v>
      </c>
      <c r="H2353" s="6" t="s">
        <v>950</v>
      </c>
      <c r="I2353" s="7">
        <v>1</v>
      </c>
    </row>
    <row r="2354" spans="5:9" x14ac:dyDescent="0.3">
      <c r="E2354" s="6" t="s">
        <v>3097</v>
      </c>
      <c r="F2354" s="7">
        <v>1</v>
      </c>
      <c r="H2354" s="6" t="s">
        <v>624</v>
      </c>
      <c r="I2354" s="7">
        <v>1</v>
      </c>
    </row>
    <row r="2355" spans="5:9" x14ac:dyDescent="0.3">
      <c r="E2355" s="6" t="s">
        <v>1803</v>
      </c>
      <c r="F2355" s="7">
        <v>1</v>
      </c>
      <c r="H2355" s="6" t="s">
        <v>139</v>
      </c>
      <c r="I2355" s="7">
        <v>1</v>
      </c>
    </row>
    <row r="2356" spans="5:9" x14ac:dyDescent="0.3">
      <c r="E2356" s="6" t="s">
        <v>5455</v>
      </c>
      <c r="F2356" s="7">
        <v>1</v>
      </c>
      <c r="H2356" s="6" t="s">
        <v>3074</v>
      </c>
      <c r="I2356" s="7">
        <v>1</v>
      </c>
    </row>
    <row r="2357" spans="5:9" x14ac:dyDescent="0.3">
      <c r="E2357" s="6" t="s">
        <v>6556</v>
      </c>
      <c r="F2357" s="7">
        <v>1</v>
      </c>
      <c r="H2357" s="6" t="s">
        <v>3493</v>
      </c>
      <c r="I2357" s="7">
        <v>1</v>
      </c>
    </row>
    <row r="2358" spans="5:9" x14ac:dyDescent="0.3">
      <c r="E2358" s="6" t="s">
        <v>5311</v>
      </c>
      <c r="F2358" s="7">
        <v>1</v>
      </c>
      <c r="H2358" s="6" t="s">
        <v>1000</v>
      </c>
      <c r="I2358" s="7">
        <v>1</v>
      </c>
    </row>
    <row r="2359" spans="5:9" x14ac:dyDescent="0.3">
      <c r="E2359" s="6" t="s">
        <v>5992</v>
      </c>
      <c r="F2359" s="7">
        <v>1</v>
      </c>
      <c r="H2359" s="6" t="s">
        <v>1892</v>
      </c>
      <c r="I2359" s="7">
        <v>1</v>
      </c>
    </row>
    <row r="2360" spans="5:9" x14ac:dyDescent="0.3">
      <c r="E2360" s="6" t="s">
        <v>5086</v>
      </c>
      <c r="F2360" s="7">
        <v>1</v>
      </c>
      <c r="H2360" s="6" t="s">
        <v>1864</v>
      </c>
      <c r="I2360" s="7">
        <v>1</v>
      </c>
    </row>
    <row r="2361" spans="5:9" x14ac:dyDescent="0.3">
      <c r="E2361" s="6" t="s">
        <v>7147</v>
      </c>
      <c r="F2361" s="7">
        <v>1</v>
      </c>
      <c r="H2361" s="6" t="s">
        <v>2342</v>
      </c>
      <c r="I2361" s="7">
        <v>1</v>
      </c>
    </row>
    <row r="2362" spans="5:9" x14ac:dyDescent="0.3">
      <c r="E2362" s="6" t="s">
        <v>1945</v>
      </c>
      <c r="F2362" s="7">
        <v>1</v>
      </c>
      <c r="H2362" s="6" t="s">
        <v>1934</v>
      </c>
      <c r="I2362" s="7">
        <v>1</v>
      </c>
    </row>
    <row r="2363" spans="5:9" x14ac:dyDescent="0.3">
      <c r="E2363" s="6" t="s">
        <v>1230</v>
      </c>
      <c r="F2363" s="7">
        <v>1</v>
      </c>
      <c r="H2363" s="6" t="s">
        <v>4660</v>
      </c>
      <c r="I2363" s="7">
        <v>1</v>
      </c>
    </row>
    <row r="2364" spans="5:9" x14ac:dyDescent="0.3">
      <c r="E2364" s="6" t="s">
        <v>4128</v>
      </c>
      <c r="F2364" s="7">
        <v>1</v>
      </c>
      <c r="H2364" s="6" t="s">
        <v>6350</v>
      </c>
      <c r="I2364" s="7">
        <v>1</v>
      </c>
    </row>
    <row r="2365" spans="5:9" x14ac:dyDescent="0.3">
      <c r="E2365" s="6" t="s">
        <v>2069</v>
      </c>
      <c r="F2365" s="7">
        <v>1</v>
      </c>
      <c r="H2365" s="6" t="s">
        <v>3264</v>
      </c>
      <c r="I2365" s="7">
        <v>1</v>
      </c>
    </row>
    <row r="2366" spans="5:9" x14ac:dyDescent="0.3">
      <c r="E2366" s="6" t="s">
        <v>5257</v>
      </c>
      <c r="F2366" s="7">
        <v>1</v>
      </c>
      <c r="H2366" s="6" t="s">
        <v>3286</v>
      </c>
      <c r="I2366" s="7">
        <v>1</v>
      </c>
    </row>
    <row r="2367" spans="5:9" x14ac:dyDescent="0.3">
      <c r="E2367" s="6" t="s">
        <v>2333</v>
      </c>
      <c r="F2367" s="7">
        <v>1</v>
      </c>
      <c r="H2367" s="6" t="s">
        <v>3068</v>
      </c>
      <c r="I2367" s="7">
        <v>1</v>
      </c>
    </row>
    <row r="2368" spans="5:9" x14ac:dyDescent="0.3">
      <c r="E2368" s="6" t="s">
        <v>4517</v>
      </c>
      <c r="F2368" s="7">
        <v>1</v>
      </c>
      <c r="H2368" s="6" t="s">
        <v>1929</v>
      </c>
      <c r="I2368" s="7">
        <v>1</v>
      </c>
    </row>
    <row r="2369" spans="5:9" x14ac:dyDescent="0.3">
      <c r="E2369" s="6" t="s">
        <v>3518</v>
      </c>
      <c r="F2369" s="7">
        <v>1</v>
      </c>
      <c r="H2369" s="6" t="s">
        <v>5154</v>
      </c>
      <c r="I2369" s="7">
        <v>1</v>
      </c>
    </row>
    <row r="2370" spans="5:9" x14ac:dyDescent="0.3">
      <c r="E2370" s="6" t="s">
        <v>4065</v>
      </c>
      <c r="F2370" s="7">
        <v>1</v>
      </c>
      <c r="H2370" s="6" t="s">
        <v>5242</v>
      </c>
      <c r="I2370" s="7">
        <v>1</v>
      </c>
    </row>
    <row r="2371" spans="5:9" x14ac:dyDescent="0.3">
      <c r="E2371" s="6" t="s">
        <v>5640</v>
      </c>
      <c r="F2371" s="7">
        <v>1</v>
      </c>
      <c r="H2371" s="6" t="s">
        <v>6811</v>
      </c>
      <c r="I2371" s="7">
        <v>1</v>
      </c>
    </row>
    <row r="2372" spans="5:9" x14ac:dyDescent="0.3">
      <c r="E2372" s="6" t="s">
        <v>6924</v>
      </c>
      <c r="F2372" s="7">
        <v>1</v>
      </c>
      <c r="H2372" s="6" t="s">
        <v>95</v>
      </c>
      <c r="I2372" s="7">
        <v>1</v>
      </c>
    </row>
    <row r="2373" spans="5:9" x14ac:dyDescent="0.3">
      <c r="E2373" s="6" t="s">
        <v>55</v>
      </c>
      <c r="F2373" s="7">
        <v>1</v>
      </c>
      <c r="H2373" s="6" t="s">
        <v>1247</v>
      </c>
      <c r="I2373" s="7">
        <v>1</v>
      </c>
    </row>
    <row r="2374" spans="5:9" x14ac:dyDescent="0.3">
      <c r="E2374" s="6" t="s">
        <v>3976</v>
      </c>
      <c r="F2374" s="7">
        <v>1</v>
      </c>
      <c r="H2374" s="6" t="s">
        <v>5786</v>
      </c>
      <c r="I2374" s="7">
        <v>1</v>
      </c>
    </row>
    <row r="2375" spans="5:9" x14ac:dyDescent="0.3">
      <c r="E2375" s="6" t="s">
        <v>705</v>
      </c>
      <c r="F2375" s="7">
        <v>1</v>
      </c>
      <c r="H2375" s="6" t="s">
        <v>1052</v>
      </c>
      <c r="I2375" s="7">
        <v>1</v>
      </c>
    </row>
    <row r="2376" spans="5:9" x14ac:dyDescent="0.3">
      <c r="E2376" s="6" t="s">
        <v>2281</v>
      </c>
      <c r="F2376" s="7">
        <v>1</v>
      </c>
      <c r="H2376" s="6" t="s">
        <v>6809</v>
      </c>
      <c r="I2376" s="7">
        <v>1</v>
      </c>
    </row>
    <row r="2377" spans="5:9" x14ac:dyDescent="0.3">
      <c r="E2377" s="6" t="s">
        <v>3540</v>
      </c>
      <c r="F2377" s="7">
        <v>1</v>
      </c>
      <c r="H2377" s="6" t="s">
        <v>3525</v>
      </c>
      <c r="I2377" s="7">
        <v>1</v>
      </c>
    </row>
    <row r="2378" spans="5:9" x14ac:dyDescent="0.3">
      <c r="E2378" s="6" t="s">
        <v>5600</v>
      </c>
      <c r="F2378" s="7">
        <v>1</v>
      </c>
      <c r="H2378" s="6" t="s">
        <v>4123</v>
      </c>
      <c r="I2378" s="7">
        <v>1</v>
      </c>
    </row>
    <row r="2379" spans="5:9" x14ac:dyDescent="0.3">
      <c r="E2379" s="6" t="s">
        <v>7202</v>
      </c>
      <c r="F2379" s="7">
        <v>1</v>
      </c>
      <c r="H2379" s="6" t="s">
        <v>3615</v>
      </c>
      <c r="I2379" s="7">
        <v>1</v>
      </c>
    </row>
    <row r="2380" spans="5:9" x14ac:dyDescent="0.3">
      <c r="E2380" s="6" t="s">
        <v>4995</v>
      </c>
      <c r="F2380" s="7">
        <v>1</v>
      </c>
      <c r="H2380" s="6" t="s">
        <v>1076</v>
      </c>
      <c r="I2380" s="7">
        <v>1</v>
      </c>
    </row>
    <row r="2381" spans="5:9" x14ac:dyDescent="0.3">
      <c r="E2381" s="6" t="s">
        <v>1196</v>
      </c>
      <c r="F2381" s="7">
        <v>1</v>
      </c>
      <c r="H2381" s="6" t="s">
        <v>6952</v>
      </c>
      <c r="I2381" s="7">
        <v>1</v>
      </c>
    </row>
    <row r="2382" spans="5:9" x14ac:dyDescent="0.3">
      <c r="E2382" s="6" t="s">
        <v>2821</v>
      </c>
      <c r="F2382" s="7">
        <v>1</v>
      </c>
      <c r="H2382" s="6" t="s">
        <v>7080</v>
      </c>
      <c r="I2382" s="7">
        <v>1</v>
      </c>
    </row>
    <row r="2383" spans="5:9" x14ac:dyDescent="0.3">
      <c r="E2383" s="6" t="s">
        <v>1553</v>
      </c>
      <c r="F2383" s="7">
        <v>1</v>
      </c>
      <c r="H2383" s="6" t="s">
        <v>1776</v>
      </c>
      <c r="I2383" s="7">
        <v>1</v>
      </c>
    </row>
    <row r="2384" spans="5:9" x14ac:dyDescent="0.3">
      <c r="E2384" s="6" t="s">
        <v>3458</v>
      </c>
      <c r="F2384" s="7">
        <v>1</v>
      </c>
      <c r="H2384" s="6" t="s">
        <v>453</v>
      </c>
      <c r="I2384" s="7">
        <v>1</v>
      </c>
    </row>
    <row r="2385" spans="5:9" x14ac:dyDescent="0.3">
      <c r="E2385" s="6" t="s">
        <v>4198</v>
      </c>
      <c r="F2385" s="7">
        <v>1</v>
      </c>
      <c r="H2385" s="6" t="s">
        <v>303</v>
      </c>
      <c r="I2385" s="7">
        <v>1</v>
      </c>
    </row>
    <row r="2386" spans="5:9" x14ac:dyDescent="0.3">
      <c r="E2386" s="6" t="s">
        <v>4661</v>
      </c>
      <c r="F2386" s="7">
        <v>1</v>
      </c>
      <c r="H2386" s="6" t="s">
        <v>187</v>
      </c>
      <c r="I2386" s="7">
        <v>1</v>
      </c>
    </row>
    <row r="2387" spans="5:9" x14ac:dyDescent="0.3">
      <c r="E2387" s="6" t="s">
        <v>4848</v>
      </c>
      <c r="F2387" s="7">
        <v>1</v>
      </c>
      <c r="H2387" s="6" t="s">
        <v>1568</v>
      </c>
      <c r="I2387" s="7">
        <v>1</v>
      </c>
    </row>
    <row r="2388" spans="5:9" x14ac:dyDescent="0.3">
      <c r="E2388" s="6" t="s">
        <v>533</v>
      </c>
      <c r="F2388" s="7">
        <v>1</v>
      </c>
      <c r="H2388" s="6" t="s">
        <v>4367</v>
      </c>
      <c r="I2388" s="7">
        <v>1</v>
      </c>
    </row>
    <row r="2389" spans="5:9" x14ac:dyDescent="0.3">
      <c r="E2389" s="6" t="s">
        <v>4033</v>
      </c>
      <c r="F2389" s="7">
        <v>1</v>
      </c>
      <c r="H2389" s="6" t="s">
        <v>5710</v>
      </c>
      <c r="I2389" s="7">
        <v>1</v>
      </c>
    </row>
    <row r="2390" spans="5:9" x14ac:dyDescent="0.3">
      <c r="E2390" s="6" t="s">
        <v>5899</v>
      </c>
      <c r="F2390" s="7">
        <v>1</v>
      </c>
      <c r="H2390" s="6" t="s">
        <v>1716</v>
      </c>
      <c r="I2390" s="7">
        <v>1</v>
      </c>
    </row>
    <row r="2391" spans="5:9" x14ac:dyDescent="0.3">
      <c r="E2391" s="6" t="s">
        <v>2140</v>
      </c>
      <c r="F2391" s="7">
        <v>1</v>
      </c>
      <c r="H2391" s="6" t="s">
        <v>3623</v>
      </c>
      <c r="I2391" s="7">
        <v>1</v>
      </c>
    </row>
    <row r="2392" spans="5:9" x14ac:dyDescent="0.3">
      <c r="E2392" s="6" t="s">
        <v>3124</v>
      </c>
      <c r="F2392" s="7">
        <v>1</v>
      </c>
      <c r="H2392" s="6" t="s">
        <v>2371</v>
      </c>
      <c r="I2392" s="7">
        <v>1</v>
      </c>
    </row>
    <row r="2393" spans="5:9" x14ac:dyDescent="0.3">
      <c r="E2393" s="6" t="s">
        <v>1715</v>
      </c>
      <c r="F2393" s="7">
        <v>1</v>
      </c>
      <c r="H2393" s="6" t="s">
        <v>6126</v>
      </c>
      <c r="I2393" s="7">
        <v>1</v>
      </c>
    </row>
    <row r="2394" spans="5:9" x14ac:dyDescent="0.3">
      <c r="E2394" s="6" t="s">
        <v>6936</v>
      </c>
      <c r="F2394" s="7">
        <v>1</v>
      </c>
      <c r="H2394" s="6" t="s">
        <v>3395</v>
      </c>
      <c r="I2394" s="7">
        <v>1</v>
      </c>
    </row>
    <row r="2395" spans="5:9" x14ac:dyDescent="0.3">
      <c r="E2395" s="6" t="s">
        <v>1747</v>
      </c>
      <c r="F2395" s="7">
        <v>1</v>
      </c>
      <c r="H2395" s="6" t="s">
        <v>4293</v>
      </c>
      <c r="I2395" s="7">
        <v>1</v>
      </c>
    </row>
    <row r="2396" spans="5:9" x14ac:dyDescent="0.3">
      <c r="E2396" s="6" t="s">
        <v>1271</v>
      </c>
      <c r="F2396" s="7">
        <v>1</v>
      </c>
      <c r="H2396" s="6" t="s">
        <v>1896</v>
      </c>
      <c r="I2396" s="7">
        <v>1</v>
      </c>
    </row>
    <row r="2397" spans="5:9" x14ac:dyDescent="0.3">
      <c r="E2397" s="6" t="s">
        <v>3167</v>
      </c>
      <c r="F2397" s="7">
        <v>1</v>
      </c>
      <c r="H2397" s="6" t="s">
        <v>272</v>
      </c>
      <c r="I2397" s="7">
        <v>1</v>
      </c>
    </row>
    <row r="2398" spans="5:9" x14ac:dyDescent="0.3">
      <c r="E2398" s="6" t="s">
        <v>6313</v>
      </c>
      <c r="F2398" s="7">
        <v>1</v>
      </c>
      <c r="H2398" s="6" t="s">
        <v>4886</v>
      </c>
      <c r="I2398" s="7">
        <v>1</v>
      </c>
    </row>
    <row r="2399" spans="5:9" x14ac:dyDescent="0.3">
      <c r="E2399" s="6" t="s">
        <v>4915</v>
      </c>
      <c r="F2399" s="7">
        <v>1</v>
      </c>
      <c r="H2399" s="6" t="s">
        <v>285</v>
      </c>
      <c r="I2399" s="7">
        <v>1</v>
      </c>
    </row>
    <row r="2400" spans="5:9" x14ac:dyDescent="0.3">
      <c r="E2400" s="6" t="s">
        <v>2991</v>
      </c>
      <c r="F2400" s="7">
        <v>1</v>
      </c>
      <c r="H2400" s="6" t="s">
        <v>3513</v>
      </c>
      <c r="I2400" s="7">
        <v>1</v>
      </c>
    </row>
    <row r="2401" spans="5:9" x14ac:dyDescent="0.3">
      <c r="E2401" s="6" t="s">
        <v>4264</v>
      </c>
      <c r="F2401" s="7">
        <v>1</v>
      </c>
      <c r="H2401" s="6" t="s">
        <v>642</v>
      </c>
      <c r="I2401" s="7">
        <v>1</v>
      </c>
    </row>
    <row r="2402" spans="5:9" x14ac:dyDescent="0.3">
      <c r="E2402" s="6" t="s">
        <v>3377</v>
      </c>
      <c r="F2402" s="7">
        <v>1</v>
      </c>
      <c r="H2402" s="6" t="s">
        <v>327</v>
      </c>
      <c r="I2402" s="7">
        <v>1</v>
      </c>
    </row>
    <row r="2403" spans="5:9" x14ac:dyDescent="0.3">
      <c r="E2403" s="6" t="s">
        <v>2361</v>
      </c>
      <c r="F2403" s="7">
        <v>1</v>
      </c>
      <c r="H2403" s="6" t="s">
        <v>5758</v>
      </c>
      <c r="I2403" s="7">
        <v>1</v>
      </c>
    </row>
    <row r="2404" spans="5:9" x14ac:dyDescent="0.3">
      <c r="E2404" s="6" t="s">
        <v>3313</v>
      </c>
      <c r="F2404" s="7">
        <v>1</v>
      </c>
      <c r="H2404" s="6" t="s">
        <v>814</v>
      </c>
      <c r="I2404" s="7">
        <v>1</v>
      </c>
    </row>
    <row r="2405" spans="5:9" x14ac:dyDescent="0.3">
      <c r="E2405" s="6" t="s">
        <v>5469</v>
      </c>
      <c r="F2405" s="7">
        <v>1</v>
      </c>
      <c r="H2405" s="6" t="s">
        <v>5988</v>
      </c>
      <c r="I2405" s="7">
        <v>1</v>
      </c>
    </row>
    <row r="2406" spans="5:9" x14ac:dyDescent="0.3">
      <c r="E2406" s="6" t="s">
        <v>4869</v>
      </c>
      <c r="F2406" s="7">
        <v>1</v>
      </c>
      <c r="H2406" s="6" t="s">
        <v>421</v>
      </c>
      <c r="I2406" s="7">
        <v>1</v>
      </c>
    </row>
    <row r="2407" spans="5:9" x14ac:dyDescent="0.3">
      <c r="E2407" s="6" t="s">
        <v>5348</v>
      </c>
      <c r="F2407" s="7">
        <v>1</v>
      </c>
      <c r="H2407" s="6" t="s">
        <v>4627</v>
      </c>
      <c r="I2407" s="7">
        <v>1</v>
      </c>
    </row>
    <row r="2408" spans="5:9" x14ac:dyDescent="0.3">
      <c r="E2408" s="6" t="s">
        <v>6945</v>
      </c>
      <c r="F2408" s="7">
        <v>1</v>
      </c>
      <c r="H2408" s="6" t="s">
        <v>1948</v>
      </c>
      <c r="I2408" s="7">
        <v>1</v>
      </c>
    </row>
    <row r="2409" spans="5:9" x14ac:dyDescent="0.3">
      <c r="E2409" s="6" t="s">
        <v>3373</v>
      </c>
      <c r="F2409" s="7">
        <v>1</v>
      </c>
      <c r="H2409" s="6" t="s">
        <v>2183</v>
      </c>
      <c r="I2409" s="7">
        <v>1</v>
      </c>
    </row>
    <row r="2410" spans="5:9" x14ac:dyDescent="0.3">
      <c r="E2410" s="6" t="s">
        <v>5501</v>
      </c>
      <c r="F2410" s="7">
        <v>1</v>
      </c>
      <c r="H2410" s="6" t="s">
        <v>4068</v>
      </c>
      <c r="I2410" s="7">
        <v>1</v>
      </c>
    </row>
    <row r="2411" spans="5:9" x14ac:dyDescent="0.3">
      <c r="E2411" s="6" t="s">
        <v>3061</v>
      </c>
      <c r="F2411" s="7">
        <v>1</v>
      </c>
      <c r="H2411" s="6" t="s">
        <v>2625</v>
      </c>
      <c r="I2411" s="7">
        <v>1</v>
      </c>
    </row>
    <row r="2412" spans="5:9" x14ac:dyDescent="0.3">
      <c r="E2412" s="6" t="s">
        <v>7226</v>
      </c>
      <c r="F2412" s="7">
        <v>1</v>
      </c>
      <c r="H2412" s="6" t="s">
        <v>1070</v>
      </c>
      <c r="I2412" s="7">
        <v>1</v>
      </c>
    </row>
    <row r="2413" spans="5:9" x14ac:dyDescent="0.3">
      <c r="E2413" s="6" t="s">
        <v>2091</v>
      </c>
      <c r="F2413" s="7">
        <v>1</v>
      </c>
      <c r="H2413" s="6" t="s">
        <v>2181</v>
      </c>
      <c r="I2413" s="7">
        <v>1</v>
      </c>
    </row>
    <row r="2414" spans="5:9" x14ac:dyDescent="0.3">
      <c r="E2414" s="6" t="s">
        <v>2785</v>
      </c>
      <c r="F2414" s="7">
        <v>1</v>
      </c>
      <c r="H2414" s="6" t="s">
        <v>2290</v>
      </c>
      <c r="I2414" s="7">
        <v>1</v>
      </c>
    </row>
    <row r="2415" spans="5:9" x14ac:dyDescent="0.3">
      <c r="E2415" s="6" t="s">
        <v>3881</v>
      </c>
      <c r="F2415" s="7">
        <v>1</v>
      </c>
      <c r="H2415" s="6" t="s">
        <v>3533</v>
      </c>
      <c r="I2415" s="7">
        <v>1</v>
      </c>
    </row>
    <row r="2416" spans="5:9" x14ac:dyDescent="0.3">
      <c r="E2416" s="6" t="s">
        <v>1342</v>
      </c>
      <c r="F2416" s="7">
        <v>1</v>
      </c>
      <c r="H2416" s="6" t="s">
        <v>1488</v>
      </c>
      <c r="I2416" s="7">
        <v>1</v>
      </c>
    </row>
    <row r="2417" spans="5:9" x14ac:dyDescent="0.3">
      <c r="E2417" s="6" t="s">
        <v>2269</v>
      </c>
      <c r="F2417" s="7">
        <v>1</v>
      </c>
      <c r="H2417" s="6" t="s">
        <v>2699</v>
      </c>
      <c r="I2417" s="7">
        <v>1</v>
      </c>
    </row>
    <row r="2418" spans="5:9" x14ac:dyDescent="0.3">
      <c r="E2418" s="6" t="s">
        <v>1801</v>
      </c>
      <c r="F2418" s="7">
        <v>1</v>
      </c>
      <c r="H2418" s="6" t="s">
        <v>4107</v>
      </c>
      <c r="I2418" s="7">
        <v>1</v>
      </c>
    </row>
    <row r="2419" spans="5:9" x14ac:dyDescent="0.3">
      <c r="E2419" s="6" t="s">
        <v>1327</v>
      </c>
      <c r="F2419" s="7">
        <v>1</v>
      </c>
      <c r="H2419" s="6" t="s">
        <v>3206</v>
      </c>
      <c r="I2419" s="7">
        <v>1</v>
      </c>
    </row>
    <row r="2420" spans="5:9" x14ac:dyDescent="0.3">
      <c r="E2420" s="6" t="s">
        <v>6669</v>
      </c>
      <c r="F2420" s="7">
        <v>1</v>
      </c>
      <c r="H2420" s="6" t="s">
        <v>5565</v>
      </c>
      <c r="I2420" s="7">
        <v>1</v>
      </c>
    </row>
    <row r="2421" spans="5:9" x14ac:dyDescent="0.3">
      <c r="E2421" s="6" t="s">
        <v>3919</v>
      </c>
      <c r="F2421" s="7">
        <v>1</v>
      </c>
      <c r="H2421" s="6" t="s">
        <v>3547</v>
      </c>
      <c r="I2421" s="7">
        <v>1</v>
      </c>
    </row>
    <row r="2422" spans="5:9" x14ac:dyDescent="0.3">
      <c r="E2422" s="6" t="s">
        <v>4705</v>
      </c>
      <c r="F2422" s="7">
        <v>1</v>
      </c>
      <c r="H2422" s="6" t="s">
        <v>1460</v>
      </c>
      <c r="I2422" s="7">
        <v>1</v>
      </c>
    </row>
    <row r="2423" spans="5:9" x14ac:dyDescent="0.3">
      <c r="E2423" s="6" t="s">
        <v>7123</v>
      </c>
      <c r="F2423" s="7">
        <v>1</v>
      </c>
      <c r="H2423" s="6" t="s">
        <v>5995</v>
      </c>
      <c r="I2423" s="7">
        <v>1</v>
      </c>
    </row>
    <row r="2424" spans="5:9" x14ac:dyDescent="0.3">
      <c r="E2424" s="6" t="s">
        <v>2265</v>
      </c>
      <c r="F2424" s="7">
        <v>1</v>
      </c>
      <c r="H2424" s="6" t="s">
        <v>1337</v>
      </c>
      <c r="I2424" s="7">
        <v>1</v>
      </c>
    </row>
    <row r="2425" spans="5:9" x14ac:dyDescent="0.3">
      <c r="E2425" s="6" t="s">
        <v>3093</v>
      </c>
      <c r="F2425" s="7">
        <v>1</v>
      </c>
      <c r="H2425" s="6" t="s">
        <v>1020</v>
      </c>
      <c r="I2425" s="7">
        <v>1</v>
      </c>
    </row>
    <row r="2426" spans="5:9" x14ac:dyDescent="0.3">
      <c r="E2426" s="6" t="s">
        <v>207</v>
      </c>
      <c r="F2426" s="7">
        <v>1</v>
      </c>
      <c r="H2426" s="6" t="s">
        <v>6110</v>
      </c>
      <c r="I2426" s="7">
        <v>1</v>
      </c>
    </row>
    <row r="2427" spans="5:9" x14ac:dyDescent="0.3">
      <c r="E2427" s="6" t="s">
        <v>2313</v>
      </c>
      <c r="F2427" s="7">
        <v>1</v>
      </c>
      <c r="H2427" s="6" t="s">
        <v>1330</v>
      </c>
      <c r="I2427" s="7">
        <v>1</v>
      </c>
    </row>
    <row r="2428" spans="5:9" x14ac:dyDescent="0.3">
      <c r="E2428" s="6" t="s">
        <v>2511</v>
      </c>
      <c r="F2428" s="7">
        <v>1</v>
      </c>
      <c r="H2428" s="6" t="s">
        <v>5772</v>
      </c>
      <c r="I2428" s="7">
        <v>1</v>
      </c>
    </row>
    <row r="2429" spans="5:9" x14ac:dyDescent="0.3">
      <c r="E2429" s="6" t="s">
        <v>5499</v>
      </c>
      <c r="F2429" s="7">
        <v>1</v>
      </c>
      <c r="H2429" s="6" t="s">
        <v>3953</v>
      </c>
      <c r="I2429" s="7">
        <v>1</v>
      </c>
    </row>
    <row r="2430" spans="5:9" x14ac:dyDescent="0.3">
      <c r="E2430" s="6" t="s">
        <v>1985</v>
      </c>
      <c r="F2430" s="7">
        <v>1</v>
      </c>
      <c r="H2430" s="6" t="s">
        <v>2573</v>
      </c>
      <c r="I2430" s="7">
        <v>1</v>
      </c>
    </row>
    <row r="2431" spans="5:9" x14ac:dyDescent="0.3">
      <c r="E2431" s="6" t="s">
        <v>1319</v>
      </c>
      <c r="F2431" s="7">
        <v>1</v>
      </c>
      <c r="H2431" s="6" t="s">
        <v>7058</v>
      </c>
      <c r="I2431" s="7">
        <v>1</v>
      </c>
    </row>
    <row r="2432" spans="5:9" x14ac:dyDescent="0.3">
      <c r="E2432" s="6" t="s">
        <v>5576</v>
      </c>
      <c r="F2432" s="7">
        <v>1</v>
      </c>
      <c r="H2432" s="6" t="s">
        <v>788</v>
      </c>
      <c r="I2432" s="7">
        <v>1</v>
      </c>
    </row>
    <row r="2433" spans="5:9" x14ac:dyDescent="0.3">
      <c r="E2433" s="6" t="s">
        <v>3502</v>
      </c>
      <c r="F2433" s="7">
        <v>1</v>
      </c>
      <c r="H2433" s="6" t="s">
        <v>1105</v>
      </c>
      <c r="I2433" s="7">
        <v>1</v>
      </c>
    </row>
    <row r="2434" spans="5:9" x14ac:dyDescent="0.3">
      <c r="E2434" s="6" t="s">
        <v>987</v>
      </c>
      <c r="F2434" s="7">
        <v>1</v>
      </c>
      <c r="H2434" s="6" t="s">
        <v>6143</v>
      </c>
      <c r="I2434" s="7">
        <v>1</v>
      </c>
    </row>
    <row r="2435" spans="5:9" x14ac:dyDescent="0.3">
      <c r="E2435" s="6" t="s">
        <v>2858</v>
      </c>
      <c r="F2435" s="7">
        <v>1</v>
      </c>
      <c r="H2435" s="6" t="s">
        <v>2677</v>
      </c>
      <c r="I2435" s="7">
        <v>1</v>
      </c>
    </row>
    <row r="2436" spans="5:9" x14ac:dyDescent="0.3">
      <c r="E2436" s="6" t="s">
        <v>3964</v>
      </c>
      <c r="F2436" s="7">
        <v>1</v>
      </c>
      <c r="H2436" s="6" t="s">
        <v>5527</v>
      </c>
      <c r="I2436" s="7">
        <v>1</v>
      </c>
    </row>
    <row r="2437" spans="5:9" x14ac:dyDescent="0.3">
      <c r="E2437" s="6" t="s">
        <v>5518</v>
      </c>
      <c r="F2437" s="7">
        <v>1</v>
      </c>
      <c r="H2437" s="6" t="s">
        <v>3634</v>
      </c>
      <c r="I2437" s="7">
        <v>1</v>
      </c>
    </row>
    <row r="2438" spans="5:9" x14ac:dyDescent="0.3">
      <c r="E2438" s="6" t="s">
        <v>1338</v>
      </c>
      <c r="F2438" s="7">
        <v>1</v>
      </c>
      <c r="H2438" s="6" t="s">
        <v>2078</v>
      </c>
      <c r="I2438" s="7">
        <v>1</v>
      </c>
    </row>
    <row r="2439" spans="5:9" x14ac:dyDescent="0.3">
      <c r="E2439" s="6" t="s">
        <v>558</v>
      </c>
      <c r="F2439" s="7">
        <v>1</v>
      </c>
      <c r="H2439" s="6" t="s">
        <v>2544</v>
      </c>
      <c r="I2439" s="7">
        <v>1</v>
      </c>
    </row>
    <row r="2440" spans="5:9" x14ac:dyDescent="0.3">
      <c r="E2440" s="6" t="s">
        <v>5835</v>
      </c>
      <c r="F2440" s="7">
        <v>1</v>
      </c>
      <c r="H2440" s="6" t="s">
        <v>5160</v>
      </c>
      <c r="I2440" s="7">
        <v>1</v>
      </c>
    </row>
    <row r="2441" spans="5:9" x14ac:dyDescent="0.3">
      <c r="E2441" s="6" t="s">
        <v>6161</v>
      </c>
      <c r="F2441" s="7">
        <v>1</v>
      </c>
      <c r="H2441" s="6" t="s">
        <v>3038</v>
      </c>
      <c r="I2441" s="7">
        <v>1</v>
      </c>
    </row>
    <row r="2442" spans="5:9" x14ac:dyDescent="0.3">
      <c r="E2442" s="6" t="s">
        <v>4703</v>
      </c>
      <c r="F2442" s="7">
        <v>1</v>
      </c>
      <c r="H2442" s="6" t="s">
        <v>4560</v>
      </c>
      <c r="I2442" s="7">
        <v>1</v>
      </c>
    </row>
    <row r="2443" spans="5:9" x14ac:dyDescent="0.3">
      <c r="E2443" s="6" t="s">
        <v>1120</v>
      </c>
      <c r="F2443" s="7">
        <v>1</v>
      </c>
      <c r="H2443" s="6" t="s">
        <v>516</v>
      </c>
      <c r="I2443" s="7">
        <v>1</v>
      </c>
    </row>
    <row r="2444" spans="5:9" x14ac:dyDescent="0.3">
      <c r="E2444" s="6" t="s">
        <v>416</v>
      </c>
      <c r="F2444" s="7">
        <v>1</v>
      </c>
      <c r="H2444" s="6" t="s">
        <v>6735</v>
      </c>
      <c r="I2444" s="7">
        <v>1</v>
      </c>
    </row>
    <row r="2445" spans="5:9" x14ac:dyDescent="0.3">
      <c r="E2445" s="6" t="s">
        <v>5226</v>
      </c>
      <c r="F2445" s="7">
        <v>1</v>
      </c>
      <c r="H2445" s="6" t="s">
        <v>3985</v>
      </c>
      <c r="I2445" s="7">
        <v>1</v>
      </c>
    </row>
    <row r="2446" spans="5:9" x14ac:dyDescent="0.3">
      <c r="E2446" s="6" t="s">
        <v>2217</v>
      </c>
      <c r="F2446" s="7">
        <v>1</v>
      </c>
      <c r="H2446" s="6" t="s">
        <v>1084</v>
      </c>
      <c r="I2446" s="7">
        <v>1</v>
      </c>
    </row>
    <row r="2447" spans="5:9" x14ac:dyDescent="0.3">
      <c r="E2447" s="6" t="s">
        <v>6095</v>
      </c>
      <c r="F2447" s="7">
        <v>1</v>
      </c>
      <c r="H2447" s="6" t="s">
        <v>622</v>
      </c>
      <c r="I2447" s="7">
        <v>1</v>
      </c>
    </row>
    <row r="2448" spans="5:9" x14ac:dyDescent="0.3">
      <c r="E2448" s="6" t="s">
        <v>2044</v>
      </c>
      <c r="F2448" s="7">
        <v>1</v>
      </c>
      <c r="H2448" s="6" t="s">
        <v>2988</v>
      </c>
      <c r="I2448" s="7">
        <v>1</v>
      </c>
    </row>
    <row r="2449" spans="5:9" x14ac:dyDescent="0.3">
      <c r="E2449" s="6" t="s">
        <v>4567</v>
      </c>
      <c r="F2449" s="7">
        <v>1</v>
      </c>
      <c r="H2449" s="6" t="s">
        <v>7006</v>
      </c>
      <c r="I2449" s="7">
        <v>1</v>
      </c>
    </row>
    <row r="2450" spans="5:9" x14ac:dyDescent="0.3">
      <c r="E2450" s="6" t="s">
        <v>259</v>
      </c>
      <c r="F2450" s="7">
        <v>1</v>
      </c>
      <c r="H2450" s="6" t="s">
        <v>7199</v>
      </c>
      <c r="I2450" s="7">
        <v>1</v>
      </c>
    </row>
    <row r="2451" spans="5:9" x14ac:dyDescent="0.3">
      <c r="E2451" s="6" t="s">
        <v>5685</v>
      </c>
      <c r="F2451" s="7">
        <v>1</v>
      </c>
      <c r="H2451" s="6" t="s">
        <v>6506</v>
      </c>
      <c r="I2451" s="7">
        <v>1</v>
      </c>
    </row>
    <row r="2452" spans="5:9" x14ac:dyDescent="0.3">
      <c r="E2452" s="6" t="s">
        <v>3077</v>
      </c>
      <c r="F2452" s="7">
        <v>1</v>
      </c>
      <c r="H2452" s="6" t="s">
        <v>4686</v>
      </c>
      <c r="I2452" s="7">
        <v>1</v>
      </c>
    </row>
    <row r="2453" spans="5:9" x14ac:dyDescent="0.3">
      <c r="E2453" s="6" t="s">
        <v>6728</v>
      </c>
      <c r="F2453" s="7">
        <v>1</v>
      </c>
      <c r="H2453" s="6" t="s">
        <v>6314</v>
      </c>
      <c r="I2453" s="7">
        <v>1</v>
      </c>
    </row>
    <row r="2454" spans="5:9" x14ac:dyDescent="0.3">
      <c r="E2454" s="6" t="s">
        <v>5743</v>
      </c>
      <c r="F2454" s="7">
        <v>1</v>
      </c>
      <c r="H2454" s="6" t="s">
        <v>1696</v>
      </c>
      <c r="I2454" s="7">
        <v>1</v>
      </c>
    </row>
    <row r="2455" spans="5:9" x14ac:dyDescent="0.3">
      <c r="E2455" s="6" t="s">
        <v>2590</v>
      </c>
      <c r="F2455" s="7">
        <v>1</v>
      </c>
      <c r="H2455" s="6" t="s">
        <v>678</v>
      </c>
      <c r="I2455" s="7">
        <v>1</v>
      </c>
    </row>
    <row r="2456" spans="5:9" x14ac:dyDescent="0.3">
      <c r="E2456" s="6" t="s">
        <v>2781</v>
      </c>
      <c r="F2456" s="7">
        <v>1</v>
      </c>
      <c r="H2456" s="6" t="s">
        <v>389</v>
      </c>
      <c r="I2456" s="7">
        <v>1</v>
      </c>
    </row>
    <row r="2457" spans="5:9" x14ac:dyDescent="0.3">
      <c r="E2457" s="6" t="s">
        <v>1377</v>
      </c>
      <c r="F2457" s="7">
        <v>1</v>
      </c>
      <c r="H2457" s="6" t="s">
        <v>6328</v>
      </c>
      <c r="I2457" s="7">
        <v>1</v>
      </c>
    </row>
    <row r="2458" spans="5:9" x14ac:dyDescent="0.3">
      <c r="E2458" s="6" t="s">
        <v>1647</v>
      </c>
      <c r="F2458" s="7">
        <v>1</v>
      </c>
      <c r="H2458" s="6" t="s">
        <v>4930</v>
      </c>
      <c r="I2458" s="7">
        <v>1</v>
      </c>
    </row>
    <row r="2459" spans="5:9" x14ac:dyDescent="0.3">
      <c r="E2459" s="6" t="s">
        <v>6881</v>
      </c>
      <c r="F2459" s="7">
        <v>1</v>
      </c>
      <c r="H2459" s="6" t="s">
        <v>4696</v>
      </c>
      <c r="I2459" s="7">
        <v>1</v>
      </c>
    </row>
    <row r="2460" spans="5:9" x14ac:dyDescent="0.3">
      <c r="E2460" s="6" t="s">
        <v>5062</v>
      </c>
      <c r="F2460" s="7">
        <v>1</v>
      </c>
      <c r="H2460" s="6" t="s">
        <v>6194</v>
      </c>
      <c r="I2460" s="7">
        <v>1</v>
      </c>
    </row>
    <row r="2461" spans="5:9" x14ac:dyDescent="0.3">
      <c r="E2461" s="6" t="s">
        <v>3933</v>
      </c>
      <c r="F2461" s="7">
        <v>1</v>
      </c>
      <c r="H2461" s="6" t="s">
        <v>5472</v>
      </c>
      <c r="I2461" s="7">
        <v>1</v>
      </c>
    </row>
    <row r="2462" spans="5:9" x14ac:dyDescent="0.3">
      <c r="E2462" s="6" t="s">
        <v>4156</v>
      </c>
      <c r="F2462" s="7">
        <v>1</v>
      </c>
      <c r="H2462" s="6" t="s">
        <v>4700</v>
      </c>
      <c r="I2462" s="7">
        <v>1</v>
      </c>
    </row>
    <row r="2463" spans="5:9" x14ac:dyDescent="0.3">
      <c r="E2463" s="6" t="s">
        <v>6111</v>
      </c>
      <c r="F2463" s="7">
        <v>1</v>
      </c>
      <c r="H2463" s="6" t="s">
        <v>5585</v>
      </c>
      <c r="I2463" s="7">
        <v>1</v>
      </c>
    </row>
    <row r="2464" spans="5:9" x14ac:dyDescent="0.3">
      <c r="E2464" s="6" t="s">
        <v>1427</v>
      </c>
      <c r="F2464" s="7">
        <v>1</v>
      </c>
      <c r="H2464" s="6" t="s">
        <v>3557</v>
      </c>
      <c r="I2464" s="7">
        <v>1</v>
      </c>
    </row>
    <row r="2465" spans="5:9" x14ac:dyDescent="0.3">
      <c r="E2465" s="6" t="s">
        <v>6645</v>
      </c>
      <c r="F2465" s="7">
        <v>1</v>
      </c>
      <c r="H2465" s="6" t="s">
        <v>1318</v>
      </c>
      <c r="I2465" s="7">
        <v>1</v>
      </c>
    </row>
    <row r="2466" spans="5:9" x14ac:dyDescent="0.3">
      <c r="E2466" s="6" t="s">
        <v>5809</v>
      </c>
      <c r="F2466" s="7">
        <v>1</v>
      </c>
      <c r="H2466" s="6" t="s">
        <v>6660</v>
      </c>
      <c r="I2466" s="7">
        <v>1</v>
      </c>
    </row>
    <row r="2467" spans="5:9" x14ac:dyDescent="0.3">
      <c r="E2467" s="6" t="s">
        <v>2424</v>
      </c>
      <c r="F2467" s="7">
        <v>1</v>
      </c>
      <c r="H2467" s="6" t="s">
        <v>5712</v>
      </c>
      <c r="I2467" s="7">
        <v>1</v>
      </c>
    </row>
    <row r="2468" spans="5:9" x14ac:dyDescent="0.3">
      <c r="E2468" s="6" t="s">
        <v>4348</v>
      </c>
      <c r="F2468" s="7">
        <v>1</v>
      </c>
      <c r="H2468" s="6" t="s">
        <v>1004</v>
      </c>
      <c r="I2468" s="7">
        <v>1</v>
      </c>
    </row>
    <row r="2469" spans="5:9" x14ac:dyDescent="0.3">
      <c r="E2469" s="6" t="s">
        <v>5408</v>
      </c>
      <c r="F2469" s="7">
        <v>1</v>
      </c>
      <c r="H2469" s="6" t="s">
        <v>4050</v>
      </c>
      <c r="I2469" s="7">
        <v>1</v>
      </c>
    </row>
    <row r="2470" spans="5:9" x14ac:dyDescent="0.3">
      <c r="E2470" s="6" t="s">
        <v>2936</v>
      </c>
      <c r="F2470" s="7">
        <v>1</v>
      </c>
      <c r="H2470" s="6" t="s">
        <v>2709</v>
      </c>
      <c r="I2470" s="7">
        <v>1</v>
      </c>
    </row>
    <row r="2471" spans="5:9" x14ac:dyDescent="0.3">
      <c r="E2471" s="6" t="s">
        <v>2690</v>
      </c>
      <c r="F2471" s="7">
        <v>1</v>
      </c>
      <c r="H2471" s="6" t="s">
        <v>2550</v>
      </c>
      <c r="I2471" s="7">
        <v>1</v>
      </c>
    </row>
    <row r="2472" spans="5:9" x14ac:dyDescent="0.3">
      <c r="E2472" s="6" t="s">
        <v>1721</v>
      </c>
      <c r="F2472" s="7">
        <v>1</v>
      </c>
      <c r="H2472" s="6" t="s">
        <v>680</v>
      </c>
      <c r="I2472" s="7">
        <v>1</v>
      </c>
    </row>
    <row r="2473" spans="5:9" x14ac:dyDescent="0.3">
      <c r="E2473" s="6" t="s">
        <v>3749</v>
      </c>
      <c r="F2473" s="7">
        <v>1</v>
      </c>
      <c r="H2473" s="6" t="s">
        <v>1094</v>
      </c>
      <c r="I2473" s="7">
        <v>1</v>
      </c>
    </row>
    <row r="2474" spans="5:9" x14ac:dyDescent="0.3">
      <c r="E2474" s="6" t="s">
        <v>2115</v>
      </c>
      <c r="F2474" s="7">
        <v>1</v>
      </c>
      <c r="H2474" s="6" t="s">
        <v>1712</v>
      </c>
      <c r="I2474" s="7">
        <v>1</v>
      </c>
    </row>
    <row r="2475" spans="5:9" x14ac:dyDescent="0.3">
      <c r="E2475" s="6" t="s">
        <v>2016</v>
      </c>
      <c r="F2475" s="7">
        <v>1</v>
      </c>
      <c r="H2475" s="6" t="s">
        <v>2425</v>
      </c>
      <c r="I2475" s="7">
        <v>1</v>
      </c>
    </row>
    <row r="2476" spans="5:9" x14ac:dyDescent="0.3">
      <c r="E2476" s="6" t="s">
        <v>5382</v>
      </c>
      <c r="F2476" s="7">
        <v>1</v>
      </c>
      <c r="H2476" s="6" t="s">
        <v>6269</v>
      </c>
      <c r="I2476" s="7">
        <v>1</v>
      </c>
    </row>
    <row r="2477" spans="5:9" x14ac:dyDescent="0.3">
      <c r="E2477" s="6" t="s">
        <v>4497</v>
      </c>
      <c r="F2477" s="7">
        <v>1</v>
      </c>
      <c r="H2477" s="6" t="s">
        <v>5331</v>
      </c>
      <c r="I2477" s="7">
        <v>1</v>
      </c>
    </row>
    <row r="2478" spans="5:9" x14ac:dyDescent="0.3">
      <c r="E2478" s="6" t="s">
        <v>5612</v>
      </c>
      <c r="F2478" s="7">
        <v>1</v>
      </c>
      <c r="H2478" s="6" t="s">
        <v>6888</v>
      </c>
      <c r="I2478" s="7">
        <v>1</v>
      </c>
    </row>
    <row r="2479" spans="5:9" x14ac:dyDescent="0.3">
      <c r="E2479" s="6" t="s">
        <v>3616</v>
      </c>
      <c r="F2479" s="7">
        <v>1</v>
      </c>
      <c r="H2479" s="6" t="s">
        <v>6255</v>
      </c>
      <c r="I2479" s="7">
        <v>1</v>
      </c>
    </row>
    <row r="2480" spans="5:9" x14ac:dyDescent="0.3">
      <c r="E2480" s="6" t="s">
        <v>6627</v>
      </c>
      <c r="F2480" s="7">
        <v>1</v>
      </c>
      <c r="H2480" s="6" t="s">
        <v>2905</v>
      </c>
      <c r="I2480" s="7">
        <v>1</v>
      </c>
    </row>
    <row r="2481" spans="5:9" x14ac:dyDescent="0.3">
      <c r="E2481" s="6" t="s">
        <v>2688</v>
      </c>
      <c r="F2481" s="7">
        <v>1</v>
      </c>
      <c r="H2481" s="6" t="s">
        <v>4351</v>
      </c>
      <c r="I2481" s="7">
        <v>1</v>
      </c>
    </row>
    <row r="2482" spans="5:9" x14ac:dyDescent="0.3">
      <c r="E2482" s="6" t="s">
        <v>2339</v>
      </c>
      <c r="F2482" s="7">
        <v>1</v>
      </c>
      <c r="H2482" s="6" t="s">
        <v>6966</v>
      </c>
      <c r="I2482" s="7">
        <v>1</v>
      </c>
    </row>
    <row r="2483" spans="5:9" x14ac:dyDescent="0.3">
      <c r="E2483" s="6" t="s">
        <v>4298</v>
      </c>
      <c r="F2483" s="7">
        <v>1</v>
      </c>
      <c r="H2483" s="6" t="s">
        <v>74</v>
      </c>
      <c r="I2483" s="7">
        <v>1</v>
      </c>
    </row>
    <row r="2484" spans="5:9" x14ac:dyDescent="0.3">
      <c r="E2484" s="6" t="s">
        <v>5737</v>
      </c>
      <c r="F2484" s="7">
        <v>1</v>
      </c>
      <c r="H2484" s="6" t="s">
        <v>5639</v>
      </c>
      <c r="I2484" s="7">
        <v>1</v>
      </c>
    </row>
    <row r="2485" spans="5:9" x14ac:dyDescent="0.3">
      <c r="E2485" s="6" t="s">
        <v>6416</v>
      </c>
      <c r="F2485" s="7">
        <v>1</v>
      </c>
      <c r="H2485" s="6" t="s">
        <v>2409</v>
      </c>
      <c r="I2485" s="7">
        <v>1</v>
      </c>
    </row>
    <row r="2486" spans="5:9" x14ac:dyDescent="0.3">
      <c r="E2486" s="6" t="s">
        <v>7083</v>
      </c>
      <c r="F2486" s="7">
        <v>1</v>
      </c>
      <c r="H2486" s="6" t="s">
        <v>3654</v>
      </c>
      <c r="I2486" s="7">
        <v>1</v>
      </c>
    </row>
    <row r="2487" spans="5:9" x14ac:dyDescent="0.3">
      <c r="E2487" s="6" t="s">
        <v>7069</v>
      </c>
      <c r="F2487" s="7">
        <v>1</v>
      </c>
      <c r="H2487" s="6" t="s">
        <v>3288</v>
      </c>
      <c r="I2487" s="7">
        <v>1</v>
      </c>
    </row>
    <row r="2488" spans="5:9" x14ac:dyDescent="0.3">
      <c r="E2488" s="6" t="s">
        <v>351</v>
      </c>
      <c r="F2488" s="7">
        <v>1</v>
      </c>
      <c r="H2488" s="6" t="s">
        <v>4103</v>
      </c>
      <c r="I2488" s="7">
        <v>1</v>
      </c>
    </row>
    <row r="2489" spans="5:9" x14ac:dyDescent="0.3">
      <c r="E2489" s="6" t="s">
        <v>3510</v>
      </c>
      <c r="F2489" s="7">
        <v>1</v>
      </c>
      <c r="H2489" s="6" t="s">
        <v>2788</v>
      </c>
      <c r="I2489" s="7">
        <v>1</v>
      </c>
    </row>
    <row r="2490" spans="5:9" x14ac:dyDescent="0.3">
      <c r="E2490" s="6" t="s">
        <v>2554</v>
      </c>
      <c r="F2490" s="7">
        <v>1</v>
      </c>
      <c r="H2490" s="6" t="s">
        <v>1176</v>
      </c>
      <c r="I2490" s="7">
        <v>1</v>
      </c>
    </row>
    <row r="2491" spans="5:9" x14ac:dyDescent="0.3">
      <c r="E2491" s="6" t="s">
        <v>1589</v>
      </c>
      <c r="F2491" s="7">
        <v>1</v>
      </c>
      <c r="H2491" s="6" t="s">
        <v>1614</v>
      </c>
      <c r="I2491" s="7">
        <v>1</v>
      </c>
    </row>
    <row r="2492" spans="5:9" x14ac:dyDescent="0.3">
      <c r="E2492" s="6" t="s">
        <v>6766</v>
      </c>
      <c r="F2492" s="7">
        <v>1</v>
      </c>
      <c r="H2492" s="6" t="s">
        <v>3738</v>
      </c>
      <c r="I2492" s="7">
        <v>1</v>
      </c>
    </row>
    <row r="2493" spans="5:9" x14ac:dyDescent="0.3">
      <c r="E2493" s="6" t="s">
        <v>1293</v>
      </c>
      <c r="F2493" s="7">
        <v>1</v>
      </c>
      <c r="H2493" s="6" t="s">
        <v>1578</v>
      </c>
      <c r="I2493" s="7">
        <v>1</v>
      </c>
    </row>
    <row r="2494" spans="5:9" x14ac:dyDescent="0.3">
      <c r="E2494" s="6" t="s">
        <v>1701</v>
      </c>
      <c r="F2494" s="7">
        <v>1</v>
      </c>
      <c r="H2494" s="6" t="s">
        <v>5698</v>
      </c>
      <c r="I2494" s="7">
        <v>1</v>
      </c>
    </row>
    <row r="2495" spans="5:9" x14ac:dyDescent="0.3">
      <c r="E2495" s="6" t="s">
        <v>5965</v>
      </c>
      <c r="F2495" s="7">
        <v>1</v>
      </c>
      <c r="H2495" s="6" t="s">
        <v>3170</v>
      </c>
      <c r="I2495" s="7">
        <v>1</v>
      </c>
    </row>
    <row r="2496" spans="5:9" x14ac:dyDescent="0.3">
      <c r="E2496" s="6" t="s">
        <v>6511</v>
      </c>
      <c r="F2496" s="7">
        <v>1</v>
      </c>
      <c r="H2496" s="6" t="s">
        <v>907</v>
      </c>
      <c r="I2496" s="7">
        <v>1</v>
      </c>
    </row>
    <row r="2497" spans="5:9" x14ac:dyDescent="0.3">
      <c r="E2497" s="6" t="s">
        <v>5875</v>
      </c>
      <c r="F2497" s="7">
        <v>1</v>
      </c>
      <c r="H2497" s="6" t="s">
        <v>7070</v>
      </c>
      <c r="I2497" s="7">
        <v>1</v>
      </c>
    </row>
    <row r="2498" spans="5:9" x14ac:dyDescent="0.3">
      <c r="E2498" s="6" t="s">
        <v>1489</v>
      </c>
      <c r="F2498" s="7">
        <v>1</v>
      </c>
      <c r="H2498" s="6" t="s">
        <v>618</v>
      </c>
      <c r="I2498" s="7">
        <v>1</v>
      </c>
    </row>
    <row r="2499" spans="5:9" x14ac:dyDescent="0.3">
      <c r="E2499" s="6" t="s">
        <v>4312</v>
      </c>
      <c r="F2499" s="7">
        <v>1</v>
      </c>
      <c r="H2499" s="6" t="s">
        <v>934</v>
      </c>
      <c r="I2499" s="7">
        <v>1</v>
      </c>
    </row>
    <row r="2500" spans="5:9" x14ac:dyDescent="0.3">
      <c r="E2500" s="6" t="s">
        <v>4671</v>
      </c>
      <c r="F2500" s="7">
        <v>1</v>
      </c>
      <c r="H2500" s="6" t="s">
        <v>1292</v>
      </c>
      <c r="I2500" s="7">
        <v>1</v>
      </c>
    </row>
    <row r="2501" spans="5:9" x14ac:dyDescent="0.3">
      <c r="E2501" s="6" t="s">
        <v>3622</v>
      </c>
      <c r="F2501" s="7">
        <v>1</v>
      </c>
      <c r="H2501" s="6" t="s">
        <v>5029</v>
      </c>
      <c r="I2501" s="7">
        <v>1</v>
      </c>
    </row>
    <row r="2502" spans="5:9" x14ac:dyDescent="0.3">
      <c r="E2502" s="6" t="s">
        <v>4991</v>
      </c>
      <c r="F2502" s="7">
        <v>1</v>
      </c>
      <c r="H2502" s="6" t="s">
        <v>3293</v>
      </c>
      <c r="I2502" s="7">
        <v>1</v>
      </c>
    </row>
    <row r="2503" spans="5:9" x14ac:dyDescent="0.3">
      <c r="E2503" s="6" t="s">
        <v>787</v>
      </c>
      <c r="F2503" s="7">
        <v>1</v>
      </c>
      <c r="H2503" s="6" t="s">
        <v>6425</v>
      </c>
      <c r="I2503" s="7">
        <v>1</v>
      </c>
    </row>
    <row r="2504" spans="5:9" x14ac:dyDescent="0.3">
      <c r="E2504" s="6" t="s">
        <v>7085</v>
      </c>
      <c r="F2504" s="7">
        <v>1</v>
      </c>
      <c r="H2504" s="6" t="s">
        <v>6370</v>
      </c>
      <c r="I2504" s="7">
        <v>1</v>
      </c>
    </row>
    <row r="2505" spans="5:9" x14ac:dyDescent="0.3">
      <c r="E2505" s="6" t="s">
        <v>4439</v>
      </c>
      <c r="F2505" s="7">
        <v>1</v>
      </c>
      <c r="H2505" s="6" t="s">
        <v>4255</v>
      </c>
      <c r="I2505" s="7">
        <v>1</v>
      </c>
    </row>
    <row r="2506" spans="5:9" x14ac:dyDescent="0.3">
      <c r="E2506" s="6" t="s">
        <v>1819</v>
      </c>
      <c r="F2506" s="7">
        <v>1</v>
      </c>
      <c r="H2506" s="6" t="s">
        <v>2459</v>
      </c>
      <c r="I2506" s="7">
        <v>1</v>
      </c>
    </row>
    <row r="2507" spans="5:9" x14ac:dyDescent="0.3">
      <c r="E2507" s="6" t="s">
        <v>4136</v>
      </c>
      <c r="F2507" s="7">
        <v>1</v>
      </c>
      <c r="H2507" s="6" t="s">
        <v>6470</v>
      </c>
      <c r="I2507" s="7">
        <v>1</v>
      </c>
    </row>
    <row r="2508" spans="5:9" x14ac:dyDescent="0.3">
      <c r="E2508" s="6" t="s">
        <v>2712</v>
      </c>
      <c r="F2508" s="7">
        <v>1</v>
      </c>
      <c r="H2508" s="6" t="s">
        <v>4480</v>
      </c>
      <c r="I2508" s="7">
        <v>1</v>
      </c>
    </row>
    <row r="2509" spans="5:9" x14ac:dyDescent="0.3">
      <c r="E2509" s="6" t="s">
        <v>1128</v>
      </c>
      <c r="F2509" s="7">
        <v>1</v>
      </c>
      <c r="H2509" s="6" t="s">
        <v>280</v>
      </c>
      <c r="I2509" s="7">
        <v>1</v>
      </c>
    </row>
    <row r="2510" spans="5:9" x14ac:dyDescent="0.3">
      <c r="E2510" s="6" t="s">
        <v>3343</v>
      </c>
      <c r="F2510" s="7">
        <v>1</v>
      </c>
      <c r="H2510" s="6" t="s">
        <v>5962</v>
      </c>
      <c r="I2510" s="7">
        <v>1</v>
      </c>
    </row>
    <row r="2511" spans="5:9" x14ac:dyDescent="0.3">
      <c r="E2511" s="6" t="s">
        <v>1273</v>
      </c>
      <c r="F2511" s="7">
        <v>1</v>
      </c>
      <c r="H2511" s="6" t="s">
        <v>3609</v>
      </c>
      <c r="I2511" s="7">
        <v>1</v>
      </c>
    </row>
    <row r="2512" spans="5:9" x14ac:dyDescent="0.3">
      <c r="E2512" s="6" t="s">
        <v>6804</v>
      </c>
      <c r="F2512" s="7">
        <v>1</v>
      </c>
      <c r="H2512" s="6" t="s">
        <v>2605</v>
      </c>
      <c r="I2512" s="7">
        <v>1</v>
      </c>
    </row>
    <row r="2513" spans="5:9" x14ac:dyDescent="0.3">
      <c r="E2513" s="6" t="s">
        <v>2682</v>
      </c>
      <c r="F2513" s="7">
        <v>1</v>
      </c>
      <c r="H2513" s="6" t="s">
        <v>5298</v>
      </c>
      <c r="I2513" s="7">
        <v>1</v>
      </c>
    </row>
    <row r="2514" spans="5:9" x14ac:dyDescent="0.3">
      <c r="E2514" s="6" t="s">
        <v>1565</v>
      </c>
      <c r="F2514" s="7">
        <v>1</v>
      </c>
      <c r="H2514" s="6" t="s">
        <v>1192</v>
      </c>
      <c r="I2514" s="7">
        <v>1</v>
      </c>
    </row>
    <row r="2515" spans="5:9" x14ac:dyDescent="0.3">
      <c r="E2515" s="6" t="s">
        <v>4049</v>
      </c>
      <c r="F2515" s="7">
        <v>1</v>
      </c>
      <c r="H2515" s="6" t="s">
        <v>4374</v>
      </c>
      <c r="I2515" s="7">
        <v>1</v>
      </c>
    </row>
    <row r="2516" spans="5:9" x14ac:dyDescent="0.3">
      <c r="E2516" s="6" t="s">
        <v>6570</v>
      </c>
      <c r="F2516" s="7">
        <v>1</v>
      </c>
      <c r="H2516" s="6" t="s">
        <v>445</v>
      </c>
      <c r="I2516" s="7">
        <v>1</v>
      </c>
    </row>
    <row r="2517" spans="5:9" x14ac:dyDescent="0.3">
      <c r="E2517" s="6" t="s">
        <v>2850</v>
      </c>
      <c r="F2517" s="7">
        <v>1</v>
      </c>
      <c r="H2517" s="6" t="s">
        <v>2695</v>
      </c>
      <c r="I2517" s="7">
        <v>1</v>
      </c>
    </row>
    <row r="2518" spans="5:9" x14ac:dyDescent="0.3">
      <c r="E2518" s="6" t="s">
        <v>6146</v>
      </c>
      <c r="F2518" s="7">
        <v>1</v>
      </c>
      <c r="H2518" s="6" t="s">
        <v>7158</v>
      </c>
      <c r="I2518" s="7">
        <v>1</v>
      </c>
    </row>
    <row r="2519" spans="5:9" x14ac:dyDescent="0.3">
      <c r="E2519" s="6" t="s">
        <v>1104</v>
      </c>
      <c r="F2519" s="7">
        <v>1</v>
      </c>
      <c r="H2519" s="6" t="s">
        <v>4990</v>
      </c>
      <c r="I2519" s="7">
        <v>1</v>
      </c>
    </row>
    <row r="2520" spans="5:9" x14ac:dyDescent="0.3">
      <c r="E2520" s="6" t="s">
        <v>3673</v>
      </c>
      <c r="F2520" s="7">
        <v>1</v>
      </c>
      <c r="H2520" s="6" t="s">
        <v>232</v>
      </c>
      <c r="I2520" s="7">
        <v>1</v>
      </c>
    </row>
    <row r="2521" spans="5:9" x14ac:dyDescent="0.3">
      <c r="E2521" s="6" t="s">
        <v>6398</v>
      </c>
      <c r="F2521" s="7">
        <v>1</v>
      </c>
      <c r="H2521" s="6" t="s">
        <v>2203</v>
      </c>
      <c r="I2521" s="7">
        <v>1</v>
      </c>
    </row>
    <row r="2522" spans="5:9" x14ac:dyDescent="0.3">
      <c r="E2522" s="6" t="s">
        <v>158</v>
      </c>
      <c r="F2522" s="7">
        <v>1</v>
      </c>
      <c r="H2522" s="6" t="s">
        <v>577</v>
      </c>
      <c r="I2522" s="7">
        <v>1</v>
      </c>
    </row>
    <row r="2523" spans="5:9" x14ac:dyDescent="0.3">
      <c r="E2523" s="6" t="s">
        <v>2111</v>
      </c>
      <c r="F2523" s="7">
        <v>1</v>
      </c>
      <c r="H2523" s="6" t="s">
        <v>1223</v>
      </c>
      <c r="I2523" s="7">
        <v>1</v>
      </c>
    </row>
    <row r="2524" spans="5:9" x14ac:dyDescent="0.3">
      <c r="E2524" s="6" t="s">
        <v>609</v>
      </c>
      <c r="F2524" s="7">
        <v>1</v>
      </c>
      <c r="H2524" s="6" t="s">
        <v>5033</v>
      </c>
      <c r="I2524" s="7">
        <v>1</v>
      </c>
    </row>
    <row r="2525" spans="5:9" x14ac:dyDescent="0.3">
      <c r="E2525" s="6" t="s">
        <v>2989</v>
      </c>
      <c r="F2525" s="7">
        <v>1</v>
      </c>
      <c r="H2525" s="6" t="s">
        <v>1760</v>
      </c>
      <c r="I2525" s="7">
        <v>1</v>
      </c>
    </row>
    <row r="2526" spans="5:9" x14ac:dyDescent="0.3">
      <c r="E2526" s="6" t="s">
        <v>6270</v>
      </c>
      <c r="F2526" s="7">
        <v>1</v>
      </c>
      <c r="H2526" s="6" t="s">
        <v>4217</v>
      </c>
      <c r="I2526" s="7">
        <v>1</v>
      </c>
    </row>
    <row r="2527" spans="5:9" x14ac:dyDescent="0.3">
      <c r="E2527" s="6" t="s">
        <v>4224</v>
      </c>
      <c r="F2527" s="7">
        <v>1</v>
      </c>
      <c r="H2527" s="6" t="s">
        <v>1826</v>
      </c>
      <c r="I2527" s="7">
        <v>1</v>
      </c>
    </row>
    <row r="2528" spans="5:9" x14ac:dyDescent="0.3">
      <c r="E2528" s="6" t="s">
        <v>6894</v>
      </c>
      <c r="F2528" s="7">
        <v>1</v>
      </c>
      <c r="H2528" s="6" t="s">
        <v>1524</v>
      </c>
      <c r="I2528" s="7">
        <v>1</v>
      </c>
    </row>
    <row r="2529" spans="5:9" x14ac:dyDescent="0.3">
      <c r="E2529" s="6" t="s">
        <v>1739</v>
      </c>
      <c r="F2529" s="7">
        <v>1</v>
      </c>
      <c r="H2529" s="6" t="s">
        <v>5796</v>
      </c>
      <c r="I2529" s="7">
        <v>1</v>
      </c>
    </row>
    <row r="2530" spans="5:9" x14ac:dyDescent="0.3">
      <c r="E2530" s="6" t="s">
        <v>5172</v>
      </c>
      <c r="F2530" s="7">
        <v>1</v>
      </c>
      <c r="H2530" s="6" t="s">
        <v>3121</v>
      </c>
      <c r="I2530" s="7">
        <v>1</v>
      </c>
    </row>
    <row r="2531" spans="5:9" x14ac:dyDescent="0.3">
      <c r="E2531" s="6" t="s">
        <v>929</v>
      </c>
      <c r="F2531" s="7">
        <v>1</v>
      </c>
      <c r="H2531" s="6" t="s">
        <v>2753</v>
      </c>
      <c r="I2531" s="7">
        <v>1</v>
      </c>
    </row>
    <row r="2532" spans="5:9" x14ac:dyDescent="0.3">
      <c r="E2532" s="6" t="s">
        <v>5184</v>
      </c>
      <c r="F2532" s="7">
        <v>1</v>
      </c>
      <c r="H2532" s="6" t="s">
        <v>1135</v>
      </c>
      <c r="I2532" s="7">
        <v>1</v>
      </c>
    </row>
    <row r="2533" spans="5:9" x14ac:dyDescent="0.3">
      <c r="E2533" s="6" t="s">
        <v>7188</v>
      </c>
      <c r="F2533" s="7">
        <v>1</v>
      </c>
      <c r="H2533" s="6" t="s">
        <v>4841</v>
      </c>
      <c r="I2533" s="7">
        <v>1</v>
      </c>
    </row>
    <row r="2534" spans="5:9" x14ac:dyDescent="0.3">
      <c r="E2534" s="6" t="s">
        <v>7131</v>
      </c>
      <c r="F2534" s="7">
        <v>1</v>
      </c>
      <c r="H2534" s="6" t="s">
        <v>226</v>
      </c>
      <c r="I2534" s="7">
        <v>1</v>
      </c>
    </row>
    <row r="2535" spans="5:9" x14ac:dyDescent="0.3">
      <c r="E2535" s="6" t="s">
        <v>2674</v>
      </c>
      <c r="F2535" s="7">
        <v>1</v>
      </c>
      <c r="H2535" s="6" t="s">
        <v>4694</v>
      </c>
      <c r="I2535" s="7">
        <v>1</v>
      </c>
    </row>
    <row r="2536" spans="5:9" x14ac:dyDescent="0.3">
      <c r="E2536" s="6" t="s">
        <v>2819</v>
      </c>
      <c r="F2536" s="7">
        <v>1</v>
      </c>
      <c r="H2536" s="6" t="s">
        <v>3575</v>
      </c>
      <c r="I2536" s="7">
        <v>1</v>
      </c>
    </row>
    <row r="2537" spans="5:9" x14ac:dyDescent="0.3">
      <c r="E2537" s="6" t="s">
        <v>6028</v>
      </c>
      <c r="F2537" s="7">
        <v>1</v>
      </c>
      <c r="H2537" s="6" t="s">
        <v>816</v>
      </c>
      <c r="I2537" s="7">
        <v>1</v>
      </c>
    </row>
    <row r="2538" spans="5:9" x14ac:dyDescent="0.3">
      <c r="E2538" s="6" t="s">
        <v>4701</v>
      </c>
      <c r="F2538" s="7">
        <v>1</v>
      </c>
      <c r="H2538" s="6" t="s">
        <v>2840</v>
      </c>
      <c r="I2538" s="7">
        <v>1</v>
      </c>
    </row>
    <row r="2539" spans="5:9" x14ac:dyDescent="0.3">
      <c r="E2539" s="6" t="s">
        <v>4549</v>
      </c>
      <c r="F2539" s="7">
        <v>1</v>
      </c>
      <c r="H2539" s="6" t="s">
        <v>6805</v>
      </c>
      <c r="I2539" s="7">
        <v>1</v>
      </c>
    </row>
    <row r="2540" spans="5:9" x14ac:dyDescent="0.3">
      <c r="E2540" s="6" t="s">
        <v>4218</v>
      </c>
      <c r="F2540" s="7">
        <v>1</v>
      </c>
      <c r="H2540" s="6" t="s">
        <v>5936</v>
      </c>
      <c r="I2540" s="7">
        <v>1</v>
      </c>
    </row>
    <row r="2541" spans="5:9" x14ac:dyDescent="0.3">
      <c r="E2541" s="6" t="s">
        <v>249</v>
      </c>
      <c r="F2541" s="7">
        <v>1</v>
      </c>
      <c r="H2541" s="6" t="s">
        <v>3278</v>
      </c>
      <c r="I2541" s="7">
        <v>1</v>
      </c>
    </row>
    <row r="2542" spans="5:9" x14ac:dyDescent="0.3">
      <c r="E2542" s="6" t="s">
        <v>3727</v>
      </c>
      <c r="F2542" s="7">
        <v>1</v>
      </c>
      <c r="H2542" s="6" t="s">
        <v>6411</v>
      </c>
      <c r="I2542" s="7">
        <v>1</v>
      </c>
    </row>
    <row r="2543" spans="5:9" x14ac:dyDescent="0.3">
      <c r="E2543" s="6" t="s">
        <v>2119</v>
      </c>
      <c r="F2543" s="7">
        <v>1</v>
      </c>
      <c r="H2543" s="6" t="s">
        <v>2338</v>
      </c>
      <c r="I2543" s="7">
        <v>1</v>
      </c>
    </row>
    <row r="2544" spans="5:9" x14ac:dyDescent="0.3">
      <c r="E2544" s="6" t="s">
        <v>7033</v>
      </c>
      <c r="F2544" s="7">
        <v>1</v>
      </c>
      <c r="H2544" s="6" t="s">
        <v>5726</v>
      </c>
      <c r="I2544" s="7">
        <v>1</v>
      </c>
    </row>
    <row r="2545" spans="5:9" x14ac:dyDescent="0.3">
      <c r="E2545" s="6" t="s">
        <v>5628</v>
      </c>
      <c r="F2545" s="7">
        <v>1</v>
      </c>
      <c r="H2545" s="6" t="s">
        <v>4078</v>
      </c>
      <c r="I2545" s="7">
        <v>1</v>
      </c>
    </row>
    <row r="2546" spans="5:9" x14ac:dyDescent="0.3">
      <c r="E2546" s="6" t="s">
        <v>3261</v>
      </c>
      <c r="F2546" s="7">
        <v>1</v>
      </c>
      <c r="H2546" s="6" t="s">
        <v>6668</v>
      </c>
      <c r="I2546" s="7">
        <v>1</v>
      </c>
    </row>
    <row r="2547" spans="5:9" x14ac:dyDescent="0.3">
      <c r="E2547" s="6" t="s">
        <v>3330</v>
      </c>
      <c r="F2547" s="7">
        <v>1</v>
      </c>
      <c r="H2547" s="6" t="s">
        <v>5312</v>
      </c>
      <c r="I2547" s="7">
        <v>1</v>
      </c>
    </row>
    <row r="2548" spans="5:9" x14ac:dyDescent="0.3">
      <c r="E2548" s="6" t="s">
        <v>116</v>
      </c>
      <c r="F2548" s="7">
        <v>1</v>
      </c>
      <c r="H2548" s="6" t="s">
        <v>2613</v>
      </c>
      <c r="I2548" s="7">
        <v>1</v>
      </c>
    </row>
    <row r="2549" spans="5:9" x14ac:dyDescent="0.3">
      <c r="E2549" s="6" t="s">
        <v>6475</v>
      </c>
      <c r="F2549" s="7">
        <v>1</v>
      </c>
      <c r="H2549" s="6" t="s">
        <v>6068</v>
      </c>
      <c r="I2549" s="7">
        <v>1</v>
      </c>
    </row>
    <row r="2550" spans="5:9" x14ac:dyDescent="0.3">
      <c r="E2550" s="6" t="s">
        <v>3907</v>
      </c>
      <c r="F2550" s="7">
        <v>1</v>
      </c>
      <c r="H2550" s="6" t="s">
        <v>1465</v>
      </c>
      <c r="I2550" s="7">
        <v>1</v>
      </c>
    </row>
    <row r="2551" spans="5:9" x14ac:dyDescent="0.3">
      <c r="E2551" s="6" t="s">
        <v>3307</v>
      </c>
      <c r="F2551" s="7">
        <v>1</v>
      </c>
      <c r="H2551" s="6" t="s">
        <v>1270</v>
      </c>
      <c r="I2551" s="7">
        <v>1</v>
      </c>
    </row>
    <row r="2552" spans="5:9" x14ac:dyDescent="0.3">
      <c r="E2552" s="6" t="s">
        <v>6975</v>
      </c>
      <c r="F2552" s="7">
        <v>1</v>
      </c>
      <c r="H2552" s="6" t="s">
        <v>4494</v>
      </c>
      <c r="I2552" s="7">
        <v>1</v>
      </c>
    </row>
    <row r="2553" spans="5:9" x14ac:dyDescent="0.3">
      <c r="E2553" s="6" t="s">
        <v>6240</v>
      </c>
      <c r="F2553" s="7">
        <v>1</v>
      </c>
      <c r="H2553" s="6" t="s">
        <v>1528</v>
      </c>
      <c r="I2553" s="7">
        <v>1</v>
      </c>
    </row>
    <row r="2554" spans="5:9" x14ac:dyDescent="0.3">
      <c r="E2554" s="6" t="s">
        <v>1309</v>
      </c>
      <c r="F2554" s="7">
        <v>1</v>
      </c>
      <c r="H2554" s="6" t="s">
        <v>5121</v>
      </c>
      <c r="I2554" s="7">
        <v>1</v>
      </c>
    </row>
    <row r="2555" spans="5:9" x14ac:dyDescent="0.3">
      <c r="E2555" s="6" t="s">
        <v>486</v>
      </c>
      <c r="F2555" s="7">
        <v>1</v>
      </c>
      <c r="H2555" s="6" t="s">
        <v>2324</v>
      </c>
      <c r="I2555" s="7">
        <v>1</v>
      </c>
    </row>
    <row r="2556" spans="5:9" x14ac:dyDescent="0.3">
      <c r="E2556" s="6" t="s">
        <v>7153</v>
      </c>
      <c r="F2556" s="7">
        <v>1</v>
      </c>
      <c r="H2556" s="6" t="s">
        <v>532</v>
      </c>
      <c r="I2556" s="7">
        <v>1</v>
      </c>
    </row>
    <row r="2557" spans="5:9" x14ac:dyDescent="0.3">
      <c r="E2557" s="6" t="s">
        <v>2200</v>
      </c>
      <c r="F2557" s="7">
        <v>1</v>
      </c>
      <c r="H2557" s="6" t="s">
        <v>6415</v>
      </c>
      <c r="I2557" s="7">
        <v>1</v>
      </c>
    </row>
    <row r="2558" spans="5:9" x14ac:dyDescent="0.3">
      <c r="E2558" s="6" t="s">
        <v>667</v>
      </c>
      <c r="F2558" s="7">
        <v>1</v>
      </c>
      <c r="H2558" s="6" t="s">
        <v>5069</v>
      </c>
      <c r="I2558" s="7">
        <v>1</v>
      </c>
    </row>
    <row r="2559" spans="5:9" x14ac:dyDescent="0.3">
      <c r="E2559" s="6" t="s">
        <v>5632</v>
      </c>
      <c r="F2559" s="7">
        <v>1</v>
      </c>
      <c r="H2559" s="6" t="s">
        <v>885</v>
      </c>
      <c r="I2559" s="7">
        <v>1</v>
      </c>
    </row>
    <row r="2560" spans="5:9" x14ac:dyDescent="0.3">
      <c r="E2560" s="6" t="s">
        <v>6040</v>
      </c>
      <c r="F2560" s="7">
        <v>1</v>
      </c>
      <c r="H2560" s="6" t="s">
        <v>5498</v>
      </c>
      <c r="I2560" s="7">
        <v>1</v>
      </c>
    </row>
    <row r="2561" spans="5:9" x14ac:dyDescent="0.3">
      <c r="E2561" s="6" t="s">
        <v>3349</v>
      </c>
      <c r="F2561" s="7">
        <v>1</v>
      </c>
      <c r="H2561" s="6" t="s">
        <v>2763</v>
      </c>
      <c r="I2561" s="7">
        <v>1</v>
      </c>
    </row>
    <row r="2562" spans="5:9" x14ac:dyDescent="0.3">
      <c r="E2562" s="6" t="s">
        <v>2960</v>
      </c>
      <c r="F2562" s="7">
        <v>1</v>
      </c>
      <c r="H2562" s="6" t="s">
        <v>2084</v>
      </c>
      <c r="I2562" s="7">
        <v>1</v>
      </c>
    </row>
    <row r="2563" spans="5:9" x14ac:dyDescent="0.3">
      <c r="E2563" s="6" t="s">
        <v>1057</v>
      </c>
      <c r="F2563" s="7">
        <v>1</v>
      </c>
      <c r="H2563" s="6" t="s">
        <v>5321</v>
      </c>
      <c r="I2563" s="7">
        <v>1</v>
      </c>
    </row>
    <row r="2564" spans="5:9" x14ac:dyDescent="0.3">
      <c r="E2564" s="6" t="s">
        <v>967</v>
      </c>
      <c r="F2564" s="7">
        <v>1</v>
      </c>
      <c r="H2564" s="6" t="s">
        <v>608</v>
      </c>
      <c r="I2564" s="7">
        <v>1</v>
      </c>
    </row>
    <row r="2565" spans="5:9" x14ac:dyDescent="0.3">
      <c r="E2565" s="6" t="s">
        <v>5204</v>
      </c>
      <c r="F2565" s="7">
        <v>1</v>
      </c>
      <c r="H2565" s="6" t="s">
        <v>2619</v>
      </c>
      <c r="I2565" s="7">
        <v>1</v>
      </c>
    </row>
    <row r="2566" spans="5:9" x14ac:dyDescent="0.3">
      <c r="E2566" s="6" t="s">
        <v>2184</v>
      </c>
      <c r="F2566" s="7">
        <v>1</v>
      </c>
      <c r="H2566" s="6" t="s">
        <v>6116</v>
      </c>
      <c r="I2566" s="7">
        <v>1</v>
      </c>
    </row>
    <row r="2567" spans="5:9" x14ac:dyDescent="0.3">
      <c r="E2567" s="6" t="s">
        <v>7103</v>
      </c>
      <c r="F2567" s="7">
        <v>1</v>
      </c>
      <c r="H2567" s="6" t="s">
        <v>1905</v>
      </c>
      <c r="I2567" s="7">
        <v>1</v>
      </c>
    </row>
    <row r="2568" spans="5:9" x14ac:dyDescent="0.3">
      <c r="E2568" s="6" t="s">
        <v>5957</v>
      </c>
      <c r="F2568" s="7">
        <v>1</v>
      </c>
      <c r="H2568" s="6" t="s">
        <v>6241</v>
      </c>
      <c r="I2568" s="7">
        <v>1</v>
      </c>
    </row>
    <row r="2569" spans="5:9" x14ac:dyDescent="0.3">
      <c r="E2569" s="6" t="s">
        <v>6456</v>
      </c>
      <c r="F2569" s="7">
        <v>1</v>
      </c>
      <c r="H2569" s="6" t="s">
        <v>7185</v>
      </c>
      <c r="I2569" s="7">
        <v>1</v>
      </c>
    </row>
    <row r="2570" spans="5:9" x14ac:dyDescent="0.3">
      <c r="E2570" s="6" t="s">
        <v>3091</v>
      </c>
      <c r="F2570" s="7">
        <v>1</v>
      </c>
      <c r="H2570" s="6" t="s">
        <v>334</v>
      </c>
      <c r="I2570" s="7">
        <v>1</v>
      </c>
    </row>
    <row r="2571" spans="5:9" x14ac:dyDescent="0.3">
      <c r="E2571" s="6" t="s">
        <v>4939</v>
      </c>
      <c r="F2571" s="7">
        <v>1</v>
      </c>
      <c r="H2571" s="6" t="s">
        <v>4003</v>
      </c>
      <c r="I2571" s="7">
        <v>1</v>
      </c>
    </row>
    <row r="2572" spans="5:9" x14ac:dyDescent="0.3">
      <c r="E2572" s="6" t="s">
        <v>6149</v>
      </c>
      <c r="F2572" s="7">
        <v>1</v>
      </c>
      <c r="H2572" s="6" t="s">
        <v>212</v>
      </c>
      <c r="I2572" s="7">
        <v>1</v>
      </c>
    </row>
    <row r="2573" spans="5:9" x14ac:dyDescent="0.3">
      <c r="E2573" s="6" t="s">
        <v>3849</v>
      </c>
      <c r="F2573" s="7">
        <v>1</v>
      </c>
      <c r="H2573" s="6" t="s">
        <v>469</v>
      </c>
      <c r="I2573" s="7">
        <v>1</v>
      </c>
    </row>
    <row r="2574" spans="5:9" x14ac:dyDescent="0.3">
      <c r="E2574" s="6" t="s">
        <v>1142</v>
      </c>
      <c r="F2574" s="7">
        <v>1</v>
      </c>
      <c r="H2574" s="6" t="s">
        <v>435</v>
      </c>
      <c r="I2574" s="7">
        <v>1</v>
      </c>
    </row>
    <row r="2575" spans="5:9" x14ac:dyDescent="0.3">
      <c r="E2575" s="6" t="s">
        <v>296</v>
      </c>
      <c r="F2575" s="7">
        <v>1</v>
      </c>
      <c r="H2575" s="6" t="s">
        <v>1588</v>
      </c>
      <c r="I2575" s="7">
        <v>1</v>
      </c>
    </row>
    <row r="2576" spans="5:9" x14ac:dyDescent="0.3">
      <c r="E2576" s="6" t="s">
        <v>61</v>
      </c>
      <c r="F2576" s="7">
        <v>1</v>
      </c>
      <c r="H2576" s="6" t="s">
        <v>2526</v>
      </c>
      <c r="I2576" s="7">
        <v>1</v>
      </c>
    </row>
    <row r="2577" spans="5:9" x14ac:dyDescent="0.3">
      <c r="E2577" s="6" t="s">
        <v>757</v>
      </c>
      <c r="F2577" s="7">
        <v>1</v>
      </c>
      <c r="H2577" s="6" t="s">
        <v>1205</v>
      </c>
      <c r="I2577" s="7">
        <v>1</v>
      </c>
    </row>
    <row r="2578" spans="5:9" x14ac:dyDescent="0.3">
      <c r="E2578" s="6" t="s">
        <v>7119</v>
      </c>
      <c r="F2578" s="7">
        <v>1</v>
      </c>
      <c r="H2578" s="6" t="s">
        <v>944</v>
      </c>
      <c r="I2578" s="7">
        <v>1</v>
      </c>
    </row>
    <row r="2579" spans="5:9" x14ac:dyDescent="0.3">
      <c r="E2579" s="6" t="s">
        <v>1470</v>
      </c>
      <c r="F2579" s="7">
        <v>1</v>
      </c>
      <c r="H2579" s="6" t="s">
        <v>1995</v>
      </c>
      <c r="I2579" s="7">
        <v>1</v>
      </c>
    </row>
    <row r="2580" spans="5:9" x14ac:dyDescent="0.3">
      <c r="E2580" s="6" t="s">
        <v>880</v>
      </c>
      <c r="F2580" s="7">
        <v>1</v>
      </c>
      <c r="H2580" s="6" t="s">
        <v>2855</v>
      </c>
      <c r="I2580" s="7">
        <v>1</v>
      </c>
    </row>
    <row r="2581" spans="5:9" x14ac:dyDescent="0.3">
      <c r="E2581" s="6" t="s">
        <v>3556</v>
      </c>
      <c r="F2581" s="7">
        <v>1</v>
      </c>
      <c r="H2581" s="6" t="s">
        <v>4430</v>
      </c>
      <c r="I2581" s="7">
        <v>1</v>
      </c>
    </row>
    <row r="2582" spans="5:9" x14ac:dyDescent="0.3">
      <c r="E2582" s="6" t="s">
        <v>4965</v>
      </c>
      <c r="F2582" s="7">
        <v>1</v>
      </c>
      <c r="H2582" s="6" t="s">
        <v>4199</v>
      </c>
      <c r="I2582" s="7">
        <v>1</v>
      </c>
    </row>
    <row r="2583" spans="5:9" x14ac:dyDescent="0.3">
      <c r="E2583" s="6" t="s">
        <v>3227</v>
      </c>
      <c r="F2583" s="7">
        <v>1</v>
      </c>
      <c r="H2583" s="6" t="s">
        <v>2122</v>
      </c>
      <c r="I2583" s="7">
        <v>1</v>
      </c>
    </row>
    <row r="2584" spans="5:9" x14ac:dyDescent="0.3">
      <c r="E2584" s="6" t="s">
        <v>2396</v>
      </c>
      <c r="F2584" s="7">
        <v>1</v>
      </c>
      <c r="H2584" s="6" t="s">
        <v>696</v>
      </c>
      <c r="I2584" s="7">
        <v>1</v>
      </c>
    </row>
    <row r="2585" spans="5:9" x14ac:dyDescent="0.3">
      <c r="E2585" s="6" t="s">
        <v>5287</v>
      </c>
      <c r="F2585" s="7">
        <v>1</v>
      </c>
      <c r="H2585" s="6" t="s">
        <v>5506</v>
      </c>
      <c r="I2585" s="7">
        <v>1</v>
      </c>
    </row>
    <row r="2586" spans="5:9" x14ac:dyDescent="0.3">
      <c r="E2586" s="6" t="s">
        <v>1346</v>
      </c>
      <c r="F2586" s="7">
        <v>1</v>
      </c>
      <c r="H2586" s="6" t="s">
        <v>595</v>
      </c>
      <c r="I2586" s="7">
        <v>1</v>
      </c>
    </row>
    <row r="2587" spans="5:9" x14ac:dyDescent="0.3">
      <c r="E2587" s="6" t="s">
        <v>339</v>
      </c>
      <c r="F2587" s="7">
        <v>1</v>
      </c>
      <c r="H2587" s="6" t="s">
        <v>483</v>
      </c>
      <c r="I2587" s="7">
        <v>1</v>
      </c>
    </row>
    <row r="2588" spans="5:9" x14ac:dyDescent="0.3">
      <c r="E2588" s="6" t="s">
        <v>34</v>
      </c>
      <c r="F2588" s="7">
        <v>1</v>
      </c>
      <c r="H2588" s="6" t="s">
        <v>6518</v>
      </c>
      <c r="I2588" s="7">
        <v>1</v>
      </c>
    </row>
    <row r="2589" spans="5:9" x14ac:dyDescent="0.3">
      <c r="E2589" s="6" t="s">
        <v>1061</v>
      </c>
      <c r="F2589" s="7">
        <v>1</v>
      </c>
      <c r="H2589" s="6" t="s">
        <v>200</v>
      </c>
      <c r="I2589" s="7">
        <v>1</v>
      </c>
    </row>
    <row r="2590" spans="5:9" x14ac:dyDescent="0.3">
      <c r="E2590" s="6" t="s">
        <v>69</v>
      </c>
      <c r="F2590" s="7">
        <v>1</v>
      </c>
      <c r="H2590" s="6" t="s">
        <v>5167</v>
      </c>
      <c r="I2590" s="7">
        <v>1</v>
      </c>
    </row>
    <row r="2591" spans="5:9" x14ac:dyDescent="0.3">
      <c r="E2591" s="6" t="s">
        <v>2610</v>
      </c>
      <c r="F2591" s="7">
        <v>1</v>
      </c>
      <c r="H2591" s="6" t="s">
        <v>1213</v>
      </c>
      <c r="I2591" s="7">
        <v>1</v>
      </c>
    </row>
    <row r="2592" spans="5:9" x14ac:dyDescent="0.3">
      <c r="E2592" s="6" t="s">
        <v>6132</v>
      </c>
      <c r="F2592" s="7">
        <v>1</v>
      </c>
      <c r="H2592" s="6" t="s">
        <v>3686</v>
      </c>
      <c r="I2592" s="7">
        <v>1</v>
      </c>
    </row>
    <row r="2593" spans="5:9" x14ac:dyDescent="0.3">
      <c r="E2593" s="6" t="s">
        <v>3576</v>
      </c>
      <c r="F2593" s="7">
        <v>1</v>
      </c>
      <c r="H2593" s="6" t="s">
        <v>3354</v>
      </c>
      <c r="I2593" s="7">
        <v>1</v>
      </c>
    </row>
    <row r="2594" spans="5:9" x14ac:dyDescent="0.3">
      <c r="E2594" s="6" t="s">
        <v>217</v>
      </c>
      <c r="F2594" s="7">
        <v>1</v>
      </c>
      <c r="H2594" s="6" t="s">
        <v>690</v>
      </c>
      <c r="I2594" s="7">
        <v>1</v>
      </c>
    </row>
    <row r="2595" spans="5:9" x14ac:dyDescent="0.3">
      <c r="E2595" s="6" t="s">
        <v>6665</v>
      </c>
      <c r="F2595" s="7">
        <v>1</v>
      </c>
      <c r="H2595" s="6" t="s">
        <v>1182</v>
      </c>
      <c r="I2595" s="7">
        <v>1</v>
      </c>
    </row>
    <row r="2596" spans="5:9" x14ac:dyDescent="0.3">
      <c r="E2596" s="6" t="s">
        <v>4515</v>
      </c>
      <c r="F2596" s="7">
        <v>1</v>
      </c>
      <c r="H2596" s="6" t="s">
        <v>3210</v>
      </c>
      <c r="I2596" s="7">
        <v>1</v>
      </c>
    </row>
    <row r="2597" spans="5:9" x14ac:dyDescent="0.3">
      <c r="E2597" s="6" t="s">
        <v>1167</v>
      </c>
      <c r="F2597" s="7">
        <v>1</v>
      </c>
      <c r="H2597" s="6" t="s">
        <v>6358</v>
      </c>
      <c r="I2597" s="7">
        <v>1</v>
      </c>
    </row>
    <row r="2598" spans="5:9" x14ac:dyDescent="0.3">
      <c r="E2598" s="6" t="s">
        <v>7141</v>
      </c>
      <c r="F2598" s="7">
        <v>1</v>
      </c>
      <c r="H2598" s="6" t="s">
        <v>2264</v>
      </c>
      <c r="I2598" s="7">
        <v>1</v>
      </c>
    </row>
    <row r="2599" spans="5:9" x14ac:dyDescent="0.3">
      <c r="E2599" s="6" t="s">
        <v>3775</v>
      </c>
      <c r="F2599" s="7">
        <v>1</v>
      </c>
      <c r="H2599" s="6" t="s">
        <v>5179</v>
      </c>
      <c r="I2599" s="7">
        <v>1</v>
      </c>
    </row>
    <row r="2600" spans="5:9" x14ac:dyDescent="0.3">
      <c r="E2600" s="6" t="s">
        <v>5779</v>
      </c>
      <c r="F2600" s="7">
        <v>1</v>
      </c>
      <c r="H2600" s="6" t="s">
        <v>6100</v>
      </c>
      <c r="I2600" s="7">
        <v>1</v>
      </c>
    </row>
    <row r="2601" spans="5:9" x14ac:dyDescent="0.3">
      <c r="E2601" s="6" t="s">
        <v>5340</v>
      </c>
      <c r="F2601" s="7">
        <v>1</v>
      </c>
      <c r="H2601" s="6" t="s">
        <v>278</v>
      </c>
      <c r="I2601" s="7">
        <v>1</v>
      </c>
    </row>
    <row r="2602" spans="5:9" x14ac:dyDescent="0.3">
      <c r="E2602" s="6" t="s">
        <v>1899</v>
      </c>
      <c r="F2602" s="7">
        <v>1</v>
      </c>
      <c r="H2602" s="6" t="s">
        <v>7189</v>
      </c>
      <c r="I2602" s="7">
        <v>1</v>
      </c>
    </row>
    <row r="2603" spans="5:9" x14ac:dyDescent="0.3">
      <c r="E2603" s="6" t="s">
        <v>5208</v>
      </c>
      <c r="F2603" s="7">
        <v>1</v>
      </c>
      <c r="H2603" s="6" t="s">
        <v>6751</v>
      </c>
      <c r="I2603" s="7">
        <v>1</v>
      </c>
    </row>
    <row r="2604" spans="5:9" x14ac:dyDescent="0.3">
      <c r="E2604" s="6" t="s">
        <v>3147</v>
      </c>
      <c r="F2604" s="7">
        <v>1</v>
      </c>
      <c r="H2604" s="6" t="s">
        <v>5884</v>
      </c>
      <c r="I2604" s="7">
        <v>1</v>
      </c>
    </row>
    <row r="2605" spans="5:9" x14ac:dyDescent="0.3">
      <c r="E2605" s="6" t="s">
        <v>6101</v>
      </c>
      <c r="F2605" s="7">
        <v>1</v>
      </c>
      <c r="H2605" s="6" t="s">
        <v>1328</v>
      </c>
      <c r="I2605" s="7">
        <v>1</v>
      </c>
    </row>
    <row r="2606" spans="5:9" x14ac:dyDescent="0.3">
      <c r="E2606" s="6" t="s">
        <v>1867</v>
      </c>
      <c r="F2606" s="7">
        <v>1</v>
      </c>
      <c r="H2606" s="6" t="s">
        <v>1570</v>
      </c>
      <c r="I2606" s="7">
        <v>1</v>
      </c>
    </row>
    <row r="2607" spans="5:9" x14ac:dyDescent="0.3">
      <c r="E2607" s="6" t="s">
        <v>7143</v>
      </c>
      <c r="F2607" s="7">
        <v>1</v>
      </c>
      <c r="H2607" s="6" t="s">
        <v>2007</v>
      </c>
      <c r="I2607" s="7">
        <v>1</v>
      </c>
    </row>
    <row r="2608" spans="5:9" x14ac:dyDescent="0.3">
      <c r="E2608" s="6" t="s">
        <v>3546</v>
      </c>
      <c r="F2608" s="7">
        <v>1</v>
      </c>
      <c r="H2608" s="6" t="s">
        <v>4468</v>
      </c>
      <c r="I2608" s="7">
        <v>1</v>
      </c>
    </row>
    <row r="2609" spans="5:9" x14ac:dyDescent="0.3">
      <c r="E2609" s="6" t="s">
        <v>1955</v>
      </c>
      <c r="F2609" s="7">
        <v>1</v>
      </c>
      <c r="H2609" s="6" t="s">
        <v>222</v>
      </c>
      <c r="I2609" s="7">
        <v>1</v>
      </c>
    </row>
    <row r="2610" spans="5:9" x14ac:dyDescent="0.3">
      <c r="E2610" s="6" t="s">
        <v>186</v>
      </c>
      <c r="F2610" s="7">
        <v>1</v>
      </c>
      <c r="H2610" s="6" t="s">
        <v>3666</v>
      </c>
      <c r="I2610" s="7">
        <v>1</v>
      </c>
    </row>
    <row r="2611" spans="5:9" x14ac:dyDescent="0.3">
      <c r="E2611" s="6" t="s">
        <v>5953</v>
      </c>
      <c r="F2611" s="7">
        <v>1</v>
      </c>
      <c r="H2611" s="6" t="s">
        <v>1367</v>
      </c>
      <c r="I2611" s="7">
        <v>1</v>
      </c>
    </row>
    <row r="2612" spans="5:9" x14ac:dyDescent="0.3">
      <c r="E2612" s="6" t="s">
        <v>5913</v>
      </c>
      <c r="F2612" s="7">
        <v>1</v>
      </c>
      <c r="H2612" s="6" t="s">
        <v>3342</v>
      </c>
      <c r="I2612" s="7">
        <v>1</v>
      </c>
    </row>
    <row r="2613" spans="5:9" x14ac:dyDescent="0.3">
      <c r="E2613" s="6" t="s">
        <v>5483</v>
      </c>
      <c r="F2613" s="7">
        <v>1</v>
      </c>
      <c r="H2613" s="6" t="s">
        <v>119</v>
      </c>
      <c r="I2613" s="7">
        <v>1</v>
      </c>
    </row>
    <row r="2614" spans="5:9" x14ac:dyDescent="0.3">
      <c r="E2614" s="6" t="s">
        <v>5161</v>
      </c>
      <c r="F2614" s="7">
        <v>1</v>
      </c>
      <c r="H2614" s="6" t="s">
        <v>6449</v>
      </c>
      <c r="I2614" s="7">
        <v>1</v>
      </c>
    </row>
    <row r="2615" spans="5:9" x14ac:dyDescent="0.3">
      <c r="E2615" s="6" t="s">
        <v>4885</v>
      </c>
      <c r="F2615" s="7">
        <v>1</v>
      </c>
      <c r="H2615" s="6" t="s">
        <v>2218</v>
      </c>
      <c r="I2615" s="7">
        <v>1</v>
      </c>
    </row>
    <row r="2616" spans="5:9" x14ac:dyDescent="0.3">
      <c r="E2616" s="6" t="s">
        <v>7224</v>
      </c>
      <c r="F2616" s="7">
        <v>1</v>
      </c>
      <c r="H2616" s="6" t="s">
        <v>6001</v>
      </c>
      <c r="I2616" s="7">
        <v>1</v>
      </c>
    </row>
    <row r="2617" spans="5:9" x14ac:dyDescent="0.3">
      <c r="E2617" s="6" t="s">
        <v>6000</v>
      </c>
      <c r="F2617" s="7">
        <v>1</v>
      </c>
      <c r="H2617" s="6" t="s">
        <v>204</v>
      </c>
      <c r="I2617" s="7">
        <v>1</v>
      </c>
    </row>
    <row r="2618" spans="5:9" x14ac:dyDescent="0.3">
      <c r="E2618" s="6" t="s">
        <v>282</v>
      </c>
      <c r="F2618" s="7">
        <v>1</v>
      </c>
      <c r="H2618" s="6" t="s">
        <v>1456</v>
      </c>
      <c r="I2618" s="7">
        <v>1</v>
      </c>
    </row>
    <row r="2619" spans="5:9" x14ac:dyDescent="0.3">
      <c r="E2619" s="6" t="s">
        <v>7063</v>
      </c>
      <c r="F2619" s="7">
        <v>1</v>
      </c>
      <c r="H2619" s="6" t="s">
        <v>6051</v>
      </c>
      <c r="I2619" s="7">
        <v>1</v>
      </c>
    </row>
    <row r="2620" spans="5:9" x14ac:dyDescent="0.3">
      <c r="E2620" s="6" t="s">
        <v>2997</v>
      </c>
      <c r="F2620" s="7">
        <v>1</v>
      </c>
      <c r="H2620" s="6" t="s">
        <v>4393</v>
      </c>
      <c r="I2620" s="7">
        <v>1</v>
      </c>
    </row>
    <row r="2621" spans="5:9" x14ac:dyDescent="0.3">
      <c r="E2621" s="6" t="s">
        <v>3319</v>
      </c>
      <c r="F2621" s="7">
        <v>1</v>
      </c>
      <c r="H2621" s="6" t="s">
        <v>6747</v>
      </c>
      <c r="I2621" s="7">
        <v>1</v>
      </c>
    </row>
    <row r="2622" spans="5:9" x14ac:dyDescent="0.3">
      <c r="E2622" s="6" t="s">
        <v>3191</v>
      </c>
      <c r="F2622" s="7">
        <v>1</v>
      </c>
      <c r="H2622" s="6" t="s">
        <v>3507</v>
      </c>
      <c r="I2622" s="7">
        <v>1</v>
      </c>
    </row>
    <row r="2623" spans="5:9" x14ac:dyDescent="0.3">
      <c r="E2623" s="6" t="s">
        <v>4469</v>
      </c>
      <c r="F2623" s="7">
        <v>1</v>
      </c>
      <c r="H2623" s="6" t="s">
        <v>407</v>
      </c>
      <c r="I2623" s="7">
        <v>1</v>
      </c>
    </row>
    <row r="2624" spans="5:9" x14ac:dyDescent="0.3">
      <c r="E2624" s="6" t="s">
        <v>6087</v>
      </c>
      <c r="F2624" s="7">
        <v>1</v>
      </c>
      <c r="H2624" s="6" t="s">
        <v>4868</v>
      </c>
      <c r="I2624" s="7">
        <v>1</v>
      </c>
    </row>
    <row r="2625" spans="5:9" x14ac:dyDescent="0.3">
      <c r="E2625" s="6" t="s">
        <v>4335</v>
      </c>
      <c r="F2625" s="7">
        <v>1</v>
      </c>
      <c r="H2625" s="6" t="s">
        <v>47</v>
      </c>
      <c r="I2625" s="7">
        <v>1</v>
      </c>
    </row>
    <row r="2626" spans="5:9" x14ac:dyDescent="0.3">
      <c r="E2626" s="6" t="s">
        <v>3450</v>
      </c>
      <c r="F2626" s="7">
        <v>1</v>
      </c>
      <c r="H2626" s="6" t="s">
        <v>4534</v>
      </c>
      <c r="I2626" s="7">
        <v>1</v>
      </c>
    </row>
    <row r="2627" spans="5:9" x14ac:dyDescent="0.3">
      <c r="E2627" s="6" t="s">
        <v>3773</v>
      </c>
      <c r="F2627" s="7">
        <v>1</v>
      </c>
      <c r="H2627" s="6" t="s">
        <v>417</v>
      </c>
      <c r="I2627" s="7">
        <v>1</v>
      </c>
    </row>
    <row r="2628" spans="5:9" x14ac:dyDescent="0.3">
      <c r="E2628" s="6" t="s">
        <v>5873</v>
      </c>
      <c r="F2628" s="7">
        <v>1</v>
      </c>
      <c r="H2628" s="6" t="s">
        <v>5575</v>
      </c>
      <c r="I2628" s="7">
        <v>1</v>
      </c>
    </row>
    <row r="2629" spans="5:9" x14ac:dyDescent="0.3">
      <c r="E2629" s="6" t="s">
        <v>3937</v>
      </c>
      <c r="F2629" s="7">
        <v>1</v>
      </c>
      <c r="H2629" s="6" t="s">
        <v>3979</v>
      </c>
      <c r="I2629" s="7">
        <v>1</v>
      </c>
    </row>
    <row r="2630" spans="5:9" x14ac:dyDescent="0.3">
      <c r="E2630" s="6" t="s">
        <v>5016</v>
      </c>
      <c r="F2630" s="7">
        <v>1</v>
      </c>
      <c r="H2630" s="6" t="s">
        <v>1938</v>
      </c>
      <c r="I2630" s="7">
        <v>1</v>
      </c>
    </row>
    <row r="2631" spans="5:9" x14ac:dyDescent="0.3">
      <c r="E2631" s="6" t="s">
        <v>5479</v>
      </c>
      <c r="F2631" s="7">
        <v>1</v>
      </c>
      <c r="H2631" s="6" t="s">
        <v>5850</v>
      </c>
      <c r="I2631" s="7">
        <v>1</v>
      </c>
    </row>
    <row r="2632" spans="5:9" x14ac:dyDescent="0.3">
      <c r="E2632" s="6" t="s">
        <v>6859</v>
      </c>
      <c r="F2632" s="7">
        <v>1</v>
      </c>
      <c r="H2632" s="6" t="s">
        <v>5932</v>
      </c>
      <c r="I2632" s="7">
        <v>1</v>
      </c>
    </row>
    <row r="2633" spans="5:9" x14ac:dyDescent="0.3">
      <c r="E2633" s="6" t="s">
        <v>3193</v>
      </c>
      <c r="F2633" s="7">
        <v>1</v>
      </c>
      <c r="H2633" s="6" t="s">
        <v>5916</v>
      </c>
      <c r="I2633" s="7">
        <v>1</v>
      </c>
    </row>
    <row r="2634" spans="5:9" x14ac:dyDescent="0.3">
      <c r="E2634" s="6" t="s">
        <v>1250</v>
      </c>
      <c r="F2634" s="7">
        <v>1</v>
      </c>
      <c r="H2634" s="6" t="s">
        <v>4978</v>
      </c>
      <c r="I2634" s="7">
        <v>1</v>
      </c>
    </row>
    <row r="2635" spans="5:9" x14ac:dyDescent="0.3">
      <c r="E2635" s="6" t="s">
        <v>6695</v>
      </c>
      <c r="F2635" s="7">
        <v>1</v>
      </c>
      <c r="H2635" s="6" t="s">
        <v>5760</v>
      </c>
      <c r="I2635" s="7">
        <v>1</v>
      </c>
    </row>
    <row r="2636" spans="5:9" x14ac:dyDescent="0.3">
      <c r="E2636" s="6" t="s">
        <v>5765</v>
      </c>
      <c r="F2636" s="7">
        <v>1</v>
      </c>
      <c r="H2636" s="6" t="s">
        <v>2685</v>
      </c>
      <c r="I2636" s="7">
        <v>1</v>
      </c>
    </row>
    <row r="2637" spans="5:9" x14ac:dyDescent="0.3">
      <c r="E2637" s="6" t="s">
        <v>502</v>
      </c>
      <c r="F2637" s="7">
        <v>1</v>
      </c>
      <c r="H2637" s="6" t="s">
        <v>1249</v>
      </c>
      <c r="I2637" s="7">
        <v>1</v>
      </c>
    </row>
    <row r="2638" spans="5:9" x14ac:dyDescent="0.3">
      <c r="E2638" s="6" t="s">
        <v>807</v>
      </c>
      <c r="F2638" s="7">
        <v>1</v>
      </c>
      <c r="H2638" s="6" t="s">
        <v>3914</v>
      </c>
      <c r="I2638" s="7">
        <v>1</v>
      </c>
    </row>
    <row r="2639" spans="5:9" x14ac:dyDescent="0.3">
      <c r="E2639" s="6" t="s">
        <v>5224</v>
      </c>
      <c r="F2639" s="7">
        <v>1</v>
      </c>
      <c r="H2639" s="6" t="s">
        <v>4135</v>
      </c>
      <c r="I2639" s="7">
        <v>1</v>
      </c>
    </row>
    <row r="2640" spans="5:9" x14ac:dyDescent="0.3">
      <c r="E2640" s="6" t="s">
        <v>1591</v>
      </c>
      <c r="F2640" s="7">
        <v>1</v>
      </c>
      <c r="H2640" s="6" t="s">
        <v>4623</v>
      </c>
      <c r="I2640" s="7">
        <v>1</v>
      </c>
    </row>
    <row r="2641" spans="5:9" x14ac:dyDescent="0.3">
      <c r="E2641" s="6" t="s">
        <v>3826</v>
      </c>
      <c r="F2641" s="7">
        <v>1</v>
      </c>
      <c r="H2641" s="6" t="s">
        <v>3150</v>
      </c>
      <c r="I2641" s="7">
        <v>1</v>
      </c>
    </row>
    <row r="2642" spans="5:9" x14ac:dyDescent="0.3">
      <c r="E2642" s="6" t="s">
        <v>2245</v>
      </c>
      <c r="F2642" s="7">
        <v>1</v>
      </c>
      <c r="H2642" s="6" t="s">
        <v>1434</v>
      </c>
      <c r="I2642" s="7">
        <v>1</v>
      </c>
    </row>
    <row r="2643" spans="5:9" x14ac:dyDescent="0.3">
      <c r="E2643" s="6" t="s">
        <v>669</v>
      </c>
      <c r="F2643" s="7">
        <v>1</v>
      </c>
      <c r="H2643" s="6" t="s">
        <v>262</v>
      </c>
      <c r="I2643" s="7">
        <v>1</v>
      </c>
    </row>
    <row r="2644" spans="5:9" x14ac:dyDescent="0.3">
      <c r="E2644" s="6" t="s">
        <v>6920</v>
      </c>
      <c r="F2644" s="7">
        <v>1</v>
      </c>
      <c r="H2644" s="6" t="s">
        <v>5191</v>
      </c>
      <c r="I2644" s="7">
        <v>1</v>
      </c>
    </row>
    <row r="2645" spans="5:9" x14ac:dyDescent="0.3">
      <c r="E2645" s="6" t="s">
        <v>5691</v>
      </c>
      <c r="F2645" s="7">
        <v>1</v>
      </c>
      <c r="H2645" s="6" t="s">
        <v>2745</v>
      </c>
      <c r="I2645" s="7">
        <v>1</v>
      </c>
    </row>
    <row r="2646" spans="5:9" x14ac:dyDescent="0.3">
      <c r="E2646" s="6" t="s">
        <v>2366</v>
      </c>
      <c r="F2646" s="7">
        <v>1</v>
      </c>
      <c r="H2646" s="6" t="s">
        <v>4718</v>
      </c>
      <c r="I2646" s="7">
        <v>1</v>
      </c>
    </row>
    <row r="2647" spans="5:9" x14ac:dyDescent="0.3">
      <c r="E2647" s="6" t="s">
        <v>5032</v>
      </c>
      <c r="F2647" s="7">
        <v>1</v>
      </c>
      <c r="H2647" s="6" t="s">
        <v>6998</v>
      </c>
      <c r="I2647" s="7">
        <v>1</v>
      </c>
    </row>
    <row r="2648" spans="5:9" x14ac:dyDescent="0.3">
      <c r="E2648" s="6" t="s">
        <v>1769</v>
      </c>
      <c r="F2648" s="7">
        <v>1</v>
      </c>
      <c r="H2648" s="6" t="s">
        <v>6148</v>
      </c>
      <c r="I2648" s="7">
        <v>1</v>
      </c>
    </row>
    <row r="2649" spans="5:9" x14ac:dyDescent="0.3">
      <c r="E2649" s="6" t="s">
        <v>355</v>
      </c>
      <c r="F2649" s="7">
        <v>1</v>
      </c>
      <c r="H2649" s="6" t="s">
        <v>3401</v>
      </c>
      <c r="I2649" s="7">
        <v>1</v>
      </c>
    </row>
    <row r="2650" spans="5:9" x14ac:dyDescent="0.3">
      <c r="E2650" s="6" t="s">
        <v>3025</v>
      </c>
      <c r="F2650" s="7">
        <v>1</v>
      </c>
      <c r="H2650" s="6" t="s">
        <v>7205</v>
      </c>
      <c r="I2650" s="7">
        <v>1</v>
      </c>
    </row>
    <row r="2651" spans="5:9" x14ac:dyDescent="0.3">
      <c r="E2651" s="6" t="s">
        <v>3624</v>
      </c>
      <c r="F2651" s="7">
        <v>1</v>
      </c>
      <c r="H2651" s="6" t="s">
        <v>834</v>
      </c>
      <c r="I2651" s="7">
        <v>1</v>
      </c>
    </row>
    <row r="2652" spans="5:9" x14ac:dyDescent="0.3">
      <c r="E2652" s="6" t="s">
        <v>1334</v>
      </c>
      <c r="F2652" s="7">
        <v>1</v>
      </c>
      <c r="H2652" s="6" t="s">
        <v>1686</v>
      </c>
      <c r="I2652" s="7">
        <v>1</v>
      </c>
    </row>
    <row r="2653" spans="5:9" x14ac:dyDescent="0.3">
      <c r="E2653" s="6" t="s">
        <v>2746</v>
      </c>
      <c r="F2653" s="7">
        <v>1</v>
      </c>
      <c r="H2653" s="6" t="s">
        <v>7072</v>
      </c>
      <c r="I2653" s="7">
        <v>1</v>
      </c>
    </row>
    <row r="2654" spans="5:9" x14ac:dyDescent="0.3">
      <c r="E2654" s="6" t="s">
        <v>6093</v>
      </c>
      <c r="F2654" s="7">
        <v>1</v>
      </c>
      <c r="H2654" s="6" t="s">
        <v>5232</v>
      </c>
      <c r="I2654" s="7">
        <v>1</v>
      </c>
    </row>
    <row r="2655" spans="5:9" x14ac:dyDescent="0.3">
      <c r="E2655" s="6" t="s">
        <v>2793</v>
      </c>
      <c r="F2655" s="7">
        <v>1</v>
      </c>
      <c r="H2655" s="6" t="s">
        <v>2316</v>
      </c>
      <c r="I2655" s="7">
        <v>1</v>
      </c>
    </row>
    <row r="2656" spans="5:9" x14ac:dyDescent="0.3">
      <c r="E2656" s="6" t="s">
        <v>1581</v>
      </c>
      <c r="F2656" s="7">
        <v>1</v>
      </c>
      <c r="H2656" s="6" t="s">
        <v>7136</v>
      </c>
      <c r="I2656" s="7">
        <v>1</v>
      </c>
    </row>
    <row r="2657" spans="5:9" x14ac:dyDescent="0.3">
      <c r="E2657" s="6" t="s">
        <v>1761</v>
      </c>
      <c r="F2657" s="7">
        <v>1</v>
      </c>
      <c r="H2657" s="6" t="s">
        <v>2557</v>
      </c>
      <c r="I2657" s="7">
        <v>1</v>
      </c>
    </row>
    <row r="2658" spans="5:9" x14ac:dyDescent="0.3">
      <c r="E2658" s="6" t="s">
        <v>2664</v>
      </c>
      <c r="F2658" s="7">
        <v>1</v>
      </c>
      <c r="H2658" s="6" t="s">
        <v>1786</v>
      </c>
      <c r="I2658" s="7">
        <v>1</v>
      </c>
    </row>
    <row r="2659" spans="5:9" x14ac:dyDescent="0.3">
      <c r="E2659" s="6" t="s">
        <v>2227</v>
      </c>
      <c r="F2659" s="7">
        <v>1</v>
      </c>
      <c r="H2659" s="6" t="s">
        <v>5886</v>
      </c>
      <c r="I2659" s="7">
        <v>1</v>
      </c>
    </row>
    <row r="2660" spans="5:9" x14ac:dyDescent="0.3">
      <c r="E2660" s="6" t="s">
        <v>983</v>
      </c>
      <c r="F2660" s="7">
        <v>1</v>
      </c>
      <c r="H2660" s="6" t="s">
        <v>3374</v>
      </c>
      <c r="I2660" s="7">
        <v>1</v>
      </c>
    </row>
    <row r="2661" spans="5:9" x14ac:dyDescent="0.3">
      <c r="E2661" s="6" t="s">
        <v>3797</v>
      </c>
      <c r="F2661" s="7">
        <v>1</v>
      </c>
      <c r="H2661" s="6" t="s">
        <v>6799</v>
      </c>
      <c r="I2661" s="7">
        <v>1</v>
      </c>
    </row>
    <row r="2662" spans="5:9" x14ac:dyDescent="0.3">
      <c r="E2662" s="6" t="s">
        <v>5330</v>
      </c>
      <c r="F2662" s="7">
        <v>1</v>
      </c>
      <c r="H2662" s="6" t="s">
        <v>1876</v>
      </c>
      <c r="I2662" s="7">
        <v>1</v>
      </c>
    </row>
    <row r="2663" spans="5:9" x14ac:dyDescent="0.3">
      <c r="E2663" s="6" t="s">
        <v>3873</v>
      </c>
      <c r="F2663" s="7">
        <v>1</v>
      </c>
      <c r="H2663" s="6" t="s">
        <v>5555</v>
      </c>
      <c r="I2663" s="7">
        <v>1</v>
      </c>
    </row>
    <row r="2664" spans="5:9" x14ac:dyDescent="0.3">
      <c r="E2664" s="6" t="s">
        <v>6613</v>
      </c>
      <c r="F2664" s="7">
        <v>1</v>
      </c>
      <c r="H2664" s="6" t="s">
        <v>2137</v>
      </c>
      <c r="I2664" s="7">
        <v>1</v>
      </c>
    </row>
    <row r="2665" spans="5:9" x14ac:dyDescent="0.3">
      <c r="E2665" s="6" t="s">
        <v>7194</v>
      </c>
      <c r="F2665" s="7">
        <v>1</v>
      </c>
      <c r="H2665" s="6" t="s">
        <v>3784</v>
      </c>
      <c r="I2665" s="7">
        <v>1</v>
      </c>
    </row>
    <row r="2666" spans="5:9" x14ac:dyDescent="0.3">
      <c r="E2666" s="6" t="s">
        <v>83</v>
      </c>
      <c r="F2666" s="7">
        <v>1</v>
      </c>
      <c r="H2666" s="6" t="s">
        <v>5653</v>
      </c>
      <c r="I2666" s="7">
        <v>1</v>
      </c>
    </row>
    <row r="2667" spans="5:9" x14ac:dyDescent="0.3">
      <c r="E2667" s="6" t="s">
        <v>5396</v>
      </c>
      <c r="F2667" s="7">
        <v>1</v>
      </c>
      <c r="H2667" s="6" t="s">
        <v>6909</v>
      </c>
      <c r="I2667" s="7">
        <v>1</v>
      </c>
    </row>
    <row r="2668" spans="5:9" x14ac:dyDescent="0.3">
      <c r="E2668" s="6" t="s">
        <v>765</v>
      </c>
      <c r="F2668" s="7">
        <v>1</v>
      </c>
      <c r="H2668" s="6" t="s">
        <v>4997</v>
      </c>
      <c r="I2668" s="7">
        <v>1</v>
      </c>
    </row>
    <row r="2669" spans="5:9" x14ac:dyDescent="0.3">
      <c r="E2669" s="6" t="s">
        <v>3107</v>
      </c>
      <c r="F2669" s="7">
        <v>1</v>
      </c>
      <c r="H2669" s="6" t="s">
        <v>2074</v>
      </c>
      <c r="I2669" s="7">
        <v>1</v>
      </c>
    </row>
    <row r="2670" spans="5:9" x14ac:dyDescent="0.3">
      <c r="E2670" s="6" t="s">
        <v>5366</v>
      </c>
      <c r="F2670" s="7">
        <v>1</v>
      </c>
      <c r="H2670" s="6" t="s">
        <v>5914</v>
      </c>
      <c r="I2670" s="7">
        <v>1</v>
      </c>
    </row>
    <row r="2671" spans="5:9" x14ac:dyDescent="0.3">
      <c r="E2671" s="6" t="s">
        <v>4162</v>
      </c>
      <c r="F2671" s="7">
        <v>1</v>
      </c>
      <c r="H2671" s="6" t="s">
        <v>6778</v>
      </c>
      <c r="I2671" s="7">
        <v>1</v>
      </c>
    </row>
    <row r="2672" spans="5:9" x14ac:dyDescent="0.3">
      <c r="E2672" s="6" t="s">
        <v>3247</v>
      </c>
      <c r="F2672" s="7">
        <v>1</v>
      </c>
      <c r="H2672" s="6" t="s">
        <v>2276</v>
      </c>
      <c r="I2672" s="7">
        <v>1</v>
      </c>
    </row>
    <row r="2673" spans="5:9" x14ac:dyDescent="0.3">
      <c r="E2673" s="6" t="s">
        <v>4860</v>
      </c>
      <c r="F2673" s="7">
        <v>1</v>
      </c>
      <c r="H2673" s="6" t="s">
        <v>3495</v>
      </c>
      <c r="I2673" s="7">
        <v>1</v>
      </c>
    </row>
    <row r="2674" spans="5:9" x14ac:dyDescent="0.3">
      <c r="E2674" s="6" t="s">
        <v>470</v>
      </c>
      <c r="F2674" s="7">
        <v>1</v>
      </c>
      <c r="H2674" s="6" t="s">
        <v>5880</v>
      </c>
      <c r="I2674" s="7">
        <v>1</v>
      </c>
    </row>
    <row r="2675" spans="5:9" x14ac:dyDescent="0.3">
      <c r="E2675" s="6" t="s">
        <v>5364</v>
      </c>
      <c r="F2675" s="7">
        <v>1</v>
      </c>
      <c r="H2675" s="6" t="s">
        <v>4740</v>
      </c>
      <c r="I2675" s="7">
        <v>1</v>
      </c>
    </row>
    <row r="2676" spans="5:9" x14ac:dyDescent="0.3">
      <c r="E2676" s="6" t="s">
        <v>6123</v>
      </c>
      <c r="F2676" s="7">
        <v>1</v>
      </c>
      <c r="H2676" s="6" t="s">
        <v>5043</v>
      </c>
      <c r="I2676" s="7">
        <v>1</v>
      </c>
    </row>
    <row r="2677" spans="5:9" x14ac:dyDescent="0.3">
      <c r="E2677" s="6" t="s">
        <v>6461</v>
      </c>
      <c r="F2677" s="7">
        <v>1</v>
      </c>
      <c r="H2677" s="6" t="s">
        <v>5944</v>
      </c>
      <c r="I2677" s="7">
        <v>1</v>
      </c>
    </row>
    <row r="2678" spans="5:9" x14ac:dyDescent="0.3">
      <c r="E2678" s="6" t="s">
        <v>3994</v>
      </c>
      <c r="F2678" s="7">
        <v>1</v>
      </c>
      <c r="H2678" s="6" t="s">
        <v>2641</v>
      </c>
      <c r="I2678" s="7">
        <v>1</v>
      </c>
    </row>
    <row r="2679" spans="5:9" x14ac:dyDescent="0.3">
      <c r="E2679" s="6" t="s">
        <v>286</v>
      </c>
      <c r="F2679" s="7">
        <v>1</v>
      </c>
      <c r="H2679" s="6" t="s">
        <v>2865</v>
      </c>
      <c r="I2679" s="7">
        <v>1</v>
      </c>
    </row>
    <row r="2680" spans="5:9" x14ac:dyDescent="0.3">
      <c r="E2680" s="6" t="s">
        <v>5427</v>
      </c>
      <c r="F2680" s="7">
        <v>1</v>
      </c>
      <c r="H2680" s="6" t="s">
        <v>5127</v>
      </c>
      <c r="I2680" s="7">
        <v>1</v>
      </c>
    </row>
    <row r="2681" spans="5:9" x14ac:dyDescent="0.3">
      <c r="E2681" s="6" t="s">
        <v>4144</v>
      </c>
      <c r="F2681" s="7">
        <v>1</v>
      </c>
      <c r="H2681" s="6" t="s">
        <v>5391</v>
      </c>
      <c r="I2681" s="7">
        <v>1</v>
      </c>
    </row>
    <row r="2682" spans="5:9" x14ac:dyDescent="0.3">
      <c r="E2682" s="6" t="s">
        <v>4833</v>
      </c>
      <c r="F2682" s="7">
        <v>1</v>
      </c>
      <c r="H2682" s="6" t="s">
        <v>4221</v>
      </c>
      <c r="I2682" s="7">
        <v>1</v>
      </c>
    </row>
    <row r="2683" spans="5:9" x14ac:dyDescent="0.3">
      <c r="E2683" s="6" t="s">
        <v>2182</v>
      </c>
      <c r="F2683" s="7">
        <v>1</v>
      </c>
      <c r="H2683" s="6" t="s">
        <v>6652</v>
      </c>
      <c r="I2683" s="7">
        <v>1</v>
      </c>
    </row>
    <row r="2684" spans="5:9" x14ac:dyDescent="0.3">
      <c r="E2684" s="6" t="s">
        <v>1136</v>
      </c>
      <c r="F2684" s="7">
        <v>1</v>
      </c>
      <c r="H2684" s="6" t="s">
        <v>6512</v>
      </c>
      <c r="I2684" s="7">
        <v>1</v>
      </c>
    </row>
    <row r="2685" spans="5:9" x14ac:dyDescent="0.3">
      <c r="E2685" s="6" t="s">
        <v>3357</v>
      </c>
      <c r="F2685" s="7">
        <v>1</v>
      </c>
      <c r="H2685" s="6" t="s">
        <v>4714</v>
      </c>
      <c r="I2685" s="7">
        <v>1</v>
      </c>
    </row>
    <row r="2686" spans="5:9" x14ac:dyDescent="0.3">
      <c r="E2686" s="6" t="s">
        <v>2175</v>
      </c>
      <c r="F2686" s="7">
        <v>1</v>
      </c>
      <c r="H2686" s="6" t="s">
        <v>6958</v>
      </c>
      <c r="I2686" s="7">
        <v>1</v>
      </c>
    </row>
    <row r="2687" spans="5:9" x14ac:dyDescent="0.3">
      <c r="E2687" s="6" t="s">
        <v>6195</v>
      </c>
      <c r="F2687" s="7">
        <v>1</v>
      </c>
      <c r="H2687" s="6" t="s">
        <v>2994</v>
      </c>
      <c r="I2687" s="7">
        <v>1</v>
      </c>
    </row>
    <row r="2688" spans="5:9" x14ac:dyDescent="0.3">
      <c r="E2688" s="6" t="s">
        <v>5295</v>
      </c>
      <c r="F2688" s="7">
        <v>1</v>
      </c>
      <c r="H2688" s="6" t="s">
        <v>4488</v>
      </c>
      <c r="I2688" s="7">
        <v>1</v>
      </c>
    </row>
    <row r="2689" spans="5:9" x14ac:dyDescent="0.3">
      <c r="E2689" s="6" t="s">
        <v>3830</v>
      </c>
      <c r="F2689" s="7">
        <v>1</v>
      </c>
      <c r="H2689" s="6" t="s">
        <v>3947</v>
      </c>
      <c r="I2689" s="7">
        <v>1</v>
      </c>
    </row>
    <row r="2690" spans="5:9" x14ac:dyDescent="0.3">
      <c r="E2690" s="6" t="s">
        <v>4996</v>
      </c>
      <c r="F2690" s="7">
        <v>1</v>
      </c>
      <c r="H2690" s="6" t="s">
        <v>1540</v>
      </c>
      <c r="I2690" s="7">
        <v>1</v>
      </c>
    </row>
    <row r="2691" spans="5:9" x14ac:dyDescent="0.3">
      <c r="E2691" s="6" t="s">
        <v>4733</v>
      </c>
      <c r="F2691" s="7">
        <v>1</v>
      </c>
      <c r="H2691" s="6" t="s">
        <v>1133</v>
      </c>
      <c r="I2691" s="7">
        <v>1</v>
      </c>
    </row>
    <row r="2692" spans="5:9" x14ac:dyDescent="0.3">
      <c r="E2692" s="6" t="s">
        <v>2654</v>
      </c>
      <c r="F2692" s="7">
        <v>1</v>
      </c>
      <c r="H2692" s="6" t="s">
        <v>6830</v>
      </c>
      <c r="I2692" s="7">
        <v>1</v>
      </c>
    </row>
    <row r="2693" spans="5:9" x14ac:dyDescent="0.3">
      <c r="E2693" s="6" t="s">
        <v>6103</v>
      </c>
      <c r="F2693" s="7">
        <v>1</v>
      </c>
      <c r="H2693" s="6" t="s">
        <v>3599</v>
      </c>
      <c r="I2693" s="7">
        <v>1</v>
      </c>
    </row>
    <row r="2694" spans="5:9" x14ac:dyDescent="0.3">
      <c r="E2694" s="6" t="s">
        <v>6125</v>
      </c>
      <c r="F2694" s="7">
        <v>1</v>
      </c>
      <c r="H2694" s="6" t="s">
        <v>6929</v>
      </c>
      <c r="I2694" s="7">
        <v>1</v>
      </c>
    </row>
    <row r="2695" spans="5:9" x14ac:dyDescent="0.3">
      <c r="E2695" s="6" t="s">
        <v>4917</v>
      </c>
      <c r="F2695" s="7">
        <v>1</v>
      </c>
      <c r="H2695" s="6" t="s">
        <v>5563</v>
      </c>
      <c r="I2695" s="7">
        <v>1</v>
      </c>
    </row>
    <row r="2696" spans="5:9" x14ac:dyDescent="0.3">
      <c r="E2696" s="6" t="s">
        <v>5566</v>
      </c>
      <c r="F2696" s="7">
        <v>1</v>
      </c>
      <c r="H2696" s="6" t="s">
        <v>5663</v>
      </c>
      <c r="I2696" s="7">
        <v>1</v>
      </c>
    </row>
    <row r="2697" spans="5:9" x14ac:dyDescent="0.3">
      <c r="E2697" s="6" t="s">
        <v>1375</v>
      </c>
      <c r="F2697" s="7">
        <v>1</v>
      </c>
      <c r="H2697" s="6" t="s">
        <v>656</v>
      </c>
      <c r="I2697" s="7">
        <v>1</v>
      </c>
    </row>
    <row r="2698" spans="5:9" x14ac:dyDescent="0.3">
      <c r="E2698" s="6" t="s">
        <v>4630</v>
      </c>
      <c r="F2698" s="7">
        <v>1</v>
      </c>
      <c r="H2698" s="6" t="s">
        <v>5922</v>
      </c>
      <c r="I2698" s="7">
        <v>1</v>
      </c>
    </row>
    <row r="2699" spans="5:9" x14ac:dyDescent="0.3">
      <c r="E2699" s="6" t="s">
        <v>3217</v>
      </c>
      <c r="F2699" s="7">
        <v>1</v>
      </c>
      <c r="H2699" s="6" t="s">
        <v>5111</v>
      </c>
      <c r="I2699" s="7">
        <v>1</v>
      </c>
    </row>
    <row r="2700" spans="5:9" x14ac:dyDescent="0.3">
      <c r="E2700" s="6" t="s">
        <v>5489</v>
      </c>
      <c r="F2700" s="7">
        <v>1</v>
      </c>
      <c r="H2700" s="6" t="s">
        <v>2447</v>
      </c>
      <c r="I2700" s="7">
        <v>1</v>
      </c>
    </row>
    <row r="2701" spans="5:9" x14ac:dyDescent="0.3">
      <c r="E2701" s="6" t="s">
        <v>3661</v>
      </c>
      <c r="F2701" s="7">
        <v>1</v>
      </c>
      <c r="H2701" s="6" t="s">
        <v>6170</v>
      </c>
      <c r="I2701" s="7">
        <v>1</v>
      </c>
    </row>
    <row r="2702" spans="5:9" x14ac:dyDescent="0.3">
      <c r="E2702" s="6" t="s">
        <v>3162</v>
      </c>
      <c r="F2702" s="7">
        <v>1</v>
      </c>
      <c r="H2702" s="6" t="s">
        <v>2005</v>
      </c>
      <c r="I2702" s="7">
        <v>1</v>
      </c>
    </row>
    <row r="2703" spans="5:9" x14ac:dyDescent="0.3">
      <c r="E2703" s="6" t="s">
        <v>5530</v>
      </c>
      <c r="F2703" s="7">
        <v>1</v>
      </c>
      <c r="H2703" s="6" t="s">
        <v>3515</v>
      </c>
      <c r="I2703" s="7">
        <v>1</v>
      </c>
    </row>
    <row r="2704" spans="5:9" x14ac:dyDescent="0.3">
      <c r="E2704" s="6" t="s">
        <v>1617</v>
      </c>
      <c r="F2704" s="7">
        <v>1</v>
      </c>
      <c r="H2704" s="6" t="s">
        <v>1898</v>
      </c>
      <c r="I2704" s="7">
        <v>1</v>
      </c>
    </row>
    <row r="2705" spans="5:9" x14ac:dyDescent="0.3">
      <c r="E2705" s="6" t="s">
        <v>6382</v>
      </c>
      <c r="F2705" s="7">
        <v>1</v>
      </c>
      <c r="H2705" s="6" t="s">
        <v>6844</v>
      </c>
      <c r="I2705" s="7">
        <v>1</v>
      </c>
    </row>
    <row r="2706" spans="5:9" x14ac:dyDescent="0.3">
      <c r="E2706" s="6" t="s">
        <v>2325</v>
      </c>
      <c r="F2706" s="7">
        <v>1</v>
      </c>
      <c r="H2706" s="6" t="s">
        <v>4849</v>
      </c>
      <c r="I2706" s="7">
        <v>1</v>
      </c>
    </row>
    <row r="2707" spans="5:9" x14ac:dyDescent="0.3">
      <c r="E2707" s="6" t="s">
        <v>138</v>
      </c>
      <c r="F2707" s="7">
        <v>1</v>
      </c>
      <c r="H2707" s="6" t="s">
        <v>4233</v>
      </c>
      <c r="I2707" s="7">
        <v>1</v>
      </c>
    </row>
    <row r="2708" spans="5:9" x14ac:dyDescent="0.3">
      <c r="E2708" s="6" t="s">
        <v>4362</v>
      </c>
      <c r="F2708" s="7">
        <v>1</v>
      </c>
      <c r="H2708" s="6" t="s">
        <v>2157</v>
      </c>
      <c r="I2708" s="7">
        <v>1</v>
      </c>
    </row>
    <row r="2709" spans="5:9" x14ac:dyDescent="0.3">
      <c r="E2709" s="6" t="s">
        <v>5071</v>
      </c>
      <c r="F2709" s="7">
        <v>1</v>
      </c>
      <c r="H2709" s="6" t="s">
        <v>1357</v>
      </c>
      <c r="I2709" s="7">
        <v>1</v>
      </c>
    </row>
    <row r="2710" spans="5:9" x14ac:dyDescent="0.3">
      <c r="E2710" s="6" t="s">
        <v>878</v>
      </c>
      <c r="F2710" s="7">
        <v>1</v>
      </c>
      <c r="H2710" s="6" t="s">
        <v>528</v>
      </c>
      <c r="I2710" s="7">
        <v>1</v>
      </c>
    </row>
    <row r="2711" spans="5:9" x14ac:dyDescent="0.3">
      <c r="E2711" s="6" t="s">
        <v>6201</v>
      </c>
      <c r="F2711" s="7">
        <v>1</v>
      </c>
      <c r="H2711" s="6" t="s">
        <v>5928</v>
      </c>
      <c r="I2711" s="7">
        <v>1</v>
      </c>
    </row>
    <row r="2712" spans="5:9" x14ac:dyDescent="0.3">
      <c r="E2712" s="6" t="s">
        <v>4719</v>
      </c>
      <c r="F2712" s="7">
        <v>1</v>
      </c>
      <c r="H2712" s="6" t="s">
        <v>3880</v>
      </c>
      <c r="I2712" s="7">
        <v>1</v>
      </c>
    </row>
    <row r="2713" spans="5:9" x14ac:dyDescent="0.3">
      <c r="E2713" s="6" t="s">
        <v>4186</v>
      </c>
      <c r="F2713" s="7">
        <v>1</v>
      </c>
      <c r="H2713" s="6" t="s">
        <v>583</v>
      </c>
      <c r="I2713" s="7">
        <v>1</v>
      </c>
    </row>
    <row r="2714" spans="5:9" x14ac:dyDescent="0.3">
      <c r="E2714" s="6" t="s">
        <v>4375</v>
      </c>
      <c r="F2714" s="7">
        <v>1</v>
      </c>
      <c r="H2714" s="6" t="s">
        <v>4062</v>
      </c>
      <c r="I2714" s="7">
        <v>1</v>
      </c>
    </row>
    <row r="2715" spans="5:9" x14ac:dyDescent="0.3">
      <c r="E2715" s="6" t="s">
        <v>1435</v>
      </c>
      <c r="F2715" s="7">
        <v>1</v>
      </c>
      <c r="H2715" s="6" t="s">
        <v>4806</v>
      </c>
      <c r="I2715" s="7">
        <v>1</v>
      </c>
    </row>
    <row r="2716" spans="5:9" x14ac:dyDescent="0.3">
      <c r="E2716" s="6" t="s">
        <v>1360</v>
      </c>
      <c r="F2716" s="7">
        <v>1</v>
      </c>
      <c r="H2716" s="6" t="s">
        <v>1050</v>
      </c>
      <c r="I2716" s="7">
        <v>1</v>
      </c>
    </row>
    <row r="2717" spans="5:9" x14ac:dyDescent="0.3">
      <c r="E2717" s="6" t="s">
        <v>4096</v>
      </c>
      <c r="F2717" s="7">
        <v>1</v>
      </c>
      <c r="H2717" s="6" t="s">
        <v>1566</v>
      </c>
      <c r="I2717" s="7">
        <v>1</v>
      </c>
    </row>
    <row r="2718" spans="5:9" x14ac:dyDescent="0.3">
      <c r="E2718" s="6" t="s">
        <v>6487</v>
      </c>
      <c r="F2718" s="7">
        <v>1</v>
      </c>
      <c r="H2718" s="6" t="s">
        <v>1480</v>
      </c>
      <c r="I2718" s="7">
        <v>1</v>
      </c>
    </row>
    <row r="2719" spans="5:9" x14ac:dyDescent="0.3">
      <c r="E2719" s="6" t="s">
        <v>3610</v>
      </c>
      <c r="F2719" s="7">
        <v>1</v>
      </c>
      <c r="H2719" s="6" t="s">
        <v>6946</v>
      </c>
      <c r="I2719" s="7">
        <v>1</v>
      </c>
    </row>
    <row r="2720" spans="5:9" x14ac:dyDescent="0.3">
      <c r="E2720" s="6" t="s">
        <v>4071</v>
      </c>
      <c r="F2720" s="7">
        <v>1</v>
      </c>
      <c r="H2720" s="6" t="s">
        <v>336</v>
      </c>
      <c r="I2720" s="7">
        <v>1</v>
      </c>
    </row>
    <row r="2721" spans="5:9" x14ac:dyDescent="0.3">
      <c r="E2721" s="6" t="s">
        <v>4447</v>
      </c>
      <c r="F2721" s="7">
        <v>1</v>
      </c>
      <c r="H2721" s="6" t="s">
        <v>2485</v>
      </c>
      <c r="I2721" s="7">
        <v>1</v>
      </c>
    </row>
    <row r="2722" spans="5:9" x14ac:dyDescent="0.3">
      <c r="E2722" s="6" t="s">
        <v>7073</v>
      </c>
      <c r="F2722" s="7">
        <v>1</v>
      </c>
      <c r="H2722" s="6" t="s">
        <v>6907</v>
      </c>
      <c r="I2722" s="7">
        <v>1</v>
      </c>
    </row>
    <row r="2723" spans="5:9" x14ac:dyDescent="0.3">
      <c r="E2723" s="6" t="s">
        <v>5998</v>
      </c>
      <c r="F2723" s="7">
        <v>1</v>
      </c>
      <c r="H2723" s="6" t="s">
        <v>3407</v>
      </c>
      <c r="I2723" s="7">
        <v>1</v>
      </c>
    </row>
    <row r="2724" spans="5:9" x14ac:dyDescent="0.3">
      <c r="E2724" s="6" t="s">
        <v>5159</v>
      </c>
      <c r="F2724" s="7">
        <v>1</v>
      </c>
      <c r="H2724" s="6" t="s">
        <v>5369</v>
      </c>
      <c r="I2724" s="7">
        <v>1</v>
      </c>
    </row>
    <row r="2725" spans="5:9" x14ac:dyDescent="0.3">
      <c r="E2725" s="6" t="s">
        <v>245</v>
      </c>
      <c r="F2725" s="7">
        <v>1</v>
      </c>
      <c r="H2725" s="6" t="s">
        <v>1054</v>
      </c>
      <c r="I2725" s="7">
        <v>1</v>
      </c>
    </row>
    <row r="2726" spans="5:9" x14ac:dyDescent="0.3">
      <c r="E2726" s="6" t="s">
        <v>1303</v>
      </c>
      <c r="F2726" s="7">
        <v>1</v>
      </c>
      <c r="H2726" s="6" t="s">
        <v>2132</v>
      </c>
      <c r="I2726" s="7">
        <v>1</v>
      </c>
    </row>
    <row r="2727" spans="5:9" x14ac:dyDescent="0.3">
      <c r="E2727" s="6" t="s">
        <v>1545</v>
      </c>
      <c r="F2727" s="7">
        <v>1</v>
      </c>
      <c r="H2727" s="6" t="s">
        <v>3000</v>
      </c>
      <c r="I2727" s="7">
        <v>1</v>
      </c>
    </row>
    <row r="2728" spans="5:9" x14ac:dyDescent="0.3">
      <c r="E2728" s="6" t="s">
        <v>4146</v>
      </c>
      <c r="F2728" s="7">
        <v>1</v>
      </c>
      <c r="H2728" s="6" t="s">
        <v>4476</v>
      </c>
      <c r="I2728" s="7">
        <v>1</v>
      </c>
    </row>
    <row r="2729" spans="5:9" x14ac:dyDescent="0.3">
      <c r="E2729" s="6" t="s">
        <v>347</v>
      </c>
      <c r="F2729" s="7">
        <v>1</v>
      </c>
      <c r="H2729" s="6" t="s">
        <v>5607</v>
      </c>
      <c r="I2729" s="7">
        <v>1</v>
      </c>
    </row>
    <row r="2730" spans="5:9" x14ac:dyDescent="0.3">
      <c r="E2730" s="6" t="s">
        <v>7079</v>
      </c>
      <c r="F2730" s="7">
        <v>1</v>
      </c>
      <c r="H2730" s="6" t="s">
        <v>729</v>
      </c>
      <c r="I2730" s="7">
        <v>1</v>
      </c>
    </row>
    <row r="2731" spans="5:9" x14ac:dyDescent="0.3">
      <c r="E2731" s="6" t="s">
        <v>2259</v>
      </c>
      <c r="F2731" s="7">
        <v>1</v>
      </c>
      <c r="H2731" s="6" t="s">
        <v>5177</v>
      </c>
      <c r="I2731" s="7">
        <v>1</v>
      </c>
    </row>
    <row r="2732" spans="5:9" x14ac:dyDescent="0.3">
      <c r="E2732" s="6" t="s">
        <v>2275</v>
      </c>
      <c r="F2732" s="7">
        <v>1</v>
      </c>
      <c r="H2732" s="6" t="s">
        <v>5854</v>
      </c>
      <c r="I2732" s="7">
        <v>1</v>
      </c>
    </row>
    <row r="2733" spans="5:9" x14ac:dyDescent="0.3">
      <c r="E2733" s="6" t="s">
        <v>162</v>
      </c>
      <c r="F2733" s="7">
        <v>1</v>
      </c>
      <c r="H2733" s="6" t="s">
        <v>3888</v>
      </c>
      <c r="I2733" s="7">
        <v>1</v>
      </c>
    </row>
    <row r="2734" spans="5:9" x14ac:dyDescent="0.3">
      <c r="E2734" s="6" t="s">
        <v>4102</v>
      </c>
      <c r="F2734" s="7">
        <v>1</v>
      </c>
      <c r="H2734" s="6" t="s">
        <v>3331</v>
      </c>
      <c r="I2734" s="7">
        <v>1</v>
      </c>
    </row>
    <row r="2735" spans="5:9" x14ac:dyDescent="0.3">
      <c r="E2735" s="6" t="s">
        <v>460</v>
      </c>
      <c r="F2735" s="7">
        <v>1</v>
      </c>
      <c r="H2735" s="6" t="s">
        <v>4872</v>
      </c>
      <c r="I2735" s="7">
        <v>1</v>
      </c>
    </row>
    <row r="2736" spans="5:9" x14ac:dyDescent="0.3">
      <c r="E2736" s="6" t="s">
        <v>3175</v>
      </c>
      <c r="F2736" s="7">
        <v>1</v>
      </c>
      <c r="H2736" s="6" t="s">
        <v>3268</v>
      </c>
      <c r="I2736" s="7">
        <v>1</v>
      </c>
    </row>
    <row r="2737" spans="5:9" x14ac:dyDescent="0.3">
      <c r="E2737" s="6" t="s">
        <v>3832</v>
      </c>
      <c r="F2737" s="7">
        <v>1</v>
      </c>
      <c r="H2737" s="6" t="s">
        <v>4792</v>
      </c>
      <c r="I2737" s="7">
        <v>1</v>
      </c>
    </row>
    <row r="2738" spans="5:9" x14ac:dyDescent="0.3">
      <c r="E2738" s="6" t="s">
        <v>1967</v>
      </c>
      <c r="F2738" s="7">
        <v>1</v>
      </c>
      <c r="H2738" s="6" t="s">
        <v>3571</v>
      </c>
      <c r="I2738" s="7">
        <v>1</v>
      </c>
    </row>
    <row r="2739" spans="5:9" x14ac:dyDescent="0.3">
      <c r="E2739" s="6" t="s">
        <v>450</v>
      </c>
      <c r="F2739" s="7">
        <v>1</v>
      </c>
      <c r="H2739" s="6" t="s">
        <v>2842</v>
      </c>
      <c r="I2739" s="7">
        <v>1</v>
      </c>
    </row>
    <row r="2740" spans="5:9" x14ac:dyDescent="0.3">
      <c r="E2740" s="6" t="s">
        <v>5060</v>
      </c>
      <c r="F2740" s="7">
        <v>1</v>
      </c>
      <c r="H2740" s="6" t="s">
        <v>4738</v>
      </c>
      <c r="I2740" s="7">
        <v>1</v>
      </c>
    </row>
    <row r="2741" spans="5:9" x14ac:dyDescent="0.3">
      <c r="E2741" s="6" t="s">
        <v>3867</v>
      </c>
      <c r="F2741" s="7">
        <v>1</v>
      </c>
      <c r="H2741" s="6" t="s">
        <v>2228</v>
      </c>
      <c r="I2741" s="7">
        <v>1</v>
      </c>
    </row>
    <row r="2742" spans="5:9" x14ac:dyDescent="0.3">
      <c r="E2742" s="6" t="s">
        <v>3594</v>
      </c>
      <c r="F2742" s="7">
        <v>1</v>
      </c>
      <c r="H2742" s="6" t="s">
        <v>5436</v>
      </c>
      <c r="I2742" s="7">
        <v>1</v>
      </c>
    </row>
    <row r="2743" spans="5:9" x14ac:dyDescent="0.3">
      <c r="E2743" s="6" t="s">
        <v>2848</v>
      </c>
      <c r="F2743" s="7">
        <v>1</v>
      </c>
      <c r="H2743" s="6" t="s">
        <v>1662</v>
      </c>
      <c r="I2743" s="7">
        <v>1</v>
      </c>
    </row>
    <row r="2744" spans="5:9" x14ac:dyDescent="0.3">
      <c r="E2744" s="6" t="s">
        <v>4989</v>
      </c>
      <c r="F2744" s="7">
        <v>1</v>
      </c>
      <c r="H2744" s="6" t="s">
        <v>4959</v>
      </c>
      <c r="I2744" s="7">
        <v>1</v>
      </c>
    </row>
    <row r="2745" spans="5:9" x14ac:dyDescent="0.3">
      <c r="E2745" s="6" t="s">
        <v>4600</v>
      </c>
      <c r="F2745" s="7">
        <v>1</v>
      </c>
      <c r="H2745" s="6" t="s">
        <v>5942</v>
      </c>
      <c r="I2745" s="7">
        <v>1</v>
      </c>
    </row>
    <row r="2746" spans="5:9" x14ac:dyDescent="0.3">
      <c r="E2746" s="6" t="s">
        <v>3394</v>
      </c>
      <c r="F2746" s="7">
        <v>1</v>
      </c>
      <c r="H2746" s="6" t="s">
        <v>879</v>
      </c>
      <c r="I2746" s="7">
        <v>1</v>
      </c>
    </row>
    <row r="2747" spans="5:9" x14ac:dyDescent="0.3">
      <c r="E2747" s="6" t="s">
        <v>5358</v>
      </c>
      <c r="F2747" s="7">
        <v>1</v>
      </c>
      <c r="H2747" s="6" t="s">
        <v>4231</v>
      </c>
      <c r="I2747" s="7">
        <v>1</v>
      </c>
    </row>
    <row r="2748" spans="5:9" x14ac:dyDescent="0.3">
      <c r="E2748" s="6" t="s">
        <v>5618</v>
      </c>
      <c r="F2748" s="7">
        <v>1</v>
      </c>
      <c r="H2748" s="6" t="s">
        <v>4639</v>
      </c>
      <c r="I2748" s="7">
        <v>1</v>
      </c>
    </row>
    <row r="2749" spans="5:9" x14ac:dyDescent="0.3">
      <c r="E2749" s="6" t="s">
        <v>515</v>
      </c>
      <c r="F2749" s="7">
        <v>1</v>
      </c>
      <c r="H2749" s="6" t="s">
        <v>5956</v>
      </c>
      <c r="I2749" s="7">
        <v>1</v>
      </c>
    </row>
    <row r="2750" spans="5:9" x14ac:dyDescent="0.3">
      <c r="E2750" s="6" t="s">
        <v>5869</v>
      </c>
      <c r="F2750" s="7">
        <v>1</v>
      </c>
      <c r="H2750" s="6" t="s">
        <v>4732</v>
      </c>
      <c r="I2750" s="7">
        <v>1</v>
      </c>
    </row>
    <row r="2751" spans="5:9" x14ac:dyDescent="0.3">
      <c r="E2751" s="6" t="s">
        <v>3759</v>
      </c>
      <c r="F2751" s="7">
        <v>1</v>
      </c>
      <c r="H2751" s="6" t="s">
        <v>401</v>
      </c>
      <c r="I2751" s="7">
        <v>1</v>
      </c>
    </row>
    <row r="2752" spans="5:9" x14ac:dyDescent="0.3">
      <c r="E2752" s="6" t="s">
        <v>124</v>
      </c>
      <c r="F2752" s="7">
        <v>1</v>
      </c>
      <c r="H2752" s="6" t="s">
        <v>1235</v>
      </c>
      <c r="I2752" s="7">
        <v>1</v>
      </c>
    </row>
    <row r="2753" spans="5:9" x14ac:dyDescent="0.3">
      <c r="E2753" s="6" t="s">
        <v>3693</v>
      </c>
      <c r="F2753" s="7">
        <v>1</v>
      </c>
      <c r="H2753" s="6" t="s">
        <v>1828</v>
      </c>
      <c r="I2753" s="7">
        <v>1</v>
      </c>
    </row>
    <row r="2754" spans="5:9" x14ac:dyDescent="0.3">
      <c r="E2754" s="6" t="s">
        <v>5018</v>
      </c>
      <c r="F2754" s="7">
        <v>1</v>
      </c>
      <c r="H2754" s="6" t="s">
        <v>6964</v>
      </c>
      <c r="I2754" s="7">
        <v>1</v>
      </c>
    </row>
    <row r="2755" spans="5:9" x14ac:dyDescent="0.3">
      <c r="E2755" s="6" t="s">
        <v>388</v>
      </c>
      <c r="F2755" s="7">
        <v>1</v>
      </c>
      <c r="H2755" s="6" t="s">
        <v>5567</v>
      </c>
      <c r="I2755" s="7">
        <v>1</v>
      </c>
    </row>
    <row r="2756" spans="5:9" x14ac:dyDescent="0.3">
      <c r="E2756" s="6" t="s">
        <v>1340</v>
      </c>
      <c r="F2756" s="7">
        <v>1</v>
      </c>
      <c r="H2756" s="6" t="s">
        <v>5280</v>
      </c>
      <c r="I2756" s="7">
        <v>1</v>
      </c>
    </row>
    <row r="2757" spans="5:9" x14ac:dyDescent="0.3">
      <c r="E2757" s="6" t="s">
        <v>7099</v>
      </c>
      <c r="F2757" s="7">
        <v>1</v>
      </c>
      <c r="H2757" s="6" t="s">
        <v>385</v>
      </c>
      <c r="I2757" s="7">
        <v>1</v>
      </c>
    </row>
    <row r="2758" spans="5:9" x14ac:dyDescent="0.3">
      <c r="E2758" s="6" t="s">
        <v>1043</v>
      </c>
      <c r="F2758" s="7">
        <v>1</v>
      </c>
      <c r="H2758" s="6" t="s">
        <v>5681</v>
      </c>
      <c r="I2758" s="7">
        <v>1</v>
      </c>
    </row>
    <row r="2759" spans="5:9" x14ac:dyDescent="0.3">
      <c r="E2759" s="6" t="s">
        <v>2817</v>
      </c>
      <c r="F2759" s="7">
        <v>1</v>
      </c>
      <c r="H2759" s="6" t="s">
        <v>3577</v>
      </c>
      <c r="I2759" s="7">
        <v>1</v>
      </c>
    </row>
    <row r="2760" spans="5:9" x14ac:dyDescent="0.3">
      <c r="E2760" s="6" t="s">
        <v>4377</v>
      </c>
      <c r="F2760" s="7">
        <v>1</v>
      </c>
      <c r="H2760" s="6" t="s">
        <v>704</v>
      </c>
      <c r="I2760" s="7">
        <v>1</v>
      </c>
    </row>
    <row r="2761" spans="5:9" x14ac:dyDescent="0.3">
      <c r="E2761" s="6" t="s">
        <v>231</v>
      </c>
      <c r="F2761" s="7">
        <v>1</v>
      </c>
      <c r="H2761" s="6" t="s">
        <v>5197</v>
      </c>
      <c r="I2761" s="7">
        <v>1</v>
      </c>
    </row>
    <row r="2762" spans="5:9" x14ac:dyDescent="0.3">
      <c r="E2762" s="6" t="s">
        <v>4276</v>
      </c>
      <c r="F2762" s="7">
        <v>1</v>
      </c>
      <c r="H2762" s="6" t="s">
        <v>6676</v>
      </c>
      <c r="I2762" s="7">
        <v>1</v>
      </c>
    </row>
    <row r="2763" spans="5:9" x14ac:dyDescent="0.3">
      <c r="E2763" s="6" t="s">
        <v>422</v>
      </c>
      <c r="F2763" s="7">
        <v>1</v>
      </c>
      <c r="H2763" s="6" t="s">
        <v>766</v>
      </c>
      <c r="I2763" s="7">
        <v>1</v>
      </c>
    </row>
    <row r="2764" spans="5:9" x14ac:dyDescent="0.3">
      <c r="E2764" s="6" t="s">
        <v>2872</v>
      </c>
      <c r="F2764" s="7">
        <v>1</v>
      </c>
      <c r="H2764" s="6" t="s">
        <v>5547</v>
      </c>
      <c r="I2764" s="7">
        <v>1</v>
      </c>
    </row>
    <row r="2765" spans="5:9" x14ac:dyDescent="0.3">
      <c r="E2765" s="6" t="s">
        <v>1943</v>
      </c>
      <c r="F2765" s="7">
        <v>1</v>
      </c>
      <c r="H2765" s="6" t="s">
        <v>6437</v>
      </c>
      <c r="I2765" s="7">
        <v>1</v>
      </c>
    </row>
    <row r="2766" spans="5:9" x14ac:dyDescent="0.3">
      <c r="E2766" s="6" t="s">
        <v>1783</v>
      </c>
      <c r="F2766" s="7">
        <v>1</v>
      </c>
      <c r="H2766" s="6" t="s">
        <v>1594</v>
      </c>
      <c r="I2766" s="7">
        <v>1</v>
      </c>
    </row>
    <row r="2767" spans="5:9" x14ac:dyDescent="0.3">
      <c r="E2767" s="6" t="s">
        <v>4306</v>
      </c>
      <c r="F2767" s="7">
        <v>1</v>
      </c>
      <c r="H2767" s="6" t="s">
        <v>5001</v>
      </c>
      <c r="I2767" s="7">
        <v>1</v>
      </c>
    </row>
    <row r="2768" spans="5:9" x14ac:dyDescent="0.3">
      <c r="E2768" s="6" t="s">
        <v>5843</v>
      </c>
      <c r="F2768" s="7">
        <v>1</v>
      </c>
      <c r="H2768" s="6" t="s">
        <v>1556</v>
      </c>
      <c r="I2768" s="7">
        <v>1</v>
      </c>
    </row>
    <row r="2769" spans="5:9" x14ac:dyDescent="0.3">
      <c r="E2769" s="6" t="s">
        <v>4327</v>
      </c>
      <c r="F2769" s="7">
        <v>1</v>
      </c>
      <c r="H2769" s="6" t="s">
        <v>2336</v>
      </c>
      <c r="I2769" s="7">
        <v>1</v>
      </c>
    </row>
    <row r="2770" spans="5:9" x14ac:dyDescent="0.3">
      <c r="E2770" s="6" t="s">
        <v>1091</v>
      </c>
      <c r="F2770" s="7">
        <v>1</v>
      </c>
      <c r="H2770" s="6" t="s">
        <v>3619</v>
      </c>
      <c r="I2770" s="7">
        <v>1</v>
      </c>
    </row>
    <row r="2771" spans="5:9" x14ac:dyDescent="0.3">
      <c r="E2771" s="6" t="s">
        <v>4172</v>
      </c>
      <c r="F2771" s="7">
        <v>1</v>
      </c>
      <c r="H2771" s="6" t="s">
        <v>4299</v>
      </c>
      <c r="I2771" s="7">
        <v>1</v>
      </c>
    </row>
    <row r="2772" spans="5:9" x14ac:dyDescent="0.3">
      <c r="E2772" s="6" t="s">
        <v>1912</v>
      </c>
      <c r="F2772" s="7">
        <v>1</v>
      </c>
      <c r="H2772" s="6" t="s">
        <v>2603</v>
      </c>
      <c r="I2772" s="7">
        <v>1</v>
      </c>
    </row>
    <row r="2773" spans="5:9" x14ac:dyDescent="0.3">
      <c r="E2773" s="6" t="s">
        <v>239</v>
      </c>
      <c r="F2773" s="7">
        <v>1</v>
      </c>
      <c r="H2773" s="6" t="s">
        <v>6954</v>
      </c>
      <c r="I2773" s="7">
        <v>1</v>
      </c>
    </row>
    <row r="2774" spans="5:9" x14ac:dyDescent="0.3">
      <c r="E2774" s="6" t="s">
        <v>535</v>
      </c>
      <c r="F2774" s="7">
        <v>1</v>
      </c>
      <c r="H2774" s="6" t="s">
        <v>5444</v>
      </c>
      <c r="I2774" s="7">
        <v>1</v>
      </c>
    </row>
    <row r="2775" spans="5:9" x14ac:dyDescent="0.3">
      <c r="E2775" s="6" t="s">
        <v>6568</v>
      </c>
      <c r="F2775" s="7">
        <v>1</v>
      </c>
      <c r="H2775" s="6" t="s">
        <v>2373</v>
      </c>
      <c r="I2775" s="7">
        <v>1</v>
      </c>
    </row>
    <row r="2776" spans="5:9" x14ac:dyDescent="0.3">
      <c r="E2776" s="6" t="s">
        <v>560</v>
      </c>
      <c r="F2776" s="7">
        <v>1</v>
      </c>
      <c r="H2776" s="6" t="s">
        <v>652</v>
      </c>
      <c r="I2776" s="7">
        <v>1</v>
      </c>
    </row>
    <row r="2777" spans="5:9" x14ac:dyDescent="0.3">
      <c r="E2777" s="6" t="s">
        <v>3420</v>
      </c>
      <c r="F2777" s="7">
        <v>1</v>
      </c>
      <c r="H2777" s="6" t="s">
        <v>1564</v>
      </c>
      <c r="I2777" s="7">
        <v>1</v>
      </c>
    </row>
    <row r="2778" spans="5:9" x14ac:dyDescent="0.3">
      <c r="E2778" s="6" t="s">
        <v>7091</v>
      </c>
      <c r="F2778" s="7">
        <v>1</v>
      </c>
      <c r="H2778" s="6" t="s">
        <v>5613</v>
      </c>
      <c r="I2778" s="7">
        <v>1</v>
      </c>
    </row>
    <row r="2779" spans="5:9" x14ac:dyDescent="0.3">
      <c r="E2779" s="6" t="s">
        <v>3917</v>
      </c>
      <c r="F2779" s="7">
        <v>1</v>
      </c>
      <c r="H2779" s="6" t="s">
        <v>2663</v>
      </c>
      <c r="I2779" s="7">
        <v>1</v>
      </c>
    </row>
    <row r="2780" spans="5:9" x14ac:dyDescent="0.3">
      <c r="E2780" s="6" t="s">
        <v>5602</v>
      </c>
      <c r="F2780" s="7">
        <v>1</v>
      </c>
      <c r="H2780" s="6" t="s">
        <v>3664</v>
      </c>
      <c r="I2780" s="7">
        <v>1</v>
      </c>
    </row>
    <row r="2781" spans="5:9" x14ac:dyDescent="0.3">
      <c r="E2781" s="6" t="s">
        <v>1539</v>
      </c>
      <c r="F2781" s="7">
        <v>1</v>
      </c>
      <c r="H2781" s="6" t="s">
        <v>1123</v>
      </c>
      <c r="I2781" s="7">
        <v>1</v>
      </c>
    </row>
    <row r="2782" spans="5:9" x14ac:dyDescent="0.3">
      <c r="E2782" s="6" t="s">
        <v>2764</v>
      </c>
      <c r="F2782" s="7">
        <v>1</v>
      </c>
      <c r="H2782" s="6" t="s">
        <v>397</v>
      </c>
      <c r="I2782" s="7">
        <v>1</v>
      </c>
    </row>
    <row r="2783" spans="5:9" x14ac:dyDescent="0.3">
      <c r="E2783" s="6" t="s">
        <v>6889</v>
      </c>
      <c r="F2783" s="7">
        <v>1</v>
      </c>
      <c r="H2783" s="6" t="s">
        <v>309</v>
      </c>
      <c r="I2783" s="7">
        <v>1</v>
      </c>
    </row>
    <row r="2784" spans="5:9" x14ac:dyDescent="0.3">
      <c r="E2784" s="6" t="s">
        <v>2839</v>
      </c>
      <c r="F2784" s="7">
        <v>1</v>
      </c>
      <c r="H2784" s="6" t="s">
        <v>3710</v>
      </c>
      <c r="I2784" s="7">
        <v>1</v>
      </c>
    </row>
    <row r="2785" spans="5:9" x14ac:dyDescent="0.3">
      <c r="E2785" s="6" t="s">
        <v>2964</v>
      </c>
      <c r="F2785" s="7">
        <v>1</v>
      </c>
      <c r="H2785" s="6" t="s">
        <v>3864</v>
      </c>
      <c r="I2785" s="7">
        <v>1</v>
      </c>
    </row>
    <row r="2786" spans="5:9" x14ac:dyDescent="0.3">
      <c r="E2786" s="6" t="s">
        <v>935</v>
      </c>
      <c r="F2786" s="7">
        <v>1</v>
      </c>
      <c r="H2786" s="6" t="s">
        <v>3208</v>
      </c>
      <c r="I2786" s="7">
        <v>1</v>
      </c>
    </row>
    <row r="2787" spans="5:9" x14ac:dyDescent="0.3">
      <c r="E2787" s="6" t="s">
        <v>4651</v>
      </c>
      <c r="F2787" s="7">
        <v>1</v>
      </c>
      <c r="H2787" s="6" t="s">
        <v>3159</v>
      </c>
      <c r="I2787" s="7">
        <v>1</v>
      </c>
    </row>
    <row r="2788" spans="5:9" x14ac:dyDescent="0.3">
      <c r="E2788" s="6" t="s">
        <v>2815</v>
      </c>
      <c r="F2788" s="7">
        <v>1</v>
      </c>
      <c r="H2788" s="6" t="s">
        <v>2589</v>
      </c>
      <c r="I2788" s="7">
        <v>1</v>
      </c>
    </row>
    <row r="2789" spans="5:9" x14ac:dyDescent="0.3">
      <c r="E2789" s="6" t="s">
        <v>525</v>
      </c>
      <c r="F2789" s="7">
        <v>1</v>
      </c>
      <c r="H2789" s="6" t="s">
        <v>5523</v>
      </c>
      <c r="I2789" s="7">
        <v>1</v>
      </c>
    </row>
    <row r="2790" spans="5:9" x14ac:dyDescent="0.3">
      <c r="E2790" s="6" t="s">
        <v>884</v>
      </c>
      <c r="F2790" s="7">
        <v>1</v>
      </c>
      <c r="H2790" s="6" t="s">
        <v>6976</v>
      </c>
      <c r="I2790" s="7">
        <v>1</v>
      </c>
    </row>
    <row r="2791" spans="5:9" x14ac:dyDescent="0.3">
      <c r="E2791" s="6" t="s">
        <v>4769</v>
      </c>
      <c r="F2791" s="7">
        <v>1</v>
      </c>
      <c r="H2791" s="6" t="s">
        <v>1496</v>
      </c>
      <c r="I2791" s="7">
        <v>1</v>
      </c>
    </row>
    <row r="2792" spans="5:9" x14ac:dyDescent="0.3">
      <c r="E2792" s="6" t="s">
        <v>5447</v>
      </c>
      <c r="F2792" s="7">
        <v>1</v>
      </c>
      <c r="H2792" s="6" t="s">
        <v>3034</v>
      </c>
      <c r="I2792" s="7">
        <v>1</v>
      </c>
    </row>
    <row r="2793" spans="5:9" x14ac:dyDescent="0.3">
      <c r="E2793" s="6" t="s">
        <v>1839</v>
      </c>
      <c r="F2793" s="7">
        <v>1</v>
      </c>
      <c r="H2793" s="6" t="s">
        <v>4910</v>
      </c>
      <c r="I2793" s="7">
        <v>1</v>
      </c>
    </row>
    <row r="2794" spans="5:9" x14ac:dyDescent="0.3">
      <c r="E2794" s="6" t="s">
        <v>5108</v>
      </c>
      <c r="F2794" s="7">
        <v>1</v>
      </c>
      <c r="H2794" s="6" t="s">
        <v>2836</v>
      </c>
      <c r="I2794" s="7">
        <v>1</v>
      </c>
    </row>
    <row r="2795" spans="5:9" x14ac:dyDescent="0.3">
      <c r="E2795" s="6" t="s">
        <v>7087</v>
      </c>
      <c r="F2795" s="7">
        <v>1</v>
      </c>
      <c r="H2795" s="6" t="s">
        <v>540</v>
      </c>
      <c r="I2795" s="7">
        <v>1</v>
      </c>
    </row>
    <row r="2796" spans="5:9" x14ac:dyDescent="0.3">
      <c r="E2796" s="6" t="s">
        <v>4873</v>
      </c>
      <c r="F2796" s="7">
        <v>1</v>
      </c>
      <c r="H2796" s="6" t="s">
        <v>258</v>
      </c>
      <c r="I2796" s="7">
        <v>1</v>
      </c>
    </row>
    <row r="2797" spans="5:9" x14ac:dyDescent="0.3">
      <c r="E2797" s="6" t="s">
        <v>3035</v>
      </c>
      <c r="F2797" s="7">
        <v>1</v>
      </c>
      <c r="H2797" s="6" t="s">
        <v>503</v>
      </c>
      <c r="I2797" s="7">
        <v>1</v>
      </c>
    </row>
    <row r="2798" spans="5:9" x14ac:dyDescent="0.3">
      <c r="E2798" s="6" t="s">
        <v>797</v>
      </c>
      <c r="F2798" s="7">
        <v>1</v>
      </c>
      <c r="H2798" s="6" t="s">
        <v>2776</v>
      </c>
      <c r="I2798" s="7">
        <v>1</v>
      </c>
    </row>
    <row r="2799" spans="5:9" x14ac:dyDescent="0.3">
      <c r="E2799" s="6" t="s">
        <v>4640</v>
      </c>
      <c r="F2799" s="7">
        <v>1</v>
      </c>
      <c r="H2799" s="6" t="s">
        <v>836</v>
      </c>
      <c r="I2799" s="7">
        <v>1</v>
      </c>
    </row>
    <row r="2800" spans="5:9" x14ac:dyDescent="0.3">
      <c r="E2800" s="6" t="s">
        <v>4689</v>
      </c>
      <c r="F2800" s="7">
        <v>1</v>
      </c>
      <c r="H2800" s="6" t="s">
        <v>750</v>
      </c>
      <c r="I2800" s="7">
        <v>1</v>
      </c>
    </row>
    <row r="2801" spans="5:9" x14ac:dyDescent="0.3">
      <c r="E2801" s="6" t="s">
        <v>2499</v>
      </c>
      <c r="F2801" s="7">
        <v>1</v>
      </c>
      <c r="H2801" s="6" t="s">
        <v>1032</v>
      </c>
      <c r="I2801" s="7">
        <v>1</v>
      </c>
    </row>
    <row r="2802" spans="5:9" x14ac:dyDescent="0.3">
      <c r="E2802" s="6" t="s">
        <v>1370</v>
      </c>
      <c r="F2802" s="7">
        <v>1</v>
      </c>
      <c r="H2802" s="6" t="s">
        <v>1722</v>
      </c>
      <c r="I2802" s="7">
        <v>1</v>
      </c>
    </row>
    <row r="2803" spans="5:9" x14ac:dyDescent="0.3">
      <c r="E2803" s="6" t="s">
        <v>2026</v>
      </c>
      <c r="F2803" s="7">
        <v>1</v>
      </c>
      <c r="H2803" s="6" t="s">
        <v>1294</v>
      </c>
      <c r="I2803" s="7">
        <v>1</v>
      </c>
    </row>
    <row r="2804" spans="5:9" x14ac:dyDescent="0.3">
      <c r="E2804" s="6" t="s">
        <v>4443</v>
      </c>
      <c r="F2804" s="7">
        <v>1</v>
      </c>
      <c r="H2804" s="6" t="s">
        <v>5399</v>
      </c>
      <c r="I2804" s="7">
        <v>1</v>
      </c>
    </row>
    <row r="2805" spans="5:9" x14ac:dyDescent="0.3">
      <c r="E2805" s="6" t="s">
        <v>174</v>
      </c>
      <c r="F2805" s="7">
        <v>1</v>
      </c>
      <c r="H2805" s="6" t="s">
        <v>2344</v>
      </c>
      <c r="I2805" s="7">
        <v>1</v>
      </c>
    </row>
    <row r="2806" spans="5:9" x14ac:dyDescent="0.3">
      <c r="E2806" s="6" t="s">
        <v>2257</v>
      </c>
      <c r="F2806" s="7">
        <v>1</v>
      </c>
      <c r="H2806" s="6" t="s">
        <v>5409</v>
      </c>
      <c r="I2806" s="7">
        <v>1</v>
      </c>
    </row>
    <row r="2807" spans="5:9" x14ac:dyDescent="0.3">
      <c r="E2807" s="6" t="s">
        <v>6993</v>
      </c>
      <c r="F2807" s="7">
        <v>1</v>
      </c>
      <c r="H2807" s="6" t="s">
        <v>830</v>
      </c>
      <c r="I2807" s="7">
        <v>1</v>
      </c>
    </row>
    <row r="2808" spans="5:9" x14ac:dyDescent="0.3">
      <c r="E2808" s="6" t="s">
        <v>5026</v>
      </c>
      <c r="F2808" s="7">
        <v>1</v>
      </c>
      <c r="H2808" s="6" t="s">
        <v>1790</v>
      </c>
      <c r="I2808" s="7">
        <v>1</v>
      </c>
    </row>
    <row r="2809" spans="5:9" x14ac:dyDescent="0.3">
      <c r="E2809" s="6" t="s">
        <v>2170</v>
      </c>
      <c r="F2809" s="7">
        <v>1</v>
      </c>
      <c r="H2809" s="6" t="s">
        <v>2419</v>
      </c>
      <c r="I2809" s="7">
        <v>1</v>
      </c>
    </row>
    <row r="2810" spans="5:9" x14ac:dyDescent="0.3">
      <c r="E2810" s="6" t="s">
        <v>382</v>
      </c>
      <c r="F2810" s="7">
        <v>1</v>
      </c>
      <c r="H2810" s="6" t="s">
        <v>1586</v>
      </c>
      <c r="I2810" s="7">
        <v>1</v>
      </c>
    </row>
    <row r="2811" spans="5:9" x14ac:dyDescent="0.3">
      <c r="E2811" s="6" t="s">
        <v>4709</v>
      </c>
      <c r="F2811" s="7">
        <v>1</v>
      </c>
      <c r="H2811" s="6" t="s">
        <v>1078</v>
      </c>
      <c r="I2811" s="7">
        <v>1</v>
      </c>
    </row>
    <row r="2812" spans="5:9" x14ac:dyDescent="0.3">
      <c r="E2812" s="6" t="s">
        <v>4202</v>
      </c>
      <c r="F2812" s="7">
        <v>1</v>
      </c>
      <c r="H2812" s="6" t="s">
        <v>163</v>
      </c>
      <c r="I2812" s="7">
        <v>1</v>
      </c>
    </row>
    <row r="2813" spans="5:9" x14ac:dyDescent="0.3">
      <c r="E2813" s="6" t="s">
        <v>5412</v>
      </c>
      <c r="F2813" s="7">
        <v>1</v>
      </c>
      <c r="H2813" s="6" t="s">
        <v>7054</v>
      </c>
      <c r="I2813" s="7">
        <v>1</v>
      </c>
    </row>
    <row r="2814" spans="5:9" x14ac:dyDescent="0.3">
      <c r="E2814" s="6" t="s">
        <v>4616</v>
      </c>
      <c r="F2814" s="7">
        <v>1</v>
      </c>
      <c r="H2814" s="6" t="s">
        <v>3026</v>
      </c>
      <c r="I2814" s="7">
        <v>1</v>
      </c>
    </row>
    <row r="2815" spans="5:9" x14ac:dyDescent="0.3">
      <c r="E2815" s="6" t="s">
        <v>1021</v>
      </c>
      <c r="F2815" s="7">
        <v>1</v>
      </c>
      <c r="H2815" s="6" t="s">
        <v>866</v>
      </c>
      <c r="I2815" s="7">
        <v>1</v>
      </c>
    </row>
    <row r="2816" spans="5:9" x14ac:dyDescent="0.3">
      <c r="E2816" s="6" t="s">
        <v>2952</v>
      </c>
      <c r="F2816" s="7">
        <v>1</v>
      </c>
      <c r="H2816" s="6" t="s">
        <v>332</v>
      </c>
      <c r="I2816" s="7">
        <v>1</v>
      </c>
    </row>
    <row r="2817" spans="5:9" x14ac:dyDescent="0.3">
      <c r="E2817" s="6" t="s">
        <v>910</v>
      </c>
      <c r="F2817" s="7">
        <v>1</v>
      </c>
      <c r="H2817" s="6" t="s">
        <v>5290</v>
      </c>
      <c r="I2817" s="7">
        <v>1</v>
      </c>
    </row>
    <row r="2818" spans="5:9" x14ac:dyDescent="0.3">
      <c r="E2818" s="6" t="s">
        <v>7222</v>
      </c>
      <c r="F2818" s="7">
        <v>1</v>
      </c>
      <c r="H2818" s="6" t="s">
        <v>6548</v>
      </c>
      <c r="I2818" s="7">
        <v>1</v>
      </c>
    </row>
    <row r="2819" spans="5:9" x14ac:dyDescent="0.3">
      <c r="E2819" s="6" t="s">
        <v>2452</v>
      </c>
      <c r="F2819" s="7">
        <v>1</v>
      </c>
      <c r="H2819" s="6" t="s">
        <v>3254</v>
      </c>
      <c r="I2819" s="7">
        <v>1</v>
      </c>
    </row>
    <row r="2820" spans="5:9" x14ac:dyDescent="0.3">
      <c r="E2820" s="6" t="s">
        <v>1837</v>
      </c>
      <c r="F2820" s="7">
        <v>1</v>
      </c>
      <c r="H2820" s="6" t="s">
        <v>433</v>
      </c>
      <c r="I2820" s="7">
        <v>1</v>
      </c>
    </row>
    <row r="2821" spans="5:9" x14ac:dyDescent="0.3">
      <c r="E2821" s="6" t="s">
        <v>221</v>
      </c>
      <c r="F2821" s="7">
        <v>1</v>
      </c>
      <c r="H2821" s="6" t="s">
        <v>1544</v>
      </c>
      <c r="I2821" s="7">
        <v>1</v>
      </c>
    </row>
    <row r="2822" spans="5:9" x14ac:dyDescent="0.3">
      <c r="E2822" s="6" t="s">
        <v>1457</v>
      </c>
      <c r="F2822" s="7">
        <v>1</v>
      </c>
      <c r="H2822" s="6" t="s">
        <v>1030</v>
      </c>
      <c r="I2822" s="7">
        <v>1</v>
      </c>
    </row>
    <row r="2823" spans="5:9" x14ac:dyDescent="0.3">
      <c r="E2823" s="6" t="s">
        <v>3921</v>
      </c>
      <c r="F2823" s="7">
        <v>1</v>
      </c>
      <c r="H2823" s="6" t="s">
        <v>2094</v>
      </c>
      <c r="I2823" s="7">
        <v>1</v>
      </c>
    </row>
    <row r="2824" spans="5:9" x14ac:dyDescent="0.3">
      <c r="E2824" s="6" t="s">
        <v>333</v>
      </c>
      <c r="F2824" s="7">
        <v>1</v>
      </c>
      <c r="H2824" s="6" t="s">
        <v>3840</v>
      </c>
      <c r="I2824" s="7">
        <v>1</v>
      </c>
    </row>
    <row r="2825" spans="5:9" x14ac:dyDescent="0.3">
      <c r="E2825" s="6" t="s">
        <v>2876</v>
      </c>
      <c r="F2825" s="7">
        <v>1</v>
      </c>
      <c r="H2825" s="6" t="s">
        <v>6474</v>
      </c>
      <c r="I2825" s="7">
        <v>1</v>
      </c>
    </row>
    <row r="2826" spans="5:9" x14ac:dyDescent="0.3">
      <c r="E2826" s="6" t="s">
        <v>4795</v>
      </c>
      <c r="F2826" s="7">
        <v>1</v>
      </c>
      <c r="H2826" s="6" t="s">
        <v>5866</v>
      </c>
      <c r="I2826" s="7">
        <v>1</v>
      </c>
    </row>
    <row r="2827" spans="5:9" x14ac:dyDescent="0.3">
      <c r="E2827" s="6" t="s">
        <v>2010</v>
      </c>
      <c r="F2827" s="7">
        <v>1</v>
      </c>
      <c r="H2827" s="6" t="s">
        <v>4409</v>
      </c>
      <c r="I2827" s="7">
        <v>1</v>
      </c>
    </row>
    <row r="2828" spans="5:9" x14ac:dyDescent="0.3">
      <c r="E2828" s="6" t="s">
        <v>5267</v>
      </c>
      <c r="F2828" s="7">
        <v>1</v>
      </c>
      <c r="H2828" s="6" t="s">
        <v>5083</v>
      </c>
      <c r="I2828" s="7">
        <v>1</v>
      </c>
    </row>
    <row r="2829" spans="5:9" x14ac:dyDescent="0.3">
      <c r="E2829" s="6" t="s">
        <v>6914</v>
      </c>
      <c r="F2829" s="7">
        <v>1</v>
      </c>
      <c r="H2829" s="6" t="s">
        <v>3399</v>
      </c>
      <c r="I2829" s="7">
        <v>1</v>
      </c>
    </row>
    <row r="2830" spans="5:9" x14ac:dyDescent="0.3">
      <c r="E2830" s="6" t="s">
        <v>130</v>
      </c>
      <c r="F2830" s="7">
        <v>1</v>
      </c>
      <c r="H2830" s="6" t="s">
        <v>6899</v>
      </c>
      <c r="I2830" s="7">
        <v>1</v>
      </c>
    </row>
    <row r="2831" spans="5:9" x14ac:dyDescent="0.3">
      <c r="E2831" s="6" t="s">
        <v>1143</v>
      </c>
      <c r="F2831" s="7">
        <v>1</v>
      </c>
      <c r="H2831" s="6" t="s">
        <v>3800</v>
      </c>
      <c r="I2831" s="7">
        <v>1</v>
      </c>
    </row>
    <row r="2832" spans="5:9" x14ac:dyDescent="0.3">
      <c r="E2832" s="6" t="s">
        <v>3845</v>
      </c>
      <c r="F2832" s="7">
        <v>1</v>
      </c>
      <c r="H2832" s="6" t="s">
        <v>6791</v>
      </c>
      <c r="I2832" s="7">
        <v>1</v>
      </c>
    </row>
    <row r="2833" spans="5:9" x14ac:dyDescent="0.3">
      <c r="E2833" s="6" t="s">
        <v>5178</v>
      </c>
      <c r="F2833" s="7">
        <v>1</v>
      </c>
      <c r="H2833" s="6" t="s">
        <v>3161</v>
      </c>
      <c r="I2833" s="7">
        <v>1</v>
      </c>
    </row>
    <row r="2834" spans="5:9" x14ac:dyDescent="0.3">
      <c r="E2834" s="6" t="s">
        <v>1210</v>
      </c>
      <c r="F2834" s="7">
        <v>1</v>
      </c>
      <c r="H2834" s="6" t="s">
        <v>6561</v>
      </c>
      <c r="I2834" s="7">
        <v>1</v>
      </c>
    </row>
    <row r="2835" spans="5:9" x14ac:dyDescent="0.3">
      <c r="E2835" s="6" t="s">
        <v>2071</v>
      </c>
      <c r="F2835" s="7">
        <v>1</v>
      </c>
      <c r="H2835" s="6" t="s">
        <v>1014</v>
      </c>
      <c r="I2835" s="7">
        <v>1</v>
      </c>
    </row>
    <row r="2836" spans="5:9" x14ac:dyDescent="0.3">
      <c r="E2836" s="6" t="s">
        <v>4435</v>
      </c>
      <c r="F2836" s="7">
        <v>1</v>
      </c>
      <c r="H2836" s="6" t="s">
        <v>5930</v>
      </c>
      <c r="I2836" s="7">
        <v>1</v>
      </c>
    </row>
    <row r="2837" spans="5:9" x14ac:dyDescent="0.3">
      <c r="E2837" s="6" t="s">
        <v>5196</v>
      </c>
      <c r="F2837" s="7">
        <v>1</v>
      </c>
      <c r="H2837" s="6" t="s">
        <v>5434</v>
      </c>
      <c r="I2837" s="7">
        <v>1</v>
      </c>
    </row>
    <row r="2838" spans="5:9" x14ac:dyDescent="0.3">
      <c r="E2838" s="6" t="s">
        <v>1781</v>
      </c>
      <c r="F2838" s="7">
        <v>1</v>
      </c>
      <c r="H2838" s="6" t="s">
        <v>4760</v>
      </c>
      <c r="I2838" s="7">
        <v>1</v>
      </c>
    </row>
    <row r="2839" spans="5:9" x14ac:dyDescent="0.3">
      <c r="E2839" s="6" t="s">
        <v>6254</v>
      </c>
      <c r="F2839" s="7">
        <v>1</v>
      </c>
      <c r="H2839" s="6" t="s">
        <v>5333</v>
      </c>
      <c r="I2839" s="7">
        <v>1</v>
      </c>
    </row>
    <row r="2840" spans="5:9" x14ac:dyDescent="0.3">
      <c r="E2840" s="6" t="s">
        <v>4262</v>
      </c>
      <c r="F2840" s="7">
        <v>1</v>
      </c>
      <c r="H2840" s="6" t="s">
        <v>7197</v>
      </c>
      <c r="I2840" s="7">
        <v>1</v>
      </c>
    </row>
    <row r="2841" spans="5:9" x14ac:dyDescent="0.3">
      <c r="E2841" s="6" t="s">
        <v>3883</v>
      </c>
      <c r="F2841" s="7">
        <v>1</v>
      </c>
      <c r="H2841" s="6" t="s">
        <v>4800</v>
      </c>
      <c r="I2841" s="7">
        <v>1</v>
      </c>
    </row>
    <row r="2842" spans="5:9" x14ac:dyDescent="0.3">
      <c r="E2842" s="6" t="s">
        <v>4184</v>
      </c>
      <c r="F2842" s="7">
        <v>1</v>
      </c>
      <c r="H2842" s="6" t="s">
        <v>804</v>
      </c>
      <c r="I2842" s="7">
        <v>1</v>
      </c>
    </row>
    <row r="2843" spans="5:9" x14ac:dyDescent="0.3">
      <c r="E2843" s="6" t="s">
        <v>3753</v>
      </c>
      <c r="F2843" s="7">
        <v>1</v>
      </c>
      <c r="H2843" s="6" t="s">
        <v>716</v>
      </c>
      <c r="I2843" s="7">
        <v>1</v>
      </c>
    </row>
    <row r="2844" spans="5:9" x14ac:dyDescent="0.3">
      <c r="E2844" s="6" t="s">
        <v>7151</v>
      </c>
      <c r="F2844" s="7">
        <v>1</v>
      </c>
      <c r="H2844" s="6" t="s">
        <v>289</v>
      </c>
      <c r="I2844" s="7">
        <v>1</v>
      </c>
    </row>
    <row r="2845" spans="5:9" x14ac:dyDescent="0.3">
      <c r="E2845" s="6" t="s">
        <v>3271</v>
      </c>
      <c r="F2845" s="7">
        <v>1</v>
      </c>
      <c r="H2845" s="6" t="s">
        <v>6423</v>
      </c>
      <c r="I2845" s="7">
        <v>1</v>
      </c>
    </row>
    <row r="2846" spans="5:9" x14ac:dyDescent="0.3">
      <c r="E2846" s="6" t="s">
        <v>1285</v>
      </c>
      <c r="F2846" s="7">
        <v>1</v>
      </c>
      <c r="H2846" s="6" t="s">
        <v>6685</v>
      </c>
      <c r="I2846" s="7">
        <v>1</v>
      </c>
    </row>
    <row r="2847" spans="5:9" x14ac:dyDescent="0.3">
      <c r="E2847" s="6" t="s">
        <v>1601</v>
      </c>
      <c r="F2847" s="7">
        <v>1</v>
      </c>
      <c r="H2847" s="6" t="s">
        <v>1304</v>
      </c>
      <c r="I2847" s="7">
        <v>1</v>
      </c>
    </row>
    <row r="2848" spans="5:9" x14ac:dyDescent="0.3">
      <c r="E2848" s="6" t="s">
        <v>6519</v>
      </c>
      <c r="F2848" s="7">
        <v>1</v>
      </c>
      <c r="H2848" s="6" t="s">
        <v>1239</v>
      </c>
      <c r="I2848" s="7">
        <v>1</v>
      </c>
    </row>
    <row r="2849" spans="5:9" x14ac:dyDescent="0.3">
      <c r="E2849" s="6" t="s">
        <v>4527</v>
      </c>
      <c r="F2849" s="7">
        <v>1</v>
      </c>
      <c r="H2849" s="6" t="s">
        <v>733</v>
      </c>
      <c r="I2849" s="7">
        <v>1</v>
      </c>
    </row>
    <row r="2850" spans="5:9" x14ac:dyDescent="0.3">
      <c r="E2850" s="6" t="s">
        <v>6845</v>
      </c>
      <c r="F2850" s="7">
        <v>1</v>
      </c>
      <c r="H2850" s="6" t="s">
        <v>4257</v>
      </c>
      <c r="I2850" s="7">
        <v>1</v>
      </c>
    </row>
    <row r="2851" spans="5:9" x14ac:dyDescent="0.3">
      <c r="E2851" s="6" t="s">
        <v>2359</v>
      </c>
      <c r="F2851" s="7">
        <v>1</v>
      </c>
      <c r="H2851" s="6" t="s">
        <v>4454</v>
      </c>
      <c r="I2851" s="7">
        <v>1</v>
      </c>
    </row>
    <row r="2852" spans="5:9" x14ac:dyDescent="0.3">
      <c r="E2852" s="6" t="s">
        <v>631</v>
      </c>
      <c r="F2852" s="7">
        <v>1</v>
      </c>
      <c r="H2852" s="6" t="s">
        <v>6174</v>
      </c>
      <c r="I2852" s="7">
        <v>1</v>
      </c>
    </row>
    <row r="2853" spans="5:9" x14ac:dyDescent="0.3">
      <c r="E2853" s="6" t="s">
        <v>5106</v>
      </c>
      <c r="F2853" s="7">
        <v>1</v>
      </c>
      <c r="H2853" s="6" t="s">
        <v>3129</v>
      </c>
      <c r="I2853" s="7">
        <v>1</v>
      </c>
    </row>
    <row r="2854" spans="5:9" x14ac:dyDescent="0.3">
      <c r="E2854" s="6" t="s">
        <v>3843</v>
      </c>
      <c r="F2854" s="7">
        <v>1</v>
      </c>
      <c r="H2854" s="6" t="s">
        <v>2070</v>
      </c>
      <c r="I2854" s="7">
        <v>1</v>
      </c>
    </row>
    <row r="2855" spans="5:9" x14ac:dyDescent="0.3">
      <c r="E2855" s="6" t="s">
        <v>769</v>
      </c>
      <c r="F2855" s="7">
        <v>1</v>
      </c>
      <c r="H2855" s="6" t="s">
        <v>86</v>
      </c>
      <c r="I2855" s="7">
        <v>1</v>
      </c>
    </row>
    <row r="2856" spans="5:9" x14ac:dyDescent="0.3">
      <c r="E2856" s="6" t="s">
        <v>5969</v>
      </c>
      <c r="F2856" s="7">
        <v>1</v>
      </c>
      <c r="H2856" s="6" t="s">
        <v>2992</v>
      </c>
      <c r="I2856" s="7">
        <v>1</v>
      </c>
    </row>
    <row r="2857" spans="5:9" x14ac:dyDescent="0.3">
      <c r="E2857" s="6" t="s">
        <v>1673</v>
      </c>
      <c r="F2857" s="7">
        <v>1</v>
      </c>
      <c r="H2857" s="6" t="s">
        <v>2683</v>
      </c>
      <c r="I2857" s="7">
        <v>1</v>
      </c>
    </row>
    <row r="2858" spans="5:9" x14ac:dyDescent="0.3">
      <c r="E2858" s="6" t="s">
        <v>1079</v>
      </c>
      <c r="F2858" s="7">
        <v>1</v>
      </c>
      <c r="H2858" s="6" t="s">
        <v>2465</v>
      </c>
      <c r="I2858" s="7">
        <v>1</v>
      </c>
    </row>
    <row r="2859" spans="5:9" x14ac:dyDescent="0.3">
      <c r="E2859" s="6" t="s">
        <v>4364</v>
      </c>
      <c r="F2859" s="7">
        <v>1</v>
      </c>
      <c r="H2859" s="6" t="s">
        <v>3006</v>
      </c>
      <c r="I2859" s="7">
        <v>1</v>
      </c>
    </row>
    <row r="2860" spans="5:9" x14ac:dyDescent="0.3">
      <c r="E2860" s="6" t="s">
        <v>96</v>
      </c>
      <c r="F2860" s="7">
        <v>1</v>
      </c>
      <c r="H2860" s="6" t="s">
        <v>2561</v>
      </c>
      <c r="I2860" s="7">
        <v>1</v>
      </c>
    </row>
    <row r="2861" spans="5:9" x14ac:dyDescent="0.3">
      <c r="E2861" s="6" t="s">
        <v>3548</v>
      </c>
      <c r="F2861" s="7">
        <v>1</v>
      </c>
      <c r="H2861" s="6" t="s">
        <v>1469</v>
      </c>
      <c r="I2861" s="7">
        <v>1</v>
      </c>
    </row>
    <row r="2862" spans="5:9" x14ac:dyDescent="0.3">
      <c r="E2862" s="6" t="s">
        <v>4632</v>
      </c>
      <c r="F2862" s="7">
        <v>1</v>
      </c>
      <c r="H2862" s="6" t="s">
        <v>581</v>
      </c>
      <c r="I2862" s="7">
        <v>1</v>
      </c>
    </row>
    <row r="2863" spans="5:9" x14ac:dyDescent="0.3">
      <c r="E2863" s="6" t="s">
        <v>5654</v>
      </c>
      <c r="F2863" s="7">
        <v>1</v>
      </c>
      <c r="H2863" s="6" t="s">
        <v>3308</v>
      </c>
      <c r="I2863" s="7">
        <v>1</v>
      </c>
    </row>
    <row r="2864" spans="5:9" x14ac:dyDescent="0.3">
      <c r="E2864" s="6" t="s">
        <v>494</v>
      </c>
      <c r="F2864" s="7">
        <v>1</v>
      </c>
      <c r="H2864" s="6" t="s">
        <v>6447</v>
      </c>
      <c r="I2864" s="7">
        <v>1</v>
      </c>
    </row>
    <row r="2865" spans="5:9" x14ac:dyDescent="0.3">
      <c r="E2865" s="6" t="s">
        <v>6206</v>
      </c>
      <c r="F2865" s="7">
        <v>1</v>
      </c>
      <c r="H2865" s="6" t="s">
        <v>4516</v>
      </c>
      <c r="I2865" s="7">
        <v>1</v>
      </c>
    </row>
    <row r="2866" spans="5:9" x14ac:dyDescent="0.3">
      <c r="E2866" s="6" t="s">
        <v>7163</v>
      </c>
      <c r="F2866" s="7">
        <v>1</v>
      </c>
      <c r="H2866" s="6" t="s">
        <v>3123</v>
      </c>
      <c r="I2866" s="7">
        <v>1</v>
      </c>
    </row>
    <row r="2867" spans="5:9" x14ac:dyDescent="0.3">
      <c r="E2867" s="6" t="s">
        <v>2578</v>
      </c>
      <c r="F2867" s="7">
        <v>1</v>
      </c>
      <c r="H2867" s="6" t="s">
        <v>3805</v>
      </c>
      <c r="I2867" s="7">
        <v>1</v>
      </c>
    </row>
    <row r="2868" spans="5:9" x14ac:dyDescent="0.3">
      <c r="E2868" s="6" t="s">
        <v>5590</v>
      </c>
      <c r="F2868" s="7">
        <v>1</v>
      </c>
      <c r="H2868" s="6" t="s">
        <v>3734</v>
      </c>
      <c r="I2868" s="7">
        <v>1</v>
      </c>
    </row>
    <row r="2869" spans="5:9" x14ac:dyDescent="0.3">
      <c r="E2869" s="6" t="s">
        <v>5332</v>
      </c>
      <c r="F2869" s="7">
        <v>1</v>
      </c>
      <c r="H2869" s="6" t="s">
        <v>2102</v>
      </c>
      <c r="I2869" s="7">
        <v>1</v>
      </c>
    </row>
    <row r="2870" spans="5:9" x14ac:dyDescent="0.3">
      <c r="E2870" s="6" t="s">
        <v>284</v>
      </c>
      <c r="F2870" s="7">
        <v>1</v>
      </c>
      <c r="H2870" s="6" t="s">
        <v>3433</v>
      </c>
      <c r="I2870" s="7">
        <v>1</v>
      </c>
    </row>
    <row r="2871" spans="5:9" x14ac:dyDescent="0.3">
      <c r="E2871" s="6" t="s">
        <v>2908</v>
      </c>
      <c r="F2871" s="7">
        <v>1</v>
      </c>
      <c r="H2871" s="6" t="s">
        <v>5227</v>
      </c>
      <c r="I2871" s="7">
        <v>1</v>
      </c>
    </row>
    <row r="2872" spans="5:9" x14ac:dyDescent="0.3">
      <c r="E2872" s="6" t="s">
        <v>1795</v>
      </c>
      <c r="F2872" s="7">
        <v>1</v>
      </c>
      <c r="H2872" s="6" t="s">
        <v>2733</v>
      </c>
      <c r="I2872" s="7">
        <v>1</v>
      </c>
    </row>
    <row r="2873" spans="5:9" x14ac:dyDescent="0.3">
      <c r="E2873" s="6" t="s">
        <v>5040</v>
      </c>
      <c r="F2873" s="7">
        <v>1</v>
      </c>
      <c r="H2873" s="6" t="s">
        <v>3730</v>
      </c>
      <c r="I2873" s="7">
        <v>1</v>
      </c>
    </row>
    <row r="2874" spans="5:9" x14ac:dyDescent="0.3">
      <c r="E2874" s="6" t="s">
        <v>190</v>
      </c>
      <c r="F2874" s="7">
        <v>1</v>
      </c>
      <c r="H2874" s="6" t="s">
        <v>6974</v>
      </c>
      <c r="I2874" s="7">
        <v>1</v>
      </c>
    </row>
    <row r="2875" spans="5:9" x14ac:dyDescent="0.3">
      <c r="E2875" s="6" t="s">
        <v>5977</v>
      </c>
      <c r="F2875" s="7">
        <v>1</v>
      </c>
      <c r="H2875" s="6" t="s">
        <v>7034</v>
      </c>
      <c r="I2875" s="7">
        <v>1</v>
      </c>
    </row>
    <row r="2876" spans="5:9" x14ac:dyDescent="0.3">
      <c r="E2876" s="6" t="s">
        <v>1926</v>
      </c>
      <c r="F2876" s="7">
        <v>1</v>
      </c>
      <c r="H2876" s="6" t="s">
        <v>736</v>
      </c>
      <c r="I2876" s="7">
        <v>1</v>
      </c>
    </row>
    <row r="2877" spans="5:9" x14ac:dyDescent="0.3">
      <c r="E2877" s="6" t="s">
        <v>3544</v>
      </c>
      <c r="F2877" s="7">
        <v>1</v>
      </c>
      <c r="H2877" s="6" t="s">
        <v>461</v>
      </c>
      <c r="I2877" s="7">
        <v>1</v>
      </c>
    </row>
    <row r="2878" spans="5:9" x14ac:dyDescent="0.3">
      <c r="E2878" s="6" t="s">
        <v>6030</v>
      </c>
      <c r="F2878" s="7">
        <v>1</v>
      </c>
      <c r="H2878" s="6" t="s">
        <v>3559</v>
      </c>
      <c r="I2878" s="7">
        <v>1</v>
      </c>
    </row>
    <row r="2879" spans="5:9" x14ac:dyDescent="0.3">
      <c r="E2879" s="6" t="s">
        <v>2868</v>
      </c>
      <c r="F2879" s="7">
        <v>1</v>
      </c>
      <c r="H2879" s="6" t="s">
        <v>6253</v>
      </c>
      <c r="I2879" s="7">
        <v>1</v>
      </c>
    </row>
    <row r="2880" spans="5:9" x14ac:dyDescent="0.3">
      <c r="E2880" s="6" t="s">
        <v>2966</v>
      </c>
      <c r="F2880" s="7">
        <v>1</v>
      </c>
      <c r="H2880" s="6" t="s">
        <v>5519</v>
      </c>
      <c r="I2880" s="7">
        <v>1</v>
      </c>
    </row>
    <row r="2881" spans="5:9" x14ac:dyDescent="0.3">
      <c r="E2881" s="6" t="s">
        <v>6742</v>
      </c>
      <c r="F2881" s="7">
        <v>1</v>
      </c>
      <c r="H2881" s="6" t="s">
        <v>4646</v>
      </c>
      <c r="I2881" s="7">
        <v>1</v>
      </c>
    </row>
    <row r="2882" spans="5:9" x14ac:dyDescent="0.3">
      <c r="E2882" s="6" t="s">
        <v>7113</v>
      </c>
      <c r="F2882" s="7">
        <v>1</v>
      </c>
      <c r="H2882" s="6" t="s">
        <v>660</v>
      </c>
      <c r="I2882" s="7">
        <v>1</v>
      </c>
    </row>
    <row r="2883" spans="5:9" x14ac:dyDescent="0.3">
      <c r="E2883" s="6" t="s">
        <v>4073</v>
      </c>
      <c r="F2883" s="7">
        <v>1</v>
      </c>
      <c r="H2883" s="6" t="s">
        <v>4542</v>
      </c>
      <c r="I2883" s="7">
        <v>1</v>
      </c>
    </row>
    <row r="2884" spans="5:9" x14ac:dyDescent="0.3">
      <c r="E2884" s="6" t="s">
        <v>3245</v>
      </c>
      <c r="F2884" s="7">
        <v>1</v>
      </c>
      <c r="H2884" s="6" t="s">
        <v>105</v>
      </c>
      <c r="I2884" s="7">
        <v>1</v>
      </c>
    </row>
    <row r="2885" spans="5:9" x14ac:dyDescent="0.3">
      <c r="E2885" s="6" t="s">
        <v>7031</v>
      </c>
      <c r="F2885" s="7">
        <v>1</v>
      </c>
      <c r="H2885" s="6" t="s">
        <v>5615</v>
      </c>
      <c r="I2885" s="7">
        <v>1</v>
      </c>
    </row>
    <row r="2886" spans="5:9" x14ac:dyDescent="0.3">
      <c r="E2886" s="6" t="s">
        <v>1717</v>
      </c>
      <c r="F2886" s="7">
        <v>1</v>
      </c>
      <c r="H2886" s="6" t="s">
        <v>6753</v>
      </c>
      <c r="I2886" s="7">
        <v>1</v>
      </c>
    </row>
    <row r="2887" spans="5:9" x14ac:dyDescent="0.3">
      <c r="E2887" s="6" t="s">
        <v>4419</v>
      </c>
      <c r="F2887" s="7">
        <v>1</v>
      </c>
      <c r="H2887" s="6" t="s">
        <v>1972</v>
      </c>
      <c r="I2887" s="7">
        <v>1</v>
      </c>
    </row>
    <row r="2888" spans="5:9" x14ac:dyDescent="0.3">
      <c r="E2888" s="6" t="s">
        <v>1855</v>
      </c>
      <c r="F2888" s="7">
        <v>1</v>
      </c>
      <c r="H2888" s="6" t="s">
        <v>270</v>
      </c>
      <c r="I2888" s="7">
        <v>1</v>
      </c>
    </row>
    <row r="2889" spans="5:9" x14ac:dyDescent="0.3">
      <c r="E2889" s="6" t="s">
        <v>1165</v>
      </c>
      <c r="F2889" s="7">
        <v>1</v>
      </c>
      <c r="H2889" s="6" t="s">
        <v>5611</v>
      </c>
      <c r="I2889" s="7">
        <v>1</v>
      </c>
    </row>
    <row r="2890" spans="5:9" x14ac:dyDescent="0.3">
      <c r="E2890" s="6" t="s">
        <v>128</v>
      </c>
      <c r="F2890" s="7">
        <v>1</v>
      </c>
      <c r="H2890" s="6" t="s">
        <v>4994</v>
      </c>
      <c r="I2890" s="7">
        <v>1</v>
      </c>
    </row>
    <row r="2891" spans="5:9" x14ac:dyDescent="0.3">
      <c r="E2891" s="6" t="s">
        <v>5461</v>
      </c>
      <c r="F2891" s="7">
        <v>1</v>
      </c>
      <c r="H2891" s="6" t="s">
        <v>475</v>
      </c>
      <c r="I2891" s="7">
        <v>1</v>
      </c>
    </row>
    <row r="2892" spans="5:9" x14ac:dyDescent="0.3">
      <c r="E2892" s="6" t="s">
        <v>3988</v>
      </c>
      <c r="F2892" s="7">
        <v>1</v>
      </c>
      <c r="H2892" s="6" t="s">
        <v>3072</v>
      </c>
      <c r="I2892" s="7">
        <v>1</v>
      </c>
    </row>
    <row r="2893" spans="5:9" x14ac:dyDescent="0.3">
      <c r="E2893" s="6" t="s">
        <v>3500</v>
      </c>
      <c r="F2893" s="7">
        <v>1</v>
      </c>
      <c r="H2893" s="6" t="s">
        <v>361</v>
      </c>
      <c r="I2893" s="7">
        <v>1</v>
      </c>
    </row>
    <row r="2894" spans="5:9" x14ac:dyDescent="0.3">
      <c r="E2894" s="6" t="s">
        <v>5036</v>
      </c>
      <c r="F2894" s="7">
        <v>1</v>
      </c>
      <c r="H2894" s="6" t="s">
        <v>1184</v>
      </c>
      <c r="I2894" s="7">
        <v>1</v>
      </c>
    </row>
    <row r="2895" spans="5:9" x14ac:dyDescent="0.3">
      <c r="E2895" s="6" t="s">
        <v>168</v>
      </c>
      <c r="F2895" s="7">
        <v>1</v>
      </c>
      <c r="H2895" s="6" t="s">
        <v>1442</v>
      </c>
      <c r="I2895" s="7">
        <v>1</v>
      </c>
    </row>
    <row r="2896" spans="5:9" x14ac:dyDescent="0.3">
      <c r="E2896" s="6" t="s">
        <v>2448</v>
      </c>
      <c r="F2896" s="7">
        <v>1</v>
      </c>
      <c r="H2896" s="6" t="s">
        <v>4843</v>
      </c>
      <c r="I2896" s="7">
        <v>1</v>
      </c>
    </row>
    <row r="2897" spans="5:9" x14ac:dyDescent="0.3">
      <c r="E2897" s="6" t="s">
        <v>2402</v>
      </c>
      <c r="F2897" s="7">
        <v>1</v>
      </c>
      <c r="H2897" s="6" t="s">
        <v>6626</v>
      </c>
      <c r="I2897" s="7">
        <v>1</v>
      </c>
    </row>
    <row r="2898" spans="5:9" x14ac:dyDescent="0.3">
      <c r="E2898" s="6" t="s">
        <v>3808</v>
      </c>
      <c r="F2898" s="7">
        <v>1</v>
      </c>
      <c r="H2898" s="6" t="s">
        <v>4326</v>
      </c>
      <c r="I2898" s="7">
        <v>1</v>
      </c>
    </row>
    <row r="2899" spans="5:9" x14ac:dyDescent="0.3">
      <c r="E2899" s="6" t="s">
        <v>4302</v>
      </c>
      <c r="F2899" s="7">
        <v>1</v>
      </c>
      <c r="H2899" s="6" t="s">
        <v>4832</v>
      </c>
      <c r="I2899" s="7">
        <v>1</v>
      </c>
    </row>
    <row r="2900" spans="5:9" x14ac:dyDescent="0.3">
      <c r="E2900" s="6" t="s">
        <v>1315</v>
      </c>
      <c r="F2900" s="7">
        <v>1</v>
      </c>
      <c r="H2900" s="6" t="s">
        <v>2834</v>
      </c>
      <c r="I2900" s="7">
        <v>1</v>
      </c>
    </row>
    <row r="2901" spans="5:9" x14ac:dyDescent="0.3">
      <c r="E2901" s="6" t="s">
        <v>6831</v>
      </c>
      <c r="F2901" s="7">
        <v>1</v>
      </c>
      <c r="H2901" s="6" t="s">
        <v>5414</v>
      </c>
      <c r="I2901" s="7">
        <v>1</v>
      </c>
    </row>
    <row r="2902" spans="5:9" x14ac:dyDescent="0.3">
      <c r="E2902" s="6" t="s">
        <v>3134</v>
      </c>
      <c r="F2902" s="7">
        <v>1</v>
      </c>
      <c r="H2902" s="6" t="s">
        <v>4247</v>
      </c>
      <c r="I2902" s="7">
        <v>1</v>
      </c>
    </row>
    <row r="2903" spans="5:9" x14ac:dyDescent="0.3">
      <c r="E2903" s="6" t="s">
        <v>6971</v>
      </c>
      <c r="F2903" s="7">
        <v>1</v>
      </c>
      <c r="H2903" s="6" t="s">
        <v>4613</v>
      </c>
      <c r="I2903" s="7">
        <v>1</v>
      </c>
    </row>
    <row r="2904" spans="5:9" x14ac:dyDescent="0.3">
      <c r="E2904" s="6" t="s">
        <v>2159</v>
      </c>
      <c r="F2904" s="7">
        <v>1</v>
      </c>
      <c r="H2904" s="6" t="s">
        <v>7042</v>
      </c>
      <c r="I2904" s="7">
        <v>1</v>
      </c>
    </row>
    <row r="2905" spans="5:9" x14ac:dyDescent="0.3">
      <c r="E2905" s="6" t="s">
        <v>3478</v>
      </c>
      <c r="F2905" s="7">
        <v>1</v>
      </c>
      <c r="H2905" s="6" t="s">
        <v>593</v>
      </c>
      <c r="I2905" s="7">
        <v>1</v>
      </c>
    </row>
    <row r="2906" spans="5:9" x14ac:dyDescent="0.3">
      <c r="E2906" s="6" t="s">
        <v>5586</v>
      </c>
      <c r="F2906" s="7">
        <v>1</v>
      </c>
      <c r="H2906" s="6" t="s">
        <v>1582</v>
      </c>
      <c r="I2906" s="7">
        <v>1</v>
      </c>
    </row>
    <row r="2907" spans="5:9" x14ac:dyDescent="0.3">
      <c r="E2907" s="6" t="s">
        <v>6297</v>
      </c>
      <c r="F2907" s="7">
        <v>1</v>
      </c>
      <c r="H2907" s="6" t="s">
        <v>4577</v>
      </c>
      <c r="I2907" s="7">
        <v>1</v>
      </c>
    </row>
    <row r="2908" spans="5:9" x14ac:dyDescent="0.3">
      <c r="E2908" s="6" t="s">
        <v>7206</v>
      </c>
      <c r="F2908" s="7">
        <v>1</v>
      </c>
      <c r="H2908" s="6" t="s">
        <v>6217</v>
      </c>
      <c r="I2908" s="7">
        <v>1</v>
      </c>
    </row>
    <row r="2909" spans="5:9" x14ac:dyDescent="0.3">
      <c r="E2909" s="6" t="s">
        <v>1689</v>
      </c>
      <c r="F2909" s="7">
        <v>1</v>
      </c>
      <c r="H2909" s="6" t="s">
        <v>5533</v>
      </c>
      <c r="I2909" s="7">
        <v>1</v>
      </c>
    </row>
    <row r="2910" spans="5:9" x14ac:dyDescent="0.3">
      <c r="E2910" s="6" t="s">
        <v>2042</v>
      </c>
      <c r="F2910" s="7">
        <v>1</v>
      </c>
      <c r="H2910" s="6" t="s">
        <v>4788</v>
      </c>
      <c r="I2910" s="7">
        <v>1</v>
      </c>
    </row>
    <row r="2911" spans="5:9" x14ac:dyDescent="0.3">
      <c r="E2911" s="6" t="s">
        <v>2549</v>
      </c>
      <c r="F2911" s="7">
        <v>1</v>
      </c>
      <c r="H2911" s="6" t="s">
        <v>6552</v>
      </c>
      <c r="I2911" s="7">
        <v>1</v>
      </c>
    </row>
    <row r="2912" spans="5:9" x14ac:dyDescent="0.3">
      <c r="E2912" s="6" t="s">
        <v>6748</v>
      </c>
      <c r="F2912" s="7">
        <v>1</v>
      </c>
      <c r="H2912" s="6" t="s">
        <v>5119</v>
      </c>
      <c r="I2912" s="7">
        <v>1</v>
      </c>
    </row>
    <row r="2913" spans="5:9" x14ac:dyDescent="0.3">
      <c r="E2913" s="6" t="s">
        <v>2000</v>
      </c>
      <c r="F2913" s="7">
        <v>1</v>
      </c>
      <c r="H2913" s="6" t="s">
        <v>4311</v>
      </c>
      <c r="I2913" s="7">
        <v>1</v>
      </c>
    </row>
    <row r="2914" spans="5:9" x14ac:dyDescent="0.3">
      <c r="E2914" s="6" t="s">
        <v>1122</v>
      </c>
      <c r="F2914" s="7">
        <v>1</v>
      </c>
      <c r="H2914" s="6" t="s">
        <v>5746</v>
      </c>
      <c r="I2914" s="7">
        <v>1</v>
      </c>
    </row>
    <row r="2915" spans="5:9" x14ac:dyDescent="0.3">
      <c r="E2915" s="6" t="s">
        <v>4543</v>
      </c>
      <c r="F2915" s="7">
        <v>1</v>
      </c>
      <c r="H2915" s="6" t="s">
        <v>2725</v>
      </c>
      <c r="I2915" s="7">
        <v>1</v>
      </c>
    </row>
    <row r="2916" spans="5:9" x14ac:dyDescent="0.3">
      <c r="E2916" s="6" t="s">
        <v>3781</v>
      </c>
      <c r="F2916" s="7">
        <v>1</v>
      </c>
      <c r="H2916" s="6" t="s">
        <v>5426</v>
      </c>
      <c r="I2916" s="7">
        <v>1</v>
      </c>
    </row>
    <row r="2917" spans="5:9" x14ac:dyDescent="0.3">
      <c r="E2917" s="6" t="s">
        <v>1693</v>
      </c>
      <c r="F2917" s="7">
        <v>1</v>
      </c>
      <c r="H2917" s="6" t="s">
        <v>2401</v>
      </c>
      <c r="I2917" s="7">
        <v>1</v>
      </c>
    </row>
    <row r="2918" spans="5:9" x14ac:dyDescent="0.3">
      <c r="E2918" s="6" t="s">
        <v>2418</v>
      </c>
      <c r="F2918" s="7">
        <v>1</v>
      </c>
      <c r="H2918" s="6" t="s">
        <v>6043</v>
      </c>
      <c r="I2918" s="7">
        <v>1</v>
      </c>
    </row>
    <row r="2919" spans="5:9" x14ac:dyDescent="0.3">
      <c r="E2919" s="6" t="s">
        <v>2158</v>
      </c>
      <c r="F2919" s="7">
        <v>1</v>
      </c>
      <c r="H2919" s="6" t="s">
        <v>4347</v>
      </c>
      <c r="I2919" s="7">
        <v>1</v>
      </c>
    </row>
    <row r="2920" spans="5:9" x14ac:dyDescent="0.3">
      <c r="E2920" s="6" t="s">
        <v>3281</v>
      </c>
      <c r="F2920" s="7">
        <v>1</v>
      </c>
      <c r="H2920" s="6" t="s">
        <v>676</v>
      </c>
      <c r="I2920" s="7">
        <v>1</v>
      </c>
    </row>
    <row r="2921" spans="5:9" x14ac:dyDescent="0.3">
      <c r="E2921" s="6" t="s">
        <v>6827</v>
      </c>
      <c r="F2921" s="7">
        <v>1</v>
      </c>
      <c r="H2921" s="6" t="s">
        <v>6162</v>
      </c>
      <c r="I2921" s="7">
        <v>1</v>
      </c>
    </row>
    <row r="2922" spans="5:9" x14ac:dyDescent="0.3">
      <c r="E2922" s="6" t="s">
        <v>6655</v>
      </c>
      <c r="F2922" s="7">
        <v>1</v>
      </c>
      <c r="H2922" s="6" t="s">
        <v>2246</v>
      </c>
      <c r="I2922" s="7">
        <v>1</v>
      </c>
    </row>
    <row r="2923" spans="5:9" x14ac:dyDescent="0.3">
      <c r="E2923" s="6" t="s">
        <v>5514</v>
      </c>
      <c r="F2923" s="7">
        <v>1</v>
      </c>
      <c r="H2923" s="6" t="s">
        <v>5655</v>
      </c>
      <c r="I2923" s="7">
        <v>1</v>
      </c>
    </row>
    <row r="2924" spans="5:9" x14ac:dyDescent="0.3">
      <c r="E2924" s="6" t="s">
        <v>2484</v>
      </c>
      <c r="F2924" s="7">
        <v>1</v>
      </c>
      <c r="H2924" s="6" t="s">
        <v>4508</v>
      </c>
      <c r="I2924" s="7">
        <v>1</v>
      </c>
    </row>
    <row r="2925" spans="5:9" x14ac:dyDescent="0.3">
      <c r="E2925" s="6" t="s">
        <v>7139</v>
      </c>
      <c r="F2925" s="7">
        <v>1</v>
      </c>
      <c r="H2925" s="6" t="s">
        <v>5972</v>
      </c>
      <c r="I2925" s="7">
        <v>1</v>
      </c>
    </row>
    <row r="2926" spans="5:9" x14ac:dyDescent="0.3">
      <c r="E2926" s="6" t="s">
        <v>6796</v>
      </c>
      <c r="F2926" s="7">
        <v>1</v>
      </c>
      <c r="H2926" s="6" t="s">
        <v>6472</v>
      </c>
      <c r="I2926" s="7">
        <v>1</v>
      </c>
    </row>
    <row r="2927" spans="5:9" x14ac:dyDescent="0.3">
      <c r="E2927" s="6" t="s">
        <v>1547</v>
      </c>
      <c r="F2927" s="7">
        <v>1</v>
      </c>
      <c r="H2927" s="6" t="s">
        <v>5587</v>
      </c>
      <c r="I2927" s="7">
        <v>1</v>
      </c>
    </row>
    <row r="2928" spans="5:9" x14ac:dyDescent="0.3">
      <c r="E2928" s="6" t="s">
        <v>1631</v>
      </c>
      <c r="F2928" s="7">
        <v>1</v>
      </c>
      <c r="H2928" s="6" t="s">
        <v>2350</v>
      </c>
      <c r="I2928" s="7">
        <v>1</v>
      </c>
    </row>
    <row r="2929" spans="5:9" x14ac:dyDescent="0.3">
      <c r="E2929" s="6" t="s">
        <v>2650</v>
      </c>
      <c r="F2929" s="7">
        <v>1</v>
      </c>
      <c r="H2929" s="6" t="s">
        <v>7020</v>
      </c>
      <c r="I2929" s="7">
        <v>1</v>
      </c>
    </row>
    <row r="2930" spans="5:9" x14ac:dyDescent="0.3">
      <c r="E2930" s="6" t="s">
        <v>4094</v>
      </c>
      <c r="F2930" s="7">
        <v>1</v>
      </c>
      <c r="H2930" s="6" t="s">
        <v>5351</v>
      </c>
      <c r="I2930" s="7">
        <v>1</v>
      </c>
    </row>
    <row r="2931" spans="5:9" x14ac:dyDescent="0.3">
      <c r="E2931" s="6" t="s">
        <v>2127</v>
      </c>
      <c r="F2931" s="7">
        <v>1</v>
      </c>
      <c r="H2931" s="6" t="s">
        <v>5968</v>
      </c>
      <c r="I2931" s="7">
        <v>1</v>
      </c>
    </row>
    <row r="2932" spans="5:9" x14ac:dyDescent="0.3">
      <c r="E2932" s="6" t="s">
        <v>1891</v>
      </c>
      <c r="F2932" s="7">
        <v>1</v>
      </c>
      <c r="H2932" s="6" t="s">
        <v>1882</v>
      </c>
      <c r="I2932" s="7">
        <v>1</v>
      </c>
    </row>
    <row r="2933" spans="5:9" x14ac:dyDescent="0.3">
      <c r="E2933" s="6" t="s">
        <v>7081</v>
      </c>
      <c r="F2933" s="7">
        <v>1</v>
      </c>
      <c r="H2933" s="6" t="s">
        <v>520</v>
      </c>
      <c r="I2933" s="7">
        <v>1</v>
      </c>
    </row>
    <row r="2934" spans="5:9" x14ac:dyDescent="0.3">
      <c r="E2934" s="6" t="s">
        <v>625</v>
      </c>
      <c r="F2934" s="7">
        <v>1</v>
      </c>
      <c r="H2934" s="6" t="s">
        <v>4149</v>
      </c>
      <c r="I2934" s="7">
        <v>1</v>
      </c>
    </row>
    <row r="2935" spans="5:9" x14ac:dyDescent="0.3">
      <c r="E2935" s="6" t="s">
        <v>2720</v>
      </c>
      <c r="F2935" s="7">
        <v>1</v>
      </c>
      <c r="H2935" s="6" t="s">
        <v>2076</v>
      </c>
      <c r="I2935" s="7">
        <v>1</v>
      </c>
    </row>
    <row r="2936" spans="5:9" x14ac:dyDescent="0.3">
      <c r="E2936" s="6" t="s">
        <v>5075</v>
      </c>
      <c r="F2936" s="7">
        <v>1</v>
      </c>
      <c r="H2936" s="6" t="s">
        <v>161</v>
      </c>
      <c r="I2936" s="7">
        <v>1</v>
      </c>
    </row>
    <row r="2937" spans="5:9" x14ac:dyDescent="0.3">
      <c r="E2937" s="6" t="s">
        <v>4852</v>
      </c>
      <c r="F2937" s="7">
        <v>1</v>
      </c>
      <c r="H2937" s="6" t="s">
        <v>1486</v>
      </c>
      <c r="I2937" s="7">
        <v>1</v>
      </c>
    </row>
    <row r="2938" spans="5:9" x14ac:dyDescent="0.3">
      <c r="E2938" s="6" t="s">
        <v>6220</v>
      </c>
      <c r="F2938" s="7">
        <v>1</v>
      </c>
      <c r="H2938" s="6" t="s">
        <v>5474</v>
      </c>
      <c r="I2938" s="7">
        <v>1</v>
      </c>
    </row>
    <row r="2939" spans="5:9" x14ac:dyDescent="0.3">
      <c r="E2939" s="6" t="s">
        <v>3173</v>
      </c>
      <c r="F2939" s="7">
        <v>1</v>
      </c>
      <c r="H2939" s="6" t="s">
        <v>1082</v>
      </c>
      <c r="I2939" s="7">
        <v>1</v>
      </c>
    </row>
    <row r="2940" spans="5:9" x14ac:dyDescent="0.3">
      <c r="E2940" s="6" t="s">
        <v>1485</v>
      </c>
      <c r="F2940" s="7">
        <v>1</v>
      </c>
      <c r="H2940" s="6" t="s">
        <v>6372</v>
      </c>
      <c r="I2940" s="7">
        <v>1</v>
      </c>
    </row>
    <row r="2941" spans="5:9" x14ac:dyDescent="0.3">
      <c r="E2941" s="6" t="s">
        <v>2640</v>
      </c>
      <c r="F2941" s="7">
        <v>1</v>
      </c>
      <c r="H2941" s="6" t="s">
        <v>4022</v>
      </c>
      <c r="I2941" s="7">
        <v>1</v>
      </c>
    </row>
    <row r="2942" spans="5:9" x14ac:dyDescent="0.3">
      <c r="E2942" s="6" t="s">
        <v>3332</v>
      </c>
      <c r="F2942" s="7">
        <v>1</v>
      </c>
      <c r="H2942" s="6" t="s">
        <v>1706</v>
      </c>
      <c r="I2942" s="7">
        <v>1</v>
      </c>
    </row>
    <row r="2943" spans="5:9" x14ac:dyDescent="0.3">
      <c r="E2943" s="6" t="s">
        <v>1161</v>
      </c>
      <c r="F2943" s="7">
        <v>1</v>
      </c>
      <c r="H2943" s="6" t="s">
        <v>2715</v>
      </c>
      <c r="I2943" s="7">
        <v>1</v>
      </c>
    </row>
    <row r="2944" spans="5:9" x14ac:dyDescent="0.3">
      <c r="E2944" s="6" t="s">
        <v>6985</v>
      </c>
      <c r="F2944" s="7">
        <v>1</v>
      </c>
      <c r="H2944" s="6" t="s">
        <v>2546</v>
      </c>
      <c r="I2944" s="7">
        <v>1</v>
      </c>
    </row>
    <row r="2945" spans="5:9" x14ac:dyDescent="0.3">
      <c r="E2945" s="6" t="s">
        <v>3663</v>
      </c>
      <c r="F2945" s="7">
        <v>1</v>
      </c>
      <c r="H2945" s="6" t="s">
        <v>1349</v>
      </c>
      <c r="I2945" s="7">
        <v>1</v>
      </c>
    </row>
    <row r="2946" spans="5:9" x14ac:dyDescent="0.3">
      <c r="E2946" s="6" t="s">
        <v>1517</v>
      </c>
      <c r="F2946" s="7">
        <v>1</v>
      </c>
      <c r="H2946" s="6" t="s">
        <v>6856</v>
      </c>
      <c r="I2946" s="7">
        <v>1</v>
      </c>
    </row>
    <row r="2947" spans="5:9" x14ac:dyDescent="0.3">
      <c r="E2947" s="6" t="s">
        <v>5410</v>
      </c>
      <c r="F2947" s="7">
        <v>1</v>
      </c>
      <c r="H2947" s="6" t="s">
        <v>6789</v>
      </c>
      <c r="I2947" s="7">
        <v>1</v>
      </c>
    </row>
    <row r="2948" spans="5:9" x14ac:dyDescent="0.3">
      <c r="E2948" s="6" t="s">
        <v>1707</v>
      </c>
      <c r="F2948" s="7">
        <v>1</v>
      </c>
      <c r="H2948" s="6" t="s">
        <v>5347</v>
      </c>
      <c r="I2948" s="7">
        <v>1</v>
      </c>
    </row>
    <row r="2949" spans="5:9" x14ac:dyDescent="0.3">
      <c r="E2949" s="6" t="s">
        <v>3122</v>
      </c>
      <c r="F2949" s="7">
        <v>1</v>
      </c>
      <c r="H2949" s="6" t="s">
        <v>5776</v>
      </c>
      <c r="I2949" s="7">
        <v>1</v>
      </c>
    </row>
    <row r="2950" spans="5:9" x14ac:dyDescent="0.3">
      <c r="E2950" s="6" t="s">
        <v>3048</v>
      </c>
      <c r="F2950" s="7">
        <v>1</v>
      </c>
      <c r="H2950" s="6" t="s">
        <v>6757</v>
      </c>
      <c r="I2950" s="7">
        <v>1</v>
      </c>
    </row>
    <row r="2951" spans="5:9" x14ac:dyDescent="0.3">
      <c r="E2951" s="6" t="s">
        <v>4961</v>
      </c>
      <c r="F2951" s="7">
        <v>1</v>
      </c>
      <c r="H2951" s="6" t="s">
        <v>3756</v>
      </c>
      <c r="I2951" s="7">
        <v>1</v>
      </c>
    </row>
    <row r="2952" spans="5:9" x14ac:dyDescent="0.3">
      <c r="E2952" s="6" t="s">
        <v>92</v>
      </c>
      <c r="F2952" s="7">
        <v>1</v>
      </c>
      <c r="H2952" s="6" t="s">
        <v>5964</v>
      </c>
      <c r="I2952" s="7">
        <v>1</v>
      </c>
    </row>
    <row r="2953" spans="5:9" x14ac:dyDescent="0.3">
      <c r="E2953" s="6" t="s">
        <v>4836</v>
      </c>
      <c r="F2953" s="7">
        <v>1</v>
      </c>
      <c r="H2953" s="6" t="s">
        <v>3603</v>
      </c>
      <c r="I2953" s="7">
        <v>1</v>
      </c>
    </row>
    <row r="2954" spans="5:9" x14ac:dyDescent="0.3">
      <c r="E2954" s="6" t="s">
        <v>6375</v>
      </c>
      <c r="F2954" s="7">
        <v>1</v>
      </c>
      <c r="H2954" s="6" t="s">
        <v>2637</v>
      </c>
      <c r="I2954" s="7">
        <v>1</v>
      </c>
    </row>
    <row r="2955" spans="5:9" x14ac:dyDescent="0.3">
      <c r="E2955" s="6" t="s">
        <v>6016</v>
      </c>
      <c r="F2955" s="7">
        <v>1</v>
      </c>
      <c r="H2955" s="6" t="s">
        <v>2593</v>
      </c>
      <c r="I2955" s="7">
        <v>1</v>
      </c>
    </row>
    <row r="2956" spans="5:9" x14ac:dyDescent="0.3">
      <c r="E2956" s="6" t="s">
        <v>406</v>
      </c>
      <c r="F2956" s="7">
        <v>1</v>
      </c>
      <c r="H2956" s="6" t="s">
        <v>3940</v>
      </c>
      <c r="I2956" s="7">
        <v>1</v>
      </c>
    </row>
    <row r="2957" spans="5:9" x14ac:dyDescent="0.3">
      <c r="E2957" s="6" t="s">
        <v>1659</v>
      </c>
      <c r="F2957" s="7">
        <v>1</v>
      </c>
      <c r="H2957" s="6" t="s">
        <v>7030</v>
      </c>
      <c r="I2957" s="7">
        <v>1</v>
      </c>
    </row>
    <row r="2958" spans="5:9" x14ac:dyDescent="0.3">
      <c r="E2958" s="6" t="s">
        <v>679</v>
      </c>
      <c r="F2958" s="7">
        <v>1</v>
      </c>
      <c r="H2958" s="6" t="s">
        <v>1600</v>
      </c>
      <c r="I2958" s="7">
        <v>1</v>
      </c>
    </row>
    <row r="2959" spans="5:9" x14ac:dyDescent="0.3">
      <c r="E2959" s="6" t="s">
        <v>2099</v>
      </c>
      <c r="F2959" s="7">
        <v>1</v>
      </c>
      <c r="H2959" s="6" t="s">
        <v>369</v>
      </c>
      <c r="I2959" s="7">
        <v>1</v>
      </c>
    </row>
    <row r="2960" spans="5:9" x14ac:dyDescent="0.3">
      <c r="E2960" s="6" t="s">
        <v>5847</v>
      </c>
      <c r="F2960" s="7">
        <v>1</v>
      </c>
      <c r="H2960" s="6" t="s">
        <v>1201</v>
      </c>
      <c r="I2960" s="7">
        <v>1</v>
      </c>
    </row>
    <row r="2961" spans="5:9" x14ac:dyDescent="0.3">
      <c r="E2961" s="6" t="s">
        <v>6309</v>
      </c>
      <c r="F2961" s="7">
        <v>1</v>
      </c>
      <c r="H2961" s="6" t="s">
        <v>6731</v>
      </c>
      <c r="I2961" s="7">
        <v>1</v>
      </c>
    </row>
    <row r="2962" spans="5:9" x14ac:dyDescent="0.3">
      <c r="E2962" s="6" t="s">
        <v>6716</v>
      </c>
      <c r="F2962" s="7">
        <v>1</v>
      </c>
      <c r="H2962" s="6" t="s">
        <v>3531</v>
      </c>
      <c r="I2962" s="7">
        <v>1</v>
      </c>
    </row>
    <row r="2963" spans="5:9" x14ac:dyDescent="0.3">
      <c r="E2963" s="6" t="s">
        <v>3998</v>
      </c>
      <c r="F2963" s="7">
        <v>1</v>
      </c>
      <c r="H2963" s="6" t="s">
        <v>6407</v>
      </c>
      <c r="I2963" s="7">
        <v>1</v>
      </c>
    </row>
    <row r="2964" spans="5:9" x14ac:dyDescent="0.3">
      <c r="E2964" s="6" t="s">
        <v>2948</v>
      </c>
      <c r="F2964" s="7">
        <v>1</v>
      </c>
      <c r="H2964" s="6" t="s">
        <v>4585</v>
      </c>
      <c r="I2964" s="7">
        <v>1</v>
      </c>
    </row>
    <row r="2965" spans="5:9" x14ac:dyDescent="0.3">
      <c r="E2965" s="6" t="s">
        <v>7149</v>
      </c>
      <c r="F2965" s="7">
        <v>1</v>
      </c>
      <c r="H2965" s="6" t="s">
        <v>5405</v>
      </c>
      <c r="I2965" s="7">
        <v>1</v>
      </c>
    </row>
    <row r="2966" spans="5:9" x14ac:dyDescent="0.3">
      <c r="E2966" s="6" t="s">
        <v>3197</v>
      </c>
      <c r="F2966" s="7">
        <v>1</v>
      </c>
      <c r="H2966" s="6" t="s">
        <v>5017</v>
      </c>
      <c r="I2966" s="7">
        <v>1</v>
      </c>
    </row>
    <row r="2967" spans="5:9" x14ac:dyDescent="0.3">
      <c r="E2967" s="6" t="s">
        <v>5190</v>
      </c>
      <c r="F2967" s="7">
        <v>1</v>
      </c>
      <c r="H2967" s="6" t="s">
        <v>6278</v>
      </c>
      <c r="I2967" s="7">
        <v>1</v>
      </c>
    </row>
    <row r="2968" spans="5:9" x14ac:dyDescent="0.3">
      <c r="E2968" s="6" t="s">
        <v>3584</v>
      </c>
      <c r="F2968" s="7">
        <v>1</v>
      </c>
      <c r="H2968" s="6" t="s">
        <v>3240</v>
      </c>
      <c r="I2968" s="7">
        <v>1</v>
      </c>
    </row>
    <row r="2969" spans="5:9" x14ac:dyDescent="0.3">
      <c r="E2969" s="6" t="s">
        <v>2493</v>
      </c>
      <c r="F2969" s="7">
        <v>1</v>
      </c>
      <c r="H2969" s="6" t="s">
        <v>5256</v>
      </c>
      <c r="I2969" s="7">
        <v>1</v>
      </c>
    </row>
    <row r="2970" spans="5:9" x14ac:dyDescent="0.3">
      <c r="E2970" s="6" t="s">
        <v>3667</v>
      </c>
      <c r="F2970" s="7">
        <v>1</v>
      </c>
      <c r="H2970" s="6" t="s">
        <v>3192</v>
      </c>
      <c r="I2970" s="7">
        <v>1</v>
      </c>
    </row>
    <row r="2971" spans="5:9" x14ac:dyDescent="0.3">
      <c r="E2971" s="6" t="s">
        <v>5516</v>
      </c>
      <c r="F2971" s="7">
        <v>1</v>
      </c>
      <c r="H2971" s="6" t="s">
        <v>5217</v>
      </c>
      <c r="I2971" s="7">
        <v>1</v>
      </c>
    </row>
    <row r="2972" spans="5:9" x14ac:dyDescent="0.3">
      <c r="E2972" s="6" t="s">
        <v>213</v>
      </c>
      <c r="F2972" s="7">
        <v>1</v>
      </c>
      <c r="H2972" s="6" t="s">
        <v>1259</v>
      </c>
      <c r="I2972" s="7">
        <v>1</v>
      </c>
    </row>
    <row r="2973" spans="5:9" x14ac:dyDescent="0.3">
      <c r="E2973" s="6" t="s">
        <v>6169</v>
      </c>
      <c r="F2973" s="7">
        <v>1</v>
      </c>
      <c r="H2973" s="6" t="s">
        <v>5539</v>
      </c>
      <c r="I2973" s="7">
        <v>1</v>
      </c>
    </row>
    <row r="2974" spans="5:9" x14ac:dyDescent="0.3">
      <c r="E2974" s="6" t="s">
        <v>3021</v>
      </c>
      <c r="F2974" s="7">
        <v>1</v>
      </c>
      <c r="H2974" s="6" t="s">
        <v>3720</v>
      </c>
      <c r="I2974" s="7">
        <v>1</v>
      </c>
    </row>
    <row r="2975" spans="5:9" x14ac:dyDescent="0.3">
      <c r="E2975" s="6" t="s">
        <v>5715</v>
      </c>
      <c r="F2975" s="7">
        <v>1</v>
      </c>
      <c r="H2975" s="6" t="s">
        <v>6055</v>
      </c>
      <c r="I2975" s="7">
        <v>1</v>
      </c>
    </row>
    <row r="2976" spans="5:9" x14ac:dyDescent="0.3">
      <c r="E2976" s="6" t="s">
        <v>961</v>
      </c>
      <c r="F2976" s="7">
        <v>1</v>
      </c>
      <c r="H2976" s="6" t="s">
        <v>1808</v>
      </c>
      <c r="I2976" s="7">
        <v>1</v>
      </c>
    </row>
    <row r="2977" spans="5:9" x14ac:dyDescent="0.3">
      <c r="E2977" s="6" t="s">
        <v>5245</v>
      </c>
      <c r="F2977" s="7">
        <v>1</v>
      </c>
      <c r="H2977" s="6" t="s">
        <v>6139</v>
      </c>
      <c r="I2977" s="7">
        <v>1</v>
      </c>
    </row>
    <row r="2978" spans="5:9" x14ac:dyDescent="0.3">
      <c r="E2978" s="6" t="s">
        <v>374</v>
      </c>
      <c r="F2978" s="7">
        <v>1</v>
      </c>
      <c r="H2978" s="6" t="s">
        <v>2116</v>
      </c>
      <c r="I2978" s="7">
        <v>1</v>
      </c>
    </row>
    <row r="2979" spans="5:9" x14ac:dyDescent="0.3">
      <c r="E2979" s="6" t="s">
        <v>6818</v>
      </c>
      <c r="F2979" s="7">
        <v>1</v>
      </c>
      <c r="H2979" s="6" t="s">
        <v>6141</v>
      </c>
      <c r="I2979" s="7">
        <v>1</v>
      </c>
    </row>
    <row r="2980" spans="5:9" x14ac:dyDescent="0.3">
      <c r="E2980" s="6" t="s">
        <v>6697</v>
      </c>
      <c r="F2980" s="7">
        <v>1</v>
      </c>
      <c r="H2980" s="6" t="s">
        <v>6599</v>
      </c>
      <c r="I2980" s="7">
        <v>1</v>
      </c>
    </row>
    <row r="2981" spans="5:9" x14ac:dyDescent="0.3">
      <c r="E2981" s="6" t="s">
        <v>1023</v>
      </c>
      <c r="F2981" s="7">
        <v>1</v>
      </c>
      <c r="H2981" s="6" t="s">
        <v>3957</v>
      </c>
      <c r="I2981" s="7">
        <v>1</v>
      </c>
    </row>
    <row r="2982" spans="5:9" x14ac:dyDescent="0.3">
      <c r="E2982" s="6" t="s">
        <v>4320</v>
      </c>
      <c r="F2982" s="7">
        <v>1</v>
      </c>
      <c r="H2982" s="6" t="s">
        <v>6468</v>
      </c>
      <c r="I2982" s="7">
        <v>1</v>
      </c>
    </row>
    <row r="2983" spans="5:9" x14ac:dyDescent="0.3">
      <c r="E2983" s="6" t="s">
        <v>3169</v>
      </c>
      <c r="F2983" s="7">
        <v>1</v>
      </c>
      <c r="H2983" s="6" t="s">
        <v>4662</v>
      </c>
      <c r="I2983" s="7">
        <v>1</v>
      </c>
    </row>
    <row r="2984" spans="5:9" x14ac:dyDescent="0.3">
      <c r="E2984" s="6" t="s">
        <v>4485</v>
      </c>
      <c r="F2984" s="7">
        <v>1</v>
      </c>
      <c r="H2984" s="6" t="s">
        <v>2393</v>
      </c>
      <c r="I2984" s="7">
        <v>1</v>
      </c>
    </row>
    <row r="2985" spans="5:9" x14ac:dyDescent="0.3">
      <c r="E2985" s="6" t="s">
        <v>659</v>
      </c>
      <c r="F2985" s="7">
        <v>1</v>
      </c>
      <c r="H2985" s="6" t="s">
        <v>3314</v>
      </c>
      <c r="I2985" s="7">
        <v>1</v>
      </c>
    </row>
    <row r="2986" spans="5:9" x14ac:dyDescent="0.3">
      <c r="E2986" s="6" t="s">
        <v>65</v>
      </c>
      <c r="F2986" s="7">
        <v>1</v>
      </c>
      <c r="H2986" s="6" t="s">
        <v>6933</v>
      </c>
      <c r="I2986" s="7">
        <v>1</v>
      </c>
    </row>
    <row r="2987" spans="5:9" x14ac:dyDescent="0.3">
      <c r="E2987" s="6" t="s">
        <v>4749</v>
      </c>
      <c r="F2987" s="7">
        <v>1</v>
      </c>
      <c r="H2987" s="6" t="s">
        <v>2161</v>
      </c>
      <c r="I2987" s="7">
        <v>1</v>
      </c>
    </row>
    <row r="2988" spans="5:9" x14ac:dyDescent="0.3">
      <c r="E2988" s="6" t="s">
        <v>506</v>
      </c>
      <c r="F2988" s="7">
        <v>1</v>
      </c>
      <c r="H2988" s="6" t="s">
        <v>4512</v>
      </c>
      <c r="I2988" s="7">
        <v>1</v>
      </c>
    </row>
    <row r="2989" spans="5:9" x14ac:dyDescent="0.3">
      <c r="E2989" s="6" t="s">
        <v>4228</v>
      </c>
      <c r="F2989" s="7">
        <v>1</v>
      </c>
      <c r="H2989" s="6" t="s">
        <v>5055</v>
      </c>
      <c r="I2989" s="7">
        <v>1</v>
      </c>
    </row>
    <row r="2990" spans="5:9" x14ac:dyDescent="0.3">
      <c r="E2990" s="6" t="s">
        <v>5406</v>
      </c>
      <c r="F2990" s="7">
        <v>1</v>
      </c>
      <c r="H2990" s="6" t="s">
        <v>626</v>
      </c>
      <c r="I2990" s="7">
        <v>1</v>
      </c>
    </row>
    <row r="2991" spans="5:9" x14ac:dyDescent="0.3">
      <c r="E2991" s="6" t="s">
        <v>4574</v>
      </c>
      <c r="F2991" s="7">
        <v>1</v>
      </c>
      <c r="H2991" s="6" t="s">
        <v>6972</v>
      </c>
      <c r="I2991" s="7">
        <v>1</v>
      </c>
    </row>
    <row r="2992" spans="5:9" x14ac:dyDescent="0.3">
      <c r="E2992" s="6" t="s">
        <v>3602</v>
      </c>
      <c r="F2992" s="7">
        <v>1</v>
      </c>
      <c r="H2992" s="6" t="s">
        <v>1784</v>
      </c>
      <c r="I2992" s="7">
        <v>1</v>
      </c>
    </row>
    <row r="2993" spans="5:9" x14ac:dyDescent="0.3">
      <c r="E2993" s="6" t="s">
        <v>6564</v>
      </c>
      <c r="F2993" s="7">
        <v>1</v>
      </c>
      <c r="H2993" s="6" t="s">
        <v>718</v>
      </c>
      <c r="I2993" s="7">
        <v>1</v>
      </c>
    </row>
    <row r="2994" spans="5:9" x14ac:dyDescent="0.3">
      <c r="E2994" s="6" t="s">
        <v>1145</v>
      </c>
      <c r="F2994" s="7">
        <v>1</v>
      </c>
      <c r="H2994" s="6" t="s">
        <v>1197</v>
      </c>
      <c r="I2994" s="7">
        <v>1</v>
      </c>
    </row>
    <row r="2995" spans="5:9" x14ac:dyDescent="0.3">
      <c r="E2995" s="6" t="s">
        <v>3592</v>
      </c>
      <c r="F2995" s="7">
        <v>1</v>
      </c>
      <c r="H2995" s="6" t="s">
        <v>5637</v>
      </c>
      <c r="I2995" s="7">
        <v>1</v>
      </c>
    </row>
    <row r="2996" spans="5:9" x14ac:dyDescent="0.3">
      <c r="E2996" s="6" t="s">
        <v>1773</v>
      </c>
      <c r="F2996" s="7">
        <v>1</v>
      </c>
      <c r="H2996" s="6" t="s">
        <v>3290</v>
      </c>
      <c r="I2996" s="7">
        <v>1</v>
      </c>
    </row>
    <row r="2997" spans="5:9" x14ac:dyDescent="0.3">
      <c r="E2997" s="6" t="s">
        <v>7017</v>
      </c>
      <c r="F2997" s="7">
        <v>1</v>
      </c>
      <c r="H2997" s="6" t="s">
        <v>56</v>
      </c>
      <c r="I2997" s="7">
        <v>1</v>
      </c>
    </row>
    <row r="2998" spans="5:9" x14ac:dyDescent="0.3">
      <c r="E2998" s="6" t="s">
        <v>273</v>
      </c>
      <c r="F2998" s="7">
        <v>1</v>
      </c>
      <c r="H2998" s="6" t="s">
        <v>4678</v>
      </c>
      <c r="I2998" s="7">
        <v>1</v>
      </c>
    </row>
    <row r="2999" spans="5:9" x14ac:dyDescent="0.3">
      <c r="E2999" s="6" t="s">
        <v>6244</v>
      </c>
      <c r="F2999" s="7">
        <v>1</v>
      </c>
      <c r="H2999" s="6" t="s">
        <v>439</v>
      </c>
      <c r="I2999" s="7">
        <v>1</v>
      </c>
    </row>
    <row r="3000" spans="5:9" x14ac:dyDescent="0.3">
      <c r="E3000" s="6" t="s">
        <v>2612</v>
      </c>
      <c r="F3000" s="7">
        <v>1</v>
      </c>
      <c r="H3000" s="6" t="s">
        <v>6693</v>
      </c>
      <c r="I3000" s="7">
        <v>1</v>
      </c>
    </row>
    <row r="3001" spans="5:9" x14ac:dyDescent="0.3">
      <c r="E3001" s="6" t="s">
        <v>6863</v>
      </c>
      <c r="F3001" s="7">
        <v>1</v>
      </c>
      <c r="H3001" s="6" t="s">
        <v>4297</v>
      </c>
      <c r="I3001" s="7">
        <v>1</v>
      </c>
    </row>
    <row r="3002" spans="5:9" x14ac:dyDescent="0.3">
      <c r="E3002" s="6" t="s">
        <v>1671</v>
      </c>
      <c r="F3002" s="7">
        <v>1</v>
      </c>
      <c r="H3002" s="6" t="s">
        <v>11</v>
      </c>
      <c r="I3002" s="7">
        <v>1</v>
      </c>
    </row>
    <row r="3003" spans="5:9" x14ac:dyDescent="0.3">
      <c r="E3003" s="6" t="s">
        <v>5701</v>
      </c>
      <c r="F3003" s="7">
        <v>1</v>
      </c>
      <c r="H3003" s="6" t="s">
        <v>2532</v>
      </c>
      <c r="I3003" s="7">
        <v>1</v>
      </c>
    </row>
    <row r="3004" spans="5:9" x14ac:dyDescent="0.3">
      <c r="E3004" s="6" t="s">
        <v>3112</v>
      </c>
      <c r="F3004" s="7">
        <v>1</v>
      </c>
      <c r="H3004" s="6" t="s">
        <v>6453</v>
      </c>
      <c r="I3004" s="7">
        <v>1</v>
      </c>
    </row>
    <row r="3005" spans="5:9" x14ac:dyDescent="0.3">
      <c r="E3005" s="6" t="s">
        <v>5644</v>
      </c>
      <c r="F3005" s="7">
        <v>1</v>
      </c>
      <c r="H3005" s="6" t="s">
        <v>5107</v>
      </c>
      <c r="I3005" s="7">
        <v>1</v>
      </c>
    </row>
    <row r="3006" spans="5:9" x14ac:dyDescent="0.3">
      <c r="E3006" s="6" t="s">
        <v>288</v>
      </c>
      <c r="F3006" s="7">
        <v>1</v>
      </c>
      <c r="H3006" s="6" t="s">
        <v>600</v>
      </c>
      <c r="I3006" s="7">
        <v>1</v>
      </c>
    </row>
    <row r="3007" spans="5:9" x14ac:dyDescent="0.3">
      <c r="E3007" s="6" t="s">
        <v>5598</v>
      </c>
      <c r="F3007" s="7">
        <v>1</v>
      </c>
      <c r="H3007" s="6" t="s">
        <v>4372</v>
      </c>
      <c r="I3007" s="7">
        <v>1</v>
      </c>
    </row>
    <row r="3008" spans="5:9" x14ac:dyDescent="0.3">
      <c r="E3008" s="6" t="s">
        <v>4894</v>
      </c>
      <c r="F3008" s="7">
        <v>1</v>
      </c>
      <c r="H3008" s="6" t="s">
        <v>1658</v>
      </c>
      <c r="I3008" s="7">
        <v>1</v>
      </c>
    </row>
    <row r="3009" spans="5:9" x14ac:dyDescent="0.3">
      <c r="E3009" s="6" t="s">
        <v>847</v>
      </c>
      <c r="F3009" s="7">
        <v>1</v>
      </c>
      <c r="H3009" s="6" t="s">
        <v>1448</v>
      </c>
      <c r="I3009" s="7">
        <v>1</v>
      </c>
    </row>
    <row r="3010" spans="5:9" x14ac:dyDescent="0.3">
      <c r="E3010" s="6" t="s">
        <v>7045</v>
      </c>
      <c r="F3010" s="7">
        <v>1</v>
      </c>
      <c r="H3010" s="6" t="s">
        <v>6579</v>
      </c>
      <c r="I3010" s="7">
        <v>1</v>
      </c>
    </row>
    <row r="3011" spans="5:9" x14ac:dyDescent="0.3">
      <c r="E3011" s="6" t="s">
        <v>3137</v>
      </c>
      <c r="F3011" s="7">
        <v>1</v>
      </c>
      <c r="H3011" s="6" t="s">
        <v>1878</v>
      </c>
      <c r="I3011" s="7">
        <v>1</v>
      </c>
    </row>
    <row r="3012" spans="5:9" x14ac:dyDescent="0.3">
      <c r="E3012" s="6" t="s">
        <v>229</v>
      </c>
      <c r="F3012" s="7">
        <v>1</v>
      </c>
      <c r="H3012" s="6" t="s">
        <v>2248</v>
      </c>
      <c r="I3012" s="7">
        <v>1</v>
      </c>
    </row>
    <row r="3013" spans="5:9" x14ac:dyDescent="0.3">
      <c r="E3013" s="6" t="s">
        <v>2878</v>
      </c>
      <c r="F3013" s="7">
        <v>1</v>
      </c>
      <c r="H3013" s="6" t="s">
        <v>1373</v>
      </c>
      <c r="I3013" s="7">
        <v>1</v>
      </c>
    </row>
    <row r="3014" spans="5:9" x14ac:dyDescent="0.3">
      <c r="E3014" s="6" t="s">
        <v>1258</v>
      </c>
      <c r="F3014" s="7">
        <v>1</v>
      </c>
      <c r="H3014" s="6" t="s">
        <v>3762</v>
      </c>
      <c r="I3014" s="7">
        <v>1</v>
      </c>
    </row>
    <row r="3015" spans="5:9" x14ac:dyDescent="0.3">
      <c r="E3015" s="6" t="s">
        <v>651</v>
      </c>
      <c r="F3015" s="7">
        <v>1</v>
      </c>
      <c r="H3015" s="6" t="s">
        <v>800</v>
      </c>
      <c r="I3015" s="7">
        <v>1</v>
      </c>
    </row>
    <row r="3016" spans="5:9" x14ac:dyDescent="0.3">
      <c r="E3016" s="6" t="s">
        <v>6208</v>
      </c>
      <c r="F3016" s="7">
        <v>1</v>
      </c>
      <c r="H3016" s="6" t="s">
        <v>6102</v>
      </c>
      <c r="I3016" s="7">
        <v>1</v>
      </c>
    </row>
    <row r="3017" spans="5:9" x14ac:dyDescent="0.3">
      <c r="E3017" s="6" t="s">
        <v>615</v>
      </c>
      <c r="F3017" s="7">
        <v>1</v>
      </c>
      <c r="H3017" s="6" t="s">
        <v>481</v>
      </c>
      <c r="I3017" s="7">
        <v>1</v>
      </c>
    </row>
    <row r="3018" spans="5:9" x14ac:dyDescent="0.3">
      <c r="E3018" s="6" t="s">
        <v>3052</v>
      </c>
      <c r="F3018" s="7">
        <v>1</v>
      </c>
      <c r="H3018" s="6" t="s">
        <v>4808</v>
      </c>
      <c r="I3018" s="7">
        <v>1</v>
      </c>
    </row>
    <row r="3019" spans="5:9" x14ac:dyDescent="0.3">
      <c r="E3019" s="6" t="s">
        <v>5188</v>
      </c>
      <c r="F3019" s="7">
        <v>1</v>
      </c>
      <c r="H3019" s="6" t="s">
        <v>2009</v>
      </c>
      <c r="I3019" s="7">
        <v>1</v>
      </c>
    </row>
    <row r="3020" spans="5:9" x14ac:dyDescent="0.3">
      <c r="E3020" s="6" t="s">
        <v>639</v>
      </c>
      <c r="F3020" s="7">
        <v>1</v>
      </c>
      <c r="H3020" s="6" t="s">
        <v>3519</v>
      </c>
      <c r="I3020" s="7">
        <v>1</v>
      </c>
    </row>
    <row r="3021" spans="5:9" x14ac:dyDescent="0.3">
      <c r="E3021" s="6" t="s">
        <v>2388</v>
      </c>
      <c r="F3021" s="7">
        <v>1</v>
      </c>
      <c r="H3021" s="6" t="s">
        <v>6393</v>
      </c>
      <c r="I3021" s="7">
        <v>1</v>
      </c>
    </row>
    <row r="3022" spans="5:9" x14ac:dyDescent="0.3">
      <c r="E3022" s="6" t="s">
        <v>5634</v>
      </c>
      <c r="F3022" s="7">
        <v>1</v>
      </c>
      <c r="H3022" s="6" t="s">
        <v>6696</v>
      </c>
      <c r="I3022" s="7">
        <v>1</v>
      </c>
    </row>
    <row r="3023" spans="5:9" x14ac:dyDescent="0.3">
      <c r="E3023" s="6" t="s">
        <v>572</v>
      </c>
      <c r="F3023" s="7">
        <v>1</v>
      </c>
      <c r="H3023" s="6" t="s">
        <v>3969</v>
      </c>
      <c r="I3023" s="7">
        <v>1</v>
      </c>
    </row>
    <row r="3024" spans="5:9" x14ac:dyDescent="0.3">
      <c r="E3024" s="6" t="s">
        <v>829</v>
      </c>
      <c r="F3024" s="7">
        <v>1</v>
      </c>
      <c r="H3024" s="6" t="s">
        <v>7193</v>
      </c>
      <c r="I3024" s="7">
        <v>1</v>
      </c>
    </row>
    <row r="3025" spans="5:9" x14ac:dyDescent="0.3">
      <c r="E3025" s="6" t="s">
        <v>4214</v>
      </c>
      <c r="F3025" s="7">
        <v>1</v>
      </c>
      <c r="H3025" s="6" t="s">
        <v>5993</v>
      </c>
      <c r="I3025" s="7">
        <v>1</v>
      </c>
    </row>
    <row r="3026" spans="5:9" x14ac:dyDescent="0.3">
      <c r="E3026" s="6" t="s">
        <v>2539</v>
      </c>
      <c r="F3026" s="7">
        <v>1</v>
      </c>
      <c r="H3026" s="6" t="s">
        <v>1836</v>
      </c>
      <c r="I3026" s="7">
        <v>1</v>
      </c>
    </row>
    <row r="3027" spans="5:9" x14ac:dyDescent="0.3">
      <c r="E3027" s="6" t="s">
        <v>6038</v>
      </c>
      <c r="F3027" s="7">
        <v>1</v>
      </c>
      <c r="H3027" s="6" t="s">
        <v>4436</v>
      </c>
      <c r="I3027" s="7">
        <v>1</v>
      </c>
    </row>
    <row r="3028" spans="5:9" x14ac:dyDescent="0.3">
      <c r="E3028" s="6" t="s">
        <v>3554</v>
      </c>
      <c r="F3028" s="7">
        <v>1</v>
      </c>
      <c r="H3028" s="6" t="s">
        <v>710</v>
      </c>
      <c r="I3028" s="7">
        <v>1</v>
      </c>
    </row>
    <row r="3029" spans="5:9" x14ac:dyDescent="0.3">
      <c r="E3029" s="6" t="s">
        <v>6390</v>
      </c>
      <c r="F3029" s="7">
        <v>1</v>
      </c>
      <c r="H3029" s="6" t="s">
        <v>6057</v>
      </c>
      <c r="I3029" s="7">
        <v>1</v>
      </c>
    </row>
    <row r="3030" spans="5:9" x14ac:dyDescent="0.3">
      <c r="E3030" s="6" t="s">
        <v>1487</v>
      </c>
      <c r="F3030" s="7">
        <v>1</v>
      </c>
      <c r="H3030" s="6" t="s">
        <v>3348</v>
      </c>
      <c r="I3030" s="7">
        <v>1</v>
      </c>
    </row>
    <row r="3031" spans="5:9" x14ac:dyDescent="0.3">
      <c r="E3031" s="6" t="s">
        <v>2938</v>
      </c>
      <c r="F3031" s="7">
        <v>1</v>
      </c>
      <c r="H3031" s="6" t="s">
        <v>1820</v>
      </c>
      <c r="I3031" s="7">
        <v>1</v>
      </c>
    </row>
    <row r="3032" spans="5:9" x14ac:dyDescent="0.3">
      <c r="E3032" s="6" t="s">
        <v>2081</v>
      </c>
      <c r="F3032" s="7">
        <v>1</v>
      </c>
      <c r="H3032" s="6" t="s">
        <v>5515</v>
      </c>
      <c r="I3032" s="7">
        <v>1</v>
      </c>
    </row>
    <row r="3033" spans="5:9" x14ac:dyDescent="0.3">
      <c r="E3033" s="6" t="s">
        <v>1687</v>
      </c>
      <c r="F3033" s="7">
        <v>1</v>
      </c>
      <c r="H3033" s="6" t="s">
        <v>7191</v>
      </c>
      <c r="I3033" s="7">
        <v>1</v>
      </c>
    </row>
    <row r="3034" spans="5:9" x14ac:dyDescent="0.3">
      <c r="E3034" s="6" t="s">
        <v>1479</v>
      </c>
      <c r="F3034" s="7">
        <v>1</v>
      </c>
      <c r="H3034" s="6" t="s">
        <v>109</v>
      </c>
      <c r="I3034" s="7">
        <v>1</v>
      </c>
    </row>
    <row r="3035" spans="5:9" x14ac:dyDescent="0.3">
      <c r="E3035" s="6" t="s">
        <v>343</v>
      </c>
      <c r="F3035" s="7">
        <v>1</v>
      </c>
      <c r="H3035" s="6" t="s">
        <v>240</v>
      </c>
      <c r="I3035" s="7">
        <v>1</v>
      </c>
    </row>
    <row r="3036" spans="5:9" x14ac:dyDescent="0.3">
      <c r="E3036" s="6" t="s">
        <v>5538</v>
      </c>
      <c r="F3036" s="7">
        <v>1</v>
      </c>
      <c r="H3036" s="6" t="s">
        <v>2326</v>
      </c>
      <c r="I3036" s="7">
        <v>1</v>
      </c>
    </row>
    <row r="3037" spans="5:9" x14ac:dyDescent="0.3">
      <c r="E3037" s="6" t="s">
        <v>5437</v>
      </c>
      <c r="F3037" s="7">
        <v>1</v>
      </c>
      <c r="H3037" s="6" t="s">
        <v>3421</v>
      </c>
      <c r="I3037" s="7">
        <v>1</v>
      </c>
    </row>
    <row r="3038" spans="5:9" x14ac:dyDescent="0.3">
      <c r="E3038" s="6" t="s">
        <v>3647</v>
      </c>
      <c r="F3038" s="7">
        <v>1</v>
      </c>
      <c r="H3038" s="6" t="s">
        <v>1044</v>
      </c>
      <c r="I3038" s="7">
        <v>1</v>
      </c>
    </row>
    <row r="3039" spans="5:9" x14ac:dyDescent="0.3">
      <c r="E3039" s="6" t="s">
        <v>3952</v>
      </c>
      <c r="F3039" s="7">
        <v>1</v>
      </c>
      <c r="H3039" s="6" t="s">
        <v>6680</v>
      </c>
      <c r="I3039" s="7">
        <v>1</v>
      </c>
    </row>
    <row r="3040" spans="5:9" x14ac:dyDescent="0.3">
      <c r="E3040" s="6" t="s">
        <v>6566</v>
      </c>
      <c r="F3040" s="7">
        <v>1</v>
      </c>
      <c r="H3040" s="6" t="s">
        <v>5605</v>
      </c>
      <c r="I3040" s="7">
        <v>1</v>
      </c>
    </row>
    <row r="3041" spans="5:9" x14ac:dyDescent="0.3">
      <c r="E3041" s="6" t="s">
        <v>4626</v>
      </c>
      <c r="F3041" s="7">
        <v>1</v>
      </c>
      <c r="H3041" s="6" t="s">
        <v>3236</v>
      </c>
      <c r="I3041" s="7">
        <v>1</v>
      </c>
    </row>
    <row r="3042" spans="5:9" x14ac:dyDescent="0.3">
      <c r="E3042" s="6" t="s">
        <v>2918</v>
      </c>
      <c r="F3042" s="7">
        <v>1</v>
      </c>
      <c r="H3042" s="6" t="s">
        <v>6374</v>
      </c>
      <c r="I3042" s="7">
        <v>1</v>
      </c>
    </row>
    <row r="3043" spans="5:9" x14ac:dyDescent="0.3">
      <c r="E3043" s="6" t="s">
        <v>3550</v>
      </c>
      <c r="F3043" s="7">
        <v>1</v>
      </c>
      <c r="H3043" s="6" t="s">
        <v>7128</v>
      </c>
      <c r="I3043" s="7">
        <v>1</v>
      </c>
    </row>
    <row r="3044" spans="5:9" x14ac:dyDescent="0.3">
      <c r="E3044" s="6" t="s">
        <v>6361</v>
      </c>
      <c r="F3044" s="7">
        <v>1</v>
      </c>
      <c r="H3044" s="6" t="s">
        <v>6272</v>
      </c>
      <c r="I3044" s="7">
        <v>1</v>
      </c>
    </row>
    <row r="3045" spans="5:9" x14ac:dyDescent="0.3">
      <c r="E3045" s="6" t="s">
        <v>2718</v>
      </c>
      <c r="F3045" s="7">
        <v>1</v>
      </c>
      <c r="H3045" s="6" t="s">
        <v>3748</v>
      </c>
      <c r="I3045" s="7">
        <v>1</v>
      </c>
    </row>
    <row r="3046" spans="5:9" x14ac:dyDescent="0.3">
      <c r="E3046" s="6" t="s">
        <v>5261</v>
      </c>
      <c r="F3046" s="7">
        <v>1</v>
      </c>
      <c r="H3046" s="6" t="s">
        <v>5782</v>
      </c>
      <c r="I3046" s="7">
        <v>1</v>
      </c>
    </row>
    <row r="3047" spans="5:9" x14ac:dyDescent="0.3">
      <c r="E3047" s="6" t="s">
        <v>2656</v>
      </c>
      <c r="F3047" s="7">
        <v>1</v>
      </c>
      <c r="H3047" s="6" t="s">
        <v>3825</v>
      </c>
      <c r="I3047" s="7">
        <v>1</v>
      </c>
    </row>
    <row r="3048" spans="5:9" x14ac:dyDescent="0.3">
      <c r="E3048" s="6" t="s">
        <v>5080</v>
      </c>
      <c r="F3048" s="7">
        <v>1</v>
      </c>
      <c r="H3048" s="6" t="s">
        <v>3629</v>
      </c>
      <c r="I3048" s="7">
        <v>1</v>
      </c>
    </row>
    <row r="3049" spans="5:9" x14ac:dyDescent="0.3">
      <c r="E3049" s="6" t="s">
        <v>2531</v>
      </c>
      <c r="F3049" s="7">
        <v>1</v>
      </c>
      <c r="H3049" s="6" t="s">
        <v>319</v>
      </c>
      <c r="I3049" s="7">
        <v>1</v>
      </c>
    </row>
    <row r="3050" spans="5:9" x14ac:dyDescent="0.3">
      <c r="E3050" s="6" t="s">
        <v>3269</v>
      </c>
      <c r="F3050" s="7">
        <v>1</v>
      </c>
      <c r="H3050" s="6" t="s">
        <v>1780</v>
      </c>
      <c r="I3050" s="7">
        <v>1</v>
      </c>
    </row>
    <row r="3051" spans="5:9" x14ac:dyDescent="0.3">
      <c r="E3051" s="6" t="s">
        <v>951</v>
      </c>
      <c r="F3051" s="7">
        <v>1</v>
      </c>
      <c r="H3051" s="6" t="s">
        <v>2957</v>
      </c>
      <c r="I3051" s="7">
        <v>1</v>
      </c>
    </row>
    <row r="3052" spans="5:9" x14ac:dyDescent="0.3">
      <c r="E3052" s="6" t="s">
        <v>7190</v>
      </c>
      <c r="F3052" s="7">
        <v>1</v>
      </c>
      <c r="H3052" s="6" t="s">
        <v>670</v>
      </c>
      <c r="I3052" s="7">
        <v>1</v>
      </c>
    </row>
    <row r="3053" spans="5:9" x14ac:dyDescent="0.3">
      <c r="E3053" s="6" t="s">
        <v>3757</v>
      </c>
      <c r="F3053" s="7">
        <v>1</v>
      </c>
      <c r="H3053" s="6" t="s">
        <v>5357</v>
      </c>
      <c r="I3053" s="7">
        <v>1</v>
      </c>
    </row>
    <row r="3054" spans="5:9" x14ac:dyDescent="0.3">
      <c r="E3054" s="6" t="s">
        <v>4120</v>
      </c>
      <c r="F3054" s="7">
        <v>1</v>
      </c>
      <c r="H3054" s="6" t="s">
        <v>1868</v>
      </c>
      <c r="I3054" s="7">
        <v>1</v>
      </c>
    </row>
    <row r="3055" spans="5:9" x14ac:dyDescent="0.3">
      <c r="E3055" s="6" t="s">
        <v>6177</v>
      </c>
      <c r="F3055" s="7">
        <v>1</v>
      </c>
      <c r="H3055" s="6" t="s">
        <v>2062</v>
      </c>
      <c r="I3055" s="7">
        <v>1</v>
      </c>
    </row>
    <row r="3056" spans="5:9" x14ac:dyDescent="0.3">
      <c r="E3056" s="6" t="s">
        <v>4079</v>
      </c>
      <c r="F3056" s="7">
        <v>1</v>
      </c>
      <c r="H3056" s="6" t="s">
        <v>1816</v>
      </c>
      <c r="I3056" s="7">
        <v>1</v>
      </c>
    </row>
    <row r="3057" spans="5:9" x14ac:dyDescent="0.3">
      <c r="E3057" s="6" t="s">
        <v>7019</v>
      </c>
      <c r="F3057" s="7">
        <v>1</v>
      </c>
      <c r="H3057" s="6" t="s">
        <v>72</v>
      </c>
      <c r="I3057" s="7">
        <v>1</v>
      </c>
    </row>
    <row r="3058" spans="5:9" x14ac:dyDescent="0.3">
      <c r="E3058" s="6" t="s">
        <v>3865</v>
      </c>
      <c r="F3058" s="7">
        <v>1</v>
      </c>
      <c r="H3058" s="6" t="s">
        <v>5511</v>
      </c>
      <c r="I3058" s="7">
        <v>1</v>
      </c>
    </row>
    <row r="3059" spans="5:9" x14ac:dyDescent="0.3">
      <c r="E3059" s="6" t="s">
        <v>508</v>
      </c>
      <c r="F3059" s="7">
        <v>1</v>
      </c>
      <c r="H3059" s="6" t="s">
        <v>6563</v>
      </c>
      <c r="I3059" s="7">
        <v>1</v>
      </c>
    </row>
    <row r="3060" spans="5:9" x14ac:dyDescent="0.3">
      <c r="E3060" s="6" t="s">
        <v>2888</v>
      </c>
      <c r="F3060" s="7">
        <v>1</v>
      </c>
      <c r="H3060" s="6" t="s">
        <v>3646</v>
      </c>
      <c r="I3060" s="7">
        <v>1</v>
      </c>
    </row>
    <row r="3061" spans="5:9" x14ac:dyDescent="0.3">
      <c r="E3061" s="6" t="s">
        <v>5909</v>
      </c>
      <c r="F3061" s="7">
        <v>1</v>
      </c>
      <c r="H3061" s="6" t="s">
        <v>1355</v>
      </c>
      <c r="I3061" s="7">
        <v>1</v>
      </c>
    </row>
    <row r="3062" spans="5:9" x14ac:dyDescent="0.3">
      <c r="E3062" s="6" t="s">
        <v>3863</v>
      </c>
      <c r="F3062" s="7">
        <v>1</v>
      </c>
      <c r="H3062" s="6" t="s">
        <v>3688</v>
      </c>
      <c r="I3062" s="7">
        <v>1</v>
      </c>
    </row>
    <row r="3063" spans="5:9" x14ac:dyDescent="0.3">
      <c r="E3063" s="6" t="s">
        <v>1895</v>
      </c>
      <c r="F3063" s="7">
        <v>1</v>
      </c>
      <c r="H3063" s="6" t="s">
        <v>3174</v>
      </c>
      <c r="I3063" s="7">
        <v>1</v>
      </c>
    </row>
    <row r="3064" spans="5:9" x14ac:dyDescent="0.3">
      <c r="E3064" s="6" t="s">
        <v>4711</v>
      </c>
      <c r="F3064" s="7">
        <v>1</v>
      </c>
      <c r="H3064" s="6" t="s">
        <v>1858</v>
      </c>
      <c r="I3064" s="7">
        <v>1</v>
      </c>
    </row>
    <row r="3065" spans="5:9" x14ac:dyDescent="0.3">
      <c r="E3065" s="6" t="s">
        <v>5528</v>
      </c>
      <c r="F3065" s="7">
        <v>1</v>
      </c>
      <c r="H3065" s="6" t="s">
        <v>5286</v>
      </c>
      <c r="I3065" s="7">
        <v>1</v>
      </c>
    </row>
    <row r="3066" spans="5:9" x14ac:dyDescent="0.3">
      <c r="E3066" s="6" t="s">
        <v>1653</v>
      </c>
      <c r="F3066" s="7">
        <v>1</v>
      </c>
      <c r="H3066" s="6" t="s">
        <v>437</v>
      </c>
      <c r="I3066" s="7">
        <v>1</v>
      </c>
    </row>
    <row r="3067" spans="5:9" x14ac:dyDescent="0.3">
      <c r="E3067" s="6" t="s">
        <v>7169</v>
      </c>
      <c r="F3067" s="7">
        <v>1</v>
      </c>
      <c r="H3067" s="6" t="s">
        <v>6486</v>
      </c>
      <c r="I3067" s="7">
        <v>1</v>
      </c>
    </row>
    <row r="3068" spans="5:9" x14ac:dyDescent="0.3">
      <c r="E3068" s="6" t="s">
        <v>5255</v>
      </c>
      <c r="F3068" s="7">
        <v>1</v>
      </c>
      <c r="H3068" s="6" t="s">
        <v>1956</v>
      </c>
      <c r="I3068" s="7">
        <v>1</v>
      </c>
    </row>
    <row r="3069" spans="5:9" x14ac:dyDescent="0.3">
      <c r="E3069" s="6" t="s">
        <v>3109</v>
      </c>
      <c r="F3069" s="7">
        <v>1</v>
      </c>
      <c r="H3069" s="6" t="s">
        <v>1339</v>
      </c>
      <c r="I3069" s="7">
        <v>1</v>
      </c>
    </row>
    <row r="3070" spans="5:9" x14ac:dyDescent="0.3">
      <c r="E3070" s="6" t="s">
        <v>1232</v>
      </c>
      <c r="F3070" s="7">
        <v>1</v>
      </c>
      <c r="H3070" s="6" t="s">
        <v>14</v>
      </c>
      <c r="I3070" s="7">
        <v>1</v>
      </c>
    </row>
    <row r="3071" spans="5:9" x14ac:dyDescent="0.3">
      <c r="E3071" s="6" t="s">
        <v>73</v>
      </c>
      <c r="F3071" s="7">
        <v>1</v>
      </c>
      <c r="H3071" s="6" t="s">
        <v>6356</v>
      </c>
      <c r="I3071" s="7">
        <v>1</v>
      </c>
    </row>
    <row r="3072" spans="5:9" x14ac:dyDescent="0.3">
      <c r="E3072" s="6" t="s">
        <v>4400</v>
      </c>
      <c r="F3072" s="7">
        <v>1</v>
      </c>
      <c r="H3072" s="6" t="s">
        <v>2655</v>
      </c>
      <c r="I3072" s="7">
        <v>1</v>
      </c>
    </row>
    <row r="3073" spans="5:9" x14ac:dyDescent="0.3">
      <c r="E3073" s="6" t="s">
        <v>1884</v>
      </c>
      <c r="F3073" s="7">
        <v>1</v>
      </c>
      <c r="H3073" s="6" t="s">
        <v>6768</v>
      </c>
      <c r="I3073" s="7">
        <v>1</v>
      </c>
    </row>
    <row r="3074" spans="5:9" x14ac:dyDescent="0.3">
      <c r="E3074" s="6" t="s">
        <v>5753</v>
      </c>
      <c r="F3074" s="7">
        <v>1</v>
      </c>
      <c r="H3074" s="6" t="s">
        <v>7179</v>
      </c>
      <c r="I3074" s="7">
        <v>1</v>
      </c>
    </row>
    <row r="3075" spans="5:9" x14ac:dyDescent="0.3">
      <c r="E3075" s="6" t="s">
        <v>3073</v>
      </c>
      <c r="F3075" s="7">
        <v>1</v>
      </c>
      <c r="H3075" s="6" t="s">
        <v>1343</v>
      </c>
      <c r="I3075" s="7">
        <v>1</v>
      </c>
    </row>
    <row r="3076" spans="5:9" x14ac:dyDescent="0.3">
      <c r="E3076" s="6" t="s">
        <v>2345</v>
      </c>
      <c r="F3076" s="7">
        <v>1</v>
      </c>
      <c r="H3076" s="6" t="s">
        <v>3088</v>
      </c>
      <c r="I3076" s="7">
        <v>1</v>
      </c>
    </row>
    <row r="3077" spans="5:9" x14ac:dyDescent="0.3">
      <c r="E3077" s="6" t="s">
        <v>7182</v>
      </c>
      <c r="F3077" s="7">
        <v>1</v>
      </c>
      <c r="H3077" s="6" t="s">
        <v>2304</v>
      </c>
      <c r="I3077" s="7">
        <v>1</v>
      </c>
    </row>
    <row r="3078" spans="5:9" x14ac:dyDescent="0.3">
      <c r="E3078" s="6" t="s">
        <v>6712</v>
      </c>
      <c r="F3078" s="7">
        <v>1</v>
      </c>
      <c r="H3078" s="6" t="s">
        <v>3483</v>
      </c>
      <c r="I3078" s="7">
        <v>1</v>
      </c>
    </row>
    <row r="3079" spans="5:9" x14ac:dyDescent="0.3">
      <c r="E3079" s="6" t="s">
        <v>793</v>
      </c>
      <c r="F3079" s="7">
        <v>1</v>
      </c>
      <c r="H3079" s="6" t="s">
        <v>6982</v>
      </c>
      <c r="I3079" s="7">
        <v>1</v>
      </c>
    </row>
    <row r="3080" spans="5:9" x14ac:dyDescent="0.3">
      <c r="E3080" s="6" t="s">
        <v>2560</v>
      </c>
      <c r="F3080" s="7">
        <v>1</v>
      </c>
      <c r="H3080" s="6" t="s">
        <v>5125</v>
      </c>
      <c r="I3080" s="7">
        <v>1</v>
      </c>
    </row>
    <row r="3081" spans="5:9" x14ac:dyDescent="0.3">
      <c r="E3081" s="6" t="s">
        <v>3428</v>
      </c>
      <c r="F3081" s="7">
        <v>1</v>
      </c>
      <c r="H3081" s="6" t="s">
        <v>3706</v>
      </c>
      <c r="I3081" s="7">
        <v>1</v>
      </c>
    </row>
    <row r="3082" spans="5:9" x14ac:dyDescent="0.3">
      <c r="E3082" s="6" t="s">
        <v>2829</v>
      </c>
      <c r="F3082" s="7">
        <v>1</v>
      </c>
      <c r="H3082" s="6" t="s">
        <v>1832</v>
      </c>
      <c r="I3082" s="7">
        <v>1</v>
      </c>
    </row>
    <row r="3083" spans="5:9" x14ac:dyDescent="0.3">
      <c r="E3083" s="6" t="s">
        <v>26</v>
      </c>
      <c r="F3083" s="7">
        <v>1</v>
      </c>
      <c r="H3083" s="6" t="s">
        <v>2278</v>
      </c>
      <c r="I3083" s="7">
        <v>1</v>
      </c>
    </row>
    <row r="3084" spans="5:9" x14ac:dyDescent="0.3">
      <c r="E3084" s="6" t="s">
        <v>3820</v>
      </c>
      <c r="F3084" s="7">
        <v>1</v>
      </c>
      <c r="H3084" s="6" t="s">
        <v>692</v>
      </c>
      <c r="I3084" s="7">
        <v>1</v>
      </c>
    </row>
    <row r="3085" spans="5:9" x14ac:dyDescent="0.3">
      <c r="E3085" s="6" t="s">
        <v>3199</v>
      </c>
      <c r="F3085" s="7">
        <v>1</v>
      </c>
      <c r="H3085" s="6" t="s">
        <v>2104</v>
      </c>
      <c r="I3085" s="7">
        <v>1</v>
      </c>
    </row>
    <row r="3086" spans="5:9" x14ac:dyDescent="0.3">
      <c r="E3086" s="6" t="s">
        <v>3065</v>
      </c>
      <c r="F3086" s="7">
        <v>1</v>
      </c>
      <c r="H3086" s="6" t="s">
        <v>1310</v>
      </c>
      <c r="I3086" s="7">
        <v>1</v>
      </c>
    </row>
    <row r="3087" spans="5:9" x14ac:dyDescent="0.3">
      <c r="E3087" s="6" t="s">
        <v>3705</v>
      </c>
      <c r="F3087" s="7">
        <v>1</v>
      </c>
      <c r="H3087" s="6" t="s">
        <v>218</v>
      </c>
      <c r="I3087" s="7">
        <v>1</v>
      </c>
    </row>
    <row r="3088" spans="5:9" x14ac:dyDescent="0.3">
      <c r="E3088" s="6" t="s">
        <v>1175</v>
      </c>
      <c r="F3088" s="7">
        <v>1</v>
      </c>
      <c r="H3088" s="6" t="s">
        <v>4595</v>
      </c>
      <c r="I3088" s="7">
        <v>1</v>
      </c>
    </row>
    <row r="3089" spans="5:9" x14ac:dyDescent="0.3">
      <c r="E3089" s="6" t="s">
        <v>3939</v>
      </c>
      <c r="F3089" s="7">
        <v>1</v>
      </c>
      <c r="H3089" s="6" t="s">
        <v>1714</v>
      </c>
      <c r="I3089" s="7">
        <v>1</v>
      </c>
    </row>
    <row r="3090" spans="5:9" x14ac:dyDescent="0.3">
      <c r="E3090" s="6" t="s">
        <v>4242</v>
      </c>
      <c r="F3090" s="7">
        <v>1</v>
      </c>
      <c r="H3090" s="6" t="s">
        <v>4265</v>
      </c>
      <c r="I3090" s="7">
        <v>1</v>
      </c>
    </row>
    <row r="3091" spans="5:9" x14ac:dyDescent="0.3">
      <c r="E3091" s="6" t="s">
        <v>1389</v>
      </c>
      <c r="F3091" s="7">
        <v>1</v>
      </c>
      <c r="H3091" s="6" t="s">
        <v>668</v>
      </c>
      <c r="I3091" s="7">
        <v>1</v>
      </c>
    </row>
    <row r="3092" spans="5:9" x14ac:dyDescent="0.3">
      <c r="E3092" s="6" t="s">
        <v>6961</v>
      </c>
      <c r="F3092" s="7">
        <v>1</v>
      </c>
      <c r="H3092" s="6" t="s">
        <v>3382</v>
      </c>
      <c r="I3092" s="7">
        <v>1</v>
      </c>
    </row>
    <row r="3093" spans="5:9" x14ac:dyDescent="0.3">
      <c r="E3093" s="6" t="s">
        <v>6024</v>
      </c>
      <c r="F3093" s="7">
        <v>1</v>
      </c>
      <c r="H3093" s="6" t="s">
        <v>4644</v>
      </c>
      <c r="I3093" s="7">
        <v>1</v>
      </c>
    </row>
    <row r="3094" spans="5:9" x14ac:dyDescent="0.3">
      <c r="E3094" s="6" t="s">
        <v>5477</v>
      </c>
      <c r="F3094" s="7">
        <v>1</v>
      </c>
      <c r="H3094" s="6" t="s">
        <v>4591</v>
      </c>
      <c r="I3094" s="7">
        <v>1</v>
      </c>
    </row>
    <row r="3095" spans="5:9" x14ac:dyDescent="0.3">
      <c r="E3095" s="6" t="s">
        <v>4699</v>
      </c>
      <c r="F3095" s="7">
        <v>1</v>
      </c>
      <c r="H3095" s="6" t="s">
        <v>2375</v>
      </c>
      <c r="I3095" s="7">
        <v>1</v>
      </c>
    </row>
    <row r="3096" spans="5:9" x14ac:dyDescent="0.3">
      <c r="E3096" s="6" t="s">
        <v>3265</v>
      </c>
      <c r="F3096" s="7">
        <v>1</v>
      </c>
      <c r="H3096" s="6" t="s">
        <v>5812</v>
      </c>
      <c r="I3096" s="7">
        <v>1</v>
      </c>
    </row>
    <row r="3097" spans="5:9" x14ac:dyDescent="0.3">
      <c r="E3097" s="6" t="s">
        <v>5943</v>
      </c>
      <c r="F3097" s="7">
        <v>1</v>
      </c>
      <c r="H3097" s="6" t="s">
        <v>6772</v>
      </c>
      <c r="I3097" s="7">
        <v>1</v>
      </c>
    </row>
    <row r="3098" spans="5:9" x14ac:dyDescent="0.3">
      <c r="E3098" s="6" t="s">
        <v>263</v>
      </c>
      <c r="F3098" s="7">
        <v>1</v>
      </c>
      <c r="H3098" s="6" t="s">
        <v>1782</v>
      </c>
      <c r="I3098" s="7">
        <v>1</v>
      </c>
    </row>
    <row r="3099" spans="5:9" x14ac:dyDescent="0.3">
      <c r="E3099" s="6" t="s">
        <v>2490</v>
      </c>
      <c r="F3099" s="7">
        <v>1</v>
      </c>
      <c r="H3099" s="6" t="s">
        <v>4566</v>
      </c>
      <c r="I3099" s="7">
        <v>1</v>
      </c>
    </row>
    <row r="3100" spans="5:9" x14ac:dyDescent="0.3">
      <c r="E3100" s="6" t="s">
        <v>3877</v>
      </c>
      <c r="F3100" s="7">
        <v>1</v>
      </c>
      <c r="H3100" s="6" t="s">
        <v>5466</v>
      </c>
      <c r="I3100" s="7">
        <v>1</v>
      </c>
    </row>
    <row r="3101" spans="5:9" x14ac:dyDescent="0.3">
      <c r="E3101" s="6" t="s">
        <v>959</v>
      </c>
      <c r="F3101" s="7">
        <v>1</v>
      </c>
      <c r="H3101" s="6" t="s">
        <v>3415</v>
      </c>
      <c r="I3101" s="7">
        <v>1</v>
      </c>
    </row>
    <row r="3102" spans="5:9" x14ac:dyDescent="0.3">
      <c r="E3102" s="6" t="s">
        <v>3056</v>
      </c>
      <c r="F3102" s="7">
        <v>1</v>
      </c>
      <c r="H3102" s="6" t="s">
        <v>1046</v>
      </c>
      <c r="I3102" s="7">
        <v>1</v>
      </c>
    </row>
    <row r="3103" spans="5:9" x14ac:dyDescent="0.3">
      <c r="E3103" s="6" t="s">
        <v>1841</v>
      </c>
      <c r="F3103" s="7">
        <v>1</v>
      </c>
      <c r="H3103" s="6" t="s">
        <v>6399</v>
      </c>
      <c r="I3103" s="7">
        <v>1</v>
      </c>
    </row>
    <row r="3104" spans="5:9" x14ac:dyDescent="0.3">
      <c r="E3104" s="6" t="s">
        <v>1853</v>
      </c>
      <c r="F3104" s="7">
        <v>1</v>
      </c>
      <c r="H3104" s="6" t="s">
        <v>1158</v>
      </c>
      <c r="I3104" s="7">
        <v>1</v>
      </c>
    </row>
    <row r="3105" spans="5:9" x14ac:dyDescent="0.3">
      <c r="E3105" s="6" t="s">
        <v>4467</v>
      </c>
      <c r="F3105" s="7">
        <v>1</v>
      </c>
      <c r="H3105" s="6" t="s">
        <v>3338</v>
      </c>
      <c r="I3105" s="7">
        <v>1</v>
      </c>
    </row>
    <row r="3106" spans="5:9" x14ac:dyDescent="0.3">
      <c r="E3106" s="6" t="s">
        <v>4402</v>
      </c>
      <c r="F3106" s="7">
        <v>1</v>
      </c>
      <c r="H3106" s="6" t="s">
        <v>7038</v>
      </c>
      <c r="I3106" s="7">
        <v>1</v>
      </c>
    </row>
    <row r="3107" spans="5:9" x14ac:dyDescent="0.3">
      <c r="E3107" s="6" t="s">
        <v>5052</v>
      </c>
      <c r="F3107" s="7">
        <v>1</v>
      </c>
      <c r="H3107" s="6" t="s">
        <v>1997</v>
      </c>
      <c r="I3107" s="7">
        <v>1</v>
      </c>
    </row>
    <row r="3108" spans="5:9" x14ac:dyDescent="0.3">
      <c r="E3108" s="6" t="s">
        <v>81</v>
      </c>
      <c r="F3108" s="7">
        <v>1</v>
      </c>
      <c r="H3108" s="6" t="s">
        <v>5834</v>
      </c>
      <c r="I3108" s="7">
        <v>1</v>
      </c>
    </row>
    <row r="3109" spans="5:9" x14ac:dyDescent="0.3">
      <c r="E3109" s="6" t="s">
        <v>353</v>
      </c>
      <c r="F3109" s="7">
        <v>1</v>
      </c>
      <c r="H3109" s="6" t="s">
        <v>1990</v>
      </c>
      <c r="I3109" s="7">
        <v>1</v>
      </c>
    </row>
    <row r="3110" spans="5:9" x14ac:dyDescent="0.3">
      <c r="E3110" s="6" t="s">
        <v>919</v>
      </c>
      <c r="F3110" s="7">
        <v>1</v>
      </c>
      <c r="H3110" s="6" t="s">
        <v>5997</v>
      </c>
      <c r="I3110" s="7">
        <v>1</v>
      </c>
    </row>
    <row r="3111" spans="5:9" x14ac:dyDescent="0.3">
      <c r="E3111" s="6" t="s">
        <v>1961</v>
      </c>
      <c r="F3111" s="7">
        <v>1</v>
      </c>
      <c r="H3111" s="6" t="s">
        <v>7010</v>
      </c>
      <c r="I3111" s="7">
        <v>1</v>
      </c>
    </row>
    <row r="3112" spans="5:9" x14ac:dyDescent="0.3">
      <c r="E3112" s="6" t="s">
        <v>4856</v>
      </c>
      <c r="F3112" s="7">
        <v>1</v>
      </c>
      <c r="H3112" s="6" t="s">
        <v>6231</v>
      </c>
      <c r="I3112" s="7">
        <v>1</v>
      </c>
    </row>
    <row r="3113" spans="5:9" x14ac:dyDescent="0.3">
      <c r="E3113" s="6" t="s">
        <v>6238</v>
      </c>
      <c r="F3113" s="7">
        <v>1</v>
      </c>
      <c r="H3113" s="6" t="s">
        <v>6729</v>
      </c>
      <c r="I3113" s="7">
        <v>1</v>
      </c>
    </row>
    <row r="3114" spans="5:9" x14ac:dyDescent="0.3">
      <c r="E3114" s="6" t="s">
        <v>5670</v>
      </c>
      <c r="F3114" s="7">
        <v>1</v>
      </c>
      <c r="H3114" s="6" t="s">
        <v>1958</v>
      </c>
      <c r="I3114" s="7">
        <v>1</v>
      </c>
    </row>
    <row r="3115" spans="5:9" x14ac:dyDescent="0.3">
      <c r="E3115" s="6" t="s">
        <v>5449</v>
      </c>
      <c r="F3115" s="7">
        <v>1</v>
      </c>
      <c r="H3115" s="6" t="s">
        <v>4066</v>
      </c>
      <c r="I3115" s="7">
        <v>1</v>
      </c>
    </row>
    <row r="3116" spans="5:9" x14ac:dyDescent="0.3">
      <c r="E3116" s="6" t="s">
        <v>2572</v>
      </c>
      <c r="F3116" s="7">
        <v>1</v>
      </c>
      <c r="H3116" s="6" t="s">
        <v>6687</v>
      </c>
      <c r="I3116" s="7">
        <v>1</v>
      </c>
    </row>
    <row r="3117" spans="5:9" x14ac:dyDescent="0.3">
      <c r="E3117" s="6" t="s">
        <v>6307</v>
      </c>
      <c r="F3117" s="7">
        <v>1</v>
      </c>
      <c r="H3117" s="6" t="s">
        <v>911</v>
      </c>
      <c r="I3117" s="7">
        <v>1</v>
      </c>
    </row>
    <row r="3118" spans="5:9" x14ac:dyDescent="0.3">
      <c r="E3118" s="6" t="s">
        <v>2529</v>
      </c>
      <c r="F3118" s="7">
        <v>1</v>
      </c>
      <c r="H3118" s="6" t="s">
        <v>6903</v>
      </c>
      <c r="I3118" s="7">
        <v>1</v>
      </c>
    </row>
    <row r="3119" spans="5:9" x14ac:dyDescent="0.3">
      <c r="E3119" s="6" t="s">
        <v>2636</v>
      </c>
      <c r="F3119" s="7">
        <v>1</v>
      </c>
      <c r="H3119" s="6" t="s">
        <v>2108</v>
      </c>
      <c r="I3119" s="7">
        <v>1</v>
      </c>
    </row>
    <row r="3120" spans="5:9" x14ac:dyDescent="0.3">
      <c r="E3120" s="6" t="s">
        <v>5859</v>
      </c>
      <c r="F3120" s="7">
        <v>1</v>
      </c>
      <c r="H3120" s="6" t="s">
        <v>4389</v>
      </c>
      <c r="I3120" s="7">
        <v>1</v>
      </c>
    </row>
    <row r="3121" spans="5:9" x14ac:dyDescent="0.3">
      <c r="E3121" s="6" t="s">
        <v>6467</v>
      </c>
      <c r="F3121" s="7">
        <v>1</v>
      </c>
      <c r="H3121" s="6" t="s">
        <v>1268</v>
      </c>
      <c r="I3121" s="7">
        <v>1</v>
      </c>
    </row>
    <row r="3122" spans="5:9" x14ac:dyDescent="0.3">
      <c r="E3122" s="6" t="s">
        <v>3297</v>
      </c>
      <c r="F3122" s="7">
        <v>1</v>
      </c>
      <c r="H3122" s="6" t="s">
        <v>1446</v>
      </c>
      <c r="I3122" s="7">
        <v>1</v>
      </c>
    </row>
    <row r="3123" spans="5:9" x14ac:dyDescent="0.3">
      <c r="E3123" s="6" t="s">
        <v>4606</v>
      </c>
      <c r="F3123" s="7">
        <v>1</v>
      </c>
      <c r="H3123" s="6" t="s">
        <v>3601</v>
      </c>
      <c r="I3123" s="7">
        <v>1</v>
      </c>
    </row>
    <row r="3124" spans="5:9" x14ac:dyDescent="0.3">
      <c r="E3124" s="6" t="s">
        <v>3484</v>
      </c>
      <c r="F3124" s="7">
        <v>1</v>
      </c>
      <c r="H3124" s="6" t="s">
        <v>917</v>
      </c>
      <c r="I3124" s="7">
        <v>1</v>
      </c>
    </row>
    <row r="3125" spans="5:9" x14ac:dyDescent="0.3">
      <c r="E3125" s="6" t="s">
        <v>2319</v>
      </c>
      <c r="F3125" s="7">
        <v>1</v>
      </c>
      <c r="H3125" s="6" t="s">
        <v>2017</v>
      </c>
      <c r="I3125" s="7">
        <v>1</v>
      </c>
    </row>
    <row r="3126" spans="5:9" x14ac:dyDescent="0.3">
      <c r="E3126" s="6" t="s">
        <v>3351</v>
      </c>
      <c r="F3126" s="7">
        <v>1</v>
      </c>
      <c r="H3126" s="6" t="s">
        <v>3565</v>
      </c>
      <c r="I3126" s="7">
        <v>1</v>
      </c>
    </row>
    <row r="3127" spans="5:9" x14ac:dyDescent="0.3">
      <c r="E3127" s="6" t="s">
        <v>1932</v>
      </c>
      <c r="F3127" s="7">
        <v>1</v>
      </c>
      <c r="H3127" s="6" t="s">
        <v>7177</v>
      </c>
      <c r="I3127" s="7">
        <v>1</v>
      </c>
    </row>
    <row r="3128" spans="5:9" x14ac:dyDescent="0.3">
      <c r="E3128" s="6" t="s">
        <v>265</v>
      </c>
      <c r="F3128" s="7">
        <v>1</v>
      </c>
      <c r="H3128" s="6" t="s">
        <v>3543</v>
      </c>
      <c r="I3128" s="7">
        <v>1</v>
      </c>
    </row>
    <row r="3129" spans="5:9" x14ac:dyDescent="0.3">
      <c r="E3129" s="6" t="s">
        <v>6515</v>
      </c>
      <c r="F3129" s="7">
        <v>1</v>
      </c>
      <c r="H3129" s="6" t="s">
        <v>1278</v>
      </c>
      <c r="I3129" s="7">
        <v>1</v>
      </c>
    </row>
    <row r="3130" spans="5:9" x14ac:dyDescent="0.3">
      <c r="E3130" s="6" t="s">
        <v>5338</v>
      </c>
      <c r="F3130" s="7">
        <v>1</v>
      </c>
      <c r="H3130" s="6" t="s">
        <v>1332</v>
      </c>
      <c r="I3130" s="7">
        <v>1</v>
      </c>
    </row>
    <row r="3131" spans="5:9" x14ac:dyDescent="0.3">
      <c r="E3131" s="6" t="s">
        <v>21</v>
      </c>
      <c r="F3131" s="7">
        <v>1</v>
      </c>
      <c r="H3131" s="6" t="s">
        <v>6939</v>
      </c>
      <c r="I3131" s="7">
        <v>1</v>
      </c>
    </row>
    <row r="3132" spans="5:9" x14ac:dyDescent="0.3">
      <c r="E3132" s="6" t="s">
        <v>3669</v>
      </c>
      <c r="F3132" s="7">
        <v>1</v>
      </c>
      <c r="H3132" s="6" t="s">
        <v>6717</v>
      </c>
      <c r="I3132" s="7">
        <v>1</v>
      </c>
    </row>
    <row r="3133" spans="5:9" x14ac:dyDescent="0.3">
      <c r="E3133" s="6" t="s">
        <v>1757</v>
      </c>
      <c r="F3133" s="7">
        <v>1</v>
      </c>
      <c r="H3133" s="6" t="s">
        <v>3537</v>
      </c>
      <c r="I3133" s="7">
        <v>1</v>
      </c>
    </row>
    <row r="3134" spans="5:9" x14ac:dyDescent="0.3">
      <c r="E3134" s="6" t="s">
        <v>685</v>
      </c>
      <c r="F3134" s="7">
        <v>1</v>
      </c>
      <c r="H3134" s="6" t="s">
        <v>4524</v>
      </c>
      <c r="I3134" s="7">
        <v>1</v>
      </c>
    </row>
    <row r="3135" spans="5:9" x14ac:dyDescent="0.3">
      <c r="E3135" s="6" t="s">
        <v>2505</v>
      </c>
      <c r="F3135" s="7">
        <v>1</v>
      </c>
      <c r="H3135" s="6" t="s">
        <v>1917</v>
      </c>
      <c r="I3135" s="7">
        <v>1</v>
      </c>
    </row>
    <row r="3136" spans="5:9" x14ac:dyDescent="0.3">
      <c r="E3136" s="6" t="s">
        <v>963</v>
      </c>
      <c r="F3136" s="7">
        <v>1</v>
      </c>
      <c r="H3136" s="6" t="s">
        <v>901</v>
      </c>
      <c r="I3136" s="7">
        <v>1</v>
      </c>
    </row>
    <row r="3137" spans="5:9" x14ac:dyDescent="0.3">
      <c r="E3137" s="6" t="s">
        <v>4838</v>
      </c>
      <c r="F3137" s="7">
        <v>1</v>
      </c>
      <c r="H3137" s="6" t="s">
        <v>3218</v>
      </c>
      <c r="I3137" s="7">
        <v>1</v>
      </c>
    </row>
    <row r="3138" spans="5:9" x14ac:dyDescent="0.3">
      <c r="E3138" s="6" t="s">
        <v>6291</v>
      </c>
      <c r="F3138" s="7">
        <v>1</v>
      </c>
      <c r="H3138" s="6" t="s">
        <v>1190</v>
      </c>
      <c r="I3138" s="7">
        <v>1</v>
      </c>
    </row>
    <row r="3139" spans="5:9" x14ac:dyDescent="0.3">
      <c r="E3139" s="6" t="s">
        <v>5703</v>
      </c>
      <c r="F3139" s="7">
        <v>1</v>
      </c>
      <c r="H3139" s="6" t="s">
        <v>5730</v>
      </c>
      <c r="I3139" s="7">
        <v>1</v>
      </c>
    </row>
    <row r="3140" spans="5:9" x14ac:dyDescent="0.3">
      <c r="E3140" s="6" t="s">
        <v>3859</v>
      </c>
      <c r="F3140" s="7">
        <v>1</v>
      </c>
      <c r="H3140" s="6" t="s">
        <v>6593</v>
      </c>
      <c r="I3140" s="7">
        <v>1</v>
      </c>
    </row>
    <row r="3141" spans="5:9" x14ac:dyDescent="0.3">
      <c r="E3141" s="6" t="s">
        <v>2979</v>
      </c>
      <c r="F3141" s="7">
        <v>1</v>
      </c>
      <c r="H3141" s="6" t="s">
        <v>4038</v>
      </c>
      <c r="I3141" s="7">
        <v>1</v>
      </c>
    </row>
    <row r="3142" spans="5:9" x14ac:dyDescent="0.3">
      <c r="E3142" s="6" t="s">
        <v>4404</v>
      </c>
      <c r="F3142" s="7">
        <v>1</v>
      </c>
      <c r="H3142" s="6" t="s">
        <v>5910</v>
      </c>
      <c r="I3142" s="7">
        <v>1</v>
      </c>
    </row>
    <row r="3143" spans="5:9" x14ac:dyDescent="0.3">
      <c r="E3143" s="6" t="s">
        <v>4821</v>
      </c>
      <c r="F3143" s="7">
        <v>1</v>
      </c>
      <c r="H3143" s="6" t="s">
        <v>1217</v>
      </c>
      <c r="I3143" s="7">
        <v>1</v>
      </c>
    </row>
    <row r="3144" spans="5:9" x14ac:dyDescent="0.3">
      <c r="E3144" s="6" t="s">
        <v>5554</v>
      </c>
      <c r="F3144" s="7">
        <v>1</v>
      </c>
      <c r="H3144" s="6" t="s">
        <v>6122</v>
      </c>
      <c r="I3144" s="7">
        <v>1</v>
      </c>
    </row>
    <row r="3145" spans="5:9" x14ac:dyDescent="0.3">
      <c r="E3145" s="6" t="s">
        <v>5638</v>
      </c>
      <c r="F3145" s="7">
        <v>1</v>
      </c>
      <c r="H3145" s="6" t="s">
        <v>6636</v>
      </c>
      <c r="I3145" s="7">
        <v>1</v>
      </c>
    </row>
    <row r="3146" spans="5:9" x14ac:dyDescent="0.3">
      <c r="E3146" s="6" t="s">
        <v>2962</v>
      </c>
      <c r="F3146" s="7">
        <v>1</v>
      </c>
      <c r="H3146" s="6" t="s">
        <v>5260</v>
      </c>
      <c r="I3146" s="7">
        <v>1</v>
      </c>
    </row>
    <row r="3147" spans="5:9" x14ac:dyDescent="0.3">
      <c r="E3147" s="6" t="s">
        <v>1313</v>
      </c>
      <c r="F3147" s="7">
        <v>1</v>
      </c>
      <c r="H3147" s="6" t="s">
        <v>6848</v>
      </c>
      <c r="I3147" s="7">
        <v>1</v>
      </c>
    </row>
    <row r="3148" spans="5:9" x14ac:dyDescent="0.3">
      <c r="E3148" s="6" t="s">
        <v>2430</v>
      </c>
      <c r="F3148" s="7">
        <v>1</v>
      </c>
      <c r="H3148" s="6" t="s">
        <v>4281</v>
      </c>
      <c r="I3148" s="7">
        <v>1</v>
      </c>
    </row>
    <row r="3149" spans="5:9" x14ac:dyDescent="0.3">
      <c r="E3149" s="6" t="s">
        <v>3017</v>
      </c>
      <c r="F3149" s="7">
        <v>1</v>
      </c>
      <c r="H3149" s="6" t="s">
        <v>6023</v>
      </c>
      <c r="I3149" s="7">
        <v>1</v>
      </c>
    </row>
    <row r="3150" spans="5:9" x14ac:dyDescent="0.3">
      <c r="E3150" s="6" t="s">
        <v>6806</v>
      </c>
      <c r="F3150" s="7">
        <v>1</v>
      </c>
      <c r="H3150" s="6" t="s">
        <v>4758</v>
      </c>
      <c r="I3150" s="7">
        <v>1</v>
      </c>
    </row>
    <row r="3151" spans="5:9" x14ac:dyDescent="0.3">
      <c r="E3151" s="6" t="s">
        <v>5233</v>
      </c>
      <c r="F3151" s="7">
        <v>1</v>
      </c>
      <c r="H3151" s="6" t="s">
        <v>6858</v>
      </c>
      <c r="I3151" s="7">
        <v>1</v>
      </c>
    </row>
    <row r="3152" spans="5:9" x14ac:dyDescent="0.3">
      <c r="E3152" s="6" t="s">
        <v>3079</v>
      </c>
      <c r="F3152" s="7">
        <v>1</v>
      </c>
      <c r="H3152" s="6" t="s">
        <v>6031</v>
      </c>
      <c r="I3152" s="7">
        <v>1</v>
      </c>
    </row>
    <row r="3153" spans="5:9" x14ac:dyDescent="0.3">
      <c r="E3153" s="6" t="s">
        <v>1366</v>
      </c>
      <c r="F3153" s="7">
        <v>1</v>
      </c>
      <c r="H3153" s="6" t="s">
        <v>2859</v>
      </c>
      <c r="I3153" s="7">
        <v>1</v>
      </c>
    </row>
    <row r="3154" spans="5:9" x14ac:dyDescent="0.3">
      <c r="E3154" s="6" t="s">
        <v>6821</v>
      </c>
      <c r="F3154" s="7">
        <v>1</v>
      </c>
      <c r="H3154" s="6" t="s">
        <v>489</v>
      </c>
      <c r="I3154" s="7">
        <v>1</v>
      </c>
    </row>
    <row r="3155" spans="5:9" x14ac:dyDescent="0.3">
      <c r="E3155" s="6" t="s">
        <v>3219</v>
      </c>
      <c r="F3155" s="7">
        <v>1</v>
      </c>
      <c r="H3155" s="6" t="s">
        <v>3545</v>
      </c>
      <c r="I3155" s="7">
        <v>1</v>
      </c>
    </row>
    <row r="3156" spans="5:9" x14ac:dyDescent="0.3">
      <c r="E3156" s="6" t="s">
        <v>5979</v>
      </c>
      <c r="F3156" s="7">
        <v>1</v>
      </c>
      <c r="H3156" s="6" t="s">
        <v>3258</v>
      </c>
      <c r="I3156" s="7">
        <v>1</v>
      </c>
    </row>
    <row r="3157" spans="5:9" x14ac:dyDescent="0.3">
      <c r="E3157" s="6" t="s">
        <v>4565</v>
      </c>
      <c r="F3157" s="7">
        <v>1</v>
      </c>
      <c r="H3157" s="6" t="s">
        <v>5894</v>
      </c>
      <c r="I3157" s="7">
        <v>1</v>
      </c>
    </row>
    <row r="3158" spans="5:9" x14ac:dyDescent="0.3">
      <c r="E3158" s="6" t="s">
        <v>5536</v>
      </c>
      <c r="F3158" s="7">
        <v>1</v>
      </c>
      <c r="H3158" s="6" t="s">
        <v>3064</v>
      </c>
      <c r="I3158" s="7">
        <v>1</v>
      </c>
    </row>
    <row r="3159" spans="5:9" x14ac:dyDescent="0.3">
      <c r="E3159" s="6" t="s">
        <v>6667</v>
      </c>
      <c r="F3159" s="7">
        <v>1</v>
      </c>
      <c r="H3159" s="6" t="s">
        <v>3018</v>
      </c>
      <c r="I3159" s="7">
        <v>1</v>
      </c>
    </row>
    <row r="3160" spans="5:9" x14ac:dyDescent="0.3">
      <c r="E3160" s="6" t="s">
        <v>2616</v>
      </c>
      <c r="F3160" s="7">
        <v>1</v>
      </c>
      <c r="H3160" s="6" t="s">
        <v>6176</v>
      </c>
      <c r="I3160" s="7">
        <v>1</v>
      </c>
    </row>
    <row r="3161" spans="5:9" x14ac:dyDescent="0.3">
      <c r="E3161" s="6" t="s">
        <v>5380</v>
      </c>
      <c r="F3161" s="7">
        <v>1</v>
      </c>
      <c r="H3161" s="6" t="s">
        <v>4812</v>
      </c>
      <c r="I3161" s="7">
        <v>1</v>
      </c>
    </row>
    <row r="3162" spans="5:9" x14ac:dyDescent="0.3">
      <c r="E3162" s="6" t="s">
        <v>4437</v>
      </c>
      <c r="F3162" s="7">
        <v>1</v>
      </c>
      <c r="H3162" s="6" t="s">
        <v>1620</v>
      </c>
      <c r="I3162" s="7">
        <v>1</v>
      </c>
    </row>
    <row r="3163" spans="5:9" x14ac:dyDescent="0.3">
      <c r="E3163" s="6" t="s">
        <v>5259</v>
      </c>
      <c r="F3163" s="7">
        <v>1</v>
      </c>
      <c r="H3163" s="6" t="s">
        <v>3417</v>
      </c>
      <c r="I3163" s="7">
        <v>1</v>
      </c>
    </row>
    <row r="3164" spans="5:9" x14ac:dyDescent="0.3">
      <c r="E3164" s="6" t="s">
        <v>2492</v>
      </c>
      <c r="F3164" s="7">
        <v>1</v>
      </c>
      <c r="H3164" s="6" t="s">
        <v>6589</v>
      </c>
      <c r="I3164" s="7">
        <v>1</v>
      </c>
    </row>
    <row r="3165" spans="5:9" x14ac:dyDescent="0.3">
      <c r="E3165" s="6" t="s">
        <v>1447</v>
      </c>
      <c r="F3165" s="7">
        <v>1</v>
      </c>
      <c r="H3165" s="6" t="s">
        <v>5314</v>
      </c>
      <c r="I3165" s="7">
        <v>1</v>
      </c>
    </row>
    <row r="3166" spans="5:9" x14ac:dyDescent="0.3">
      <c r="E3166" s="6" t="s">
        <v>6541</v>
      </c>
      <c r="F3166" s="7">
        <v>1</v>
      </c>
      <c r="H3166" s="6" t="s">
        <v>1923</v>
      </c>
      <c r="I3166" s="7">
        <v>1</v>
      </c>
    </row>
    <row r="3167" spans="5:9" x14ac:dyDescent="0.3">
      <c r="E3167" s="6" t="s">
        <v>3950</v>
      </c>
      <c r="F3167" s="7">
        <v>1</v>
      </c>
      <c r="H3167" s="6" t="s">
        <v>165</v>
      </c>
      <c r="I3167" s="7">
        <v>1</v>
      </c>
    </row>
    <row r="3168" spans="5:9" x14ac:dyDescent="0.3">
      <c r="E3168" s="6" t="s">
        <v>418</v>
      </c>
      <c r="F3168" s="7">
        <v>1</v>
      </c>
      <c r="H3168" s="6" t="s">
        <v>4169</v>
      </c>
      <c r="I3168" s="7">
        <v>1</v>
      </c>
    </row>
    <row r="3169" spans="5:9" x14ac:dyDescent="0.3">
      <c r="E3169" s="6" t="s">
        <v>3444</v>
      </c>
      <c r="F3169" s="7">
        <v>1</v>
      </c>
      <c r="H3169" s="6" t="s">
        <v>2919</v>
      </c>
      <c r="I3169" s="7">
        <v>1</v>
      </c>
    </row>
    <row r="3170" spans="5:9" x14ac:dyDescent="0.3">
      <c r="E3170" s="6" t="s">
        <v>3801</v>
      </c>
      <c r="F3170" s="7">
        <v>1</v>
      </c>
      <c r="H3170" s="6" t="s">
        <v>4926</v>
      </c>
      <c r="I3170" s="7">
        <v>1</v>
      </c>
    </row>
    <row r="3171" spans="5:9" x14ac:dyDescent="0.3">
      <c r="E3171" s="6" t="s">
        <v>5831</v>
      </c>
      <c r="F3171" s="7">
        <v>1</v>
      </c>
      <c r="H3171" s="6" t="s">
        <v>6937</v>
      </c>
      <c r="I3171" s="7">
        <v>1</v>
      </c>
    </row>
    <row r="3172" spans="5:9" x14ac:dyDescent="0.3">
      <c r="E3172" s="6" t="s">
        <v>6185</v>
      </c>
      <c r="F3172" s="7">
        <v>1</v>
      </c>
      <c r="H3172" s="6" t="s">
        <v>2149</v>
      </c>
      <c r="I3172" s="7">
        <v>1</v>
      </c>
    </row>
    <row r="3173" spans="5:9" x14ac:dyDescent="0.3">
      <c r="E3173" s="6" t="s">
        <v>4825</v>
      </c>
      <c r="F3173" s="7">
        <v>1</v>
      </c>
      <c r="H3173" s="6" t="s">
        <v>5529</v>
      </c>
      <c r="I3173" s="7">
        <v>1</v>
      </c>
    </row>
    <row r="3174" spans="5:9" x14ac:dyDescent="0.3">
      <c r="E3174" s="6" t="s">
        <v>3189</v>
      </c>
      <c r="F3174" s="7">
        <v>1</v>
      </c>
      <c r="H3174" s="6" t="s">
        <v>1644</v>
      </c>
      <c r="I3174" s="7">
        <v>1</v>
      </c>
    </row>
    <row r="3175" spans="5:9" x14ac:dyDescent="0.3">
      <c r="E3175" s="6" t="s">
        <v>2462</v>
      </c>
      <c r="F3175" s="7">
        <v>1</v>
      </c>
      <c r="H3175" s="6" t="s">
        <v>3698</v>
      </c>
      <c r="I3175" s="7">
        <v>1</v>
      </c>
    </row>
    <row r="3176" spans="5:9" x14ac:dyDescent="0.3">
      <c r="E3176" s="6" t="s">
        <v>108</v>
      </c>
      <c r="F3176" s="7">
        <v>1</v>
      </c>
      <c r="H3176" s="6" t="s">
        <v>78</v>
      </c>
      <c r="I3176" s="7">
        <v>1</v>
      </c>
    </row>
    <row r="3177" spans="5:9" x14ac:dyDescent="0.3">
      <c r="E3177" s="6" t="s">
        <v>5929</v>
      </c>
      <c r="F3177" s="7">
        <v>1</v>
      </c>
      <c r="H3177" s="6" t="s">
        <v>3858</v>
      </c>
      <c r="I3177" s="7">
        <v>1</v>
      </c>
    </row>
    <row r="3178" spans="5:9" x14ac:dyDescent="0.3">
      <c r="E3178" s="6" t="s">
        <v>2646</v>
      </c>
      <c r="F3178" s="7">
        <v>1</v>
      </c>
      <c r="H3178" s="6" t="s">
        <v>4947</v>
      </c>
      <c r="I3178" s="7">
        <v>1</v>
      </c>
    </row>
    <row r="3179" spans="5:9" x14ac:dyDescent="0.3">
      <c r="E3179" s="6" t="s">
        <v>6295</v>
      </c>
      <c r="F3179" s="7">
        <v>1</v>
      </c>
      <c r="H3179" s="6" t="s">
        <v>2185</v>
      </c>
      <c r="I3179" s="7">
        <v>1</v>
      </c>
    </row>
    <row r="3180" spans="5:9" x14ac:dyDescent="0.3">
      <c r="E3180" s="6" t="s">
        <v>823</v>
      </c>
      <c r="F3180" s="7">
        <v>1</v>
      </c>
      <c r="H3180" s="6" t="s">
        <v>1229</v>
      </c>
      <c r="I3180" s="7">
        <v>1</v>
      </c>
    </row>
    <row r="3181" spans="5:9" x14ac:dyDescent="0.3">
      <c r="E3181" s="6" t="s">
        <v>106</v>
      </c>
      <c r="F3181" s="7">
        <v>1</v>
      </c>
      <c r="H3181" s="6" t="s">
        <v>5148</v>
      </c>
      <c r="I3181" s="7">
        <v>1</v>
      </c>
    </row>
    <row r="3182" spans="5:9" x14ac:dyDescent="0.3">
      <c r="E3182" s="6" t="s">
        <v>5149</v>
      </c>
      <c r="F3182" s="7">
        <v>1</v>
      </c>
      <c r="H3182" s="6" t="s">
        <v>6606</v>
      </c>
      <c r="I3182" s="7">
        <v>1</v>
      </c>
    </row>
    <row r="3183" spans="5:9" x14ac:dyDescent="0.3">
      <c r="E3183" s="6" t="s">
        <v>5400</v>
      </c>
      <c r="F3183" s="7">
        <v>1</v>
      </c>
      <c r="H3183" s="6" t="s">
        <v>4245</v>
      </c>
      <c r="I3183" s="7">
        <v>1</v>
      </c>
    </row>
    <row r="3184" spans="5:9" x14ac:dyDescent="0.3">
      <c r="E3184" s="6" t="s">
        <v>251</v>
      </c>
      <c r="F3184" s="7">
        <v>1</v>
      </c>
      <c r="H3184" s="6" t="s">
        <v>6104</v>
      </c>
      <c r="I3184" s="7">
        <v>1</v>
      </c>
    </row>
    <row r="3185" spans="5:9" x14ac:dyDescent="0.3">
      <c r="E3185" s="6" t="s">
        <v>3305</v>
      </c>
      <c r="F3185" s="7">
        <v>1</v>
      </c>
      <c r="H3185" s="6" t="s">
        <v>1752</v>
      </c>
      <c r="I3185" s="7">
        <v>1</v>
      </c>
    </row>
    <row r="3186" spans="5:9" x14ac:dyDescent="0.3">
      <c r="E3186" s="6" t="s">
        <v>665</v>
      </c>
      <c r="F3186" s="7">
        <v>1</v>
      </c>
      <c r="H3186" s="6" t="s">
        <v>4605</v>
      </c>
      <c r="I3186" s="7">
        <v>1</v>
      </c>
    </row>
    <row r="3187" spans="5:9" x14ac:dyDescent="0.3">
      <c r="E3187" s="6" t="s">
        <v>1275</v>
      </c>
      <c r="F3187" s="7">
        <v>1</v>
      </c>
      <c r="H3187" s="6" t="s">
        <v>5129</v>
      </c>
      <c r="I3187" s="7">
        <v>1</v>
      </c>
    </row>
    <row r="3188" spans="5:9" x14ac:dyDescent="0.3">
      <c r="E3188" s="6" t="s">
        <v>2440</v>
      </c>
      <c r="F3188" s="7">
        <v>1</v>
      </c>
      <c r="H3188" s="6" t="s">
        <v>3627</v>
      </c>
      <c r="I3188" s="7">
        <v>1</v>
      </c>
    </row>
    <row r="3189" spans="5:9" x14ac:dyDescent="0.3">
      <c r="E3189" s="6" t="s">
        <v>2930</v>
      </c>
      <c r="F3189" s="7">
        <v>1</v>
      </c>
      <c r="H3189" s="6" t="s">
        <v>6707</v>
      </c>
      <c r="I3189" s="7">
        <v>1</v>
      </c>
    </row>
    <row r="3190" spans="5:9" x14ac:dyDescent="0.3">
      <c r="E3190" s="6" t="s">
        <v>1996</v>
      </c>
      <c r="F3190" s="7">
        <v>1</v>
      </c>
      <c r="H3190" s="6" t="s">
        <v>4309</v>
      </c>
      <c r="I3190" s="7">
        <v>1</v>
      </c>
    </row>
    <row r="3191" spans="5:9" x14ac:dyDescent="0.3">
      <c r="E3191" s="6" t="s">
        <v>3986</v>
      </c>
      <c r="F3191" s="7">
        <v>1</v>
      </c>
      <c r="H3191" s="6" t="s">
        <v>6078</v>
      </c>
      <c r="I3191" s="7">
        <v>1</v>
      </c>
    </row>
    <row r="3192" spans="5:9" x14ac:dyDescent="0.3">
      <c r="E3192" s="6" t="s">
        <v>5344</v>
      </c>
      <c r="F3192" s="7">
        <v>1</v>
      </c>
      <c r="H3192" s="6" t="s">
        <v>758</v>
      </c>
      <c r="I3192" s="7">
        <v>1</v>
      </c>
    </row>
    <row r="3193" spans="5:9" x14ac:dyDescent="0.3">
      <c r="E3193" s="6" t="s">
        <v>7023</v>
      </c>
      <c r="F3193" s="7">
        <v>1</v>
      </c>
      <c r="H3193" s="6" t="s">
        <v>2358</v>
      </c>
      <c r="I3193" s="7">
        <v>1</v>
      </c>
    </row>
    <row r="3194" spans="5:9" x14ac:dyDescent="0.3">
      <c r="E3194" s="6" t="s">
        <v>1587</v>
      </c>
      <c r="F3194" s="7">
        <v>1</v>
      </c>
      <c r="H3194" s="6" t="s">
        <v>2060</v>
      </c>
      <c r="I3194" s="7">
        <v>1</v>
      </c>
    </row>
    <row r="3195" spans="5:9" x14ac:dyDescent="0.3">
      <c r="E3195" s="6" t="s">
        <v>2095</v>
      </c>
      <c r="F3195" s="7">
        <v>1</v>
      </c>
      <c r="H3195" s="6" t="s">
        <v>1482</v>
      </c>
      <c r="I3195" s="7">
        <v>1</v>
      </c>
    </row>
    <row r="3196" spans="5:9" x14ac:dyDescent="0.3">
      <c r="E3196" s="6" t="s">
        <v>7055</v>
      </c>
      <c r="F3196" s="7">
        <v>1</v>
      </c>
      <c r="H3196" s="6" t="s">
        <v>4307</v>
      </c>
      <c r="I3196" s="7">
        <v>1</v>
      </c>
    </row>
    <row r="3197" spans="5:9" x14ac:dyDescent="0.3">
      <c r="E3197" s="6" t="s">
        <v>2438</v>
      </c>
      <c r="F3197" s="7">
        <v>1</v>
      </c>
      <c r="H3197" s="6" t="s">
        <v>3587</v>
      </c>
      <c r="I3197" s="7">
        <v>1</v>
      </c>
    </row>
    <row r="3198" spans="5:9" x14ac:dyDescent="0.3">
      <c r="E3198" s="6" t="s">
        <v>1771</v>
      </c>
      <c r="F3198" s="7">
        <v>1</v>
      </c>
      <c r="H3198" s="6" t="s">
        <v>4698</v>
      </c>
      <c r="I3198" s="7">
        <v>1</v>
      </c>
    </row>
    <row r="3199" spans="5:9" x14ac:dyDescent="0.3">
      <c r="E3199" s="6" t="s">
        <v>2775</v>
      </c>
      <c r="F3199" s="7">
        <v>1</v>
      </c>
      <c r="H3199" s="6" t="s">
        <v>6172</v>
      </c>
      <c r="I3199" s="7">
        <v>1</v>
      </c>
    </row>
    <row r="3200" spans="5:9" x14ac:dyDescent="0.3">
      <c r="E3200" s="6" t="s">
        <v>5034</v>
      </c>
      <c r="F3200" s="7">
        <v>1</v>
      </c>
      <c r="H3200" s="6" t="s">
        <v>5900</v>
      </c>
      <c r="I3200" s="7">
        <v>1</v>
      </c>
    </row>
    <row r="3201" spans="5:9" x14ac:dyDescent="0.3">
      <c r="E3201" s="6" t="s">
        <v>2368</v>
      </c>
      <c r="F3201" s="7">
        <v>1</v>
      </c>
      <c r="H3201" s="6" t="s">
        <v>3409</v>
      </c>
      <c r="I3201" s="7">
        <v>1</v>
      </c>
    </row>
    <row r="3202" spans="5:9" x14ac:dyDescent="0.3">
      <c r="E3202" s="6" t="s">
        <v>839</v>
      </c>
      <c r="F3202" s="7">
        <v>1</v>
      </c>
      <c r="H3202" s="6" t="s">
        <v>5460</v>
      </c>
      <c r="I3202" s="7">
        <v>1</v>
      </c>
    </row>
    <row r="3203" spans="5:9" x14ac:dyDescent="0.3">
      <c r="E3203" s="6" t="s">
        <v>5413</v>
      </c>
      <c r="F3203" s="7">
        <v>1</v>
      </c>
      <c r="H3203" s="6" t="s">
        <v>3393</v>
      </c>
      <c r="I3203" s="7">
        <v>1</v>
      </c>
    </row>
    <row r="3204" spans="5:9" x14ac:dyDescent="0.3">
      <c r="E3204" s="6" t="s">
        <v>5606</v>
      </c>
      <c r="F3204" s="7">
        <v>1</v>
      </c>
      <c r="H3204" s="6" t="s">
        <v>3384</v>
      </c>
      <c r="I3204" s="7">
        <v>1</v>
      </c>
    </row>
    <row r="3205" spans="5:9" x14ac:dyDescent="0.3">
      <c r="E3205" s="6" t="s">
        <v>5503</v>
      </c>
      <c r="F3205" s="7">
        <v>1</v>
      </c>
      <c r="H3205" s="6" t="s">
        <v>4420</v>
      </c>
      <c r="I3205" s="7">
        <v>1</v>
      </c>
    </row>
    <row r="3206" spans="5:9" x14ac:dyDescent="0.3">
      <c r="E3206" s="6" t="s">
        <v>5192</v>
      </c>
      <c r="F3206" s="7">
        <v>1</v>
      </c>
      <c r="H3206" s="6" t="s">
        <v>210</v>
      </c>
      <c r="I3206" s="7">
        <v>1</v>
      </c>
    </row>
    <row r="3207" spans="5:9" x14ac:dyDescent="0.3">
      <c r="E3207" s="6" t="s">
        <v>178</v>
      </c>
      <c r="F3207" s="7">
        <v>1</v>
      </c>
      <c r="H3207" s="6" t="s">
        <v>5264</v>
      </c>
      <c r="I3207" s="7">
        <v>1</v>
      </c>
    </row>
    <row r="3208" spans="5:9" x14ac:dyDescent="0.3">
      <c r="E3208" s="6" t="s">
        <v>663</v>
      </c>
      <c r="F3208" s="7">
        <v>1</v>
      </c>
      <c r="H3208" s="6" t="s">
        <v>3774</v>
      </c>
      <c r="I3208" s="7">
        <v>1</v>
      </c>
    </row>
    <row r="3209" spans="5:9" x14ac:dyDescent="0.3">
      <c r="E3209" s="6" t="s">
        <v>3480</v>
      </c>
      <c r="F3209" s="7">
        <v>1</v>
      </c>
      <c r="H3209" s="6" t="s">
        <v>4599</v>
      </c>
      <c r="I3209" s="7">
        <v>1</v>
      </c>
    </row>
    <row r="3210" spans="5:9" x14ac:dyDescent="0.3">
      <c r="E3210" s="6" t="s">
        <v>104</v>
      </c>
      <c r="F3210" s="7">
        <v>1</v>
      </c>
      <c r="H3210" s="6" t="s">
        <v>2298</v>
      </c>
      <c r="I3210" s="7">
        <v>1</v>
      </c>
    </row>
    <row r="3211" spans="5:9" x14ac:dyDescent="0.3">
      <c r="E3211" s="6" t="s">
        <v>4881</v>
      </c>
      <c r="F3211" s="7">
        <v>1</v>
      </c>
      <c r="H3211" s="6" t="s">
        <v>1396</v>
      </c>
      <c r="I3211" s="7">
        <v>1</v>
      </c>
    </row>
    <row r="3212" spans="5:9" x14ac:dyDescent="0.3">
      <c r="E3212" s="6" t="s">
        <v>6790</v>
      </c>
      <c r="F3212" s="7">
        <v>1</v>
      </c>
      <c r="H3212" s="6" t="s">
        <v>1438</v>
      </c>
      <c r="I3212" s="7">
        <v>1</v>
      </c>
    </row>
    <row r="3213" spans="5:9" x14ac:dyDescent="0.3">
      <c r="E3213" s="6" t="s">
        <v>3209</v>
      </c>
      <c r="F3213" s="7">
        <v>1</v>
      </c>
      <c r="H3213" s="6" t="s">
        <v>6702</v>
      </c>
      <c r="I3213" s="7">
        <v>1</v>
      </c>
    </row>
    <row r="3214" spans="5:9" x14ac:dyDescent="0.3">
      <c r="E3214" s="6" t="s">
        <v>5042</v>
      </c>
      <c r="F3214" s="7">
        <v>1</v>
      </c>
      <c r="H3214" s="6" t="s">
        <v>429</v>
      </c>
      <c r="I3214" s="7">
        <v>1</v>
      </c>
    </row>
    <row r="3215" spans="5:9" x14ac:dyDescent="0.3">
      <c r="E3215" s="6" t="s">
        <v>2468</v>
      </c>
      <c r="F3215" s="7">
        <v>1</v>
      </c>
      <c r="H3215" s="6" t="s">
        <v>2491</v>
      </c>
      <c r="I3215" s="7">
        <v>1</v>
      </c>
    </row>
    <row r="3216" spans="5:9" x14ac:dyDescent="0.3">
      <c r="E3216" s="6" t="s">
        <v>4080</v>
      </c>
      <c r="F3216" s="7">
        <v>1</v>
      </c>
      <c r="H3216" s="6" t="s">
        <v>2832</v>
      </c>
      <c r="I3216" s="7">
        <v>1</v>
      </c>
    </row>
    <row r="3217" spans="5:9" x14ac:dyDescent="0.3">
      <c r="E3217" s="6" t="s">
        <v>6756</v>
      </c>
      <c r="F3217" s="7">
        <v>1</v>
      </c>
      <c r="H3217" s="6" t="s">
        <v>1610</v>
      </c>
      <c r="I3217" s="7">
        <v>1</v>
      </c>
    </row>
    <row r="3218" spans="5:9" x14ac:dyDescent="0.3">
      <c r="E3218" s="6" t="s">
        <v>4047</v>
      </c>
      <c r="F3218" s="7">
        <v>1</v>
      </c>
      <c r="H3218" s="6" t="s">
        <v>409</v>
      </c>
      <c r="I3218" s="7">
        <v>1</v>
      </c>
    </row>
    <row r="3219" spans="5:9" x14ac:dyDescent="0.3">
      <c r="E3219" s="6" t="s">
        <v>3315</v>
      </c>
      <c r="F3219" s="7">
        <v>1</v>
      </c>
      <c r="H3219" s="6" t="s">
        <v>6112</v>
      </c>
      <c r="I3219" s="7">
        <v>1</v>
      </c>
    </row>
    <row r="3220" spans="5:9" x14ac:dyDescent="0.3">
      <c r="E3220" s="6" t="s">
        <v>2596</v>
      </c>
      <c r="F3220" s="7">
        <v>1</v>
      </c>
      <c r="H3220" s="6" t="s">
        <v>1630</v>
      </c>
      <c r="I3220" s="7">
        <v>1</v>
      </c>
    </row>
    <row r="3221" spans="5:9" x14ac:dyDescent="0.3">
      <c r="E3221" s="6" t="s">
        <v>5291</v>
      </c>
      <c r="F3221" s="7">
        <v>1</v>
      </c>
      <c r="H3221" s="6" t="s">
        <v>889</v>
      </c>
      <c r="I3221" s="7">
        <v>1</v>
      </c>
    </row>
    <row r="3222" spans="5:9" x14ac:dyDescent="0.3">
      <c r="E3222" s="6" t="s">
        <v>5116</v>
      </c>
      <c r="F3222" s="7">
        <v>1</v>
      </c>
      <c r="H3222" s="6" t="s">
        <v>129</v>
      </c>
      <c r="I3222" s="7">
        <v>1</v>
      </c>
    </row>
    <row r="3223" spans="5:9" x14ac:dyDescent="0.3">
      <c r="E3223" s="6" t="s">
        <v>5775</v>
      </c>
      <c r="F3223" s="7">
        <v>1</v>
      </c>
      <c r="H3223" s="6" t="s">
        <v>2755</v>
      </c>
      <c r="I3223" s="7">
        <v>1</v>
      </c>
    </row>
    <row r="3224" spans="5:9" x14ac:dyDescent="0.3">
      <c r="E3224" s="6" t="s">
        <v>5819</v>
      </c>
      <c r="F3224" s="7">
        <v>1</v>
      </c>
      <c r="H3224" s="6" t="s">
        <v>4986</v>
      </c>
      <c r="I3224" s="7">
        <v>1</v>
      </c>
    </row>
    <row r="3225" spans="5:9" x14ac:dyDescent="0.3">
      <c r="E3225" s="6" t="s">
        <v>4960</v>
      </c>
      <c r="F3225" s="7">
        <v>1</v>
      </c>
      <c r="H3225" s="6" t="s">
        <v>3989</v>
      </c>
      <c r="I3225" s="7">
        <v>1</v>
      </c>
    </row>
    <row r="3226" spans="5:9" x14ac:dyDescent="0.3">
      <c r="E3226" s="6" t="s">
        <v>2846</v>
      </c>
      <c r="F3226" s="7">
        <v>1</v>
      </c>
      <c r="H3226" s="6" t="s">
        <v>1316</v>
      </c>
      <c r="I3226" s="7">
        <v>1</v>
      </c>
    </row>
    <row r="3227" spans="5:9" x14ac:dyDescent="0.3">
      <c r="E3227" s="6" t="s">
        <v>2263</v>
      </c>
      <c r="F3227" s="7">
        <v>1</v>
      </c>
      <c r="H3227" s="6" t="s">
        <v>5081</v>
      </c>
      <c r="I3227" s="7">
        <v>1</v>
      </c>
    </row>
    <row r="3228" spans="5:9" x14ac:dyDescent="0.3">
      <c r="E3228" s="6" t="s">
        <v>1297</v>
      </c>
      <c r="F3228" s="7">
        <v>1</v>
      </c>
      <c r="H3228" s="6" t="s">
        <v>1508</v>
      </c>
      <c r="I3228" s="7">
        <v>1</v>
      </c>
    </row>
    <row r="3229" spans="5:9" x14ac:dyDescent="0.3">
      <c r="E3229" s="6" t="s">
        <v>4811</v>
      </c>
      <c r="F3229" s="7">
        <v>1</v>
      </c>
      <c r="H3229" s="6" t="s">
        <v>5870</v>
      </c>
      <c r="I3229" s="7">
        <v>1</v>
      </c>
    </row>
    <row r="3230" spans="5:9" x14ac:dyDescent="0.3">
      <c r="E3230" s="6" t="s">
        <v>396</v>
      </c>
      <c r="F3230" s="7">
        <v>1</v>
      </c>
      <c r="H3230" s="6" t="s">
        <v>4492</v>
      </c>
      <c r="I3230" s="7">
        <v>1</v>
      </c>
    </row>
    <row r="3231" spans="5:9" x14ac:dyDescent="0.3">
      <c r="E3231" s="6" t="s">
        <v>2896</v>
      </c>
      <c r="F3231" s="7">
        <v>1</v>
      </c>
      <c r="H3231" s="6" t="s">
        <v>4828</v>
      </c>
      <c r="I3231" s="7">
        <v>1</v>
      </c>
    </row>
    <row r="3232" spans="5:9" x14ac:dyDescent="0.3">
      <c r="E3232" s="6" t="s">
        <v>150</v>
      </c>
      <c r="F3232" s="7">
        <v>1</v>
      </c>
      <c r="H3232" s="6" t="s">
        <v>2522</v>
      </c>
      <c r="I3232" s="7">
        <v>1</v>
      </c>
    </row>
    <row r="3233" spans="5:9" x14ac:dyDescent="0.3">
      <c r="E3233" s="6" t="s">
        <v>3341</v>
      </c>
      <c r="F3233" s="7">
        <v>1</v>
      </c>
      <c r="H3233" s="6" t="s">
        <v>832</v>
      </c>
      <c r="I3233" s="7">
        <v>1</v>
      </c>
    </row>
    <row r="3234" spans="5:9" x14ac:dyDescent="0.3">
      <c r="E3234" s="6" t="s">
        <v>71</v>
      </c>
      <c r="F3234" s="7">
        <v>1</v>
      </c>
      <c r="H3234" s="6" t="s">
        <v>6381</v>
      </c>
      <c r="I3234" s="7">
        <v>1</v>
      </c>
    </row>
    <row r="3235" spans="5:9" x14ac:dyDescent="0.3">
      <c r="E3235" s="6" t="s">
        <v>4499</v>
      </c>
      <c r="F3235" s="7">
        <v>1</v>
      </c>
      <c r="H3235" s="6" t="s">
        <v>3617</v>
      </c>
      <c r="I3235" s="7">
        <v>1</v>
      </c>
    </row>
    <row r="3236" spans="5:9" x14ac:dyDescent="0.3">
      <c r="E3236" s="6" t="s">
        <v>3408</v>
      </c>
      <c r="F3236" s="7">
        <v>1</v>
      </c>
      <c r="H3236" s="6" t="s">
        <v>4395</v>
      </c>
      <c r="I3236" s="7">
        <v>1</v>
      </c>
    </row>
    <row r="3237" spans="5:9" x14ac:dyDescent="0.3">
      <c r="E3237" s="6" t="s">
        <v>6256</v>
      </c>
      <c r="F3237" s="7">
        <v>1</v>
      </c>
      <c r="H3237" s="6" t="s">
        <v>2873</v>
      </c>
      <c r="I3237" s="7">
        <v>1</v>
      </c>
    </row>
    <row r="3238" spans="5:9" x14ac:dyDescent="0.3">
      <c r="E3238" s="6" t="s">
        <v>1200</v>
      </c>
      <c r="F3238" s="7">
        <v>1</v>
      </c>
      <c r="H3238" s="6" t="s">
        <v>6882</v>
      </c>
      <c r="I3238" s="7">
        <v>1</v>
      </c>
    </row>
    <row r="3239" spans="5:9" x14ac:dyDescent="0.3">
      <c r="E3239" s="6" t="s">
        <v>1953</v>
      </c>
      <c r="F3239" s="7">
        <v>1</v>
      </c>
      <c r="H3239" s="6" t="s">
        <v>1964</v>
      </c>
      <c r="I3239" s="7">
        <v>1</v>
      </c>
    </row>
    <row r="3240" spans="5:9" x14ac:dyDescent="0.3">
      <c r="E3240" s="6" t="s">
        <v>3582</v>
      </c>
      <c r="F3240" s="7">
        <v>1</v>
      </c>
      <c r="H3240" s="6" t="s">
        <v>4315</v>
      </c>
      <c r="I3240" s="7">
        <v>1</v>
      </c>
    </row>
    <row r="3241" spans="5:9" x14ac:dyDescent="0.3">
      <c r="E3241" s="6" t="s">
        <v>6222</v>
      </c>
      <c r="F3241" s="7">
        <v>1</v>
      </c>
      <c r="H3241" s="6" t="s">
        <v>2318</v>
      </c>
      <c r="I3241" s="7">
        <v>1</v>
      </c>
    </row>
    <row r="3242" spans="5:9" x14ac:dyDescent="0.3">
      <c r="E3242" s="6" t="s">
        <v>6183</v>
      </c>
      <c r="F3242" s="7">
        <v>1</v>
      </c>
      <c r="H3242" s="6" t="s">
        <v>694</v>
      </c>
      <c r="I3242" s="7">
        <v>1</v>
      </c>
    </row>
    <row r="3243" spans="5:9" x14ac:dyDescent="0.3">
      <c r="E3243" s="6" t="s">
        <v>5220</v>
      </c>
      <c r="F3243" s="7">
        <v>1</v>
      </c>
      <c r="H3243" s="6" t="s">
        <v>3690</v>
      </c>
      <c r="I3243" s="7">
        <v>1</v>
      </c>
    </row>
    <row r="3244" spans="5:9" x14ac:dyDescent="0.3">
      <c r="E3244" s="6" t="s">
        <v>1193</v>
      </c>
      <c r="F3244" s="7">
        <v>1</v>
      </c>
      <c r="H3244" s="6" t="s">
        <v>6290</v>
      </c>
      <c r="I3244" s="7">
        <v>1</v>
      </c>
    </row>
    <row r="3245" spans="5:9" x14ac:dyDescent="0.3">
      <c r="E3245" s="6" t="s">
        <v>4791</v>
      </c>
      <c r="F3245" s="7">
        <v>1</v>
      </c>
      <c r="H3245" s="6" t="s">
        <v>3811</v>
      </c>
      <c r="I3245" s="7">
        <v>1</v>
      </c>
    </row>
    <row r="3246" spans="5:9" x14ac:dyDescent="0.3">
      <c r="E3246" s="6" t="s">
        <v>5386</v>
      </c>
      <c r="F3246" s="7">
        <v>1</v>
      </c>
      <c r="H3246" s="6" t="s">
        <v>6154</v>
      </c>
      <c r="I3246" s="7">
        <v>1</v>
      </c>
    </row>
    <row r="3247" spans="5:9" x14ac:dyDescent="0.3">
      <c r="E3247" s="6" t="s">
        <v>3713</v>
      </c>
      <c r="F3247" s="7">
        <v>1</v>
      </c>
      <c r="H3247" s="6" t="s">
        <v>3364</v>
      </c>
      <c r="I3247" s="7">
        <v>1</v>
      </c>
    </row>
    <row r="3248" spans="5:9" x14ac:dyDescent="0.3">
      <c r="E3248" s="6" t="s">
        <v>5777</v>
      </c>
      <c r="F3248" s="7">
        <v>1</v>
      </c>
      <c r="H3248" s="6" t="s">
        <v>6027</v>
      </c>
      <c r="I3248" s="7">
        <v>1</v>
      </c>
    </row>
    <row r="3249" spans="5:9" x14ac:dyDescent="0.3">
      <c r="E3249" s="6" t="s">
        <v>3761</v>
      </c>
      <c r="F3249" s="7">
        <v>1</v>
      </c>
      <c r="H3249" s="6" t="s">
        <v>2423</v>
      </c>
      <c r="I3249" s="7">
        <v>1</v>
      </c>
    </row>
    <row r="3250" spans="5:9" x14ac:dyDescent="0.3">
      <c r="E3250" s="6" t="s">
        <v>6673</v>
      </c>
      <c r="F3250" s="7">
        <v>1</v>
      </c>
      <c r="H3250" s="6" t="s">
        <v>4153</v>
      </c>
      <c r="I3250" s="7">
        <v>1</v>
      </c>
    </row>
    <row r="3251" spans="5:9" x14ac:dyDescent="0.3">
      <c r="E3251" s="6" t="s">
        <v>2890</v>
      </c>
      <c r="F3251" s="7">
        <v>1</v>
      </c>
      <c r="H3251" s="6" t="s">
        <v>3539</v>
      </c>
      <c r="I3251" s="7">
        <v>1</v>
      </c>
    </row>
    <row r="3252" spans="5:9" x14ac:dyDescent="0.3">
      <c r="E3252" s="6" t="s">
        <v>6440</v>
      </c>
      <c r="F3252" s="7">
        <v>1</v>
      </c>
      <c r="H3252" s="6" t="s">
        <v>571</v>
      </c>
      <c r="I3252" s="7">
        <v>1</v>
      </c>
    </row>
    <row r="3253" spans="5:9" x14ac:dyDescent="0.3">
      <c r="E3253" s="6" t="s">
        <v>1729</v>
      </c>
      <c r="F3253" s="7">
        <v>1</v>
      </c>
      <c r="H3253" s="6" t="s">
        <v>2413</v>
      </c>
      <c r="I3253" s="7">
        <v>1</v>
      </c>
    </row>
    <row r="3254" spans="5:9" x14ac:dyDescent="0.3">
      <c r="E3254" s="6" t="s">
        <v>3779</v>
      </c>
      <c r="F3254" s="7">
        <v>1</v>
      </c>
      <c r="H3254" s="6" t="s">
        <v>946</v>
      </c>
      <c r="I3254" s="7">
        <v>1</v>
      </c>
    </row>
    <row r="3255" spans="5:9" x14ac:dyDescent="0.3">
      <c r="E3255" s="6" t="s">
        <v>853</v>
      </c>
      <c r="F3255" s="7">
        <v>1</v>
      </c>
      <c r="H3255" s="6" t="s">
        <v>5268</v>
      </c>
      <c r="I3255" s="7">
        <v>1</v>
      </c>
    </row>
    <row r="3256" spans="5:9" x14ac:dyDescent="0.3">
      <c r="E3256" s="6" t="s">
        <v>1350</v>
      </c>
      <c r="F3256" s="7">
        <v>1</v>
      </c>
      <c r="H3256" s="6" t="s">
        <v>2367</v>
      </c>
      <c r="I3256" s="7">
        <v>1</v>
      </c>
    </row>
    <row r="3257" spans="5:9" x14ac:dyDescent="0.3">
      <c r="E3257" s="6" t="s">
        <v>1331</v>
      </c>
      <c r="F3257" s="7">
        <v>1</v>
      </c>
      <c r="H3257" s="6" t="s">
        <v>2786</v>
      </c>
      <c r="I3257" s="7">
        <v>1</v>
      </c>
    </row>
    <row r="3258" spans="5:9" x14ac:dyDescent="0.3">
      <c r="E3258" s="6" t="s">
        <v>6951</v>
      </c>
      <c r="F3258" s="7">
        <v>1</v>
      </c>
      <c r="H3258" s="6" t="s">
        <v>6895</v>
      </c>
      <c r="I3258" s="7">
        <v>1</v>
      </c>
    </row>
    <row r="3259" spans="5:9" x14ac:dyDescent="0.3">
      <c r="E3259" s="6" t="s">
        <v>5368</v>
      </c>
      <c r="F3259" s="7">
        <v>1</v>
      </c>
      <c r="H3259" s="6" t="s">
        <v>1326</v>
      </c>
      <c r="I3259" s="7">
        <v>1</v>
      </c>
    </row>
    <row r="3260" spans="5:9" x14ac:dyDescent="0.3">
      <c r="E3260" s="6" t="s">
        <v>1557</v>
      </c>
      <c r="F3260" s="7">
        <v>1</v>
      </c>
      <c r="H3260" s="6" t="s">
        <v>4349</v>
      </c>
      <c r="I3260" s="7">
        <v>1</v>
      </c>
    </row>
    <row r="3261" spans="5:9" x14ac:dyDescent="0.3">
      <c r="E3261" s="6" t="s">
        <v>2497</v>
      </c>
      <c r="F3261" s="7">
        <v>1</v>
      </c>
      <c r="H3261" s="6" t="s">
        <v>790</v>
      </c>
      <c r="I3261" s="7">
        <v>1</v>
      </c>
    </row>
    <row r="3262" spans="5:9" x14ac:dyDescent="0.3">
      <c r="E3262" s="6" t="s">
        <v>3324</v>
      </c>
      <c r="F3262" s="7">
        <v>1</v>
      </c>
      <c r="H3262" s="6" t="s">
        <v>1475</v>
      </c>
      <c r="I3262" s="7">
        <v>1</v>
      </c>
    </row>
    <row r="3263" spans="5:9" x14ac:dyDescent="0.3">
      <c r="E3263" s="6" t="s">
        <v>4296</v>
      </c>
      <c r="F3263" s="7">
        <v>1</v>
      </c>
      <c r="H3263" s="6" t="s">
        <v>6500</v>
      </c>
      <c r="I3263" s="7">
        <v>1</v>
      </c>
    </row>
    <row r="3264" spans="5:9" x14ac:dyDescent="0.3">
      <c r="E3264" s="6" t="s">
        <v>1277</v>
      </c>
      <c r="F3264" s="7">
        <v>1</v>
      </c>
      <c r="H3264" s="6" t="s">
        <v>1300</v>
      </c>
      <c r="I3264" s="7">
        <v>1</v>
      </c>
    </row>
    <row r="3265" spans="5:9" x14ac:dyDescent="0.3">
      <c r="E3265" s="6" t="s">
        <v>724</v>
      </c>
      <c r="F3265" s="7">
        <v>1</v>
      </c>
      <c r="H3265" s="6" t="s">
        <v>2633</v>
      </c>
      <c r="I3265" s="7">
        <v>1</v>
      </c>
    </row>
    <row r="3266" spans="5:9" x14ac:dyDescent="0.3">
      <c r="E3266" s="6" t="s">
        <v>6485</v>
      </c>
      <c r="F3266" s="7">
        <v>1</v>
      </c>
      <c r="H3266" s="6" t="s">
        <v>5095</v>
      </c>
      <c r="I3266" s="7">
        <v>1</v>
      </c>
    </row>
    <row r="3267" spans="5:9" x14ac:dyDescent="0.3">
      <c r="E3267" s="6" t="s">
        <v>2206</v>
      </c>
      <c r="F3267" s="7">
        <v>1</v>
      </c>
      <c r="H3267" s="6" t="s">
        <v>3961</v>
      </c>
      <c r="I3267" s="7">
        <v>1</v>
      </c>
    </row>
    <row r="3268" spans="5:9" x14ac:dyDescent="0.3">
      <c r="E3268" s="6" t="s">
        <v>37</v>
      </c>
      <c r="F3268" s="7">
        <v>1</v>
      </c>
      <c r="H3268" s="6" t="s">
        <v>962</v>
      </c>
      <c r="I3268" s="7">
        <v>1</v>
      </c>
    </row>
    <row r="3269" spans="5:9" x14ac:dyDescent="0.3">
      <c r="E3269" s="6" t="s">
        <v>1831</v>
      </c>
      <c r="F3269" s="7">
        <v>1</v>
      </c>
      <c r="H3269" s="6" t="s">
        <v>4518</v>
      </c>
      <c r="I3269" s="7">
        <v>1</v>
      </c>
    </row>
    <row r="3270" spans="5:9" x14ac:dyDescent="0.3">
      <c r="E3270" s="6" t="s">
        <v>1495</v>
      </c>
      <c r="F3270" s="7">
        <v>1</v>
      </c>
      <c r="H3270" s="6" t="s">
        <v>4277</v>
      </c>
      <c r="I3270" s="7">
        <v>1</v>
      </c>
    </row>
    <row r="3271" spans="5:9" x14ac:dyDescent="0.3">
      <c r="E3271" s="6" t="s">
        <v>5066</v>
      </c>
      <c r="F3271" s="7">
        <v>1</v>
      </c>
      <c r="H3271" s="6" t="s">
        <v>1115</v>
      </c>
      <c r="I3271" s="7">
        <v>1</v>
      </c>
    </row>
    <row r="3272" spans="5:9" x14ac:dyDescent="0.3">
      <c r="E3272" s="6" t="s">
        <v>320</v>
      </c>
      <c r="F3272" s="7">
        <v>1</v>
      </c>
      <c r="H3272" s="6" t="s">
        <v>4540</v>
      </c>
      <c r="I3272" s="7">
        <v>1</v>
      </c>
    </row>
    <row r="3273" spans="5:9" x14ac:dyDescent="0.3">
      <c r="E3273" s="6" t="s">
        <v>1994</v>
      </c>
      <c r="F3273" s="7">
        <v>1</v>
      </c>
      <c r="H3273" s="6" t="s">
        <v>4593</v>
      </c>
      <c r="I3273" s="7">
        <v>1</v>
      </c>
    </row>
    <row r="3274" spans="5:9" x14ac:dyDescent="0.3">
      <c r="E3274" s="6" t="s">
        <v>2347</v>
      </c>
      <c r="F3274" s="7">
        <v>1</v>
      </c>
      <c r="H3274" s="6" t="s">
        <v>2559</v>
      </c>
      <c r="I3274" s="7">
        <v>1</v>
      </c>
    </row>
    <row r="3275" spans="5:9" x14ac:dyDescent="0.3">
      <c r="E3275" s="6" t="s">
        <v>3723</v>
      </c>
      <c r="F3275" s="7">
        <v>1</v>
      </c>
      <c r="H3275" s="6" t="s">
        <v>4105</v>
      </c>
      <c r="I3275" s="7">
        <v>1</v>
      </c>
    </row>
    <row r="3276" spans="5:9" x14ac:dyDescent="0.3">
      <c r="E3276" s="6" t="s">
        <v>448</v>
      </c>
      <c r="F3276" s="7">
        <v>1</v>
      </c>
      <c r="H3276" s="6" t="s">
        <v>5236</v>
      </c>
      <c r="I3276" s="7">
        <v>1</v>
      </c>
    </row>
    <row r="3277" spans="5:9" x14ac:dyDescent="0.3">
      <c r="E3277" s="6" t="s">
        <v>6525</v>
      </c>
      <c r="F3277" s="7">
        <v>1</v>
      </c>
      <c r="H3277" s="6" t="s">
        <v>5954</v>
      </c>
      <c r="I3277" s="7">
        <v>1</v>
      </c>
    </row>
    <row r="3278" spans="5:9" x14ac:dyDescent="0.3">
      <c r="E3278" s="6" t="s">
        <v>3514</v>
      </c>
      <c r="F3278" s="7">
        <v>1</v>
      </c>
      <c r="H3278" s="6" t="s">
        <v>6832</v>
      </c>
      <c r="I3278" s="7">
        <v>1</v>
      </c>
    </row>
    <row r="3279" spans="5:9" x14ac:dyDescent="0.3">
      <c r="E3279" s="6" t="s">
        <v>2773</v>
      </c>
      <c r="F3279" s="7">
        <v>1</v>
      </c>
      <c r="H3279" s="6" t="s">
        <v>6063</v>
      </c>
      <c r="I3279" s="7">
        <v>1</v>
      </c>
    </row>
    <row r="3280" spans="5:9" x14ac:dyDescent="0.3">
      <c r="E3280" s="6" t="s">
        <v>3490</v>
      </c>
      <c r="F3280" s="7">
        <v>1</v>
      </c>
      <c r="H3280" s="6" t="s">
        <v>4478</v>
      </c>
      <c r="I3280" s="7">
        <v>1</v>
      </c>
    </row>
    <row r="3281" spans="5:9" x14ac:dyDescent="0.3">
      <c r="E3281" s="6" t="s">
        <v>6983</v>
      </c>
      <c r="F3281" s="7">
        <v>1</v>
      </c>
      <c r="H3281" s="6" t="s">
        <v>1580</v>
      </c>
      <c r="I3281" s="7">
        <v>1</v>
      </c>
    </row>
    <row r="3282" spans="5:9" x14ac:dyDescent="0.3">
      <c r="E3282" s="6" t="s">
        <v>3143</v>
      </c>
      <c r="F3282" s="7">
        <v>1</v>
      </c>
      <c r="H3282" s="6" t="s">
        <v>175</v>
      </c>
      <c r="I3282" s="7">
        <v>1</v>
      </c>
    </row>
    <row r="3283" spans="5:9" x14ac:dyDescent="0.3">
      <c r="E3283" s="6" t="s">
        <v>4775</v>
      </c>
      <c r="F3283" s="7">
        <v>1</v>
      </c>
      <c r="H3283" s="6" t="s">
        <v>6243</v>
      </c>
      <c r="I3283" s="7">
        <v>1</v>
      </c>
    </row>
    <row r="3284" spans="5:9" x14ac:dyDescent="0.3">
      <c r="E3284" s="6" t="s">
        <v>4765</v>
      </c>
      <c r="F3284" s="7">
        <v>1</v>
      </c>
      <c r="H3284" s="6" t="s">
        <v>5732</v>
      </c>
      <c r="I3284" s="7">
        <v>1</v>
      </c>
    </row>
    <row r="3285" spans="5:9" x14ac:dyDescent="0.3">
      <c r="E3285" s="6" t="s">
        <v>5415</v>
      </c>
      <c r="F3285" s="7">
        <v>1</v>
      </c>
      <c r="H3285" s="6" t="s">
        <v>7068</v>
      </c>
      <c r="I3285" s="7">
        <v>1</v>
      </c>
    </row>
    <row r="3286" spans="5:9" x14ac:dyDescent="0.3">
      <c r="E3286" s="6" t="s">
        <v>2756</v>
      </c>
      <c r="F3286" s="7">
        <v>1</v>
      </c>
      <c r="H3286" s="6" t="s">
        <v>5452</v>
      </c>
      <c r="I3286" s="7">
        <v>1</v>
      </c>
    </row>
    <row r="3287" spans="5:9" x14ac:dyDescent="0.3">
      <c r="E3287" s="6" t="s">
        <v>5318</v>
      </c>
      <c r="F3287" s="7">
        <v>1</v>
      </c>
      <c r="H3287" s="6" t="s">
        <v>3055</v>
      </c>
      <c r="I3287" s="7">
        <v>1</v>
      </c>
    </row>
    <row r="3288" spans="5:9" x14ac:dyDescent="0.3">
      <c r="E3288" s="6" t="s">
        <v>2985</v>
      </c>
      <c r="F3288" s="7">
        <v>1</v>
      </c>
      <c r="H3288" s="6" t="s">
        <v>1498</v>
      </c>
      <c r="I3288" s="7">
        <v>1</v>
      </c>
    </row>
    <row r="3289" spans="5:9" x14ac:dyDescent="0.3">
      <c r="E3289" s="6" t="s">
        <v>5094</v>
      </c>
      <c r="F3289" s="7">
        <v>1</v>
      </c>
      <c r="H3289" s="6" t="s">
        <v>5617</v>
      </c>
      <c r="I3289" s="7">
        <v>1</v>
      </c>
    </row>
    <row r="3290" spans="5:9" x14ac:dyDescent="0.3">
      <c r="E3290" s="6" t="s">
        <v>5769</v>
      </c>
      <c r="F3290" s="7">
        <v>1</v>
      </c>
      <c r="H3290" s="6" t="s">
        <v>1792</v>
      </c>
      <c r="I3290" s="7">
        <v>1</v>
      </c>
    </row>
    <row r="3291" spans="5:9" x14ac:dyDescent="0.3">
      <c r="E3291" s="6" t="s">
        <v>5336</v>
      </c>
      <c r="F3291" s="7">
        <v>1</v>
      </c>
      <c r="H3291" s="6" t="s">
        <v>3567</v>
      </c>
      <c r="I3291" s="7">
        <v>1</v>
      </c>
    </row>
    <row r="3292" spans="5:9" x14ac:dyDescent="0.3">
      <c r="E3292" s="6" t="s">
        <v>1491</v>
      </c>
      <c r="F3292" s="7">
        <v>1</v>
      </c>
      <c r="H3292" s="6" t="s">
        <v>7082</v>
      </c>
      <c r="I3292" s="7">
        <v>1</v>
      </c>
    </row>
    <row r="3293" spans="5:9" x14ac:dyDescent="0.3">
      <c r="E3293" s="6" t="s">
        <v>6629</v>
      </c>
      <c r="F3293" s="7">
        <v>1</v>
      </c>
      <c r="H3293" s="6" t="s">
        <v>5009</v>
      </c>
      <c r="I3293" s="7">
        <v>1</v>
      </c>
    </row>
    <row r="3294" spans="5:9" x14ac:dyDescent="0.3">
      <c r="E3294" s="6" t="s">
        <v>2904</v>
      </c>
      <c r="F3294" s="7">
        <v>1</v>
      </c>
      <c r="H3294" s="6" t="s">
        <v>5918</v>
      </c>
      <c r="I3294" s="7">
        <v>1</v>
      </c>
    </row>
    <row r="3295" spans="5:9" x14ac:dyDescent="0.3">
      <c r="E3295" s="6" t="s">
        <v>1965</v>
      </c>
      <c r="F3295" s="7">
        <v>1</v>
      </c>
      <c r="H3295" s="6" t="s">
        <v>5146</v>
      </c>
      <c r="I3295" s="7">
        <v>1</v>
      </c>
    </row>
    <row r="3296" spans="5:9" x14ac:dyDescent="0.3">
      <c r="E3296" s="6" t="s">
        <v>4112</v>
      </c>
      <c r="F3296" s="7">
        <v>1</v>
      </c>
      <c r="H3296" s="6" t="s">
        <v>3920</v>
      </c>
      <c r="I3296" s="7">
        <v>1</v>
      </c>
    </row>
    <row r="3297" spans="5:9" x14ac:dyDescent="0.3">
      <c r="E3297" s="6" t="s">
        <v>3438</v>
      </c>
      <c r="F3297" s="7">
        <v>1</v>
      </c>
      <c r="H3297" s="6" t="s">
        <v>3467</v>
      </c>
      <c r="I3297" s="7">
        <v>1</v>
      </c>
    </row>
    <row r="3298" spans="5:9" x14ac:dyDescent="0.3">
      <c r="E3298" s="6" t="s">
        <v>1100</v>
      </c>
      <c r="F3298" s="7">
        <v>1</v>
      </c>
      <c r="H3298" s="6" t="s">
        <v>415</v>
      </c>
      <c r="I3298" s="7">
        <v>1</v>
      </c>
    </row>
    <row r="3299" spans="5:9" x14ac:dyDescent="0.3">
      <c r="E3299" s="6" t="s">
        <v>4356</v>
      </c>
      <c r="F3299" s="7">
        <v>1</v>
      </c>
      <c r="H3299" s="6" t="s">
        <v>5571</v>
      </c>
      <c r="I3299" s="7">
        <v>1</v>
      </c>
    </row>
    <row r="3300" spans="5:9" x14ac:dyDescent="0.3">
      <c r="E3300" s="6" t="s">
        <v>3001</v>
      </c>
      <c r="F3300" s="7">
        <v>1</v>
      </c>
      <c r="H3300" s="6" t="s">
        <v>768</v>
      </c>
      <c r="I3300" s="7">
        <v>1</v>
      </c>
    </row>
    <row r="3301" spans="5:9" x14ac:dyDescent="0.3">
      <c r="E3301" s="6" t="s">
        <v>6181</v>
      </c>
      <c r="F3301" s="7">
        <v>1</v>
      </c>
      <c r="H3301" s="6" t="s">
        <v>5513</v>
      </c>
      <c r="I3301" s="7">
        <v>1</v>
      </c>
    </row>
    <row r="3302" spans="5:9" x14ac:dyDescent="0.3">
      <c r="E3302" s="6" t="s">
        <v>1799</v>
      </c>
      <c r="F3302" s="7">
        <v>1</v>
      </c>
      <c r="H3302" s="6" t="s">
        <v>4884</v>
      </c>
      <c r="I3302" s="7">
        <v>1</v>
      </c>
    </row>
    <row r="3303" spans="5:9" x14ac:dyDescent="0.3">
      <c r="E3303" s="6" t="s">
        <v>4655</v>
      </c>
      <c r="F3303" s="7">
        <v>1</v>
      </c>
      <c r="H3303" s="6" t="s">
        <v>4966</v>
      </c>
      <c r="I3303" s="7">
        <v>1</v>
      </c>
    </row>
    <row r="3304" spans="5:9" x14ac:dyDescent="0.3">
      <c r="E3304" s="6" t="s">
        <v>7051</v>
      </c>
      <c r="F3304" s="7">
        <v>1</v>
      </c>
      <c r="H3304" s="6" t="s">
        <v>589</v>
      </c>
      <c r="I3304" s="7">
        <v>1</v>
      </c>
    </row>
    <row r="3305" spans="5:9" x14ac:dyDescent="0.3">
      <c r="E3305" s="6" t="s">
        <v>5945</v>
      </c>
      <c r="F3305" s="7">
        <v>1</v>
      </c>
      <c r="H3305" s="6" t="s">
        <v>4866</v>
      </c>
      <c r="I3305" s="7">
        <v>1</v>
      </c>
    </row>
    <row r="3306" spans="5:9" x14ac:dyDescent="0.3">
      <c r="E3306" s="6" t="s">
        <v>781</v>
      </c>
      <c r="F3306" s="7">
        <v>1</v>
      </c>
      <c r="H3306" s="6" t="s">
        <v>6338</v>
      </c>
      <c r="I3306" s="7">
        <v>1</v>
      </c>
    </row>
    <row r="3307" spans="5:9" x14ac:dyDescent="0.3">
      <c r="E3307" s="6" t="s">
        <v>1597</v>
      </c>
      <c r="F3307" s="7">
        <v>1</v>
      </c>
      <c r="H3307" s="6" t="s">
        <v>1347</v>
      </c>
      <c r="I3307" s="7">
        <v>1</v>
      </c>
    </row>
    <row r="3308" spans="5:9" x14ac:dyDescent="0.3">
      <c r="E3308" s="6" t="s">
        <v>1527</v>
      </c>
      <c r="F3308" s="7">
        <v>1</v>
      </c>
      <c r="H3308" s="6" t="s">
        <v>895</v>
      </c>
      <c r="I3308" s="7">
        <v>1</v>
      </c>
    </row>
    <row r="3309" spans="5:9" x14ac:dyDescent="0.3">
      <c r="E3309" s="6" t="s">
        <v>5767</v>
      </c>
      <c r="F3309" s="7">
        <v>1</v>
      </c>
      <c r="H3309" s="6" t="s">
        <v>5631</v>
      </c>
      <c r="I3309" s="7">
        <v>1</v>
      </c>
    </row>
    <row r="3310" spans="5:9" x14ac:dyDescent="0.3">
      <c r="E3310" s="6" t="s">
        <v>2738</v>
      </c>
      <c r="F3310" s="7">
        <v>1</v>
      </c>
      <c r="H3310" s="6" t="s">
        <v>2224</v>
      </c>
      <c r="I3310" s="7">
        <v>1</v>
      </c>
    </row>
    <row r="3311" spans="5:9" x14ac:dyDescent="0.3">
      <c r="E3311" s="6" t="s">
        <v>1669</v>
      </c>
      <c r="F3311" s="7">
        <v>1</v>
      </c>
      <c r="H3311" s="6" t="s">
        <v>6826</v>
      </c>
      <c r="I3311" s="7">
        <v>1</v>
      </c>
    </row>
    <row r="3312" spans="5:9" x14ac:dyDescent="0.3">
      <c r="E3312" s="6" t="s">
        <v>513</v>
      </c>
      <c r="F3312" s="7">
        <v>1</v>
      </c>
      <c r="H3312" s="6" t="s">
        <v>1986</v>
      </c>
      <c r="I3312" s="7">
        <v>1</v>
      </c>
    </row>
    <row r="3313" spans="5:9" x14ac:dyDescent="0.3">
      <c r="E3313" s="6" t="s">
        <v>4308</v>
      </c>
      <c r="F3313" s="7">
        <v>1</v>
      </c>
      <c r="H3313" s="6" t="s">
        <v>4874</v>
      </c>
      <c r="I3313" s="7">
        <v>1</v>
      </c>
    </row>
    <row r="3314" spans="5:9" x14ac:dyDescent="0.3">
      <c r="E3314" s="6" t="s">
        <v>59</v>
      </c>
      <c r="F3314" s="7">
        <v>1</v>
      </c>
      <c r="H3314" s="6" t="s">
        <v>5770</v>
      </c>
      <c r="I3314" s="7">
        <v>1</v>
      </c>
    </row>
    <row r="3315" spans="5:9" x14ac:dyDescent="0.3">
      <c r="E3315" s="6" t="s">
        <v>5263</v>
      </c>
      <c r="F3315" s="7">
        <v>1</v>
      </c>
      <c r="H3315" s="6" t="s">
        <v>926</v>
      </c>
      <c r="I3315" s="7">
        <v>1</v>
      </c>
    </row>
    <row r="3316" spans="5:9" x14ac:dyDescent="0.3">
      <c r="E3316" s="6" t="s">
        <v>6386</v>
      </c>
      <c r="F3316" s="7">
        <v>1</v>
      </c>
      <c r="H3316" s="6" t="s">
        <v>1353</v>
      </c>
      <c r="I3316" s="7">
        <v>1</v>
      </c>
    </row>
    <row r="3317" spans="5:9" x14ac:dyDescent="0.3">
      <c r="E3317" s="6" t="s">
        <v>2642</v>
      </c>
      <c r="F3317" s="7">
        <v>1</v>
      </c>
      <c r="H3317" s="6" t="s">
        <v>6292</v>
      </c>
      <c r="I3317" s="7">
        <v>1</v>
      </c>
    </row>
    <row r="3318" spans="5:9" x14ac:dyDescent="0.3">
      <c r="E3318" s="6" t="s">
        <v>1252</v>
      </c>
      <c r="F3318" s="7">
        <v>1</v>
      </c>
      <c r="H3318" s="6" t="s">
        <v>2587</v>
      </c>
      <c r="I3318" s="7">
        <v>1</v>
      </c>
    </row>
    <row r="3319" spans="5:9" x14ac:dyDescent="0.3">
      <c r="E3319" s="6" t="s">
        <v>874</v>
      </c>
      <c r="F3319" s="7">
        <v>1</v>
      </c>
      <c r="H3319" s="6" t="s">
        <v>7225</v>
      </c>
      <c r="I3319" s="7">
        <v>1</v>
      </c>
    </row>
    <row r="3320" spans="5:9" x14ac:dyDescent="0.3">
      <c r="E3320" s="6" t="s">
        <v>566</v>
      </c>
      <c r="F3320" s="7">
        <v>1</v>
      </c>
      <c r="H3320" s="6" t="s">
        <v>6308</v>
      </c>
      <c r="I3320" s="7">
        <v>1</v>
      </c>
    </row>
    <row r="3321" spans="5:9" x14ac:dyDescent="0.3">
      <c r="E3321" s="6" t="s">
        <v>4923</v>
      </c>
      <c r="F3321" s="7">
        <v>1</v>
      </c>
      <c r="H3321" s="6" t="s">
        <v>7076</v>
      </c>
      <c r="I3321" s="7">
        <v>1</v>
      </c>
    </row>
    <row r="3322" spans="5:9" x14ac:dyDescent="0.3">
      <c r="E3322" s="6" t="s">
        <v>2525</v>
      </c>
      <c r="F3322" s="7">
        <v>1</v>
      </c>
      <c r="H3322" s="6" t="s">
        <v>6092</v>
      </c>
      <c r="I3322" s="7">
        <v>1</v>
      </c>
    </row>
    <row r="3323" spans="5:9" x14ac:dyDescent="0.3">
      <c r="E3323" s="6" t="s">
        <v>3165</v>
      </c>
      <c r="F3323" s="7">
        <v>1</v>
      </c>
      <c r="H3323" s="6" t="s">
        <v>4229</v>
      </c>
      <c r="I3323" s="7">
        <v>1</v>
      </c>
    </row>
    <row r="3324" spans="5:9" x14ac:dyDescent="0.3">
      <c r="E3324" s="6" t="s">
        <v>4618</v>
      </c>
      <c r="F3324" s="7">
        <v>1</v>
      </c>
      <c r="H3324" s="6" t="s">
        <v>6978</v>
      </c>
      <c r="I3324" s="7">
        <v>1</v>
      </c>
    </row>
    <row r="3325" spans="5:9" x14ac:dyDescent="0.3">
      <c r="E3325" s="6" t="s">
        <v>5682</v>
      </c>
      <c r="F3325" s="7">
        <v>1</v>
      </c>
      <c r="H3325" s="6" t="s">
        <v>4932</v>
      </c>
      <c r="I3325" s="7">
        <v>1</v>
      </c>
    </row>
    <row r="3326" spans="5:9" x14ac:dyDescent="0.3">
      <c r="E3326" s="6" t="s">
        <v>3277</v>
      </c>
      <c r="F3326" s="7">
        <v>1</v>
      </c>
      <c r="H3326" s="6" t="s">
        <v>544</v>
      </c>
      <c r="I3326" s="7">
        <v>1</v>
      </c>
    </row>
    <row r="3327" spans="5:9" x14ac:dyDescent="0.3">
      <c r="E3327" s="6" t="s">
        <v>2730</v>
      </c>
      <c r="F3327" s="7">
        <v>1</v>
      </c>
      <c r="H3327" s="6" t="s">
        <v>1056</v>
      </c>
      <c r="I3327" s="7">
        <v>1</v>
      </c>
    </row>
    <row r="3328" spans="5:9" x14ac:dyDescent="0.3">
      <c r="E3328" s="6" t="s">
        <v>4781</v>
      </c>
      <c r="F3328" s="7">
        <v>1</v>
      </c>
      <c r="H3328" s="6" t="s">
        <v>5876</v>
      </c>
      <c r="I3328" s="7">
        <v>1</v>
      </c>
    </row>
    <row r="3329" spans="5:9" x14ac:dyDescent="0.3">
      <c r="E3329" s="6" t="s">
        <v>5949</v>
      </c>
      <c r="F3329" s="7">
        <v>1</v>
      </c>
      <c r="H3329" s="6" t="s">
        <v>6522</v>
      </c>
      <c r="I3329" s="7">
        <v>1</v>
      </c>
    </row>
    <row r="3330" spans="5:9" x14ac:dyDescent="0.3">
      <c r="E3330" s="6" t="s">
        <v>2261</v>
      </c>
      <c r="F3330" s="7">
        <v>1</v>
      </c>
      <c r="H3330" s="6" t="s">
        <v>2431</v>
      </c>
      <c r="I3330" s="7">
        <v>1</v>
      </c>
    </row>
    <row r="3331" spans="5:9" x14ac:dyDescent="0.3">
      <c r="E3331" s="6" t="s">
        <v>3037</v>
      </c>
      <c r="F3331" s="7">
        <v>1</v>
      </c>
      <c r="H3331" s="6" t="s">
        <v>441</v>
      </c>
      <c r="I3331" s="7">
        <v>1</v>
      </c>
    </row>
    <row r="3332" spans="5:9" x14ac:dyDescent="0.3">
      <c r="E3332" s="6" t="s">
        <v>6410</v>
      </c>
      <c r="F3332" s="7">
        <v>1</v>
      </c>
      <c r="H3332" s="6" t="s">
        <v>1152</v>
      </c>
      <c r="I3332" s="7">
        <v>1</v>
      </c>
    </row>
    <row r="3333" spans="5:9" x14ac:dyDescent="0.3">
      <c r="E3333" s="6" t="s">
        <v>6605</v>
      </c>
      <c r="F3333" s="7">
        <v>1</v>
      </c>
      <c r="H3333" s="6" t="s">
        <v>3216</v>
      </c>
      <c r="I3333" s="7">
        <v>1</v>
      </c>
    </row>
    <row r="3334" spans="5:9" x14ac:dyDescent="0.3">
      <c r="E3334" s="6" t="s">
        <v>1775</v>
      </c>
      <c r="F3334" s="7">
        <v>1</v>
      </c>
      <c r="H3334" s="6" t="s">
        <v>1680</v>
      </c>
      <c r="I3334" s="7">
        <v>1</v>
      </c>
    </row>
    <row r="3335" spans="5:9" x14ac:dyDescent="0.3">
      <c r="E3335" s="6" t="s">
        <v>5417</v>
      </c>
      <c r="F3335" s="7">
        <v>1</v>
      </c>
      <c r="H3335" s="6" t="s">
        <v>1854</v>
      </c>
      <c r="I3335" s="7">
        <v>1</v>
      </c>
    </row>
    <row r="3336" spans="5:9" x14ac:dyDescent="0.3">
      <c r="E3336" s="6" t="s">
        <v>6675</v>
      </c>
      <c r="F3336" s="7">
        <v>1</v>
      </c>
      <c r="H3336" s="6" t="s">
        <v>6765</v>
      </c>
      <c r="I3336" s="7">
        <v>1</v>
      </c>
    </row>
    <row r="3337" spans="5:9" x14ac:dyDescent="0.3">
      <c r="E3337" s="6" t="s">
        <v>4612</v>
      </c>
      <c r="F3337" s="7">
        <v>1</v>
      </c>
      <c r="H3337" s="6" t="s">
        <v>6464</v>
      </c>
      <c r="I3337" s="7">
        <v>1</v>
      </c>
    </row>
    <row r="3338" spans="5:9" x14ac:dyDescent="0.3">
      <c r="E3338" s="6" t="s">
        <v>1212</v>
      </c>
      <c r="F3338" s="7">
        <v>1</v>
      </c>
      <c r="H3338" s="6" t="s">
        <v>1800</v>
      </c>
      <c r="I3338" s="7">
        <v>1</v>
      </c>
    </row>
    <row r="3339" spans="5:9" x14ac:dyDescent="0.3">
      <c r="E3339" s="6" t="s">
        <v>5289</v>
      </c>
      <c r="F3339" s="7">
        <v>1</v>
      </c>
      <c r="H3339" s="6" t="s">
        <v>3553</v>
      </c>
      <c r="I3339" s="7">
        <v>1</v>
      </c>
    </row>
    <row r="3340" spans="5:9" x14ac:dyDescent="0.3">
      <c r="E3340" s="6" t="s">
        <v>2648</v>
      </c>
      <c r="F3340" s="7">
        <v>1</v>
      </c>
      <c r="H3340" s="6" t="s">
        <v>3166</v>
      </c>
      <c r="I3340" s="7">
        <v>1</v>
      </c>
    </row>
    <row r="3341" spans="5:9" x14ac:dyDescent="0.3">
      <c r="E3341" s="6" t="s">
        <v>6572</v>
      </c>
      <c r="F3341" s="7">
        <v>1</v>
      </c>
      <c r="H3341" s="6" t="s">
        <v>5205</v>
      </c>
      <c r="I3341" s="7">
        <v>1</v>
      </c>
    </row>
    <row r="3342" spans="5:9" x14ac:dyDescent="0.3">
      <c r="E3342" s="6" t="s">
        <v>7009</v>
      </c>
      <c r="F3342" s="7">
        <v>1</v>
      </c>
      <c r="H3342" s="6" t="s">
        <v>3740</v>
      </c>
      <c r="I3342" s="7">
        <v>1</v>
      </c>
    </row>
    <row r="3343" spans="5:9" x14ac:dyDescent="0.3">
      <c r="E3343" s="6" t="s">
        <v>2406</v>
      </c>
      <c r="F3343" s="7">
        <v>1</v>
      </c>
      <c r="H3343" s="6" t="s">
        <v>3022</v>
      </c>
      <c r="I3343" s="7">
        <v>1</v>
      </c>
    </row>
    <row r="3344" spans="5:9" x14ac:dyDescent="0.3">
      <c r="E3344" s="6" t="s">
        <v>5520</v>
      </c>
      <c r="F3344" s="7">
        <v>1</v>
      </c>
      <c r="H3344" s="6" t="s">
        <v>4330</v>
      </c>
      <c r="I3344" s="7">
        <v>1</v>
      </c>
    </row>
    <row r="3345" spans="5:9" x14ac:dyDescent="0.3">
      <c r="E3345" s="6" t="s">
        <v>1619</v>
      </c>
      <c r="F3345" s="7">
        <v>1</v>
      </c>
      <c r="H3345" s="6" t="s">
        <v>2970</v>
      </c>
      <c r="I3345" s="7">
        <v>1</v>
      </c>
    </row>
    <row r="3346" spans="5:9" x14ac:dyDescent="0.3">
      <c r="E3346" s="6" t="s">
        <v>6633</v>
      </c>
      <c r="F3346" s="7">
        <v>1</v>
      </c>
      <c r="H3346" s="6" t="s">
        <v>2387</v>
      </c>
      <c r="I3346" s="7">
        <v>1</v>
      </c>
    </row>
    <row r="3347" spans="5:9" x14ac:dyDescent="0.3">
      <c r="E3347" s="6" t="s">
        <v>1563</v>
      </c>
      <c r="F3347" s="7">
        <v>1</v>
      </c>
      <c r="H3347" s="6" t="s">
        <v>2816</v>
      </c>
      <c r="I3347" s="7">
        <v>1</v>
      </c>
    </row>
    <row r="3348" spans="5:9" x14ac:dyDescent="0.3">
      <c r="E3348" s="6" t="s">
        <v>4547</v>
      </c>
      <c r="F3348" s="7">
        <v>1</v>
      </c>
      <c r="H3348" s="6" t="s">
        <v>5545</v>
      </c>
      <c r="I3348" s="7">
        <v>1</v>
      </c>
    </row>
    <row r="3349" spans="5:9" x14ac:dyDescent="0.3">
      <c r="E3349" s="6" t="s">
        <v>564</v>
      </c>
      <c r="F3349" s="7">
        <v>1</v>
      </c>
      <c r="H3349" s="6" t="s">
        <v>4185</v>
      </c>
      <c r="I3349" s="7">
        <v>1</v>
      </c>
    </row>
    <row r="3350" spans="5:9" x14ac:dyDescent="0.3">
      <c r="E3350" s="6" t="s">
        <v>3633</v>
      </c>
      <c r="F3350" s="7">
        <v>1</v>
      </c>
      <c r="H3350" s="6" t="s">
        <v>5842</v>
      </c>
      <c r="I3350" s="7">
        <v>1</v>
      </c>
    </row>
    <row r="3351" spans="5:9" x14ac:dyDescent="0.3">
      <c r="E3351" s="6" t="s">
        <v>3944</v>
      </c>
      <c r="F3351" s="7">
        <v>1</v>
      </c>
      <c r="H3351" s="6" t="s">
        <v>5353</v>
      </c>
      <c r="I3351" s="7">
        <v>1</v>
      </c>
    </row>
    <row r="3352" spans="5:9" x14ac:dyDescent="0.3">
      <c r="E3352" s="6" t="s">
        <v>3303</v>
      </c>
      <c r="F3352" s="7">
        <v>1</v>
      </c>
      <c r="H3352" s="6" t="s">
        <v>3815</v>
      </c>
      <c r="I3352" s="7">
        <v>1</v>
      </c>
    </row>
    <row r="3353" spans="5:9" x14ac:dyDescent="0.3">
      <c r="E3353" s="6" t="s">
        <v>312</v>
      </c>
      <c r="F3353" s="7">
        <v>1</v>
      </c>
      <c r="H3353" s="6" t="s">
        <v>3583</v>
      </c>
      <c r="I3353" s="7">
        <v>1</v>
      </c>
    </row>
    <row r="3354" spans="5:9" x14ac:dyDescent="0.3">
      <c r="E3354" s="6" t="s">
        <v>5985</v>
      </c>
      <c r="F3354" s="7">
        <v>1</v>
      </c>
      <c r="H3354" s="6" t="s">
        <v>4361</v>
      </c>
      <c r="I3354" s="7">
        <v>1</v>
      </c>
    </row>
    <row r="3355" spans="5:9" x14ac:dyDescent="0.3">
      <c r="E3355" s="6" t="s">
        <v>6746</v>
      </c>
      <c r="F3355" s="7">
        <v>1</v>
      </c>
      <c r="H3355" s="6" t="s">
        <v>2849</v>
      </c>
      <c r="I3355" s="7">
        <v>1</v>
      </c>
    </row>
    <row r="3356" spans="5:9" x14ac:dyDescent="0.3">
      <c r="E3356" s="6" t="s">
        <v>3422</v>
      </c>
      <c r="F3356" s="7">
        <v>1</v>
      </c>
      <c r="H3356" s="6" t="s">
        <v>7201</v>
      </c>
      <c r="I3356" s="7">
        <v>1</v>
      </c>
    </row>
    <row r="3357" spans="5:9" x14ac:dyDescent="0.3">
      <c r="E3357" s="6" t="s">
        <v>2178</v>
      </c>
      <c r="F3357" s="7">
        <v>1</v>
      </c>
      <c r="H3357" s="6" t="s">
        <v>4407</v>
      </c>
      <c r="I3357" s="7">
        <v>1</v>
      </c>
    </row>
    <row r="3358" spans="5:9" x14ac:dyDescent="0.3">
      <c r="E3358" s="6" t="s">
        <v>1643</v>
      </c>
      <c r="F3358" s="7">
        <v>1</v>
      </c>
      <c r="H3358" s="6" t="s">
        <v>3932</v>
      </c>
      <c r="I3358" s="7">
        <v>1</v>
      </c>
    </row>
    <row r="3359" spans="5:9" x14ac:dyDescent="0.3">
      <c r="E3359" s="6" t="s">
        <v>4067</v>
      </c>
      <c r="F3359" s="7">
        <v>1</v>
      </c>
      <c r="H3359" s="6" t="s">
        <v>5581</v>
      </c>
      <c r="I3359" s="7">
        <v>1</v>
      </c>
    </row>
    <row r="3360" spans="5:9" x14ac:dyDescent="0.3">
      <c r="E3360" s="6" t="s">
        <v>633</v>
      </c>
      <c r="F3360" s="7">
        <v>1</v>
      </c>
      <c r="H3360" s="6" t="s">
        <v>115</v>
      </c>
      <c r="I3360" s="7">
        <v>1</v>
      </c>
    </row>
    <row r="3361" spans="5:9" x14ac:dyDescent="0.3">
      <c r="E3361" s="6" t="s">
        <v>4200</v>
      </c>
      <c r="F3361" s="7">
        <v>1</v>
      </c>
      <c r="H3361" s="6" t="s">
        <v>6003</v>
      </c>
      <c r="I3361" s="7">
        <v>1</v>
      </c>
    </row>
    <row r="3362" spans="5:9" x14ac:dyDescent="0.3">
      <c r="E3362" s="6" t="s">
        <v>1759</v>
      </c>
      <c r="F3362" s="7">
        <v>1</v>
      </c>
      <c r="H3362" s="6" t="s">
        <v>4183</v>
      </c>
      <c r="I3362" s="7">
        <v>1</v>
      </c>
    </row>
    <row r="3363" spans="5:9" x14ac:dyDescent="0.3">
      <c r="E3363" s="6" t="s">
        <v>4604</v>
      </c>
      <c r="F3363" s="7">
        <v>1</v>
      </c>
      <c r="H3363" s="6" t="s">
        <v>770</v>
      </c>
      <c r="I3363" s="7">
        <v>1</v>
      </c>
    </row>
    <row r="3364" spans="5:9" x14ac:dyDescent="0.3">
      <c r="E3364" s="6" t="s">
        <v>5218</v>
      </c>
      <c r="F3364" s="7">
        <v>1</v>
      </c>
      <c r="H3364" s="6" t="s">
        <v>4334</v>
      </c>
      <c r="I3364" s="7">
        <v>1</v>
      </c>
    </row>
    <row r="3365" spans="5:9" x14ac:dyDescent="0.3">
      <c r="E3365" s="6" t="s">
        <v>5915</v>
      </c>
      <c r="F3365" s="7">
        <v>1</v>
      </c>
      <c r="H3365" s="6" t="s">
        <v>6614</v>
      </c>
      <c r="I3365" s="7">
        <v>1</v>
      </c>
    </row>
    <row r="3366" spans="5:9" x14ac:dyDescent="0.3">
      <c r="E3366" s="6" t="s">
        <v>1883</v>
      </c>
      <c r="F3366" s="7">
        <v>1</v>
      </c>
      <c r="H3366" s="6" t="s">
        <v>4888</v>
      </c>
      <c r="I3366" s="7">
        <v>1</v>
      </c>
    </row>
    <row r="3367" spans="5:9" x14ac:dyDescent="0.3">
      <c r="E3367" s="6" t="s">
        <v>120</v>
      </c>
      <c r="F3367" s="7">
        <v>1</v>
      </c>
      <c r="H3367" s="6" t="s">
        <v>2990</v>
      </c>
      <c r="I3367" s="7">
        <v>1</v>
      </c>
    </row>
    <row r="3368" spans="5:9" x14ac:dyDescent="0.3">
      <c r="E3368" s="6" t="s">
        <v>205</v>
      </c>
      <c r="F3368" s="7">
        <v>1</v>
      </c>
      <c r="H3368" s="6" t="s">
        <v>1894</v>
      </c>
      <c r="I3368" s="7">
        <v>1</v>
      </c>
    </row>
    <row r="3369" spans="5:9" x14ac:dyDescent="0.3">
      <c r="E3369" s="6" t="s">
        <v>6910</v>
      </c>
      <c r="F3369" s="7">
        <v>1</v>
      </c>
      <c r="H3369" s="6" t="s">
        <v>4754</v>
      </c>
      <c r="I3369" s="7">
        <v>1</v>
      </c>
    </row>
    <row r="3370" spans="5:9" x14ac:dyDescent="0.3">
      <c r="E3370" s="6" t="s">
        <v>2006</v>
      </c>
      <c r="F3370" s="7">
        <v>1</v>
      </c>
      <c r="H3370" s="6" t="s">
        <v>3678</v>
      </c>
      <c r="I3370" s="7">
        <v>1</v>
      </c>
    </row>
    <row r="3371" spans="5:9" x14ac:dyDescent="0.3">
      <c r="E3371" s="6" t="s">
        <v>3043</v>
      </c>
      <c r="F3371" s="7">
        <v>1</v>
      </c>
      <c r="H3371" s="6" t="s">
        <v>996</v>
      </c>
      <c r="I3371" s="7">
        <v>1</v>
      </c>
    </row>
    <row r="3372" spans="5:9" x14ac:dyDescent="0.3">
      <c r="E3372" s="6" t="s">
        <v>3857</v>
      </c>
      <c r="F3372" s="7">
        <v>1</v>
      </c>
      <c r="H3372" s="6" t="s">
        <v>4609</v>
      </c>
      <c r="I3372" s="7">
        <v>1</v>
      </c>
    </row>
    <row r="3373" spans="5:9" x14ac:dyDescent="0.3">
      <c r="E3373" s="6" t="s">
        <v>2194</v>
      </c>
      <c r="F3373" s="7">
        <v>1</v>
      </c>
      <c r="H3373" s="6" t="s">
        <v>5430</v>
      </c>
      <c r="I3373" s="7">
        <v>1</v>
      </c>
    </row>
    <row r="3374" spans="5:9" x14ac:dyDescent="0.3">
      <c r="E3374" s="6" t="s">
        <v>126</v>
      </c>
      <c r="F3374" s="7">
        <v>1</v>
      </c>
      <c r="H3374" s="6" t="s">
        <v>5846</v>
      </c>
      <c r="I3374" s="7">
        <v>1</v>
      </c>
    </row>
    <row r="3375" spans="5:9" x14ac:dyDescent="0.3">
      <c r="E3375" s="6" t="s">
        <v>4911</v>
      </c>
      <c r="F3375" s="7">
        <v>1</v>
      </c>
      <c r="H3375" s="6" t="s">
        <v>4498</v>
      </c>
      <c r="I3375" s="7">
        <v>1</v>
      </c>
    </row>
    <row r="3376" spans="5:9" x14ac:dyDescent="0.3">
      <c r="E3376" s="6" t="s">
        <v>3628</v>
      </c>
      <c r="F3376" s="7">
        <v>1</v>
      </c>
      <c r="H3376" s="6" t="s">
        <v>936</v>
      </c>
      <c r="I3376" s="7">
        <v>1</v>
      </c>
    </row>
    <row r="3377" spans="5:9" x14ac:dyDescent="0.3">
      <c r="E3377" s="6" t="s">
        <v>4507</v>
      </c>
      <c r="F3377" s="7">
        <v>1</v>
      </c>
      <c r="H3377" s="6" t="s">
        <v>125</v>
      </c>
      <c r="I3377" s="7">
        <v>1</v>
      </c>
    </row>
    <row r="3378" spans="5:9" x14ac:dyDescent="0.3">
      <c r="E3378" s="6" t="s">
        <v>5114</v>
      </c>
      <c r="F3378" s="7">
        <v>1</v>
      </c>
      <c r="H3378" s="6" t="s">
        <v>1241</v>
      </c>
      <c r="I3378" s="7">
        <v>1</v>
      </c>
    </row>
    <row r="3379" spans="5:9" x14ac:dyDescent="0.3">
      <c r="E3379" s="6" t="s">
        <v>5955</v>
      </c>
      <c r="F3379" s="7">
        <v>1</v>
      </c>
      <c r="H3379" s="6" t="s">
        <v>3431</v>
      </c>
      <c r="I3379" s="7">
        <v>1</v>
      </c>
    </row>
    <row r="3380" spans="5:9" x14ac:dyDescent="0.3">
      <c r="E3380" s="6" t="s">
        <v>5526</v>
      </c>
      <c r="F3380" s="7">
        <v>1</v>
      </c>
      <c r="H3380" s="6" t="s">
        <v>3758</v>
      </c>
      <c r="I3380" s="7">
        <v>1</v>
      </c>
    </row>
    <row r="3381" spans="5:9" x14ac:dyDescent="0.3">
      <c r="E3381" s="6" t="s">
        <v>4943</v>
      </c>
      <c r="F3381" s="7">
        <v>1</v>
      </c>
      <c r="H3381" s="6" t="s">
        <v>5906</v>
      </c>
      <c r="I3381" s="7">
        <v>1</v>
      </c>
    </row>
    <row r="3382" spans="5:9" x14ac:dyDescent="0.3">
      <c r="E3382" s="6" t="s">
        <v>1906</v>
      </c>
      <c r="F3382" s="7">
        <v>1</v>
      </c>
      <c r="H3382" s="6" t="s">
        <v>297</v>
      </c>
      <c r="I3382" s="7">
        <v>1</v>
      </c>
    </row>
    <row r="3383" spans="5:9" x14ac:dyDescent="0.3">
      <c r="E3383" s="6" t="s">
        <v>4180</v>
      </c>
      <c r="F3383" s="7">
        <v>1</v>
      </c>
      <c r="H3383" s="6" t="s">
        <v>4137</v>
      </c>
      <c r="I3383" s="7">
        <v>1</v>
      </c>
    </row>
    <row r="3384" spans="5:9" x14ac:dyDescent="0.3">
      <c r="E3384" s="6" t="s">
        <v>1110</v>
      </c>
      <c r="F3384" s="7">
        <v>1</v>
      </c>
      <c r="H3384" s="6" t="s">
        <v>2294</v>
      </c>
      <c r="I3384" s="7">
        <v>1</v>
      </c>
    </row>
    <row r="3385" spans="5:9" x14ac:dyDescent="0.3">
      <c r="E3385" s="6" t="s">
        <v>3448</v>
      </c>
      <c r="F3385" s="7">
        <v>1</v>
      </c>
      <c r="H3385" s="6" t="s">
        <v>3714</v>
      </c>
      <c r="I3385" s="7">
        <v>1</v>
      </c>
    </row>
    <row r="3386" spans="5:9" x14ac:dyDescent="0.3">
      <c r="E3386" s="6" t="s">
        <v>5088</v>
      </c>
      <c r="F3386" s="7">
        <v>1</v>
      </c>
      <c r="H3386" s="6" t="s">
        <v>7106</v>
      </c>
      <c r="I3386" s="7">
        <v>1</v>
      </c>
    </row>
    <row r="3387" spans="5:9" x14ac:dyDescent="0.3">
      <c r="E3387" s="6" t="s">
        <v>4256</v>
      </c>
      <c r="F3387" s="7">
        <v>1</v>
      </c>
      <c r="H3387" s="6" t="s">
        <v>2252</v>
      </c>
      <c r="I3387" s="7">
        <v>1</v>
      </c>
    </row>
    <row r="3388" spans="5:9" x14ac:dyDescent="0.3">
      <c r="E3388" s="6" t="s">
        <v>4783</v>
      </c>
      <c r="F3388" s="7">
        <v>1</v>
      </c>
      <c r="H3388" s="6" t="s">
        <v>2639</v>
      </c>
      <c r="I3388" s="7">
        <v>1</v>
      </c>
    </row>
    <row r="3389" spans="5:9" x14ac:dyDescent="0.3">
      <c r="E3389" s="6" t="s">
        <v>412</v>
      </c>
      <c r="F3389" s="7">
        <v>1</v>
      </c>
      <c r="H3389" s="6" t="s">
        <v>6950</v>
      </c>
      <c r="I3389" s="7">
        <v>1</v>
      </c>
    </row>
    <row r="3390" spans="5:9" x14ac:dyDescent="0.3">
      <c r="E3390" s="6" t="s">
        <v>4580</v>
      </c>
      <c r="F3390" s="7">
        <v>1</v>
      </c>
      <c r="H3390" s="6" t="s">
        <v>3378</v>
      </c>
      <c r="I3390" s="7">
        <v>1</v>
      </c>
    </row>
    <row r="3391" spans="5:9" x14ac:dyDescent="0.3">
      <c r="E3391" s="6" t="s">
        <v>1356</v>
      </c>
      <c r="F3391" s="7">
        <v>1</v>
      </c>
      <c r="H3391" s="6" t="s">
        <v>2254</v>
      </c>
      <c r="I3391" s="7">
        <v>1</v>
      </c>
    </row>
    <row r="3392" spans="5:9" x14ac:dyDescent="0.3">
      <c r="E3392" s="6" t="s">
        <v>4015</v>
      </c>
      <c r="F3392" s="7">
        <v>1</v>
      </c>
      <c r="H3392" s="6" t="s">
        <v>974</v>
      </c>
      <c r="I3392" s="7">
        <v>1</v>
      </c>
    </row>
    <row r="3393" spans="5:9" x14ac:dyDescent="0.3">
      <c r="E3393" s="6" t="s">
        <v>328</v>
      </c>
      <c r="F3393" s="7">
        <v>1</v>
      </c>
      <c r="H3393" s="6" t="s">
        <v>6302</v>
      </c>
      <c r="I3393" s="7">
        <v>1</v>
      </c>
    </row>
    <row r="3394" spans="5:9" x14ac:dyDescent="0.3">
      <c r="E3394" s="6" t="s">
        <v>3689</v>
      </c>
      <c r="F3394" s="7">
        <v>1</v>
      </c>
      <c r="H3394" s="6" t="s">
        <v>2220</v>
      </c>
      <c r="I3394" s="7">
        <v>1</v>
      </c>
    </row>
    <row r="3395" spans="5:9" x14ac:dyDescent="0.3">
      <c r="E3395" s="6" t="s">
        <v>1189</v>
      </c>
      <c r="F3395" s="7">
        <v>1</v>
      </c>
      <c r="H3395" s="6" t="s">
        <v>4716</v>
      </c>
      <c r="I3395" s="7">
        <v>1</v>
      </c>
    </row>
    <row r="3396" spans="5:9" x14ac:dyDescent="0.3">
      <c r="E3396" s="6" t="s">
        <v>3791</v>
      </c>
      <c r="F3396" s="7">
        <v>1</v>
      </c>
      <c r="H3396" s="6" t="s">
        <v>2322</v>
      </c>
      <c r="I3396" s="7">
        <v>1</v>
      </c>
    </row>
    <row r="3397" spans="5:9" x14ac:dyDescent="0.3">
      <c r="E3397" s="6" t="s">
        <v>5346</v>
      </c>
      <c r="F3397" s="7">
        <v>1</v>
      </c>
      <c r="H3397" s="6" t="s">
        <v>4892</v>
      </c>
      <c r="I3397" s="7">
        <v>1</v>
      </c>
    </row>
    <row r="3398" spans="5:9" x14ac:dyDescent="0.3">
      <c r="E3398" s="6" t="s">
        <v>4021</v>
      </c>
      <c r="F3398" s="7">
        <v>1</v>
      </c>
      <c r="H3398" s="6" t="s">
        <v>986</v>
      </c>
      <c r="I3398" s="7">
        <v>1</v>
      </c>
    </row>
    <row r="3399" spans="5:9" x14ac:dyDescent="0.3">
      <c r="E3399" s="6" t="s">
        <v>2920</v>
      </c>
      <c r="F3399" s="7">
        <v>1</v>
      </c>
      <c r="H3399" s="6" t="s">
        <v>3704</v>
      </c>
      <c r="I3399" s="7">
        <v>1</v>
      </c>
    </row>
    <row r="3400" spans="5:9" x14ac:dyDescent="0.3">
      <c r="E3400" s="6" t="s">
        <v>1902</v>
      </c>
      <c r="F3400" s="7">
        <v>1</v>
      </c>
      <c r="H3400" s="6" t="s">
        <v>1314</v>
      </c>
      <c r="I3400" s="7">
        <v>1</v>
      </c>
    </row>
    <row r="3401" spans="5:9" x14ac:dyDescent="0.3">
      <c r="E3401" s="6" t="s">
        <v>1957</v>
      </c>
      <c r="F3401" s="7">
        <v>1</v>
      </c>
      <c r="H3401" s="6" t="s">
        <v>4603</v>
      </c>
      <c r="I3401" s="7">
        <v>1</v>
      </c>
    </row>
    <row r="3402" spans="5:9" x14ac:dyDescent="0.3">
      <c r="E3402" s="6" t="s">
        <v>5693</v>
      </c>
      <c r="F3402" s="7">
        <v>1</v>
      </c>
      <c r="H3402" s="6" t="s">
        <v>591</v>
      </c>
      <c r="I3402" s="7">
        <v>1</v>
      </c>
    </row>
    <row r="3403" spans="5:9" x14ac:dyDescent="0.3">
      <c r="E3403" s="6" t="s">
        <v>1220</v>
      </c>
      <c r="F3403" s="7">
        <v>1</v>
      </c>
      <c r="H3403" s="6" t="s">
        <v>6640</v>
      </c>
      <c r="I3403" s="7">
        <v>1</v>
      </c>
    </row>
    <row r="3404" spans="5:9" x14ac:dyDescent="0.3">
      <c r="E3404" s="6" t="s">
        <v>5522</v>
      </c>
      <c r="F3404" s="7">
        <v>1</v>
      </c>
      <c r="H3404" s="6" t="s">
        <v>5504</v>
      </c>
      <c r="I3404" s="7">
        <v>1</v>
      </c>
    </row>
    <row r="3405" spans="5:9" x14ac:dyDescent="0.3">
      <c r="E3405" s="6" t="s">
        <v>6268</v>
      </c>
      <c r="F3405" s="7">
        <v>1</v>
      </c>
      <c r="H3405" s="6" t="s">
        <v>994</v>
      </c>
      <c r="I3405" s="7">
        <v>1</v>
      </c>
    </row>
    <row r="3406" spans="5:9" x14ac:dyDescent="0.3">
      <c r="E3406" s="6" t="s">
        <v>4392</v>
      </c>
      <c r="F3406" s="7">
        <v>1</v>
      </c>
      <c r="H3406" s="6" t="s">
        <v>4798</v>
      </c>
      <c r="I3406" s="7">
        <v>1</v>
      </c>
    </row>
    <row r="3407" spans="5:9" x14ac:dyDescent="0.3">
      <c r="E3407" s="6" t="s">
        <v>4098</v>
      </c>
      <c r="F3407" s="7">
        <v>1</v>
      </c>
      <c r="H3407" s="6" t="s">
        <v>5810</v>
      </c>
      <c r="I3407" s="7">
        <v>1</v>
      </c>
    </row>
    <row r="3408" spans="5:9" x14ac:dyDescent="0.3">
      <c r="E3408" s="6" t="s">
        <v>2831</v>
      </c>
      <c r="F3408" s="7">
        <v>1</v>
      </c>
      <c r="H3408" s="6" t="s">
        <v>2879</v>
      </c>
      <c r="I3408" s="7">
        <v>1</v>
      </c>
    </row>
    <row r="3409" spans="5:9" x14ac:dyDescent="0.3">
      <c r="E3409" s="6" t="s">
        <v>2622</v>
      </c>
      <c r="F3409" s="7">
        <v>1</v>
      </c>
      <c r="H3409" s="6" t="s">
        <v>2917</v>
      </c>
      <c r="I3409" s="7">
        <v>1</v>
      </c>
    </row>
    <row r="3410" spans="5:9" x14ac:dyDescent="0.3">
      <c r="E3410" s="6" t="s">
        <v>3347</v>
      </c>
      <c r="F3410" s="7">
        <v>1</v>
      </c>
      <c r="H3410" s="6" t="s">
        <v>2163</v>
      </c>
      <c r="I3410" s="7">
        <v>1</v>
      </c>
    </row>
    <row r="3411" spans="5:9" x14ac:dyDescent="0.3">
      <c r="E3411" s="6" t="s">
        <v>6545</v>
      </c>
      <c r="F3411" s="7">
        <v>1</v>
      </c>
      <c r="H3411" s="6" t="s">
        <v>3893</v>
      </c>
      <c r="I3411" s="7">
        <v>1</v>
      </c>
    </row>
    <row r="3412" spans="5:9" x14ac:dyDescent="0.3">
      <c r="E3412" s="6" t="s">
        <v>1515</v>
      </c>
      <c r="F3412" s="7">
        <v>1</v>
      </c>
      <c r="H3412" s="6" t="s">
        <v>5234</v>
      </c>
      <c r="I3412" s="7">
        <v>1</v>
      </c>
    </row>
    <row r="3413" spans="5:9" x14ac:dyDescent="0.3">
      <c r="E3413" s="6" t="s">
        <v>754</v>
      </c>
      <c r="F3413" s="7">
        <v>1</v>
      </c>
      <c r="H3413" s="6" t="s">
        <v>507</v>
      </c>
      <c r="I3413" s="7">
        <v>1</v>
      </c>
    </row>
    <row r="3414" spans="5:9" x14ac:dyDescent="0.3">
      <c r="E3414" s="6" t="s">
        <v>4390</v>
      </c>
      <c r="F3414" s="7">
        <v>1</v>
      </c>
      <c r="H3414" s="6" t="s">
        <v>620</v>
      </c>
      <c r="I3414" s="7">
        <v>1</v>
      </c>
    </row>
    <row r="3415" spans="5:9" x14ac:dyDescent="0.3">
      <c r="E3415" s="6" t="s">
        <v>215</v>
      </c>
      <c r="F3415" s="7">
        <v>1</v>
      </c>
      <c r="H3415" s="6" t="s">
        <v>3702</v>
      </c>
      <c r="I3415" s="7">
        <v>1</v>
      </c>
    </row>
    <row r="3416" spans="5:9" x14ac:dyDescent="0.3">
      <c r="E3416" s="6" t="s">
        <v>176</v>
      </c>
      <c r="F3416" s="7">
        <v>1</v>
      </c>
      <c r="H3416" s="6" t="s">
        <v>6828</v>
      </c>
      <c r="I3416" s="7">
        <v>1</v>
      </c>
    </row>
    <row r="3417" spans="5:9" x14ac:dyDescent="0.3">
      <c r="E3417" s="6" t="s">
        <v>5987</v>
      </c>
      <c r="F3417" s="7">
        <v>1</v>
      </c>
      <c r="H3417" s="6" t="s">
        <v>2581</v>
      </c>
      <c r="I3417" s="7">
        <v>1</v>
      </c>
    </row>
    <row r="3418" spans="5:9" x14ac:dyDescent="0.3">
      <c r="E3418" s="6" t="s">
        <v>3225</v>
      </c>
      <c r="F3418" s="7">
        <v>1</v>
      </c>
      <c r="H3418" s="6" t="s">
        <v>3712</v>
      </c>
      <c r="I3418" s="7">
        <v>1</v>
      </c>
    </row>
    <row r="3419" spans="5:9" x14ac:dyDescent="0.3">
      <c r="E3419" s="6" t="s">
        <v>5315</v>
      </c>
      <c r="F3419" s="7">
        <v>1</v>
      </c>
      <c r="H3419" s="6" t="s">
        <v>5826</v>
      </c>
      <c r="I3419" s="7">
        <v>1</v>
      </c>
    </row>
    <row r="3420" spans="5:9" x14ac:dyDescent="0.3">
      <c r="E3420" s="6" t="s">
        <v>5419</v>
      </c>
      <c r="F3420" s="7">
        <v>1</v>
      </c>
      <c r="H3420" s="6" t="s">
        <v>5619</v>
      </c>
      <c r="I3420" s="7">
        <v>1</v>
      </c>
    </row>
    <row r="3421" spans="5:9" x14ac:dyDescent="0.3">
      <c r="E3421" s="6" t="s">
        <v>6547</v>
      </c>
      <c r="F3421" s="7">
        <v>1</v>
      </c>
      <c r="H3421" s="6" t="s">
        <v>3886</v>
      </c>
      <c r="I3421" s="7">
        <v>1</v>
      </c>
    </row>
    <row r="3422" spans="5:9" x14ac:dyDescent="0.3">
      <c r="E3422" s="6" t="s">
        <v>6878</v>
      </c>
      <c r="F3422" s="7">
        <v>1</v>
      </c>
      <c r="H3422" s="6" t="s">
        <v>4159</v>
      </c>
      <c r="I3422" s="7">
        <v>1</v>
      </c>
    </row>
    <row r="3423" spans="5:9" x14ac:dyDescent="0.3">
      <c r="E3423" s="6" t="s">
        <v>2880</v>
      </c>
      <c r="F3423" s="7">
        <v>1</v>
      </c>
      <c r="H3423" s="6" t="s">
        <v>3752</v>
      </c>
      <c r="I3423" s="7">
        <v>1</v>
      </c>
    </row>
    <row r="3424" spans="5:9" x14ac:dyDescent="0.3">
      <c r="E3424" s="6" t="s">
        <v>4948</v>
      </c>
      <c r="F3424" s="7">
        <v>1</v>
      </c>
      <c r="H3424" s="6" t="s">
        <v>2941</v>
      </c>
      <c r="I3424" s="7">
        <v>1</v>
      </c>
    </row>
    <row r="3425" spans="5:9" x14ac:dyDescent="0.3">
      <c r="E3425" s="6" t="s">
        <v>490</v>
      </c>
      <c r="F3425" s="7">
        <v>1</v>
      </c>
      <c r="H3425" s="6" t="s">
        <v>2054</v>
      </c>
      <c r="I3425" s="7">
        <v>1</v>
      </c>
    </row>
    <row r="3426" spans="5:9" x14ac:dyDescent="0.3">
      <c r="E3426" s="6" t="s">
        <v>6718</v>
      </c>
      <c r="F3426" s="7">
        <v>1</v>
      </c>
      <c r="H3426" s="6" t="s">
        <v>954</v>
      </c>
      <c r="I3426" s="7">
        <v>1</v>
      </c>
    </row>
    <row r="3427" spans="5:9" x14ac:dyDescent="0.3">
      <c r="E3427" s="6" t="s">
        <v>6228</v>
      </c>
      <c r="F3427" s="7">
        <v>1</v>
      </c>
      <c r="H3427" s="6" t="s">
        <v>3461</v>
      </c>
      <c r="I3427" s="7">
        <v>1</v>
      </c>
    </row>
    <row r="3428" spans="5:9" x14ac:dyDescent="0.3">
      <c r="E3428" s="6" t="s">
        <v>2051</v>
      </c>
      <c r="F3428" s="7">
        <v>1</v>
      </c>
      <c r="H3428" s="6" t="s">
        <v>1127</v>
      </c>
      <c r="I3428" s="7">
        <v>1</v>
      </c>
    </row>
    <row r="3429" spans="5:9" x14ac:dyDescent="0.3">
      <c r="E3429" s="6" t="s">
        <v>2351</v>
      </c>
      <c r="F3429" s="7">
        <v>1</v>
      </c>
      <c r="H3429" s="6" t="s">
        <v>2155</v>
      </c>
      <c r="I3429" s="7">
        <v>1</v>
      </c>
    </row>
    <row r="3430" spans="5:9" x14ac:dyDescent="0.3">
      <c r="E3430" s="6" t="s">
        <v>6837</v>
      </c>
      <c r="F3430" s="7">
        <v>1</v>
      </c>
      <c r="H3430" s="6" t="s">
        <v>3995</v>
      </c>
      <c r="I3430" s="7">
        <v>1</v>
      </c>
    </row>
    <row r="3431" spans="5:9" x14ac:dyDescent="0.3">
      <c r="E3431" s="6" t="s">
        <v>906</v>
      </c>
      <c r="F3431" s="7">
        <v>1</v>
      </c>
      <c r="H3431" s="6" t="s">
        <v>5403</v>
      </c>
      <c r="I3431" s="7">
        <v>1</v>
      </c>
    </row>
    <row r="3432" spans="5:9" x14ac:dyDescent="0.3">
      <c r="E3432" s="6" t="s">
        <v>1236</v>
      </c>
      <c r="F3432" s="7">
        <v>1</v>
      </c>
      <c r="H3432" s="6" t="s">
        <v>7126</v>
      </c>
      <c r="I3432" s="7">
        <v>1</v>
      </c>
    </row>
    <row r="3433" spans="5:9" x14ac:dyDescent="0.3">
      <c r="E3433" s="6" t="s">
        <v>2103</v>
      </c>
      <c r="F3433" s="7">
        <v>1</v>
      </c>
      <c r="H3433" s="6" t="s">
        <v>6229</v>
      </c>
      <c r="I3433" s="7">
        <v>1</v>
      </c>
    </row>
    <row r="3434" spans="5:9" x14ac:dyDescent="0.3">
      <c r="E3434" s="6" t="s">
        <v>5534</v>
      </c>
      <c r="F3434" s="7">
        <v>1</v>
      </c>
      <c r="H3434" s="6" t="s">
        <v>5270</v>
      </c>
      <c r="I3434" s="7">
        <v>1</v>
      </c>
    </row>
    <row r="3435" spans="5:9" x14ac:dyDescent="0.3">
      <c r="E3435" s="6" t="s">
        <v>3822</v>
      </c>
      <c r="F3435" s="7">
        <v>1</v>
      </c>
      <c r="H3435" s="6" t="s">
        <v>6490</v>
      </c>
      <c r="I3435" s="7">
        <v>1</v>
      </c>
    </row>
    <row r="3436" spans="5:9" x14ac:dyDescent="0.3">
      <c r="E3436" s="6" t="s">
        <v>5925</v>
      </c>
      <c r="F3436" s="7">
        <v>1</v>
      </c>
      <c r="H3436" s="6" t="s">
        <v>3260</v>
      </c>
      <c r="I3436" s="7">
        <v>1</v>
      </c>
    </row>
    <row r="3437" spans="5:9" x14ac:dyDescent="0.3">
      <c r="E3437" s="6" t="s">
        <v>7111</v>
      </c>
      <c r="F3437" s="7">
        <v>1</v>
      </c>
      <c r="H3437" s="6" t="s">
        <v>3325</v>
      </c>
      <c r="I3437" s="7">
        <v>1</v>
      </c>
    </row>
    <row r="3438" spans="5:9" x14ac:dyDescent="0.3">
      <c r="E3438" s="6" t="s">
        <v>4909</v>
      </c>
      <c r="F3438" s="7">
        <v>1</v>
      </c>
      <c r="H3438" s="6" t="s">
        <v>3051</v>
      </c>
      <c r="I3438" s="7">
        <v>1</v>
      </c>
    </row>
    <row r="3439" spans="5:9" x14ac:dyDescent="0.3">
      <c r="E3439" s="6" t="s">
        <v>3003</v>
      </c>
      <c r="F3439" s="7">
        <v>1</v>
      </c>
      <c r="H3439" s="6" t="s">
        <v>2377</v>
      </c>
      <c r="I3439" s="7">
        <v>1</v>
      </c>
    </row>
    <row r="3440" spans="5:9" x14ac:dyDescent="0.3">
      <c r="E3440" s="6" t="s">
        <v>717</v>
      </c>
      <c r="F3440" s="7">
        <v>1</v>
      </c>
      <c r="H3440" s="6" t="s">
        <v>7171</v>
      </c>
      <c r="I3440" s="7">
        <v>1</v>
      </c>
    </row>
    <row r="3441" spans="5:9" x14ac:dyDescent="0.3">
      <c r="E3441" s="6" t="s">
        <v>3618</v>
      </c>
      <c r="F3441" s="7">
        <v>1</v>
      </c>
      <c r="H3441" s="6" t="s">
        <v>1552</v>
      </c>
      <c r="I3441" s="7">
        <v>1</v>
      </c>
    </row>
    <row r="3442" spans="5:9" x14ac:dyDescent="0.3">
      <c r="E3442" s="6" t="s">
        <v>6885</v>
      </c>
      <c r="F3442" s="7">
        <v>1</v>
      </c>
      <c r="H3442" s="6" t="s">
        <v>2759</v>
      </c>
      <c r="I3442" s="7">
        <v>1</v>
      </c>
    </row>
    <row r="3443" spans="5:9" x14ac:dyDescent="0.3">
      <c r="E3443" s="6" t="s">
        <v>3572</v>
      </c>
      <c r="F3443" s="7">
        <v>1</v>
      </c>
      <c r="H3443" s="6" t="s">
        <v>7203</v>
      </c>
      <c r="I3443" s="7">
        <v>1</v>
      </c>
    </row>
    <row r="3444" spans="5:9" x14ac:dyDescent="0.3">
      <c r="E3444" s="6" t="s">
        <v>4371</v>
      </c>
      <c r="F3444" s="7">
        <v>1</v>
      </c>
      <c r="H3444" s="6" t="s">
        <v>2790</v>
      </c>
      <c r="I3444" s="7">
        <v>1</v>
      </c>
    </row>
    <row r="3445" spans="5:9" x14ac:dyDescent="0.3">
      <c r="E3445" s="6" t="s">
        <v>4945</v>
      </c>
      <c r="F3445" s="7">
        <v>1</v>
      </c>
      <c r="H3445" s="6" t="s">
        <v>6793</v>
      </c>
      <c r="I3445" s="7">
        <v>1</v>
      </c>
    </row>
    <row r="3446" spans="5:9" x14ac:dyDescent="0.3">
      <c r="E3446" s="6" t="s">
        <v>2973</v>
      </c>
      <c r="F3446" s="7">
        <v>1</v>
      </c>
      <c r="H3446" s="6" t="s">
        <v>2749</v>
      </c>
      <c r="I3446" s="7">
        <v>1</v>
      </c>
    </row>
    <row r="3447" spans="5:9" x14ac:dyDescent="0.3">
      <c r="E3447" s="6" t="s">
        <v>4168</v>
      </c>
      <c r="F3447" s="7">
        <v>1</v>
      </c>
      <c r="H3447" s="6" t="s">
        <v>3222</v>
      </c>
      <c r="I3447" s="7">
        <v>1</v>
      </c>
    </row>
    <row r="3448" spans="5:9" x14ac:dyDescent="0.3">
      <c r="E3448" s="6" t="s">
        <v>110</v>
      </c>
      <c r="F3448" s="7">
        <v>1</v>
      </c>
      <c r="H3448" s="6" t="s">
        <v>4674</v>
      </c>
      <c r="I3448" s="7">
        <v>1</v>
      </c>
    </row>
    <row r="3449" spans="5:9" x14ac:dyDescent="0.3">
      <c r="E3449" s="6" t="s">
        <v>6452</v>
      </c>
      <c r="F3449" s="7">
        <v>1</v>
      </c>
      <c r="H3449" s="6" t="s">
        <v>2455</v>
      </c>
      <c r="I3449" s="7">
        <v>1</v>
      </c>
    </row>
    <row r="3450" spans="5:9" x14ac:dyDescent="0.3">
      <c r="E3450" s="6" t="s">
        <v>40</v>
      </c>
      <c r="F3450" s="7">
        <v>1</v>
      </c>
      <c r="H3450" s="6" t="s">
        <v>1444</v>
      </c>
      <c r="I3450" s="7">
        <v>1</v>
      </c>
    </row>
    <row r="3451" spans="5:9" x14ac:dyDescent="0.3">
      <c r="E3451" s="6" t="s">
        <v>6916</v>
      </c>
      <c r="F3451" s="7">
        <v>1</v>
      </c>
      <c r="H3451" s="6" t="s">
        <v>1974</v>
      </c>
      <c r="I3451" s="7">
        <v>1</v>
      </c>
    </row>
    <row r="3452" spans="5:9" x14ac:dyDescent="0.3">
      <c r="E3452" s="6" t="s">
        <v>2018</v>
      </c>
      <c r="F3452" s="7">
        <v>1</v>
      </c>
      <c r="H3452" s="6" t="s">
        <v>6689</v>
      </c>
      <c r="I3452" s="7">
        <v>1</v>
      </c>
    </row>
    <row r="3453" spans="5:9" x14ac:dyDescent="0.3">
      <c r="E3453" s="6" t="s">
        <v>6999</v>
      </c>
      <c r="F3453" s="7">
        <v>1</v>
      </c>
      <c r="H3453" s="6" t="s">
        <v>5203</v>
      </c>
      <c r="I3453" s="7">
        <v>1</v>
      </c>
    </row>
    <row r="3454" spans="5:9" x14ac:dyDescent="0.3">
      <c r="E3454" s="6" t="s">
        <v>1265</v>
      </c>
      <c r="F3454" s="7">
        <v>1</v>
      </c>
      <c r="H3454" s="6" t="s">
        <v>2945</v>
      </c>
      <c r="I3454" s="7">
        <v>1</v>
      </c>
    </row>
    <row r="3455" spans="5:9" x14ac:dyDescent="0.3">
      <c r="E3455" s="6" t="s">
        <v>1468</v>
      </c>
      <c r="F3455" s="7">
        <v>1</v>
      </c>
      <c r="H3455" s="6" t="s">
        <v>5902</v>
      </c>
      <c r="I3455" s="7">
        <v>1</v>
      </c>
    </row>
    <row r="3456" spans="5:9" x14ac:dyDescent="0.3">
      <c r="E3456" s="6" t="s">
        <v>3299</v>
      </c>
      <c r="F3456" s="7">
        <v>1</v>
      </c>
      <c r="H3456" s="6" t="s">
        <v>2439</v>
      </c>
      <c r="I3456" s="7">
        <v>1</v>
      </c>
    </row>
    <row r="3457" spans="5:9" x14ac:dyDescent="0.3">
      <c r="E3457" s="6" t="s">
        <v>6365</v>
      </c>
      <c r="F3457" s="7">
        <v>1</v>
      </c>
      <c r="H3457" s="6" t="s">
        <v>6624</v>
      </c>
      <c r="I3457" s="7">
        <v>1</v>
      </c>
    </row>
    <row r="3458" spans="5:9" x14ac:dyDescent="0.3">
      <c r="E3458" s="6" t="s">
        <v>6246</v>
      </c>
      <c r="F3458" s="7">
        <v>1</v>
      </c>
      <c r="H3458" s="6" t="s">
        <v>7028</v>
      </c>
      <c r="I3458" s="7">
        <v>1</v>
      </c>
    </row>
    <row r="3459" spans="5:9" x14ac:dyDescent="0.3">
      <c r="E3459" s="6" t="s">
        <v>1395</v>
      </c>
      <c r="F3459" s="7">
        <v>1</v>
      </c>
      <c r="H3459" s="6" t="s">
        <v>4462</v>
      </c>
      <c r="I3459" s="7">
        <v>1</v>
      </c>
    </row>
    <row r="3460" spans="5:9" x14ac:dyDescent="0.3">
      <c r="E3460" s="6" t="s">
        <v>5251</v>
      </c>
      <c r="F3460" s="7">
        <v>1</v>
      </c>
      <c r="H3460" s="6" t="s">
        <v>774</v>
      </c>
      <c r="I3460" s="7">
        <v>1</v>
      </c>
    </row>
    <row r="3461" spans="5:9" x14ac:dyDescent="0.3">
      <c r="E3461" s="6" t="s">
        <v>2993</v>
      </c>
      <c r="F3461" s="7">
        <v>1</v>
      </c>
      <c r="H3461" s="6" t="s">
        <v>634</v>
      </c>
      <c r="I3461" s="7">
        <v>1</v>
      </c>
    </row>
    <row r="3462" spans="5:9" x14ac:dyDescent="0.3">
      <c r="E3462" s="6" t="s">
        <v>5729</v>
      </c>
      <c r="F3462" s="7">
        <v>1</v>
      </c>
      <c r="H3462" s="6" t="s">
        <v>4914</v>
      </c>
      <c r="I3462" s="7">
        <v>1</v>
      </c>
    </row>
    <row r="3463" spans="5:9" x14ac:dyDescent="0.3">
      <c r="E3463" s="6" t="s">
        <v>4541</v>
      </c>
      <c r="F3463" s="7">
        <v>1</v>
      </c>
      <c r="H3463" s="6" t="s">
        <v>864</v>
      </c>
      <c r="I3463" s="7">
        <v>1</v>
      </c>
    </row>
    <row r="3464" spans="5:9" x14ac:dyDescent="0.3">
      <c r="E3464" s="6" t="s">
        <v>1387</v>
      </c>
      <c r="F3464" s="7">
        <v>1</v>
      </c>
      <c r="H3464" s="6" t="s">
        <v>662</v>
      </c>
      <c r="I3464" s="7">
        <v>1</v>
      </c>
    </row>
    <row r="3465" spans="5:9" x14ac:dyDescent="0.3">
      <c r="E3465" s="6" t="s">
        <v>2750</v>
      </c>
      <c r="F3465" s="7">
        <v>1</v>
      </c>
      <c r="H3465" s="6" t="s">
        <v>828</v>
      </c>
      <c r="I3465" s="7">
        <v>1</v>
      </c>
    </row>
    <row r="3466" spans="5:9" x14ac:dyDescent="0.3">
      <c r="E3466" s="6" t="s">
        <v>2902</v>
      </c>
      <c r="F3466" s="7">
        <v>1</v>
      </c>
      <c r="H3466" s="6" t="s">
        <v>7064</v>
      </c>
      <c r="I3466" s="7">
        <v>1</v>
      </c>
    </row>
    <row r="3467" spans="5:9" x14ac:dyDescent="0.3">
      <c r="E3467" s="6" t="s">
        <v>3564</v>
      </c>
      <c r="F3467" s="7">
        <v>1</v>
      </c>
      <c r="H3467" s="6" t="s">
        <v>5306</v>
      </c>
      <c r="I3467" s="7">
        <v>1</v>
      </c>
    </row>
    <row r="3468" spans="5:9" x14ac:dyDescent="0.3">
      <c r="E3468" s="6" t="s">
        <v>2166</v>
      </c>
      <c r="F3468" s="7">
        <v>1</v>
      </c>
      <c r="H3468" s="6" t="s">
        <v>1227</v>
      </c>
      <c r="I3468" s="7">
        <v>1</v>
      </c>
    </row>
    <row r="3469" spans="5:9" x14ac:dyDescent="0.3">
      <c r="E3469" s="6" t="s">
        <v>2762</v>
      </c>
      <c r="F3469" s="7">
        <v>1</v>
      </c>
      <c r="H3469" s="6" t="s">
        <v>391</v>
      </c>
      <c r="I3469" s="7">
        <v>1</v>
      </c>
    </row>
    <row r="3470" spans="5:9" x14ac:dyDescent="0.3">
      <c r="E3470" s="6" t="s">
        <v>3145</v>
      </c>
      <c r="F3470" s="7">
        <v>1</v>
      </c>
      <c r="H3470" s="6" t="s">
        <v>1742</v>
      </c>
      <c r="I3470" s="7">
        <v>1</v>
      </c>
    </row>
    <row r="3471" spans="5:9" x14ac:dyDescent="0.3">
      <c r="E3471" s="6" t="s">
        <v>6800</v>
      </c>
      <c r="F3471" s="7">
        <v>1</v>
      </c>
      <c r="H3471" s="6" t="s">
        <v>2518</v>
      </c>
      <c r="I3471" s="7">
        <v>1</v>
      </c>
    </row>
    <row r="3472" spans="5:9" x14ac:dyDescent="0.3">
      <c r="E3472" s="6" t="s">
        <v>6499</v>
      </c>
      <c r="F3472" s="7">
        <v>1</v>
      </c>
      <c r="H3472" s="6" t="s">
        <v>1856</v>
      </c>
      <c r="I3472" s="7">
        <v>1</v>
      </c>
    </row>
    <row r="3473" spans="5:9" x14ac:dyDescent="0.3">
      <c r="E3473" s="6" t="s">
        <v>541</v>
      </c>
      <c r="F3473" s="7">
        <v>1</v>
      </c>
      <c r="H3473" s="6" t="s">
        <v>3250</v>
      </c>
      <c r="I3473" s="7">
        <v>1</v>
      </c>
    </row>
    <row r="3474" spans="5:9" x14ac:dyDescent="0.3">
      <c r="E3474" s="6" t="s">
        <v>5827</v>
      </c>
      <c r="F3474" s="7">
        <v>1</v>
      </c>
      <c r="H3474" s="6" t="s">
        <v>4442</v>
      </c>
      <c r="I3474" s="7">
        <v>1</v>
      </c>
    </row>
    <row r="3475" spans="5:9" x14ac:dyDescent="0.3">
      <c r="E3475" s="6" t="s">
        <v>1887</v>
      </c>
      <c r="F3475" s="7">
        <v>1</v>
      </c>
      <c r="H3475" s="6" t="s">
        <v>2514</v>
      </c>
      <c r="I3475" s="7">
        <v>1</v>
      </c>
    </row>
    <row r="3476" spans="5:9" x14ac:dyDescent="0.3">
      <c r="E3476" s="6" t="s">
        <v>4588</v>
      </c>
      <c r="F3476" s="7">
        <v>1</v>
      </c>
      <c r="H3476" s="6" t="s">
        <v>5039</v>
      </c>
      <c r="I3476" s="7">
        <v>1</v>
      </c>
    </row>
    <row r="3477" spans="5:9" x14ac:dyDescent="0.3">
      <c r="E3477" s="6" t="s">
        <v>2692</v>
      </c>
      <c r="F3477" s="7">
        <v>1</v>
      </c>
      <c r="H3477" s="6" t="s">
        <v>1746</v>
      </c>
      <c r="I3477" s="7">
        <v>1</v>
      </c>
    </row>
    <row r="3478" spans="5:9" x14ac:dyDescent="0.3">
      <c r="E3478" s="6" t="s">
        <v>5481</v>
      </c>
      <c r="F3478" s="7">
        <v>1</v>
      </c>
      <c r="H3478" s="6" t="s">
        <v>5005</v>
      </c>
      <c r="I3478" s="7">
        <v>1</v>
      </c>
    </row>
    <row r="3479" spans="5:9" x14ac:dyDescent="0.3">
      <c r="E3479" s="6" t="s">
        <v>3231</v>
      </c>
      <c r="F3479" s="7">
        <v>1</v>
      </c>
      <c r="H3479" s="6" t="s">
        <v>4752</v>
      </c>
      <c r="I3479" s="7">
        <v>1</v>
      </c>
    </row>
    <row r="3480" spans="5:9" x14ac:dyDescent="0.3">
      <c r="E3480" s="6" t="s">
        <v>4294</v>
      </c>
      <c r="F3480" s="7">
        <v>1</v>
      </c>
      <c r="H3480" s="6" t="s">
        <v>3117</v>
      </c>
      <c r="I3480" s="7">
        <v>1</v>
      </c>
    </row>
    <row r="3481" spans="5:9" x14ac:dyDescent="0.3">
      <c r="E3481" s="6" t="s">
        <v>6191</v>
      </c>
      <c r="F3481" s="7">
        <v>1</v>
      </c>
      <c r="H3481" s="6" t="s">
        <v>5407</v>
      </c>
      <c r="I3481" s="7">
        <v>1</v>
      </c>
    </row>
    <row r="3482" spans="5:9" x14ac:dyDescent="0.3">
      <c r="E3482" s="6" t="s">
        <v>2241</v>
      </c>
      <c r="F3482" s="7">
        <v>1</v>
      </c>
      <c r="H3482" s="6" t="s">
        <v>299</v>
      </c>
      <c r="I3482" s="7">
        <v>1</v>
      </c>
    </row>
    <row r="3483" spans="5:9" x14ac:dyDescent="0.3">
      <c r="E3483" s="6" t="s">
        <v>1579</v>
      </c>
      <c r="F3483" s="7">
        <v>1</v>
      </c>
      <c r="H3483" s="6" t="s">
        <v>6868</v>
      </c>
      <c r="I3483" s="7">
        <v>1</v>
      </c>
    </row>
    <row r="3484" spans="5:9" x14ac:dyDescent="0.3">
      <c r="E3484" s="6" t="s">
        <v>7200</v>
      </c>
      <c r="F3484" s="7">
        <v>1</v>
      </c>
      <c r="H3484" s="6" t="s">
        <v>6482</v>
      </c>
      <c r="I3484" s="7">
        <v>1</v>
      </c>
    </row>
    <row r="3485" spans="5:9" x14ac:dyDescent="0.3">
      <c r="E3485" s="6" t="s">
        <v>4396</v>
      </c>
      <c r="F3485" s="7">
        <v>1</v>
      </c>
      <c r="H3485" s="6" t="s">
        <v>467</v>
      </c>
      <c r="I3485" s="7">
        <v>1</v>
      </c>
    </row>
    <row r="3486" spans="5:9" x14ac:dyDescent="0.3">
      <c r="E3486" s="6" t="s">
        <v>424</v>
      </c>
      <c r="F3486" s="7">
        <v>1</v>
      </c>
      <c r="H3486" s="6" t="s">
        <v>101</v>
      </c>
      <c r="I3486" s="7">
        <v>1</v>
      </c>
    </row>
    <row r="3487" spans="5:9" x14ac:dyDescent="0.3">
      <c r="E3487" s="6" t="s">
        <v>605</v>
      </c>
      <c r="F3487" s="7">
        <v>1</v>
      </c>
      <c r="H3487" s="6" t="s">
        <v>344</v>
      </c>
      <c r="I3487" s="7">
        <v>1</v>
      </c>
    </row>
    <row r="3488" spans="5:9" x14ac:dyDescent="0.3">
      <c r="E3488" s="6" t="s">
        <v>4106</v>
      </c>
      <c r="F3488" s="7">
        <v>1</v>
      </c>
      <c r="H3488" s="6" t="s">
        <v>3993</v>
      </c>
      <c r="I3488" s="7">
        <v>1</v>
      </c>
    </row>
    <row r="3489" spans="5:9" x14ac:dyDescent="0.3">
      <c r="E3489" s="6" t="s">
        <v>2277</v>
      </c>
      <c r="F3489" s="7">
        <v>1</v>
      </c>
      <c r="H3489" s="6" t="s">
        <v>3591</v>
      </c>
      <c r="I3489" s="7">
        <v>1</v>
      </c>
    </row>
    <row r="3490" spans="5:9" x14ac:dyDescent="0.3">
      <c r="E3490" s="6" t="s">
        <v>4829</v>
      </c>
      <c r="F3490" s="7">
        <v>1</v>
      </c>
      <c r="H3490" s="6" t="s">
        <v>1576</v>
      </c>
      <c r="I3490" s="7">
        <v>1</v>
      </c>
    </row>
    <row r="3491" spans="5:9" x14ac:dyDescent="0.3">
      <c r="E3491" s="6" t="s">
        <v>1132</v>
      </c>
      <c r="F3491" s="7">
        <v>1</v>
      </c>
      <c r="H3491" s="6" t="s">
        <v>1129</v>
      </c>
      <c r="I3491" s="7">
        <v>1</v>
      </c>
    </row>
    <row r="3492" spans="5:9" x14ac:dyDescent="0.3">
      <c r="E3492" s="6" t="s">
        <v>2353</v>
      </c>
      <c r="F3492" s="7">
        <v>1</v>
      </c>
      <c r="H3492" s="6" t="s">
        <v>479</v>
      </c>
      <c r="I3492" s="7">
        <v>1</v>
      </c>
    </row>
    <row r="3493" spans="5:9" x14ac:dyDescent="0.3">
      <c r="E3493" s="6" t="s">
        <v>4897</v>
      </c>
      <c r="F3493" s="7">
        <v>1</v>
      </c>
      <c r="H3493" s="6" t="s">
        <v>1058</v>
      </c>
      <c r="I3493" s="7">
        <v>1</v>
      </c>
    </row>
    <row r="3494" spans="5:9" x14ac:dyDescent="0.3">
      <c r="E3494" s="6" t="s">
        <v>1098</v>
      </c>
      <c r="F3494" s="7">
        <v>1</v>
      </c>
      <c r="H3494" s="6" t="s">
        <v>2869</v>
      </c>
      <c r="I3494" s="7">
        <v>1</v>
      </c>
    </row>
    <row r="3495" spans="5:9" x14ac:dyDescent="0.3">
      <c r="E3495" s="6" t="s">
        <v>5073</v>
      </c>
      <c r="F3495" s="7">
        <v>1</v>
      </c>
      <c r="H3495" s="6" t="s">
        <v>3471</v>
      </c>
      <c r="I3495" s="7">
        <v>1</v>
      </c>
    </row>
    <row r="3496" spans="5:9" x14ac:dyDescent="0.3">
      <c r="E3496" s="6" t="s">
        <v>3233</v>
      </c>
      <c r="F3496" s="7">
        <v>1</v>
      </c>
      <c r="H3496" s="6" t="s">
        <v>2933</v>
      </c>
      <c r="I3496" s="7">
        <v>1</v>
      </c>
    </row>
    <row r="3497" spans="5:9" x14ac:dyDescent="0.3">
      <c r="E3497" s="6" t="s">
        <v>4683</v>
      </c>
      <c r="F3497" s="7">
        <v>1</v>
      </c>
      <c r="H3497" s="6" t="s">
        <v>3955</v>
      </c>
      <c r="I3497" s="7">
        <v>1</v>
      </c>
    </row>
    <row r="3498" spans="5:9" x14ac:dyDescent="0.3">
      <c r="E3498" s="6" t="s">
        <v>6199</v>
      </c>
      <c r="F3498" s="7">
        <v>1</v>
      </c>
      <c r="H3498" s="6" t="s">
        <v>6413</v>
      </c>
      <c r="I3498" s="7">
        <v>1</v>
      </c>
    </row>
    <row r="3499" spans="5:9" x14ac:dyDescent="0.3">
      <c r="E3499" s="6" t="s">
        <v>7089</v>
      </c>
      <c r="F3499" s="7">
        <v>1</v>
      </c>
      <c r="H3499" s="6" t="s">
        <v>4546</v>
      </c>
      <c r="I3499" s="7">
        <v>1</v>
      </c>
    </row>
    <row r="3500" spans="5:9" x14ac:dyDescent="0.3">
      <c r="E3500" s="6" t="s">
        <v>6448</v>
      </c>
      <c r="F3500" s="7">
        <v>1</v>
      </c>
      <c r="H3500" s="6" t="s">
        <v>873</v>
      </c>
      <c r="I3500" s="7">
        <v>1</v>
      </c>
    </row>
    <row r="3501" spans="5:9" x14ac:dyDescent="0.3">
      <c r="E3501" s="6" t="s">
        <v>1437</v>
      </c>
      <c r="F3501" s="7">
        <v>1</v>
      </c>
      <c r="H3501" s="6" t="s">
        <v>4514</v>
      </c>
      <c r="I3501" s="7">
        <v>1</v>
      </c>
    </row>
    <row r="3502" spans="5:9" x14ac:dyDescent="0.3">
      <c r="E3502" s="6" t="s">
        <v>6887</v>
      </c>
      <c r="F3502" s="7">
        <v>1</v>
      </c>
      <c r="H3502" s="6" t="s">
        <v>4040</v>
      </c>
      <c r="I3502" s="7">
        <v>1</v>
      </c>
    </row>
    <row r="3503" spans="5:9" x14ac:dyDescent="0.3">
      <c r="E3503" s="6" t="s">
        <v>817</v>
      </c>
      <c r="F3503" s="7">
        <v>1</v>
      </c>
      <c r="H3503" s="6" t="s">
        <v>2457</v>
      </c>
      <c r="I3503" s="7">
        <v>1</v>
      </c>
    </row>
    <row r="3504" spans="5:9" x14ac:dyDescent="0.3">
      <c r="E3504" s="6" t="s">
        <v>5243</v>
      </c>
      <c r="F3504" s="7">
        <v>1</v>
      </c>
      <c r="H3504" s="6" t="s">
        <v>5373</v>
      </c>
      <c r="I3504" s="7">
        <v>1</v>
      </c>
    </row>
    <row r="3505" spans="5:9" x14ac:dyDescent="0.3">
      <c r="E3505" s="6" t="s">
        <v>2954</v>
      </c>
      <c r="F3505" s="7">
        <v>1</v>
      </c>
      <c r="H3505" s="6" t="s">
        <v>3529</v>
      </c>
      <c r="I3505" s="7">
        <v>1</v>
      </c>
    </row>
    <row r="3506" spans="5:9" x14ac:dyDescent="0.3">
      <c r="E3506" s="6" t="s">
        <v>6987</v>
      </c>
      <c r="F3506" s="7">
        <v>1</v>
      </c>
      <c r="H3506" s="6" t="s">
        <v>2041</v>
      </c>
      <c r="I3506" s="7">
        <v>1</v>
      </c>
    </row>
    <row r="3507" spans="5:9" x14ac:dyDescent="0.3">
      <c r="E3507" s="6" t="s">
        <v>1661</v>
      </c>
      <c r="F3507" s="7">
        <v>1</v>
      </c>
      <c r="H3507" s="6" t="s">
        <v>854</v>
      </c>
      <c r="I3507" s="7">
        <v>1</v>
      </c>
    </row>
    <row r="3508" spans="5:9" x14ac:dyDescent="0.3">
      <c r="E3508" s="6" t="s">
        <v>6851</v>
      </c>
      <c r="F3508" s="7">
        <v>1</v>
      </c>
      <c r="H3508" s="6" t="s">
        <v>2693</v>
      </c>
      <c r="I3508" s="7">
        <v>1</v>
      </c>
    </row>
    <row r="3509" spans="5:9" x14ac:dyDescent="0.3">
      <c r="E3509" s="6" t="s">
        <v>1765</v>
      </c>
      <c r="F3509" s="7">
        <v>1</v>
      </c>
      <c r="H3509" s="6" t="s">
        <v>2286</v>
      </c>
      <c r="I3509" s="7">
        <v>1</v>
      </c>
    </row>
    <row r="3510" spans="5:9" x14ac:dyDescent="0.3">
      <c r="E3510" s="6" t="s">
        <v>4727</v>
      </c>
      <c r="F3510" s="7">
        <v>1</v>
      </c>
      <c r="H3510" s="6" t="s">
        <v>2187</v>
      </c>
      <c r="I3510" s="7">
        <v>1</v>
      </c>
    </row>
    <row r="3511" spans="5:9" x14ac:dyDescent="0.3">
      <c r="E3511" s="6" t="s">
        <v>5054</v>
      </c>
      <c r="F3511" s="7">
        <v>1</v>
      </c>
      <c r="H3511" s="6" t="s">
        <v>3928</v>
      </c>
      <c r="I3511" s="7">
        <v>1</v>
      </c>
    </row>
    <row r="3512" spans="5:9" x14ac:dyDescent="0.3">
      <c r="E3512" s="6" t="s">
        <v>5622</v>
      </c>
      <c r="F3512" s="7">
        <v>1</v>
      </c>
      <c r="H3512" s="6" t="s">
        <v>4139</v>
      </c>
      <c r="I3512" s="7">
        <v>1</v>
      </c>
    </row>
    <row r="3513" spans="5:9" x14ac:dyDescent="0.3">
      <c r="E3513" s="6" t="s">
        <v>1039</v>
      </c>
      <c r="F3513" s="7">
        <v>1</v>
      </c>
      <c r="H3513" s="6" t="s">
        <v>1700</v>
      </c>
      <c r="I3513" s="7">
        <v>1</v>
      </c>
    </row>
    <row r="3514" spans="5:9" x14ac:dyDescent="0.3">
      <c r="E3514" s="6" t="s">
        <v>4893</v>
      </c>
      <c r="F3514" s="7">
        <v>1</v>
      </c>
      <c r="H3514" s="6" t="s">
        <v>5093</v>
      </c>
      <c r="I3514" s="7">
        <v>1</v>
      </c>
    </row>
    <row r="3515" spans="5:9" x14ac:dyDescent="0.3">
      <c r="E3515" s="6" t="s">
        <v>2624</v>
      </c>
      <c r="F3515" s="7">
        <v>1</v>
      </c>
      <c r="H3515" s="6" t="s">
        <v>2822</v>
      </c>
      <c r="I3515" s="7">
        <v>1</v>
      </c>
    </row>
    <row r="3516" spans="5:9" x14ac:dyDescent="0.3">
      <c r="E3516" s="6" t="s">
        <v>6732</v>
      </c>
      <c r="F3516" s="7">
        <v>1</v>
      </c>
      <c r="H3516" s="6" t="s">
        <v>2302</v>
      </c>
      <c r="I3516" s="7">
        <v>1</v>
      </c>
    </row>
    <row r="3517" spans="5:9" x14ac:dyDescent="0.3">
      <c r="E3517" s="6" t="s">
        <v>434</v>
      </c>
      <c r="F3517" s="7">
        <v>1</v>
      </c>
      <c r="H3517" s="6" t="s">
        <v>2647</v>
      </c>
      <c r="I3517" s="7">
        <v>1</v>
      </c>
    </row>
    <row r="3518" spans="5:9" x14ac:dyDescent="0.3">
      <c r="E3518" s="6" t="s">
        <v>372</v>
      </c>
      <c r="F3518" s="7">
        <v>1</v>
      </c>
      <c r="H3518" s="6" t="s">
        <v>5422</v>
      </c>
      <c r="I3518" s="7">
        <v>1</v>
      </c>
    </row>
    <row r="3519" spans="5:9" x14ac:dyDescent="0.3">
      <c r="E3519" s="6" t="s">
        <v>4011</v>
      </c>
      <c r="F3519" s="7">
        <v>1</v>
      </c>
      <c r="H3519" s="6" t="s">
        <v>7078</v>
      </c>
      <c r="I3519" s="7">
        <v>1</v>
      </c>
    </row>
    <row r="3520" spans="5:9" x14ac:dyDescent="0.3">
      <c r="E3520" s="6" t="s">
        <v>5301</v>
      </c>
      <c r="F3520" s="7">
        <v>1</v>
      </c>
      <c r="H3520" s="6" t="s">
        <v>5623</v>
      </c>
      <c r="I3520" s="7">
        <v>1</v>
      </c>
    </row>
    <row r="3521" spans="5:9" x14ac:dyDescent="0.3">
      <c r="E3521" s="6" t="s">
        <v>1381</v>
      </c>
      <c r="F3521" s="7">
        <v>1</v>
      </c>
      <c r="H3521" s="6" t="s">
        <v>6166</v>
      </c>
      <c r="I3521" s="7">
        <v>1</v>
      </c>
    </row>
    <row r="3522" spans="5:9" x14ac:dyDescent="0.3">
      <c r="E3522" s="6" t="s">
        <v>3506</v>
      </c>
      <c r="F3522" s="7">
        <v>1</v>
      </c>
      <c r="H3522" s="6" t="s">
        <v>1245</v>
      </c>
      <c r="I3522" s="7">
        <v>1</v>
      </c>
    </row>
    <row r="3523" spans="5:9" x14ac:dyDescent="0.3">
      <c r="E3523" s="6" t="s">
        <v>8</v>
      </c>
      <c r="F3523" s="7">
        <v>1</v>
      </c>
      <c r="H3523" s="6" t="s">
        <v>6213</v>
      </c>
      <c r="I3523" s="7">
        <v>1</v>
      </c>
    </row>
    <row r="3524" spans="5:9" x14ac:dyDescent="0.3">
      <c r="E3524" s="6" t="s">
        <v>989</v>
      </c>
      <c r="F3524" s="7">
        <v>1</v>
      </c>
      <c r="H3524" s="6" t="s">
        <v>1111</v>
      </c>
      <c r="I3524" s="7">
        <v>1</v>
      </c>
    </row>
    <row r="3525" spans="5:9" x14ac:dyDescent="0.3">
      <c r="E3525" s="6" t="s">
        <v>6562</v>
      </c>
      <c r="F3525" s="7">
        <v>1</v>
      </c>
      <c r="H3525" s="6" t="s">
        <v>2169</v>
      </c>
      <c r="I3525" s="7">
        <v>1</v>
      </c>
    </row>
    <row r="3526" spans="5:9" x14ac:dyDescent="0.3">
      <c r="E3526" s="6" t="s">
        <v>1260</v>
      </c>
      <c r="F3526" s="7">
        <v>1</v>
      </c>
      <c r="H3526" s="6" t="s">
        <v>1280</v>
      </c>
      <c r="I3526" s="7">
        <v>1</v>
      </c>
    </row>
    <row r="3527" spans="5:9" x14ac:dyDescent="0.3">
      <c r="E3527" s="6" t="s">
        <v>235</v>
      </c>
      <c r="F3527" s="7">
        <v>1</v>
      </c>
      <c r="H3527" s="6" t="s">
        <v>2617</v>
      </c>
      <c r="I3527" s="7">
        <v>1</v>
      </c>
    </row>
    <row r="3528" spans="5:9" x14ac:dyDescent="0.3">
      <c r="E3528" s="6" t="s">
        <v>3404</v>
      </c>
      <c r="F3528" s="7">
        <v>1</v>
      </c>
      <c r="H3528" s="6" t="s">
        <v>6282</v>
      </c>
      <c r="I3528" s="7">
        <v>1</v>
      </c>
    </row>
    <row r="3529" spans="5:9" x14ac:dyDescent="0.3">
      <c r="E3529" s="6" t="s">
        <v>5951</v>
      </c>
      <c r="F3529" s="7">
        <v>1</v>
      </c>
      <c r="H3529" s="6" t="s">
        <v>1698</v>
      </c>
      <c r="I3529" s="7">
        <v>1</v>
      </c>
    </row>
    <row r="3530" spans="5:9" x14ac:dyDescent="0.3">
      <c r="E3530" s="6" t="s">
        <v>7101</v>
      </c>
      <c r="F3530" s="7">
        <v>1</v>
      </c>
      <c r="H3530" s="6" t="s">
        <v>4195</v>
      </c>
      <c r="I3530" s="7">
        <v>1</v>
      </c>
    </row>
    <row r="3531" spans="5:9" x14ac:dyDescent="0.3">
      <c r="E3531" s="6" t="s">
        <v>3333</v>
      </c>
      <c r="F3531" s="7">
        <v>1</v>
      </c>
      <c r="H3531" s="6" t="s">
        <v>399</v>
      </c>
      <c r="I3531" s="7">
        <v>1</v>
      </c>
    </row>
    <row r="3532" spans="5:9" x14ac:dyDescent="0.3">
      <c r="E3532" s="6" t="s">
        <v>6744</v>
      </c>
      <c r="F3532" s="7">
        <v>1</v>
      </c>
      <c r="H3532" s="6" t="s">
        <v>5248</v>
      </c>
      <c r="I3532" s="7">
        <v>1</v>
      </c>
    </row>
    <row r="3533" spans="5:9" x14ac:dyDescent="0.3">
      <c r="E3533" s="6" t="s">
        <v>6592</v>
      </c>
      <c r="F3533" s="7">
        <v>1</v>
      </c>
      <c r="H3533" s="6" t="s">
        <v>6508</v>
      </c>
      <c r="I3533" s="7">
        <v>1</v>
      </c>
    </row>
    <row r="3534" spans="5:9" x14ac:dyDescent="0.3">
      <c r="E3534" s="6" t="s">
        <v>1979</v>
      </c>
      <c r="F3534" s="7">
        <v>1</v>
      </c>
      <c r="H3534" s="6" t="s">
        <v>4583</v>
      </c>
      <c r="I3534" s="7">
        <v>1</v>
      </c>
    </row>
    <row r="3535" spans="5:9" x14ac:dyDescent="0.3">
      <c r="E3535" s="6" t="s">
        <v>6865</v>
      </c>
      <c r="F3535" s="7">
        <v>1</v>
      </c>
      <c r="H3535" s="6" t="s">
        <v>727</v>
      </c>
      <c r="I3535" s="7">
        <v>1</v>
      </c>
    </row>
    <row r="3536" spans="5:9" x14ac:dyDescent="0.3">
      <c r="E3536" s="6" t="s">
        <v>6438</v>
      </c>
      <c r="F3536" s="7">
        <v>1</v>
      </c>
      <c r="H3536" s="6" t="s">
        <v>3949</v>
      </c>
      <c r="I3536" s="7">
        <v>1</v>
      </c>
    </row>
    <row r="3537" spans="5:9" x14ac:dyDescent="0.3">
      <c r="E3537" s="6" t="s">
        <v>4596</v>
      </c>
      <c r="F3537" s="7">
        <v>1</v>
      </c>
      <c r="H3537" s="6" t="s">
        <v>6723</v>
      </c>
      <c r="I3537" s="7">
        <v>1</v>
      </c>
    </row>
    <row r="3538" spans="5:9" x14ac:dyDescent="0.3">
      <c r="E3538" s="6" t="s">
        <v>4138</v>
      </c>
      <c r="F3538" s="7">
        <v>1</v>
      </c>
      <c r="H3538" s="6" t="s">
        <v>4724</v>
      </c>
      <c r="I3538" s="7">
        <v>1</v>
      </c>
    </row>
    <row r="3539" spans="5:9" x14ac:dyDescent="0.3">
      <c r="E3539" s="6" t="s">
        <v>855</v>
      </c>
      <c r="F3539" s="7">
        <v>1</v>
      </c>
      <c r="H3539" s="6" t="s">
        <v>6215</v>
      </c>
      <c r="I3539" s="7">
        <v>1</v>
      </c>
    </row>
    <row r="3540" spans="5:9" x14ac:dyDescent="0.3">
      <c r="E3540" s="6" t="s">
        <v>2317</v>
      </c>
      <c r="F3540" s="7">
        <v>1</v>
      </c>
      <c r="H3540" s="6" t="s">
        <v>1008</v>
      </c>
      <c r="I3540" s="7">
        <v>1</v>
      </c>
    </row>
    <row r="3541" spans="5:9" x14ac:dyDescent="0.3">
      <c r="E3541" s="6" t="s">
        <v>730</v>
      </c>
      <c r="F3541" s="7">
        <v>1</v>
      </c>
      <c r="H3541" s="6" t="s">
        <v>6439</v>
      </c>
      <c r="I3541" s="7">
        <v>1</v>
      </c>
    </row>
    <row r="3542" spans="5:9" x14ac:dyDescent="0.3">
      <c r="E3542" s="6" t="s">
        <v>4887</v>
      </c>
      <c r="F3542" s="7">
        <v>1</v>
      </c>
      <c r="H3542" s="6" t="s">
        <v>2907</v>
      </c>
      <c r="I3542" s="7">
        <v>1</v>
      </c>
    </row>
    <row r="3543" spans="5:9" x14ac:dyDescent="0.3">
      <c r="E3543" s="6" t="s">
        <v>1466</v>
      </c>
      <c r="F3543" s="7">
        <v>1</v>
      </c>
      <c r="H3543" s="6" t="s">
        <v>6664</v>
      </c>
      <c r="I3543" s="7">
        <v>1</v>
      </c>
    </row>
    <row r="3544" spans="5:9" x14ac:dyDescent="0.3">
      <c r="E3544" s="6" t="s">
        <v>5642</v>
      </c>
      <c r="F3544" s="7">
        <v>1</v>
      </c>
      <c r="H3544" s="6" t="s">
        <v>860</v>
      </c>
      <c r="I3544" s="7">
        <v>1</v>
      </c>
    </row>
    <row r="3545" spans="5:9" x14ac:dyDescent="0.3">
      <c r="E3545" s="6" t="s">
        <v>5895</v>
      </c>
      <c r="F3545" s="7">
        <v>1</v>
      </c>
      <c r="H3545" s="6" t="s">
        <v>1494</v>
      </c>
      <c r="I3545" s="7">
        <v>1</v>
      </c>
    </row>
    <row r="3546" spans="5:9" x14ac:dyDescent="0.3">
      <c r="E3546" s="6" t="s">
        <v>689</v>
      </c>
      <c r="F3546" s="7">
        <v>1</v>
      </c>
      <c r="H3546" s="6" t="s">
        <v>4631</v>
      </c>
      <c r="I3546" s="7">
        <v>1</v>
      </c>
    </row>
    <row r="3547" spans="5:9" x14ac:dyDescent="0.3">
      <c r="E3547" s="6" t="s">
        <v>5320</v>
      </c>
      <c r="F3547" s="7">
        <v>1</v>
      </c>
      <c r="H3547" s="6" t="s">
        <v>1966</v>
      </c>
      <c r="I3547" s="7">
        <v>1</v>
      </c>
    </row>
    <row r="3548" spans="5:9" x14ac:dyDescent="0.3">
      <c r="E3548" s="6" t="s">
        <v>1401</v>
      </c>
      <c r="F3548" s="7">
        <v>1</v>
      </c>
      <c r="H3548" s="6" t="s">
        <v>5966</v>
      </c>
      <c r="I3548" s="7">
        <v>1</v>
      </c>
    </row>
    <row r="3549" spans="5:9" x14ac:dyDescent="0.3">
      <c r="E3549" s="6" t="s">
        <v>645</v>
      </c>
      <c r="F3549" s="7">
        <v>1</v>
      </c>
      <c r="H3549" s="6" t="s">
        <v>1838</v>
      </c>
      <c r="I3549" s="7">
        <v>1</v>
      </c>
    </row>
    <row r="3550" spans="5:9" x14ac:dyDescent="0.3">
      <c r="E3550" s="6" t="s">
        <v>6136</v>
      </c>
      <c r="F3550" s="7">
        <v>1</v>
      </c>
      <c r="H3550" s="6" t="s">
        <v>4522</v>
      </c>
      <c r="I3550" s="7">
        <v>1</v>
      </c>
    </row>
    <row r="3551" spans="5:9" x14ac:dyDescent="0.3">
      <c r="E3551" s="6" t="s">
        <v>7170</v>
      </c>
      <c r="F3551" s="7">
        <v>1</v>
      </c>
      <c r="H3551" s="6" t="s">
        <v>1408</v>
      </c>
      <c r="I3551" s="7">
        <v>1</v>
      </c>
    </row>
    <row r="3552" spans="5:9" x14ac:dyDescent="0.3">
      <c r="E3552" s="6" t="s">
        <v>5120</v>
      </c>
      <c r="F3552" s="7">
        <v>1</v>
      </c>
      <c r="H3552" s="6" t="s">
        <v>84</v>
      </c>
      <c r="I3552" s="7">
        <v>1</v>
      </c>
    </row>
    <row r="3553" spans="5:9" x14ac:dyDescent="0.3">
      <c r="E3553" s="6" t="s">
        <v>1159</v>
      </c>
      <c r="F3553" s="7">
        <v>1</v>
      </c>
      <c r="H3553" s="6" t="s">
        <v>4016</v>
      </c>
      <c r="I3553" s="7">
        <v>1</v>
      </c>
    </row>
    <row r="3554" spans="5:9" x14ac:dyDescent="0.3">
      <c r="E3554" s="6" t="s">
        <v>4645</v>
      </c>
      <c r="F3554" s="7">
        <v>1</v>
      </c>
      <c r="H3554" s="6" t="s">
        <v>6846</v>
      </c>
      <c r="I3554" s="7">
        <v>1</v>
      </c>
    </row>
    <row r="3555" spans="5:9" x14ac:dyDescent="0.3">
      <c r="E3555" s="6" t="s">
        <v>6588</v>
      </c>
      <c r="F3555" s="7">
        <v>1</v>
      </c>
      <c r="H3555" s="6" t="s">
        <v>3963</v>
      </c>
      <c r="I3555" s="7">
        <v>1</v>
      </c>
    </row>
    <row r="3556" spans="5:9" x14ac:dyDescent="0.3">
      <c r="E3556" s="6" t="s">
        <v>5731</v>
      </c>
      <c r="F3556" s="7">
        <v>1</v>
      </c>
      <c r="H3556" s="6" t="s">
        <v>4448</v>
      </c>
      <c r="I3556" s="7">
        <v>1</v>
      </c>
    </row>
    <row r="3557" spans="5:9" x14ac:dyDescent="0.3">
      <c r="E3557" s="6" t="s">
        <v>4950</v>
      </c>
      <c r="F3557" s="7">
        <v>1</v>
      </c>
      <c r="H3557" s="6" t="s">
        <v>387</v>
      </c>
      <c r="I3557" s="7">
        <v>1</v>
      </c>
    </row>
    <row r="3558" spans="5:9" x14ac:dyDescent="0.3">
      <c r="E3558" s="6" t="s">
        <v>732</v>
      </c>
      <c r="F3558" s="7">
        <v>1</v>
      </c>
      <c r="H3558" s="6" t="s">
        <v>3002</v>
      </c>
      <c r="I3558" s="7">
        <v>1</v>
      </c>
    </row>
    <row r="3559" spans="5:9" x14ac:dyDescent="0.3">
      <c r="E3559" s="6" t="s">
        <v>1059</v>
      </c>
      <c r="F3559" s="7">
        <v>1</v>
      </c>
      <c r="H3559" s="6" t="s">
        <v>2691</v>
      </c>
      <c r="I3559" s="7">
        <v>1</v>
      </c>
    </row>
    <row r="3560" spans="5:9" x14ac:dyDescent="0.3">
      <c r="E3560" s="6" t="s">
        <v>6609</v>
      </c>
      <c r="F3560" s="7">
        <v>1</v>
      </c>
      <c r="H3560" s="6" t="s">
        <v>2090</v>
      </c>
      <c r="I3560" s="7">
        <v>1</v>
      </c>
    </row>
    <row r="3561" spans="5:9" x14ac:dyDescent="0.3">
      <c r="E3561" s="6" t="s">
        <v>683</v>
      </c>
      <c r="F3561" s="7">
        <v>1</v>
      </c>
      <c r="H3561" s="6" t="s">
        <v>4006</v>
      </c>
      <c r="I3561" s="7">
        <v>1</v>
      </c>
    </row>
    <row r="3562" spans="5:9" x14ac:dyDescent="0.3">
      <c r="E3562" s="6" t="s">
        <v>4695</v>
      </c>
      <c r="F3562" s="7">
        <v>1</v>
      </c>
      <c r="H3562" s="6" t="s">
        <v>5750</v>
      </c>
      <c r="I3562" s="7">
        <v>1</v>
      </c>
    </row>
    <row r="3563" spans="5:9" x14ac:dyDescent="0.3">
      <c r="E3563" s="6" t="s">
        <v>6764</v>
      </c>
      <c r="F3563" s="7">
        <v>1</v>
      </c>
      <c r="H3563" s="6" t="s">
        <v>2292</v>
      </c>
      <c r="I3563" s="7">
        <v>1</v>
      </c>
    </row>
    <row r="3564" spans="5:9" x14ac:dyDescent="0.3">
      <c r="E3564" s="6" t="s">
        <v>598</v>
      </c>
      <c r="F3564" s="7">
        <v>1</v>
      </c>
      <c r="H3564" s="6" t="s">
        <v>5137</v>
      </c>
      <c r="I3564" s="7">
        <v>1</v>
      </c>
    </row>
    <row r="3565" spans="5:9" x14ac:dyDescent="0.3">
      <c r="E3565" s="6" t="s">
        <v>2748</v>
      </c>
      <c r="F3565" s="7">
        <v>1</v>
      </c>
      <c r="H3565" s="6" t="s">
        <v>3366</v>
      </c>
      <c r="I3565" s="7">
        <v>1</v>
      </c>
    </row>
    <row r="3566" spans="5:9" x14ac:dyDescent="0.3">
      <c r="E3566" s="6" t="s">
        <v>4931</v>
      </c>
      <c r="F3566" s="7">
        <v>1</v>
      </c>
      <c r="H3566" s="6" t="s">
        <v>2282</v>
      </c>
      <c r="I3566" s="7">
        <v>1</v>
      </c>
    </row>
    <row r="3567" spans="5:9" x14ac:dyDescent="0.3">
      <c r="E3567" s="6" t="s">
        <v>6157</v>
      </c>
      <c r="F3567" s="7">
        <v>1</v>
      </c>
      <c r="H3567" s="6" t="s">
        <v>2256</v>
      </c>
      <c r="I3567" s="7">
        <v>1</v>
      </c>
    </row>
    <row r="3568" spans="5:9" x14ac:dyDescent="0.3">
      <c r="E3568" s="6" t="s">
        <v>5370</v>
      </c>
      <c r="F3568" s="7">
        <v>1</v>
      </c>
      <c r="H3568" s="6" t="s">
        <v>6354</v>
      </c>
      <c r="I3568" s="7">
        <v>1</v>
      </c>
    </row>
    <row r="3569" spans="5:9" x14ac:dyDescent="0.3">
      <c r="E3569" s="6" t="s">
        <v>2726</v>
      </c>
      <c r="F3569" s="7">
        <v>1</v>
      </c>
      <c r="H3569" s="6" t="s">
        <v>6988</v>
      </c>
      <c r="I3569" s="7">
        <v>1</v>
      </c>
    </row>
    <row r="3570" spans="5:9" x14ac:dyDescent="0.3">
      <c r="E3570" s="6" t="s">
        <v>6574</v>
      </c>
      <c r="F3570" s="7">
        <v>1</v>
      </c>
      <c r="H3570" s="6" t="s">
        <v>1363</v>
      </c>
      <c r="I3570" s="7">
        <v>1</v>
      </c>
    </row>
    <row r="3571" spans="5:9" x14ac:dyDescent="0.3">
      <c r="E3571" s="6" t="s">
        <v>4077</v>
      </c>
      <c r="F3571" s="7">
        <v>1</v>
      </c>
      <c r="H3571" s="6" t="s">
        <v>5031</v>
      </c>
      <c r="I3571" s="7">
        <v>1</v>
      </c>
    </row>
    <row r="3572" spans="5:9" x14ac:dyDescent="0.3">
      <c r="E3572" s="6" t="s">
        <v>4592</v>
      </c>
      <c r="F3572" s="7">
        <v>1</v>
      </c>
      <c r="H3572" s="6" t="s">
        <v>546</v>
      </c>
      <c r="I3572" s="7">
        <v>1</v>
      </c>
    </row>
    <row r="3573" spans="5:9" x14ac:dyDescent="0.3">
      <c r="E3573" s="6" t="s">
        <v>122</v>
      </c>
      <c r="F3573" s="7">
        <v>1</v>
      </c>
      <c r="H3573" s="6" t="s">
        <v>141</v>
      </c>
      <c r="I3573" s="7">
        <v>1</v>
      </c>
    </row>
    <row r="3574" spans="5:9" x14ac:dyDescent="0.3">
      <c r="E3574" s="6" t="s">
        <v>4398</v>
      </c>
      <c r="F3574" s="7">
        <v>1</v>
      </c>
      <c r="H3574" s="6" t="s">
        <v>6915</v>
      </c>
      <c r="I3574" s="7">
        <v>1</v>
      </c>
    </row>
    <row r="3575" spans="5:9" x14ac:dyDescent="0.3">
      <c r="E3575" s="6" t="s">
        <v>2134</v>
      </c>
      <c r="F3575" s="7">
        <v>1</v>
      </c>
      <c r="H3575" s="6" t="s">
        <v>4890</v>
      </c>
      <c r="I3575" s="7">
        <v>1</v>
      </c>
    </row>
    <row r="3576" spans="5:9" x14ac:dyDescent="0.3">
      <c r="E3576" s="6" t="s">
        <v>5144</v>
      </c>
      <c r="F3576" s="7">
        <v>1</v>
      </c>
      <c r="H3576" s="6" t="s">
        <v>1668</v>
      </c>
      <c r="I3576" s="7">
        <v>1</v>
      </c>
    </row>
    <row r="3577" spans="5:9" x14ac:dyDescent="0.3">
      <c r="E3577" s="6" t="s">
        <v>7029</v>
      </c>
      <c r="F3577" s="7">
        <v>1</v>
      </c>
      <c r="H3577" s="6" t="s">
        <v>5027</v>
      </c>
      <c r="I3577" s="7">
        <v>1</v>
      </c>
    </row>
    <row r="3578" spans="5:9" x14ac:dyDescent="0.3">
      <c r="E3578" s="6" t="s">
        <v>6637</v>
      </c>
      <c r="F3578" s="7">
        <v>1</v>
      </c>
      <c r="H3578" s="6" t="s">
        <v>3831</v>
      </c>
      <c r="I3578" s="7">
        <v>1</v>
      </c>
    </row>
    <row r="3579" spans="5:9" x14ac:dyDescent="0.3">
      <c r="E3579" s="6" t="s">
        <v>1609</v>
      </c>
      <c r="F3579" s="7">
        <v>1</v>
      </c>
      <c r="H3579" s="6" t="s">
        <v>274</v>
      </c>
      <c r="I3579" s="7">
        <v>1</v>
      </c>
    </row>
    <row r="3580" spans="5:9" x14ac:dyDescent="0.3">
      <c r="E3580" s="6" t="s">
        <v>6684</v>
      </c>
      <c r="F3580" s="7">
        <v>1</v>
      </c>
      <c r="H3580" s="6" t="s">
        <v>185</v>
      </c>
      <c r="I3580" s="7">
        <v>1</v>
      </c>
    </row>
    <row r="3581" spans="5:9" x14ac:dyDescent="0.3">
      <c r="E3581" s="6" t="s">
        <v>4933</v>
      </c>
      <c r="F3581" s="7">
        <v>1</v>
      </c>
      <c r="H3581" s="6" t="s">
        <v>246</v>
      </c>
      <c r="I3581" s="7">
        <v>1</v>
      </c>
    </row>
    <row r="3582" spans="5:9" x14ac:dyDescent="0.3">
      <c r="E3582" s="6" t="s">
        <v>4007</v>
      </c>
      <c r="F3582" s="7">
        <v>1</v>
      </c>
      <c r="H3582" s="6" t="s">
        <v>5924</v>
      </c>
      <c r="I3582" s="7">
        <v>1</v>
      </c>
    </row>
    <row r="3583" spans="5:9" x14ac:dyDescent="0.3">
      <c r="E3583" s="6" t="s">
        <v>5660</v>
      </c>
      <c r="F3583" s="7">
        <v>1</v>
      </c>
      <c r="H3583" s="6" t="s">
        <v>4982</v>
      </c>
      <c r="I3583" s="7">
        <v>1</v>
      </c>
    </row>
    <row r="3584" spans="5:9" x14ac:dyDescent="0.3">
      <c r="E3584" s="6" t="s">
        <v>2535</v>
      </c>
      <c r="F3584" s="7">
        <v>1</v>
      </c>
      <c r="H3584" s="6" t="s">
        <v>2621</v>
      </c>
      <c r="I3584" s="7">
        <v>1</v>
      </c>
    </row>
    <row r="3585" spans="5:9" x14ac:dyDescent="0.3">
      <c r="E3585" s="6" t="s">
        <v>1869</v>
      </c>
      <c r="F3585" s="7">
        <v>1</v>
      </c>
      <c r="H3585" s="6" t="s">
        <v>2058</v>
      </c>
      <c r="I3585" s="7">
        <v>1</v>
      </c>
    </row>
    <row r="3586" spans="5:9" x14ac:dyDescent="0.3">
      <c r="E3586" s="6" t="s">
        <v>7165</v>
      </c>
      <c r="F3586" s="7">
        <v>1</v>
      </c>
      <c r="H3586" s="6" t="s">
        <v>1237</v>
      </c>
      <c r="I3586" s="7">
        <v>1</v>
      </c>
    </row>
    <row r="3587" spans="5:9" x14ac:dyDescent="0.3">
      <c r="E3587" s="6" t="s">
        <v>2400</v>
      </c>
      <c r="F3587" s="7">
        <v>1</v>
      </c>
      <c r="H3587" s="6" t="s">
        <v>2802</v>
      </c>
      <c r="I3587" s="7">
        <v>1</v>
      </c>
    </row>
    <row r="3588" spans="5:9" x14ac:dyDescent="0.3">
      <c r="E3588" s="6" t="s">
        <v>5616</v>
      </c>
      <c r="F3588" s="7">
        <v>1</v>
      </c>
      <c r="H3588" s="6" t="s">
        <v>3224</v>
      </c>
      <c r="I3588" s="7">
        <v>1</v>
      </c>
    </row>
    <row r="3589" spans="5:9" x14ac:dyDescent="0.3">
      <c r="E3589" s="6" t="s">
        <v>4220</v>
      </c>
      <c r="F3589" s="7">
        <v>1</v>
      </c>
      <c r="H3589" s="6" t="s">
        <v>2857</v>
      </c>
      <c r="I3589" s="7">
        <v>1</v>
      </c>
    </row>
    <row r="3590" spans="5:9" x14ac:dyDescent="0.3">
      <c r="E3590" s="6" t="s">
        <v>1711</v>
      </c>
      <c r="F3590" s="7">
        <v>1</v>
      </c>
      <c r="H3590" s="6" t="s">
        <v>6009</v>
      </c>
      <c r="I3590" s="7">
        <v>1</v>
      </c>
    </row>
    <row r="3591" spans="5:9" x14ac:dyDescent="0.3">
      <c r="E3591" s="6" t="s">
        <v>675</v>
      </c>
      <c r="F3591" s="7">
        <v>1</v>
      </c>
      <c r="H3591" s="6" t="s">
        <v>4157</v>
      </c>
      <c r="I3591" s="7">
        <v>1</v>
      </c>
    </row>
    <row r="3592" spans="5:9" x14ac:dyDescent="0.3">
      <c r="E3592" s="6" t="s">
        <v>1787</v>
      </c>
      <c r="F3592" s="7">
        <v>1</v>
      </c>
      <c r="H3592" s="6" t="s">
        <v>3302</v>
      </c>
      <c r="I3592" s="7">
        <v>1</v>
      </c>
    </row>
    <row r="3593" spans="5:9" x14ac:dyDescent="0.3">
      <c r="E3593" s="6" t="s">
        <v>1169</v>
      </c>
      <c r="F3593" s="7">
        <v>1</v>
      </c>
      <c r="H3593" s="6" t="s">
        <v>2915</v>
      </c>
      <c r="I3593" s="7">
        <v>1</v>
      </c>
    </row>
    <row r="3594" spans="5:9" x14ac:dyDescent="0.3">
      <c r="E3594" s="6" t="s">
        <v>4896</v>
      </c>
      <c r="F3594" s="7">
        <v>1</v>
      </c>
      <c r="H3594" s="6" t="s">
        <v>3334</v>
      </c>
      <c r="I3594" s="7">
        <v>1</v>
      </c>
    </row>
    <row r="3595" spans="5:9" x14ac:dyDescent="0.3">
      <c r="E3595" s="6" t="s">
        <v>3215</v>
      </c>
      <c r="F3595" s="7">
        <v>1</v>
      </c>
      <c r="H3595" s="6" t="s">
        <v>3876</v>
      </c>
      <c r="I3595" s="7">
        <v>1</v>
      </c>
    </row>
    <row r="3596" spans="5:9" x14ac:dyDescent="0.3">
      <c r="E3596" s="6" t="s">
        <v>6054</v>
      </c>
      <c r="F3596" s="7">
        <v>1</v>
      </c>
      <c r="H3596" s="6" t="s">
        <v>536</v>
      </c>
      <c r="I3596" s="7">
        <v>1</v>
      </c>
    </row>
    <row r="3597" spans="5:9" x14ac:dyDescent="0.3">
      <c r="E3597" s="6" t="s">
        <v>4807</v>
      </c>
      <c r="F3597" s="7">
        <v>1</v>
      </c>
      <c r="H3597" s="6" t="s">
        <v>6072</v>
      </c>
      <c r="I3597" s="7">
        <v>1</v>
      </c>
    </row>
    <row r="3598" spans="5:9" x14ac:dyDescent="0.3">
      <c r="E3598" s="6" t="s">
        <v>649</v>
      </c>
      <c r="F3598" s="7">
        <v>1</v>
      </c>
      <c r="H3598" s="6" t="s">
        <v>2437</v>
      </c>
      <c r="I3598" s="7">
        <v>1</v>
      </c>
    </row>
    <row r="3599" spans="5:9" x14ac:dyDescent="0.3">
      <c r="E3599" s="6" t="s">
        <v>837</v>
      </c>
      <c r="F3599" s="7">
        <v>1</v>
      </c>
      <c r="H3599" s="6" t="s">
        <v>748</v>
      </c>
      <c r="I3599" s="7">
        <v>1</v>
      </c>
    </row>
    <row r="3600" spans="5:9" x14ac:dyDescent="0.3">
      <c r="E3600" s="6" t="s">
        <v>1767</v>
      </c>
      <c r="F3600" s="7">
        <v>1</v>
      </c>
      <c r="H3600" s="6" t="s">
        <v>6387</v>
      </c>
      <c r="I3600" s="7">
        <v>1</v>
      </c>
    </row>
    <row r="3601" spans="5:9" x14ac:dyDescent="0.3">
      <c r="E3601" s="6" t="s">
        <v>6869</v>
      </c>
      <c r="F3601" s="7">
        <v>1</v>
      </c>
      <c r="H3601" s="6" t="s">
        <v>373</v>
      </c>
      <c r="I3601" s="7">
        <v>1</v>
      </c>
    </row>
    <row r="3602" spans="5:9" x14ac:dyDescent="0.3">
      <c r="E3602" s="6" t="s">
        <v>1537</v>
      </c>
      <c r="F3602" s="7">
        <v>1</v>
      </c>
      <c r="H3602" s="6" t="s">
        <v>3813</v>
      </c>
      <c r="I3602" s="7">
        <v>1</v>
      </c>
    </row>
    <row r="3603" spans="5:9" x14ac:dyDescent="0.3">
      <c r="E3603" s="6" t="s">
        <v>3839</v>
      </c>
      <c r="F3603" s="7">
        <v>1</v>
      </c>
      <c r="H3603" s="6" t="s">
        <v>1296</v>
      </c>
      <c r="I3603" s="7">
        <v>1</v>
      </c>
    </row>
    <row r="3604" spans="5:9" x14ac:dyDescent="0.3">
      <c r="E3604" s="6" t="s">
        <v>3649</v>
      </c>
      <c r="F3604" s="7">
        <v>1</v>
      </c>
      <c r="H3604" s="6" t="s">
        <v>6960</v>
      </c>
      <c r="I3604" s="7">
        <v>1</v>
      </c>
    </row>
    <row r="3605" spans="5:9" x14ac:dyDescent="0.3">
      <c r="E3605" s="6" t="s">
        <v>3365</v>
      </c>
      <c r="F3605" s="7">
        <v>1</v>
      </c>
      <c r="H3605" s="6" t="s">
        <v>2141</v>
      </c>
      <c r="I3605" s="7">
        <v>1</v>
      </c>
    </row>
    <row r="3606" spans="5:9" x14ac:dyDescent="0.3">
      <c r="E3606" s="6" t="s">
        <v>7097</v>
      </c>
      <c r="F3606" s="7">
        <v>1</v>
      </c>
      <c r="H3606" s="6" t="s">
        <v>3895</v>
      </c>
      <c r="I3606" s="7">
        <v>1</v>
      </c>
    </row>
    <row r="3607" spans="5:9" x14ac:dyDescent="0.3">
      <c r="E3607" s="6" t="s">
        <v>2083</v>
      </c>
      <c r="F3607" s="7">
        <v>1</v>
      </c>
      <c r="H3607" s="6" t="s">
        <v>1002</v>
      </c>
      <c r="I3607" s="7">
        <v>1</v>
      </c>
    </row>
    <row r="3608" spans="5:9" x14ac:dyDescent="0.3">
      <c r="E3608" s="6" t="s">
        <v>4124</v>
      </c>
      <c r="F3608" s="7">
        <v>1</v>
      </c>
      <c r="H3608" s="6" t="s">
        <v>5490</v>
      </c>
      <c r="I3608" s="7">
        <v>1</v>
      </c>
    </row>
    <row r="3609" spans="5:9" x14ac:dyDescent="0.3">
      <c r="E3609" s="6" t="s">
        <v>1685</v>
      </c>
      <c r="F3609" s="7">
        <v>1</v>
      </c>
      <c r="H3609" s="6" t="s">
        <v>2863</v>
      </c>
      <c r="I3609" s="7">
        <v>1</v>
      </c>
    </row>
    <row r="3610" spans="5:9" x14ac:dyDescent="0.3">
      <c r="E3610" s="6" t="s">
        <v>4741</v>
      </c>
      <c r="F3610" s="7">
        <v>1</v>
      </c>
      <c r="H3610" s="6" t="s">
        <v>5416</v>
      </c>
      <c r="I3610" s="7">
        <v>1</v>
      </c>
    </row>
    <row r="3611" spans="5:9" x14ac:dyDescent="0.3">
      <c r="E3611" s="6" t="s">
        <v>3691</v>
      </c>
      <c r="F3611" s="7">
        <v>1</v>
      </c>
      <c r="H3611" s="6" t="s">
        <v>1215</v>
      </c>
      <c r="I3611" s="7">
        <v>1</v>
      </c>
    </row>
    <row r="3612" spans="5:9" x14ac:dyDescent="0.3">
      <c r="E3612" s="6" t="s">
        <v>4210</v>
      </c>
      <c r="F3612" s="7">
        <v>1</v>
      </c>
      <c r="H3612" s="6" t="s">
        <v>2360</v>
      </c>
      <c r="I3612" s="7">
        <v>1</v>
      </c>
    </row>
    <row r="3613" spans="5:9" x14ac:dyDescent="0.3">
      <c r="E3613" s="6" t="s">
        <v>7039</v>
      </c>
      <c r="F3613" s="7">
        <v>1</v>
      </c>
      <c r="H3613" s="6" t="s">
        <v>5543</v>
      </c>
      <c r="I3613" s="7">
        <v>1</v>
      </c>
    </row>
    <row r="3614" spans="5:9" x14ac:dyDescent="0.3">
      <c r="E3614" s="6" t="s">
        <v>1859</v>
      </c>
      <c r="F3614" s="7">
        <v>1</v>
      </c>
      <c r="H3614" s="6" t="s">
        <v>7120</v>
      </c>
      <c r="I3614" s="7">
        <v>1</v>
      </c>
    </row>
    <row r="3615" spans="5:9" x14ac:dyDescent="0.3">
      <c r="E3615" s="6" t="s">
        <v>1453</v>
      </c>
      <c r="F3615" s="7">
        <v>1</v>
      </c>
      <c r="H3615" s="6" t="s">
        <v>4554</v>
      </c>
      <c r="I3615" s="7">
        <v>1</v>
      </c>
    </row>
    <row r="3616" spans="5:9" x14ac:dyDescent="0.3">
      <c r="E3616" s="6" t="s">
        <v>557</v>
      </c>
      <c r="F3616" s="7">
        <v>1</v>
      </c>
      <c r="H3616" s="6" t="s">
        <v>2191</v>
      </c>
      <c r="I3616" s="7">
        <v>1</v>
      </c>
    </row>
    <row r="3617" spans="5:9" x14ac:dyDescent="0.3">
      <c r="E3617" s="6" t="s">
        <v>2034</v>
      </c>
      <c r="F3617" s="7">
        <v>1</v>
      </c>
      <c r="H3617" s="6" t="s">
        <v>3094</v>
      </c>
      <c r="I3617" s="7">
        <v>1</v>
      </c>
    </row>
    <row r="3618" spans="5:9" x14ac:dyDescent="0.3">
      <c r="E3618" s="6" t="s">
        <v>2632</v>
      </c>
      <c r="F3618" s="7">
        <v>1</v>
      </c>
      <c r="H3618" s="6" t="s">
        <v>1724</v>
      </c>
      <c r="I3618" s="7">
        <v>1</v>
      </c>
    </row>
    <row r="3619" spans="5:9" x14ac:dyDescent="0.3">
      <c r="E3619" s="6" t="s">
        <v>5705</v>
      </c>
      <c r="F3619" s="7">
        <v>1</v>
      </c>
      <c r="H3619" s="6" t="s">
        <v>3551</v>
      </c>
      <c r="I3619" s="7">
        <v>1</v>
      </c>
    </row>
    <row r="3620" spans="5:9" x14ac:dyDescent="0.3">
      <c r="E3620" s="6" t="s">
        <v>4827</v>
      </c>
      <c r="F3620" s="7">
        <v>1</v>
      </c>
      <c r="H3620" s="6" t="s">
        <v>1885</v>
      </c>
      <c r="I3620" s="7">
        <v>1</v>
      </c>
    </row>
    <row r="3621" spans="5:9" x14ac:dyDescent="0.3">
      <c r="E3621" s="6" t="s">
        <v>5927</v>
      </c>
      <c r="F3621" s="7">
        <v>1</v>
      </c>
      <c r="H3621" s="6" t="s">
        <v>4332</v>
      </c>
      <c r="I3621" s="7">
        <v>1</v>
      </c>
    </row>
    <row r="3622" spans="5:9" x14ac:dyDescent="0.3">
      <c r="E3622" s="6" t="s">
        <v>6036</v>
      </c>
      <c r="F3622" s="7">
        <v>1</v>
      </c>
      <c r="H3622" s="6" t="s">
        <v>3346</v>
      </c>
      <c r="I3622" s="7">
        <v>1</v>
      </c>
    </row>
    <row r="3623" spans="5:9" x14ac:dyDescent="0.3">
      <c r="E3623" s="6" t="s">
        <v>759</v>
      </c>
      <c r="F3623" s="7">
        <v>1</v>
      </c>
      <c r="H3623" s="6" t="s">
        <v>903</v>
      </c>
      <c r="I3623" s="7">
        <v>1</v>
      </c>
    </row>
    <row r="3624" spans="5:9" x14ac:dyDescent="0.3">
      <c r="E3624" s="6" t="s">
        <v>3402</v>
      </c>
      <c r="F3624" s="7">
        <v>1</v>
      </c>
      <c r="H3624" s="6" t="s">
        <v>7215</v>
      </c>
      <c r="I3624" s="7">
        <v>1</v>
      </c>
    </row>
    <row r="3625" spans="5:9" x14ac:dyDescent="0.3">
      <c r="E3625" s="6" t="s">
        <v>1083</v>
      </c>
      <c r="F3625" s="7">
        <v>1</v>
      </c>
      <c r="H3625" s="6" t="s">
        <v>756</v>
      </c>
      <c r="I3625" s="7">
        <v>1</v>
      </c>
    </row>
    <row r="3626" spans="5:9" x14ac:dyDescent="0.3">
      <c r="E3626" s="6" t="s">
        <v>1910</v>
      </c>
      <c r="F3626" s="7">
        <v>1</v>
      </c>
      <c r="H3626" s="6" t="s">
        <v>2226</v>
      </c>
      <c r="I3626" s="7">
        <v>1</v>
      </c>
    </row>
    <row r="3627" spans="5:9" x14ac:dyDescent="0.3">
      <c r="E3627" s="6" t="s">
        <v>2253</v>
      </c>
      <c r="F3627" s="7">
        <v>1</v>
      </c>
      <c r="H3627" s="6" t="s">
        <v>1744</v>
      </c>
      <c r="I3627" s="7">
        <v>1</v>
      </c>
    </row>
    <row r="3628" spans="5:9" x14ac:dyDescent="0.3">
      <c r="E3628" s="6" t="s">
        <v>3675</v>
      </c>
      <c r="F3628" s="7">
        <v>1</v>
      </c>
      <c r="H3628" s="6" t="s">
        <v>2583</v>
      </c>
      <c r="I3628" s="7">
        <v>1</v>
      </c>
    </row>
    <row r="3629" spans="5:9" x14ac:dyDescent="0.3">
      <c r="E3629" s="6" t="s">
        <v>5699</v>
      </c>
      <c r="F3629" s="7">
        <v>1</v>
      </c>
      <c r="H3629" s="6" t="s">
        <v>7016</v>
      </c>
      <c r="I3629" s="7">
        <v>1</v>
      </c>
    </row>
    <row r="3630" spans="5:9" x14ac:dyDescent="0.3">
      <c r="E3630" s="6" t="s">
        <v>3685</v>
      </c>
      <c r="F3630" s="7">
        <v>1</v>
      </c>
      <c r="H3630" s="6" t="s">
        <v>1708</v>
      </c>
      <c r="I3630" s="7">
        <v>1</v>
      </c>
    </row>
    <row r="3631" spans="5:9" x14ac:dyDescent="0.3">
      <c r="E3631" s="6" t="s">
        <v>3586</v>
      </c>
      <c r="F3631" s="7">
        <v>1</v>
      </c>
      <c r="H3631" s="6" t="s">
        <v>6082</v>
      </c>
      <c r="I3631" s="7">
        <v>1</v>
      </c>
    </row>
    <row r="3632" spans="5:9" x14ac:dyDescent="0.3">
      <c r="E3632" s="6" t="s">
        <v>2208</v>
      </c>
      <c r="F3632" s="7">
        <v>1</v>
      </c>
      <c r="H3632" s="6" t="s">
        <v>1762</v>
      </c>
      <c r="I3632" s="7">
        <v>1</v>
      </c>
    </row>
    <row r="3633" spans="5:9" x14ac:dyDescent="0.3">
      <c r="E3633" s="6" t="s">
        <v>4858</v>
      </c>
      <c r="F3633" s="7">
        <v>1</v>
      </c>
      <c r="H3633" s="6" t="s">
        <v>1516</v>
      </c>
      <c r="I3633" s="7">
        <v>1</v>
      </c>
    </row>
    <row r="3634" spans="5:9" x14ac:dyDescent="0.3">
      <c r="E3634" s="6" t="s">
        <v>4641</v>
      </c>
      <c r="F3634" s="7">
        <v>1</v>
      </c>
      <c r="H3634" s="6" t="s">
        <v>5141</v>
      </c>
      <c r="I3634" s="7">
        <v>1</v>
      </c>
    </row>
    <row r="3635" spans="5:9" x14ac:dyDescent="0.3">
      <c r="E3635" s="6" t="s">
        <v>3574</v>
      </c>
      <c r="F3635" s="7">
        <v>1</v>
      </c>
      <c r="H3635" s="6" t="s">
        <v>721</v>
      </c>
      <c r="I3635" s="7">
        <v>1</v>
      </c>
    </row>
    <row r="3636" spans="5:9" x14ac:dyDescent="0.3">
      <c r="E3636" s="6" t="s">
        <v>4410</v>
      </c>
      <c r="F3636" s="7">
        <v>1</v>
      </c>
      <c r="H3636" s="6" t="s">
        <v>3477</v>
      </c>
      <c r="I3636" s="7">
        <v>1</v>
      </c>
    </row>
    <row r="3637" spans="5:9" x14ac:dyDescent="0.3">
      <c r="E3637" s="6" t="s">
        <v>6779</v>
      </c>
      <c r="F3637" s="7">
        <v>1</v>
      </c>
      <c r="H3637" s="6" t="s">
        <v>1062</v>
      </c>
      <c r="I3637" s="7">
        <v>1</v>
      </c>
    </row>
    <row r="3638" spans="5:9" x14ac:dyDescent="0.3">
      <c r="E3638" s="6" t="s">
        <v>192</v>
      </c>
      <c r="F3638" s="7">
        <v>1</v>
      </c>
      <c r="H3638" s="6" t="s">
        <v>2963</v>
      </c>
      <c r="I3638" s="7">
        <v>1</v>
      </c>
    </row>
    <row r="3639" spans="5:9" x14ac:dyDescent="0.3">
      <c r="E3639" s="6" t="s">
        <v>2813</v>
      </c>
      <c r="F3639" s="7">
        <v>1</v>
      </c>
      <c r="H3639" s="6" t="s">
        <v>2435</v>
      </c>
      <c r="I3639" s="7">
        <v>1</v>
      </c>
    </row>
    <row r="3640" spans="5:9" x14ac:dyDescent="0.3">
      <c r="E3640" s="6" t="s">
        <v>2173</v>
      </c>
      <c r="F3640" s="7">
        <v>1</v>
      </c>
      <c r="H3640" s="6" t="s">
        <v>4682</v>
      </c>
      <c r="I3640" s="7">
        <v>1</v>
      </c>
    </row>
    <row r="3641" spans="5:9" x14ac:dyDescent="0.3">
      <c r="E3641" s="6" t="s">
        <v>5695</v>
      </c>
      <c r="F3641" s="7">
        <v>1</v>
      </c>
      <c r="H3641" s="6" t="s">
        <v>4091</v>
      </c>
      <c r="I3641" s="7">
        <v>1</v>
      </c>
    </row>
    <row r="3642" spans="5:9" x14ac:dyDescent="0.3">
      <c r="E3642" s="6" t="s">
        <v>3558</v>
      </c>
      <c r="F3642" s="7">
        <v>1</v>
      </c>
      <c r="H3642" s="6" t="s">
        <v>6466</v>
      </c>
      <c r="I3642" s="7">
        <v>1</v>
      </c>
    </row>
    <row r="3643" spans="5:9" x14ac:dyDescent="0.3">
      <c r="E3643" s="6" t="s">
        <v>7047</v>
      </c>
      <c r="F3643" s="7">
        <v>1</v>
      </c>
      <c r="H3643" s="6" t="s">
        <v>3827</v>
      </c>
      <c r="I3643" s="7">
        <v>1</v>
      </c>
    </row>
    <row r="3644" spans="5:9" x14ac:dyDescent="0.3">
      <c r="E3644" s="6" t="s">
        <v>3612</v>
      </c>
      <c r="F3644" s="7">
        <v>1</v>
      </c>
      <c r="H3644" s="6" t="s">
        <v>1728</v>
      </c>
      <c r="I3644" s="7">
        <v>1</v>
      </c>
    </row>
    <row r="3645" spans="5:9" x14ac:dyDescent="0.3">
      <c r="E3645" s="6" t="s">
        <v>3023</v>
      </c>
      <c r="F3645" s="7">
        <v>1</v>
      </c>
      <c r="H3645" s="6" t="s">
        <v>5948</v>
      </c>
      <c r="I3645" s="7">
        <v>1</v>
      </c>
    </row>
    <row r="3646" spans="5:9" x14ac:dyDescent="0.3">
      <c r="E3646" s="6" t="s">
        <v>3725</v>
      </c>
      <c r="F3646" s="7">
        <v>1</v>
      </c>
      <c r="H3646" s="6" t="s">
        <v>1066</v>
      </c>
      <c r="I3646" s="7">
        <v>1</v>
      </c>
    </row>
    <row r="3647" spans="5:9" x14ac:dyDescent="0.3">
      <c r="E3647" s="6" t="s">
        <v>4429</v>
      </c>
      <c r="F3647" s="7">
        <v>1</v>
      </c>
      <c r="H3647" s="6" t="s">
        <v>2234</v>
      </c>
      <c r="I3647" s="7">
        <v>1</v>
      </c>
    </row>
    <row r="3648" spans="5:9" x14ac:dyDescent="0.3">
      <c r="E3648" s="6" t="s">
        <v>1138</v>
      </c>
      <c r="F3648" s="7">
        <v>1</v>
      </c>
      <c r="H3648" s="6" t="s">
        <v>6188</v>
      </c>
      <c r="I3648" s="7">
        <v>1</v>
      </c>
    </row>
    <row r="3649" spans="5:9" x14ac:dyDescent="0.3">
      <c r="E3649" s="6" t="s">
        <v>6898</v>
      </c>
      <c r="F3649" s="7">
        <v>1</v>
      </c>
      <c r="H3649" s="6" t="s">
        <v>2039</v>
      </c>
      <c r="I3649" s="7">
        <v>1</v>
      </c>
    </row>
    <row r="3650" spans="5:9" x14ac:dyDescent="0.3">
      <c r="E3650" s="6" t="s">
        <v>5235</v>
      </c>
      <c r="F3650" s="7">
        <v>1</v>
      </c>
      <c r="H3650" s="6" t="s">
        <v>534</v>
      </c>
      <c r="I3650" s="7">
        <v>1</v>
      </c>
    </row>
    <row r="3651" spans="5:9" x14ac:dyDescent="0.3">
      <c r="E3651" s="6" t="s">
        <v>2004</v>
      </c>
      <c r="F3651" s="7">
        <v>1</v>
      </c>
      <c r="H3651" s="6" t="s">
        <v>4629</v>
      </c>
      <c r="I3651" s="7">
        <v>1</v>
      </c>
    </row>
    <row r="3652" spans="5:9" x14ac:dyDescent="0.3">
      <c r="E3652" s="6" t="s">
        <v>1147</v>
      </c>
      <c r="F3652" s="7">
        <v>1</v>
      </c>
      <c r="H3652" s="6" t="s">
        <v>5272</v>
      </c>
      <c r="I3652" s="7">
        <v>1</v>
      </c>
    </row>
    <row r="3653" spans="5:9" x14ac:dyDescent="0.3">
      <c r="E3653" s="6" t="s">
        <v>1362</v>
      </c>
      <c r="F3653" s="7">
        <v>1</v>
      </c>
      <c r="H3653" s="6" t="s">
        <v>940</v>
      </c>
      <c r="I3653" s="7">
        <v>1</v>
      </c>
    </row>
    <row r="3654" spans="5:9" x14ac:dyDescent="0.3">
      <c r="E3654" s="6" t="s">
        <v>2801</v>
      </c>
      <c r="F3654" s="7">
        <v>1</v>
      </c>
      <c r="H3654" s="6" t="s">
        <v>5363</v>
      </c>
      <c r="I3654" s="7">
        <v>1</v>
      </c>
    </row>
    <row r="3655" spans="5:9" x14ac:dyDescent="0.3">
      <c r="E3655" s="6" t="s">
        <v>4266</v>
      </c>
      <c r="F3655" s="7">
        <v>1</v>
      </c>
      <c r="H3655" s="6" t="s">
        <v>357</v>
      </c>
      <c r="I3655" s="7">
        <v>1</v>
      </c>
    </row>
    <row r="3656" spans="5:9" x14ac:dyDescent="0.3">
      <c r="E3656" s="6" t="s">
        <v>7015</v>
      </c>
      <c r="F3656" s="7">
        <v>1</v>
      </c>
      <c r="H3656" s="6" t="s">
        <v>4054</v>
      </c>
      <c r="I3656" s="7">
        <v>1</v>
      </c>
    </row>
    <row r="3657" spans="5:9" x14ac:dyDescent="0.3">
      <c r="E3657" s="6" t="s">
        <v>3600</v>
      </c>
      <c r="F3657" s="7">
        <v>1</v>
      </c>
      <c r="H3657" s="6" t="s">
        <v>6776</v>
      </c>
      <c r="I3657" s="7">
        <v>1</v>
      </c>
    </row>
    <row r="3658" spans="5:9" x14ac:dyDescent="0.3">
      <c r="E3658" s="6" t="s">
        <v>12</v>
      </c>
      <c r="F3658" s="7">
        <v>1</v>
      </c>
      <c r="H3658" s="6" t="s">
        <v>7164</v>
      </c>
      <c r="I3658" s="7">
        <v>1</v>
      </c>
    </row>
    <row r="3659" spans="5:9" x14ac:dyDescent="0.3">
      <c r="E3659" s="6" t="s">
        <v>1697</v>
      </c>
      <c r="F3659" s="7">
        <v>1</v>
      </c>
      <c r="H3659" s="6" t="s">
        <v>7050</v>
      </c>
      <c r="I3659" s="7">
        <v>1</v>
      </c>
    </row>
    <row r="3660" spans="5:9" x14ac:dyDescent="0.3">
      <c r="E3660" s="6" t="s">
        <v>482</v>
      </c>
      <c r="F3660" s="7">
        <v>1</v>
      </c>
      <c r="H3660" s="6" t="s">
        <v>3188</v>
      </c>
      <c r="I3660" s="7">
        <v>1</v>
      </c>
    </row>
    <row r="3661" spans="5:9" x14ac:dyDescent="0.3">
      <c r="E3661" s="6" t="s">
        <v>5941</v>
      </c>
      <c r="F3661" s="7">
        <v>1</v>
      </c>
      <c r="H3661" s="6" t="s">
        <v>6739</v>
      </c>
      <c r="I3661" s="7">
        <v>1</v>
      </c>
    </row>
    <row r="3662" spans="5:9" x14ac:dyDescent="0.3">
      <c r="E3662" s="6" t="s">
        <v>6109</v>
      </c>
      <c r="F3662" s="7">
        <v>1</v>
      </c>
      <c r="H3662" s="6" t="s">
        <v>4790</v>
      </c>
      <c r="I3662" s="7">
        <v>1</v>
      </c>
    </row>
    <row r="3663" spans="5:9" x14ac:dyDescent="0.3">
      <c r="E3663" s="6" t="s">
        <v>6814</v>
      </c>
      <c r="F3663" s="7">
        <v>1</v>
      </c>
      <c r="H3663" s="6" t="s">
        <v>4109</v>
      </c>
      <c r="I3663" s="7">
        <v>1</v>
      </c>
    </row>
    <row r="3664" spans="5:9" x14ac:dyDescent="0.3">
      <c r="E3664" s="6" t="s">
        <v>5689</v>
      </c>
      <c r="F3664" s="7">
        <v>1</v>
      </c>
      <c r="H3664" s="6" t="s">
        <v>3200</v>
      </c>
      <c r="I3664" s="7">
        <v>1</v>
      </c>
    </row>
    <row r="3665" spans="5:9" x14ac:dyDescent="0.3">
      <c r="E3665" s="6" t="s">
        <v>3390</v>
      </c>
      <c r="F3665" s="7">
        <v>1</v>
      </c>
      <c r="H3665" s="6" t="s">
        <v>5688</v>
      </c>
      <c r="I3665" s="7">
        <v>1</v>
      </c>
    </row>
    <row r="3666" spans="5:9" x14ac:dyDescent="0.3">
      <c r="E3666" s="6" t="s">
        <v>3141</v>
      </c>
      <c r="F3666" s="7">
        <v>1</v>
      </c>
      <c r="H3666" s="6" t="s">
        <v>4756</v>
      </c>
      <c r="I3666" s="7">
        <v>1</v>
      </c>
    </row>
    <row r="3667" spans="5:9" x14ac:dyDescent="0.3">
      <c r="E3667" s="6" t="s">
        <v>4927</v>
      </c>
      <c r="F3667" s="7">
        <v>1</v>
      </c>
      <c r="H3667" s="6" t="s">
        <v>1806</v>
      </c>
      <c r="I3667" s="7">
        <v>1</v>
      </c>
    </row>
    <row r="3668" spans="5:9" x14ac:dyDescent="0.3">
      <c r="E3668" s="6" t="s">
        <v>2450</v>
      </c>
      <c r="F3668" s="7">
        <v>1</v>
      </c>
      <c r="H3668" s="6" t="s">
        <v>3228</v>
      </c>
      <c r="I3668" s="7">
        <v>1</v>
      </c>
    </row>
    <row r="3669" spans="5:9" x14ac:dyDescent="0.3">
      <c r="E3669" s="6" t="s">
        <v>4717</v>
      </c>
      <c r="F3669" s="7">
        <v>1</v>
      </c>
      <c r="H3669" s="6" t="s">
        <v>3660</v>
      </c>
      <c r="I3669" s="7">
        <v>1</v>
      </c>
    </row>
    <row r="3670" spans="5:9" x14ac:dyDescent="0.3">
      <c r="E3670" s="6" t="s">
        <v>4412</v>
      </c>
      <c r="F3670" s="7">
        <v>1</v>
      </c>
      <c r="H3670" s="6" t="s">
        <v>1530</v>
      </c>
      <c r="I3670" s="7">
        <v>1</v>
      </c>
    </row>
    <row r="3671" spans="5:9" x14ac:dyDescent="0.3">
      <c r="E3671" s="6" t="s">
        <v>2305</v>
      </c>
      <c r="F3671" s="7">
        <v>1</v>
      </c>
      <c r="H3671" s="6" t="s">
        <v>4974</v>
      </c>
      <c r="I3671" s="7">
        <v>1</v>
      </c>
    </row>
    <row r="3672" spans="5:9" x14ac:dyDescent="0.3">
      <c r="E3672" s="6" t="s">
        <v>6598</v>
      </c>
      <c r="F3672" s="7">
        <v>1</v>
      </c>
      <c r="H3672" s="6" t="s">
        <v>230</v>
      </c>
      <c r="I3672" s="7">
        <v>1</v>
      </c>
    </row>
    <row r="3673" spans="5:9" x14ac:dyDescent="0.3">
      <c r="E3673" s="6" t="s">
        <v>5662</v>
      </c>
      <c r="F3673" s="7">
        <v>1</v>
      </c>
      <c r="H3673" s="6" t="s">
        <v>6618</v>
      </c>
      <c r="I3673" s="7">
        <v>1</v>
      </c>
    </row>
    <row r="3674" spans="5:9" x14ac:dyDescent="0.3">
      <c r="E3674" s="6" t="s">
        <v>4408</v>
      </c>
      <c r="F3674" s="7">
        <v>1</v>
      </c>
      <c r="H3674" s="6" t="s">
        <v>6854</v>
      </c>
      <c r="I3674" s="7">
        <v>1</v>
      </c>
    </row>
    <row r="3675" spans="5:9" x14ac:dyDescent="0.3">
      <c r="E3675" s="6" t="s">
        <v>6690</v>
      </c>
      <c r="F3675" s="7">
        <v>1</v>
      </c>
      <c r="H3675" s="6" t="s">
        <v>7239</v>
      </c>
      <c r="I3675" s="7">
        <v>3660</v>
      </c>
    </row>
    <row r="3676" spans="5:9" x14ac:dyDescent="0.3">
      <c r="E3676" s="6" t="s">
        <v>7239</v>
      </c>
      <c r="F3676" s="7">
        <v>3660</v>
      </c>
    </row>
  </sheetData>
  <mergeCells count="1">
    <mergeCell ref="B2:C2"/>
  </mergeCells>
  <pageMargins left="0.7" right="0.7" top="0.75" bottom="0.75" header="0.3" footer="0.3"/>
  <pageSetup orientation="portrait" r:id="rId5"/>
  <ignoredErrors>
    <ignoredError sqref="C17" calculatedColumn="1"/>
  </ignoredErrors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741"/>
  <sheetViews>
    <sheetView topLeftCell="A65" workbookViewId="0">
      <selection activeCell="B78" sqref="B78:C90"/>
    </sheetView>
  </sheetViews>
  <sheetFormatPr defaultRowHeight="14.4" x14ac:dyDescent="0.3"/>
  <cols>
    <col min="2" max="2" width="23.33203125" customWidth="1"/>
    <col min="3" max="3" width="20.44140625" customWidth="1"/>
    <col min="6" max="6" width="16.109375" customWidth="1"/>
    <col min="7" max="7" width="22.33203125" bestFit="1" customWidth="1"/>
    <col min="9" max="9" width="12.5546875" bestFit="1" customWidth="1"/>
    <col min="10" max="10" width="20.44140625" bestFit="1" customWidth="1"/>
  </cols>
  <sheetData>
    <row r="1" spans="2:15" ht="15" thickBot="1" x14ac:dyDescent="0.35"/>
    <row r="2" spans="2:15" ht="26.4" thickBot="1" x14ac:dyDescent="0.55000000000000004">
      <c r="B2" s="29" t="s">
        <v>7363</v>
      </c>
      <c r="C2" s="30"/>
      <c r="D2" s="31"/>
      <c r="F2" s="29" t="s">
        <v>7372</v>
      </c>
      <c r="G2" s="30"/>
      <c r="H2" s="30"/>
      <c r="I2" s="30"/>
      <c r="J2" s="30"/>
      <c r="K2" s="30"/>
      <c r="L2" s="30"/>
      <c r="M2" s="30"/>
      <c r="N2" s="30"/>
      <c r="O2" s="31"/>
    </row>
    <row r="3" spans="2:15" ht="15" thickBot="1" x14ac:dyDescent="0.35"/>
    <row r="4" spans="2:15" ht="15" thickBot="1" x14ac:dyDescent="0.35">
      <c r="B4" s="11" t="s">
        <v>7368</v>
      </c>
      <c r="F4" s="11" t="s">
        <v>7370</v>
      </c>
      <c r="I4" s="12" t="s">
        <v>7371</v>
      </c>
      <c r="J4" s="13"/>
      <c r="K4" s="14"/>
      <c r="M4" s="12" t="s">
        <v>7373</v>
      </c>
      <c r="N4" s="13"/>
      <c r="O4" s="14"/>
    </row>
    <row r="6" spans="2:15" x14ac:dyDescent="0.3">
      <c r="B6" s="2" t="s">
        <v>2</v>
      </c>
      <c r="C6" s="2" t="s">
        <v>7356</v>
      </c>
      <c r="F6" s="5" t="s">
        <v>7238</v>
      </c>
      <c r="G6" t="s">
        <v>7343</v>
      </c>
      <c r="I6" s="5" t="s">
        <v>7238</v>
      </c>
      <c r="J6" t="s">
        <v>7369</v>
      </c>
      <c r="M6" s="19">
        <v>210.35499999999999</v>
      </c>
    </row>
    <row r="7" spans="2:15" x14ac:dyDescent="0.3">
      <c r="B7" t="s">
        <v>7364</v>
      </c>
      <c r="C7">
        <f>SUM(Table1[Final_Price(Rs.)])</f>
        <v>757278.07999999856</v>
      </c>
      <c r="F7" s="6" t="s">
        <v>3991</v>
      </c>
      <c r="G7" s="7">
        <v>1</v>
      </c>
      <c r="I7" s="15" t="s">
        <v>2211</v>
      </c>
      <c r="J7" s="16">
        <v>496.82</v>
      </c>
    </row>
    <row r="8" spans="2:15" x14ac:dyDescent="0.3">
      <c r="B8" t="s">
        <v>7365</v>
      </c>
      <c r="C8">
        <f>AVERAGE(Table1[Final_Price(Rs.)])</f>
        <v>206.9065792349723</v>
      </c>
      <c r="F8" s="6" t="s">
        <v>2506</v>
      </c>
      <c r="G8" s="7">
        <v>1</v>
      </c>
      <c r="I8" s="6" t="s">
        <v>5595</v>
      </c>
      <c r="J8" s="7">
        <v>495.02</v>
      </c>
    </row>
    <row r="9" spans="2:15" x14ac:dyDescent="0.3">
      <c r="B9" t="s">
        <v>7366</v>
      </c>
      <c r="C9">
        <f>MAX(Table1[Final_Price(Rs.)])</f>
        <v>496.82</v>
      </c>
      <c r="F9" s="6" t="s">
        <v>2927</v>
      </c>
      <c r="G9" s="7">
        <v>1</v>
      </c>
      <c r="I9" s="6" t="s">
        <v>2278</v>
      </c>
      <c r="J9" s="7">
        <v>493.04</v>
      </c>
    </row>
    <row r="10" spans="2:15" x14ac:dyDescent="0.3">
      <c r="B10" t="s">
        <v>7367</v>
      </c>
      <c r="C10">
        <f>MIN(Table1[Final_Price(Rs.)])</f>
        <v>5.89</v>
      </c>
      <c r="F10" s="6" t="s">
        <v>5848</v>
      </c>
      <c r="G10" s="7">
        <v>1</v>
      </c>
      <c r="I10" s="6" t="s">
        <v>4066</v>
      </c>
      <c r="J10" s="7">
        <v>492.41</v>
      </c>
    </row>
    <row r="11" spans="2:15" ht="15" thickBot="1" x14ac:dyDescent="0.35">
      <c r="F11" s="6" t="s">
        <v>2780</v>
      </c>
      <c r="G11" s="7">
        <v>1</v>
      </c>
      <c r="I11" s="6" t="s">
        <v>4289</v>
      </c>
      <c r="J11" s="7">
        <v>491.7</v>
      </c>
    </row>
    <row r="12" spans="2:15" ht="15" thickBot="1" x14ac:dyDescent="0.35">
      <c r="B12" s="11" t="s">
        <v>7368</v>
      </c>
      <c r="F12" s="6" t="s">
        <v>4385</v>
      </c>
      <c r="G12" s="7">
        <v>1</v>
      </c>
      <c r="I12" s="6" t="s">
        <v>5744</v>
      </c>
      <c r="J12" s="7">
        <v>487.06</v>
      </c>
    </row>
    <row r="13" spans="2:15" x14ac:dyDescent="0.3">
      <c r="F13" s="6" t="s">
        <v>97</v>
      </c>
      <c r="G13" s="7">
        <v>1</v>
      </c>
      <c r="I13" s="6" t="s">
        <v>7217</v>
      </c>
      <c r="J13" s="7">
        <v>486.79</v>
      </c>
    </row>
    <row r="14" spans="2:15" x14ac:dyDescent="0.3">
      <c r="B14" s="5" t="s">
        <v>7238</v>
      </c>
      <c r="C14" t="s">
        <v>7369</v>
      </c>
      <c r="F14" s="6" t="s">
        <v>1125</v>
      </c>
      <c r="G14" s="7">
        <v>1</v>
      </c>
      <c r="I14" s="6" t="s">
        <v>7128</v>
      </c>
      <c r="J14" s="7">
        <v>484.56</v>
      </c>
    </row>
    <row r="15" spans="2:15" x14ac:dyDescent="0.3">
      <c r="B15" s="6" t="s">
        <v>22</v>
      </c>
      <c r="C15" s="7">
        <v>104215.09999999998</v>
      </c>
      <c r="F15" s="6" t="s">
        <v>1538</v>
      </c>
      <c r="G15" s="7">
        <v>1</v>
      </c>
      <c r="I15" s="6" t="s">
        <v>2581</v>
      </c>
      <c r="J15" s="7">
        <v>480.49</v>
      </c>
    </row>
    <row r="16" spans="2:15" x14ac:dyDescent="0.3">
      <c r="B16" s="6" t="s">
        <v>25</v>
      </c>
      <c r="C16" s="7">
        <v>111149.35000000009</v>
      </c>
      <c r="F16" s="6" t="s">
        <v>2025</v>
      </c>
      <c r="G16" s="7">
        <v>1</v>
      </c>
      <c r="I16" s="6" t="s">
        <v>1237</v>
      </c>
      <c r="J16" s="7">
        <v>479.63</v>
      </c>
    </row>
    <row r="17" spans="2:10" x14ac:dyDescent="0.3">
      <c r="B17" s="6" t="s">
        <v>13</v>
      </c>
      <c r="C17" s="7">
        <v>115314.83999999991</v>
      </c>
      <c r="F17" s="6" t="s">
        <v>4802</v>
      </c>
      <c r="G17" s="7">
        <v>1</v>
      </c>
      <c r="I17" s="6" t="s">
        <v>4800</v>
      </c>
      <c r="J17" s="7">
        <v>479.54</v>
      </c>
    </row>
    <row r="18" spans="2:10" x14ac:dyDescent="0.3">
      <c r="B18" s="6" t="s">
        <v>50</v>
      </c>
      <c r="C18" s="7">
        <v>100462.22999999986</v>
      </c>
      <c r="F18" s="6" t="s">
        <v>5748</v>
      </c>
      <c r="G18" s="7">
        <v>1</v>
      </c>
      <c r="I18" s="6" t="s">
        <v>6205</v>
      </c>
      <c r="J18" s="7">
        <v>479.31</v>
      </c>
    </row>
    <row r="19" spans="2:10" x14ac:dyDescent="0.3">
      <c r="B19" s="6" t="s">
        <v>33</v>
      </c>
      <c r="C19" s="7">
        <v>110328.07999999996</v>
      </c>
      <c r="F19" s="6" t="s">
        <v>6587</v>
      </c>
      <c r="G19" s="7">
        <v>1</v>
      </c>
      <c r="I19" s="6" t="s">
        <v>109</v>
      </c>
      <c r="J19" s="7">
        <v>479.19</v>
      </c>
    </row>
    <row r="20" spans="2:10" x14ac:dyDescent="0.3">
      <c r="B20" s="6" t="s">
        <v>9</v>
      </c>
      <c r="C20" s="7">
        <v>108518.79000000007</v>
      </c>
      <c r="F20" s="6" t="s">
        <v>1038</v>
      </c>
      <c r="G20" s="7">
        <v>1</v>
      </c>
      <c r="I20" s="6" t="s">
        <v>2172</v>
      </c>
      <c r="J20" s="7">
        <v>477.48</v>
      </c>
    </row>
    <row r="21" spans="2:10" x14ac:dyDescent="0.3">
      <c r="B21" s="6" t="s">
        <v>18</v>
      </c>
      <c r="C21" s="7">
        <v>107289.68999999987</v>
      </c>
      <c r="F21" s="6" t="s">
        <v>798</v>
      </c>
      <c r="G21" s="7">
        <v>1</v>
      </c>
      <c r="I21" s="6" t="s">
        <v>2713</v>
      </c>
      <c r="J21" s="7">
        <v>474.41</v>
      </c>
    </row>
    <row r="22" spans="2:10" x14ac:dyDescent="0.3">
      <c r="B22" s="6" t="s">
        <v>7239</v>
      </c>
      <c r="C22" s="7">
        <v>757278.07999999973</v>
      </c>
      <c r="F22" s="6" t="s">
        <v>6646</v>
      </c>
      <c r="G22" s="7">
        <v>1</v>
      </c>
      <c r="I22" s="6" t="s">
        <v>3328</v>
      </c>
      <c r="J22" s="7">
        <v>473.42</v>
      </c>
    </row>
    <row r="23" spans="2:10" x14ac:dyDescent="0.3">
      <c r="F23" s="6" t="s">
        <v>1950</v>
      </c>
      <c r="G23" s="7">
        <v>1</v>
      </c>
      <c r="I23" s="6" t="s">
        <v>7014</v>
      </c>
      <c r="J23" s="7">
        <v>472.32</v>
      </c>
    </row>
    <row r="24" spans="2:10" ht="15" thickBot="1" x14ac:dyDescent="0.35">
      <c r="F24" s="6" t="s">
        <v>4424</v>
      </c>
      <c r="G24" s="7">
        <v>1</v>
      </c>
      <c r="I24" s="6" t="s">
        <v>3115</v>
      </c>
      <c r="J24" s="7">
        <v>472.29</v>
      </c>
    </row>
    <row r="25" spans="2:10" ht="26.4" thickBot="1" x14ac:dyDescent="0.55000000000000004">
      <c r="B25" s="29" t="s">
        <v>7375</v>
      </c>
      <c r="C25" s="30"/>
      <c r="D25" s="31"/>
      <c r="F25" s="6" t="s">
        <v>2701</v>
      </c>
      <c r="G25" s="7">
        <v>1</v>
      </c>
      <c r="I25" s="6" t="s">
        <v>5999</v>
      </c>
      <c r="J25" s="7">
        <v>472.19</v>
      </c>
    </row>
    <row r="26" spans="2:10" ht="15" thickBot="1" x14ac:dyDescent="0.35">
      <c r="F26" s="6" t="s">
        <v>3934</v>
      </c>
      <c r="G26" s="7">
        <v>1</v>
      </c>
      <c r="I26" s="6" t="s">
        <v>1235</v>
      </c>
      <c r="J26" s="7">
        <v>471.95</v>
      </c>
    </row>
    <row r="27" spans="2:10" ht="15" thickBot="1" x14ac:dyDescent="0.35">
      <c r="B27" s="11" t="s">
        <v>7376</v>
      </c>
      <c r="F27" s="6" t="s">
        <v>6480</v>
      </c>
      <c r="G27" s="7">
        <v>1</v>
      </c>
      <c r="I27" s="6" t="s">
        <v>1032</v>
      </c>
      <c r="J27" s="7">
        <v>471.92</v>
      </c>
    </row>
    <row r="28" spans="2:10" x14ac:dyDescent="0.3">
      <c r="F28" s="6" t="s">
        <v>5728</v>
      </c>
      <c r="G28" s="7">
        <v>1</v>
      </c>
      <c r="I28" s="6" t="s">
        <v>3868</v>
      </c>
      <c r="J28" s="7">
        <v>471.43</v>
      </c>
    </row>
    <row r="29" spans="2:10" x14ac:dyDescent="0.3">
      <c r="B29" s="5" t="s">
        <v>7238</v>
      </c>
      <c r="C29" t="s">
        <v>7354</v>
      </c>
      <c r="F29" s="6" t="s">
        <v>4692</v>
      </c>
      <c r="G29" s="7">
        <v>1</v>
      </c>
      <c r="I29" s="6" t="s">
        <v>204</v>
      </c>
      <c r="J29" s="7">
        <v>471.25</v>
      </c>
    </row>
    <row r="30" spans="2:10" x14ac:dyDescent="0.3">
      <c r="B30" s="6" t="s">
        <v>35</v>
      </c>
      <c r="C30" s="7">
        <v>696</v>
      </c>
      <c r="F30" s="6" t="s">
        <v>6441</v>
      </c>
      <c r="G30" s="7">
        <v>1</v>
      </c>
      <c r="I30" s="6" t="s">
        <v>3575</v>
      </c>
      <c r="J30" s="7">
        <v>471.15</v>
      </c>
    </row>
    <row r="31" spans="2:10" x14ac:dyDescent="0.3">
      <c r="B31" s="6" t="s">
        <v>16</v>
      </c>
      <c r="C31" s="7">
        <v>760</v>
      </c>
      <c r="F31" s="6" t="s">
        <v>6025</v>
      </c>
      <c r="G31" s="7">
        <v>1</v>
      </c>
      <c r="I31" s="6" t="s">
        <v>6116</v>
      </c>
      <c r="J31" s="7">
        <v>471.03</v>
      </c>
    </row>
    <row r="32" spans="2:10" x14ac:dyDescent="0.3">
      <c r="B32" s="6" t="s">
        <v>53</v>
      </c>
      <c r="C32" s="7">
        <v>731</v>
      </c>
      <c r="F32" s="6" t="s">
        <v>6261</v>
      </c>
      <c r="G32" s="7">
        <v>1</v>
      </c>
      <c r="I32" s="6" t="s">
        <v>4748</v>
      </c>
      <c r="J32" s="7">
        <v>470.77</v>
      </c>
    </row>
    <row r="33" spans="2:10" x14ac:dyDescent="0.3">
      <c r="B33" s="6" t="s">
        <v>10</v>
      </c>
      <c r="C33" s="7">
        <v>716</v>
      </c>
      <c r="F33" s="6" t="s">
        <v>1394</v>
      </c>
      <c r="G33" s="7">
        <v>1</v>
      </c>
      <c r="I33" s="6" t="s">
        <v>7337</v>
      </c>
      <c r="J33" s="7">
        <v>470.7</v>
      </c>
    </row>
    <row r="34" spans="2:10" x14ac:dyDescent="0.3">
      <c r="B34" s="6" t="s">
        <v>19</v>
      </c>
      <c r="C34" s="7">
        <v>757</v>
      </c>
      <c r="F34" s="6" t="s">
        <v>3084</v>
      </c>
      <c r="G34" s="7">
        <v>1</v>
      </c>
      <c r="I34" s="6" t="s">
        <v>287</v>
      </c>
      <c r="J34" s="7">
        <v>470.33</v>
      </c>
    </row>
    <row r="35" spans="2:10" x14ac:dyDescent="0.3">
      <c r="B35" s="6" t="s">
        <v>7239</v>
      </c>
      <c r="C35" s="7">
        <v>3660</v>
      </c>
      <c r="F35" s="6" t="s">
        <v>93</v>
      </c>
      <c r="G35" s="7">
        <v>1</v>
      </c>
      <c r="I35" s="6" t="s">
        <v>3082</v>
      </c>
      <c r="J35" s="7">
        <v>469.34</v>
      </c>
    </row>
    <row r="36" spans="2:10" ht="15" thickBot="1" x14ac:dyDescent="0.35">
      <c r="F36" s="6" t="s">
        <v>266</v>
      </c>
      <c r="G36" s="7">
        <v>1</v>
      </c>
      <c r="I36" s="6" t="s">
        <v>5970</v>
      </c>
      <c r="J36" s="7">
        <v>468.43</v>
      </c>
    </row>
    <row r="37" spans="2:10" ht="15" thickBot="1" x14ac:dyDescent="0.35">
      <c r="B37" s="20" t="s">
        <v>7377</v>
      </c>
      <c r="F37" s="6" t="s">
        <v>6662</v>
      </c>
      <c r="G37" s="7">
        <v>1</v>
      </c>
      <c r="I37" s="6" t="s">
        <v>4947</v>
      </c>
      <c r="J37" s="7">
        <v>468.14</v>
      </c>
    </row>
    <row r="38" spans="2:10" x14ac:dyDescent="0.3">
      <c r="F38" s="6" t="s">
        <v>6870</v>
      </c>
      <c r="G38" s="7">
        <v>1</v>
      </c>
      <c r="I38" s="6" t="s">
        <v>4591</v>
      </c>
      <c r="J38" s="7">
        <v>467.8</v>
      </c>
    </row>
    <row r="39" spans="2:10" x14ac:dyDescent="0.3">
      <c r="B39" s="5" t="s">
        <v>7238</v>
      </c>
      <c r="C39" t="s">
        <v>7369</v>
      </c>
      <c r="F39" s="6" t="s">
        <v>7074</v>
      </c>
      <c r="G39" s="7">
        <v>1</v>
      </c>
      <c r="I39" s="6" t="s">
        <v>5458</v>
      </c>
      <c r="J39" s="7">
        <v>467.38</v>
      </c>
    </row>
    <row r="40" spans="2:10" x14ac:dyDescent="0.3">
      <c r="B40" s="6" t="s">
        <v>16</v>
      </c>
      <c r="C40" s="7">
        <v>156018.01999999984</v>
      </c>
      <c r="F40" s="6" t="s">
        <v>1796</v>
      </c>
      <c r="G40" s="7">
        <v>1</v>
      </c>
      <c r="I40" s="6" t="s">
        <v>774</v>
      </c>
      <c r="J40" s="7">
        <v>467.24</v>
      </c>
    </row>
    <row r="41" spans="2:10" x14ac:dyDescent="0.3">
      <c r="B41" s="6" t="s">
        <v>19</v>
      </c>
      <c r="C41" s="7">
        <v>154684.80999999979</v>
      </c>
      <c r="F41" s="6" t="s">
        <v>1251</v>
      </c>
      <c r="G41" s="7">
        <v>1</v>
      </c>
      <c r="I41" s="6" t="s">
        <v>6903</v>
      </c>
      <c r="J41" s="7">
        <v>467.12</v>
      </c>
    </row>
    <row r="42" spans="2:10" x14ac:dyDescent="0.3">
      <c r="B42" s="6" t="s">
        <v>53</v>
      </c>
      <c r="C42" s="7">
        <v>153362.25999999986</v>
      </c>
      <c r="F42" s="6" t="s">
        <v>5934</v>
      </c>
      <c r="G42" s="7">
        <v>1</v>
      </c>
      <c r="I42" s="6" t="s">
        <v>5778</v>
      </c>
      <c r="J42" s="7">
        <v>467.03</v>
      </c>
    </row>
    <row r="43" spans="2:10" x14ac:dyDescent="0.3">
      <c r="B43" s="6" t="s">
        <v>10</v>
      </c>
      <c r="C43" s="7">
        <v>146804.39999999988</v>
      </c>
      <c r="F43" s="6" t="s">
        <v>463</v>
      </c>
      <c r="G43" s="7">
        <v>1</v>
      </c>
      <c r="I43" s="6" t="s">
        <v>4056</v>
      </c>
      <c r="J43" s="7">
        <v>466.62</v>
      </c>
    </row>
    <row r="44" spans="2:10" x14ac:dyDescent="0.3">
      <c r="B44" s="6" t="s">
        <v>35</v>
      </c>
      <c r="C44" s="7">
        <v>146408.58999999991</v>
      </c>
      <c r="F44" s="6" t="s">
        <v>2998</v>
      </c>
      <c r="G44" s="7">
        <v>1</v>
      </c>
      <c r="I44" s="6" t="s">
        <v>2968</v>
      </c>
      <c r="J44" s="7">
        <v>466.36</v>
      </c>
    </row>
    <row r="45" spans="2:10" x14ac:dyDescent="0.3">
      <c r="B45" s="6" t="s">
        <v>7239</v>
      </c>
      <c r="C45" s="7">
        <v>757278.07999999938</v>
      </c>
      <c r="F45" s="6" t="s">
        <v>6836</v>
      </c>
      <c r="G45" s="7">
        <v>1</v>
      </c>
      <c r="I45" s="6" t="s">
        <v>1778</v>
      </c>
      <c r="J45" s="7">
        <v>466.18</v>
      </c>
    </row>
    <row r="46" spans="2:10" x14ac:dyDescent="0.3">
      <c r="F46" s="6" t="s">
        <v>7140</v>
      </c>
      <c r="G46" s="7">
        <v>1</v>
      </c>
      <c r="I46" s="6" t="s">
        <v>183</v>
      </c>
      <c r="J46" s="7">
        <v>466.17</v>
      </c>
    </row>
    <row r="47" spans="2:10" ht="15" thickBot="1" x14ac:dyDescent="0.35">
      <c r="F47" s="6" t="s">
        <v>283</v>
      </c>
      <c r="G47" s="7">
        <v>1</v>
      </c>
      <c r="I47" s="6" t="s">
        <v>2639</v>
      </c>
      <c r="J47" s="7">
        <v>465.64</v>
      </c>
    </row>
    <row r="48" spans="2:10" ht="26.4" thickBot="1" x14ac:dyDescent="0.55000000000000004">
      <c r="B48" s="29" t="s">
        <v>7378</v>
      </c>
      <c r="C48" s="30"/>
      <c r="D48" s="31"/>
      <c r="F48" s="6" t="s">
        <v>2972</v>
      </c>
      <c r="G48" s="7">
        <v>1</v>
      </c>
      <c r="I48" s="6" t="s">
        <v>3752</v>
      </c>
      <c r="J48" s="7">
        <v>464.61</v>
      </c>
    </row>
    <row r="49" spans="2:10" ht="15" thickBot="1" x14ac:dyDescent="0.35">
      <c r="F49" s="6" t="s">
        <v>7002</v>
      </c>
      <c r="G49" s="7">
        <v>1</v>
      </c>
      <c r="I49" s="6" t="s">
        <v>3603</v>
      </c>
      <c r="J49" s="7">
        <v>463.79</v>
      </c>
    </row>
    <row r="50" spans="2:10" ht="15" thickBot="1" x14ac:dyDescent="0.35">
      <c r="B50" s="11" t="s">
        <v>7379</v>
      </c>
      <c r="F50" s="6" t="s">
        <v>1119</v>
      </c>
      <c r="G50" s="7">
        <v>1</v>
      </c>
      <c r="I50" s="6" t="s">
        <v>4121</v>
      </c>
      <c r="J50" s="7">
        <v>462.61</v>
      </c>
    </row>
    <row r="51" spans="2:10" x14ac:dyDescent="0.3">
      <c r="F51" s="6" t="s">
        <v>3668</v>
      </c>
      <c r="G51" s="7">
        <v>1</v>
      </c>
      <c r="I51" s="6" t="s">
        <v>690</v>
      </c>
      <c r="J51" s="7">
        <v>461.84</v>
      </c>
    </row>
    <row r="52" spans="2:10" x14ac:dyDescent="0.3">
      <c r="B52" s="5" t="s">
        <v>7238</v>
      </c>
      <c r="C52" t="s">
        <v>7369</v>
      </c>
      <c r="F52" s="6" t="s">
        <v>1674</v>
      </c>
      <c r="G52" s="7">
        <v>1</v>
      </c>
      <c r="I52" s="6" t="s">
        <v>682</v>
      </c>
      <c r="J52" s="7">
        <v>459.93</v>
      </c>
    </row>
    <row r="53" spans="2:10" x14ac:dyDescent="0.3">
      <c r="B53" s="6" t="s">
        <v>7386</v>
      </c>
      <c r="C53" s="7">
        <v>69009.429999999978</v>
      </c>
      <c r="F53" s="6" t="s">
        <v>1562</v>
      </c>
      <c r="G53" s="7">
        <v>1</v>
      </c>
      <c r="I53" s="6" t="s">
        <v>2802</v>
      </c>
      <c r="J53" s="7">
        <v>459.44</v>
      </c>
    </row>
    <row r="54" spans="2:10" x14ac:dyDescent="0.3">
      <c r="B54" s="6" t="s">
        <v>7387</v>
      </c>
      <c r="C54" s="7">
        <v>69186.339999999967</v>
      </c>
      <c r="F54" s="6" t="s">
        <v>6405</v>
      </c>
      <c r="G54" s="7">
        <v>1</v>
      </c>
      <c r="I54" s="6" t="s">
        <v>2565</v>
      </c>
      <c r="J54" s="7">
        <v>459.22</v>
      </c>
    </row>
    <row r="55" spans="2:10" x14ac:dyDescent="0.3">
      <c r="B55" s="6" t="s">
        <v>7388</v>
      </c>
      <c r="C55" s="7">
        <v>71325.400000000023</v>
      </c>
      <c r="F55" s="6" t="s">
        <v>7056</v>
      </c>
      <c r="G55" s="7">
        <v>1</v>
      </c>
      <c r="I55" s="6" t="s">
        <v>2945</v>
      </c>
      <c r="J55" s="7">
        <v>459.17</v>
      </c>
    </row>
    <row r="56" spans="2:10" x14ac:dyDescent="0.3">
      <c r="B56" s="6" t="s">
        <v>7389</v>
      </c>
      <c r="C56" s="7">
        <v>74365.13</v>
      </c>
      <c r="F56" s="6" t="s">
        <v>1274</v>
      </c>
      <c r="G56" s="7">
        <v>1</v>
      </c>
      <c r="I56" s="6" t="s">
        <v>2266</v>
      </c>
      <c r="J56" s="7">
        <v>458.94</v>
      </c>
    </row>
    <row r="57" spans="2:10" x14ac:dyDescent="0.3">
      <c r="B57" s="6" t="s">
        <v>7390</v>
      </c>
      <c r="C57" s="7">
        <v>68837.25</v>
      </c>
      <c r="F57" s="6" t="s">
        <v>5037</v>
      </c>
      <c r="G57" s="7">
        <v>1</v>
      </c>
      <c r="I57" s="6" t="s">
        <v>4955</v>
      </c>
      <c r="J57" s="7">
        <v>458.94</v>
      </c>
    </row>
    <row r="58" spans="2:10" x14ac:dyDescent="0.3">
      <c r="B58" s="6" t="s">
        <v>7391</v>
      </c>
      <c r="C58" s="7">
        <v>64256.659999999982</v>
      </c>
      <c r="F58" s="6" t="s">
        <v>6567</v>
      </c>
      <c r="G58" s="7">
        <v>1</v>
      </c>
      <c r="I58" s="6" t="s">
        <v>1896</v>
      </c>
      <c r="J58" s="7">
        <v>458.6</v>
      </c>
    </row>
    <row r="59" spans="2:10" x14ac:dyDescent="0.3">
      <c r="B59" s="6" t="s">
        <v>7392</v>
      </c>
      <c r="C59" s="7">
        <v>72798.230000000054</v>
      </c>
      <c r="F59" s="6" t="s">
        <v>4528</v>
      </c>
      <c r="G59" s="7">
        <v>1</v>
      </c>
      <c r="I59" s="6" t="s">
        <v>2806</v>
      </c>
      <c r="J59" s="7">
        <v>458.39</v>
      </c>
    </row>
    <row r="60" spans="2:10" x14ac:dyDescent="0.3">
      <c r="B60" s="6" t="s">
        <v>7393</v>
      </c>
      <c r="C60" s="7">
        <v>71506.959999999963</v>
      </c>
      <c r="F60" s="6" t="s">
        <v>6498</v>
      </c>
      <c r="G60" s="7">
        <v>1</v>
      </c>
      <c r="I60" s="6" t="s">
        <v>1712</v>
      </c>
      <c r="J60" s="7">
        <v>458.34</v>
      </c>
    </row>
    <row r="61" spans="2:10" x14ac:dyDescent="0.3">
      <c r="B61" s="6" t="s">
        <v>7394</v>
      </c>
      <c r="C61" s="7">
        <v>68043.090000000011</v>
      </c>
      <c r="F61" s="6" t="s">
        <v>6334</v>
      </c>
      <c r="G61" s="7">
        <v>1</v>
      </c>
      <c r="I61" s="6" t="s">
        <v>2167</v>
      </c>
      <c r="J61" s="7">
        <v>457.77</v>
      </c>
    </row>
    <row r="62" spans="2:10" x14ac:dyDescent="0.3">
      <c r="B62" s="6" t="s">
        <v>7395</v>
      </c>
      <c r="C62" s="7">
        <v>76034.509999999995</v>
      </c>
      <c r="F62" s="6" t="s">
        <v>1320</v>
      </c>
      <c r="G62" s="7">
        <v>1</v>
      </c>
      <c r="I62" s="6" t="s">
        <v>1442</v>
      </c>
      <c r="J62" s="7">
        <v>457.75</v>
      </c>
    </row>
    <row r="63" spans="2:10" x14ac:dyDescent="0.3">
      <c r="B63" s="6" t="s">
        <v>7396</v>
      </c>
      <c r="C63" s="7">
        <v>51915.079999999973</v>
      </c>
      <c r="F63" s="6" t="s">
        <v>236</v>
      </c>
      <c r="G63" s="7">
        <v>1</v>
      </c>
      <c r="I63" s="6" t="s">
        <v>5828</v>
      </c>
      <c r="J63" s="7">
        <v>457.68</v>
      </c>
    </row>
    <row r="64" spans="2:10" x14ac:dyDescent="0.3">
      <c r="B64" s="6" t="s">
        <v>7239</v>
      </c>
      <c r="C64" s="7">
        <v>757278.07999999984</v>
      </c>
      <c r="F64" s="6" t="s">
        <v>1919</v>
      </c>
      <c r="G64" s="7">
        <v>1</v>
      </c>
      <c r="I64" s="6" t="s">
        <v>3397</v>
      </c>
      <c r="J64" s="7">
        <v>457.3</v>
      </c>
    </row>
    <row r="65" spans="2:10" ht="15" thickBot="1" x14ac:dyDescent="0.35">
      <c r="F65" s="6" t="s">
        <v>6905</v>
      </c>
      <c r="G65" s="7">
        <v>1</v>
      </c>
      <c r="I65" s="6" t="s">
        <v>1602</v>
      </c>
      <c r="J65" s="7">
        <v>457.16</v>
      </c>
    </row>
    <row r="66" spans="2:10" ht="15" thickBot="1" x14ac:dyDescent="0.35">
      <c r="B66" s="20" t="s">
        <v>7397</v>
      </c>
      <c r="F66" s="6" t="s">
        <v>3595</v>
      </c>
      <c r="G66" s="7">
        <v>1</v>
      </c>
      <c r="I66" s="6" t="s">
        <v>1822</v>
      </c>
      <c r="J66" s="7">
        <v>457.07</v>
      </c>
    </row>
    <row r="67" spans="2:10" x14ac:dyDescent="0.3">
      <c r="F67" s="6" t="s">
        <v>5015</v>
      </c>
      <c r="G67" s="7">
        <v>1</v>
      </c>
      <c r="I67" s="6" t="s">
        <v>5924</v>
      </c>
      <c r="J67" s="7">
        <v>456.85</v>
      </c>
    </row>
    <row r="68" spans="2:10" x14ac:dyDescent="0.3">
      <c r="B68" s="5" t="s">
        <v>7238</v>
      </c>
      <c r="C68" t="s">
        <v>7369</v>
      </c>
      <c r="F68" s="6" t="s">
        <v>905</v>
      </c>
      <c r="G68" s="7">
        <v>1</v>
      </c>
      <c r="I68" s="6" t="s">
        <v>3943</v>
      </c>
      <c r="J68" s="7">
        <v>456.78</v>
      </c>
    </row>
    <row r="69" spans="2:10" x14ac:dyDescent="0.3">
      <c r="B69" s="6" t="s">
        <v>7398</v>
      </c>
      <c r="C69" s="7">
        <v>209521.16999999969</v>
      </c>
      <c r="F69" s="6" t="s">
        <v>3728</v>
      </c>
      <c r="G69" s="7">
        <v>1</v>
      </c>
      <c r="I69" s="6" t="s">
        <v>6528</v>
      </c>
      <c r="J69" s="7">
        <v>456.74</v>
      </c>
    </row>
    <row r="70" spans="2:10" x14ac:dyDescent="0.3">
      <c r="B70" s="6" t="s">
        <v>7399</v>
      </c>
      <c r="C70" s="7">
        <v>207459.03999999998</v>
      </c>
      <c r="F70" s="6" t="s">
        <v>3397</v>
      </c>
      <c r="G70" s="7">
        <v>1</v>
      </c>
      <c r="I70" s="6" t="s">
        <v>7277</v>
      </c>
      <c r="J70" s="7">
        <v>454.85</v>
      </c>
    </row>
    <row r="71" spans="2:10" x14ac:dyDescent="0.3">
      <c r="B71" s="6" t="s">
        <v>7400</v>
      </c>
      <c r="C71" s="7">
        <v>212348.28000000006</v>
      </c>
      <c r="F71" s="6" t="s">
        <v>6348</v>
      </c>
      <c r="G71" s="7">
        <v>1</v>
      </c>
      <c r="I71" s="6" t="s">
        <v>1150</v>
      </c>
      <c r="J71" s="7">
        <v>454.69</v>
      </c>
    </row>
    <row r="72" spans="2:10" x14ac:dyDescent="0.3">
      <c r="B72" s="6" t="s">
        <v>7401</v>
      </c>
      <c r="C72" s="7">
        <v>127949.58999999992</v>
      </c>
      <c r="F72" s="6" t="s">
        <v>6225</v>
      </c>
      <c r="G72" s="7">
        <v>1</v>
      </c>
      <c r="I72" s="6" t="s">
        <v>6822</v>
      </c>
      <c r="J72" s="7">
        <v>454.48</v>
      </c>
    </row>
    <row r="73" spans="2:10" x14ac:dyDescent="0.3">
      <c r="B73" s="6" t="s">
        <v>7239</v>
      </c>
      <c r="C73" s="7">
        <v>757278.07999999973</v>
      </c>
      <c r="F73" s="6" t="s">
        <v>4460</v>
      </c>
      <c r="G73" s="7">
        <v>1</v>
      </c>
      <c r="I73" s="6" t="s">
        <v>1203</v>
      </c>
      <c r="J73" s="7">
        <v>453.66</v>
      </c>
    </row>
    <row r="74" spans="2:10" x14ac:dyDescent="0.3">
      <c r="F74" s="6" t="s">
        <v>3368</v>
      </c>
      <c r="G74" s="7">
        <v>1</v>
      </c>
      <c r="I74" s="6" t="s">
        <v>6031</v>
      </c>
      <c r="J74" s="7">
        <v>453.41</v>
      </c>
    </row>
    <row r="75" spans="2:10" ht="15" thickBot="1" x14ac:dyDescent="0.35">
      <c r="F75" s="6" t="s">
        <v>5199</v>
      </c>
      <c r="G75" s="7">
        <v>1</v>
      </c>
      <c r="I75" s="6" t="s">
        <v>1578</v>
      </c>
      <c r="J75" s="7">
        <v>452.74</v>
      </c>
    </row>
    <row r="76" spans="2:10" ht="26.4" thickBot="1" x14ac:dyDescent="0.55000000000000004">
      <c r="B76" s="29" t="s">
        <v>7402</v>
      </c>
      <c r="C76" s="30"/>
      <c r="D76" s="31"/>
      <c r="F76" s="6" t="s">
        <v>5319</v>
      </c>
      <c r="G76" s="7">
        <v>1</v>
      </c>
      <c r="I76" s="6" t="s">
        <v>1976</v>
      </c>
      <c r="J76" s="7">
        <v>450.91</v>
      </c>
    </row>
    <row r="77" spans="2:10" ht="15" thickBot="1" x14ac:dyDescent="0.35">
      <c r="F77" s="6" t="s">
        <v>5762</v>
      </c>
      <c r="G77" s="7">
        <v>1</v>
      </c>
      <c r="I77" s="6" t="s">
        <v>798</v>
      </c>
      <c r="J77" s="7">
        <v>450.9</v>
      </c>
    </row>
    <row r="78" spans="2:10" ht="15" thickBot="1" x14ac:dyDescent="0.35">
      <c r="B78" s="32" t="s">
        <v>7403</v>
      </c>
      <c r="C78" s="33"/>
      <c r="F78" s="6" t="s">
        <v>3405</v>
      </c>
      <c r="G78" s="7">
        <v>1</v>
      </c>
      <c r="I78" s="6" t="s">
        <v>5609</v>
      </c>
      <c r="J78" s="7">
        <v>450.56</v>
      </c>
    </row>
    <row r="79" spans="2:10" x14ac:dyDescent="0.3">
      <c r="F79" s="6" t="s">
        <v>3658</v>
      </c>
      <c r="G79" s="7">
        <v>1</v>
      </c>
      <c r="I79" s="6" t="s">
        <v>3648</v>
      </c>
      <c r="J79" s="7">
        <v>450.24</v>
      </c>
    </row>
    <row r="80" spans="2:10" x14ac:dyDescent="0.3">
      <c r="B80" s="5" t="s">
        <v>7238</v>
      </c>
      <c r="C80" t="s">
        <v>7369</v>
      </c>
      <c r="F80" s="6" t="s">
        <v>6084</v>
      </c>
      <c r="G80" s="7">
        <v>1</v>
      </c>
      <c r="I80" s="6" t="s">
        <v>917</v>
      </c>
      <c r="J80" s="7">
        <v>450.17</v>
      </c>
    </row>
    <row r="81" spans="2:10" x14ac:dyDescent="0.3">
      <c r="B81" s="23" t="s">
        <v>2212</v>
      </c>
      <c r="C81" s="24">
        <v>496.82</v>
      </c>
      <c r="F81" s="6" t="s">
        <v>173</v>
      </c>
      <c r="G81" s="7">
        <v>1</v>
      </c>
      <c r="I81" s="6" t="s">
        <v>4099</v>
      </c>
      <c r="J81" s="7">
        <v>449.8</v>
      </c>
    </row>
    <row r="82" spans="2:10" x14ac:dyDescent="0.3">
      <c r="B82" s="23" t="s">
        <v>5596</v>
      </c>
      <c r="C82" s="24">
        <v>495.02</v>
      </c>
      <c r="F82" s="6" t="s">
        <v>4131</v>
      </c>
      <c r="G82" s="7">
        <v>1</v>
      </c>
      <c r="I82" s="6" t="s">
        <v>2052</v>
      </c>
      <c r="J82" s="7">
        <v>449.69</v>
      </c>
    </row>
    <row r="83" spans="2:10" x14ac:dyDescent="0.3">
      <c r="B83" s="23" t="s">
        <v>2279</v>
      </c>
      <c r="C83" s="24">
        <v>493.04</v>
      </c>
      <c r="F83" s="6" t="s">
        <v>2986</v>
      </c>
      <c r="G83" s="7">
        <v>1</v>
      </c>
      <c r="I83" s="6" t="s">
        <v>6255</v>
      </c>
      <c r="J83" s="7">
        <v>448.96</v>
      </c>
    </row>
    <row r="84" spans="2:10" x14ac:dyDescent="0.3">
      <c r="B84" s="23" t="s">
        <v>4067</v>
      </c>
      <c r="C84" s="24">
        <v>492.41</v>
      </c>
      <c r="F84" s="6" t="s">
        <v>2653</v>
      </c>
      <c r="G84" s="7">
        <v>1</v>
      </c>
      <c r="I84" s="6" t="s">
        <v>4575</v>
      </c>
      <c r="J84" s="7">
        <v>448.73</v>
      </c>
    </row>
    <row r="85" spans="2:10" x14ac:dyDescent="0.3">
      <c r="B85" s="23" t="s">
        <v>4290</v>
      </c>
      <c r="C85" s="24">
        <v>491.7</v>
      </c>
      <c r="F85" s="6" t="s">
        <v>5101</v>
      </c>
      <c r="G85" s="7">
        <v>1</v>
      </c>
      <c r="I85" s="6" t="s">
        <v>708</v>
      </c>
      <c r="J85" s="7">
        <v>448.53</v>
      </c>
    </row>
    <row r="86" spans="2:10" x14ac:dyDescent="0.3">
      <c r="B86" s="23" t="s">
        <v>5745</v>
      </c>
      <c r="C86" s="24">
        <v>487.06</v>
      </c>
      <c r="F86" s="6" t="s">
        <v>852</v>
      </c>
      <c r="G86" s="7">
        <v>1</v>
      </c>
      <c r="I86" s="6" t="s">
        <v>3304</v>
      </c>
      <c r="J86" s="7">
        <v>448.45</v>
      </c>
    </row>
    <row r="87" spans="2:10" x14ac:dyDescent="0.3">
      <c r="B87" s="23" t="s">
        <v>7218</v>
      </c>
      <c r="C87" s="24">
        <v>486.79</v>
      </c>
      <c r="F87" s="6" t="s">
        <v>5738</v>
      </c>
      <c r="G87" s="7">
        <v>1</v>
      </c>
      <c r="I87" s="6" t="s">
        <v>5005</v>
      </c>
      <c r="J87" s="7">
        <v>448.15</v>
      </c>
    </row>
    <row r="88" spans="2:10" x14ac:dyDescent="0.3">
      <c r="B88" s="23" t="s">
        <v>7129</v>
      </c>
      <c r="C88" s="24">
        <v>484.56</v>
      </c>
      <c r="F88" s="6" t="s">
        <v>4589</v>
      </c>
      <c r="G88" s="7">
        <v>1</v>
      </c>
      <c r="I88" s="6" t="s">
        <v>1915</v>
      </c>
      <c r="J88" s="7">
        <v>448.08</v>
      </c>
    </row>
    <row r="89" spans="2:10" x14ac:dyDescent="0.3">
      <c r="B89" s="23" t="s">
        <v>2582</v>
      </c>
      <c r="C89" s="24">
        <v>480.49</v>
      </c>
      <c r="F89" s="6" t="s">
        <v>2118</v>
      </c>
      <c r="G89" s="7">
        <v>1</v>
      </c>
      <c r="I89" s="6" t="s">
        <v>3018</v>
      </c>
      <c r="J89" s="7">
        <v>448.07</v>
      </c>
    </row>
    <row r="90" spans="2:10" x14ac:dyDescent="0.3">
      <c r="B90" s="23" t="s">
        <v>1238</v>
      </c>
      <c r="C90" s="24">
        <v>479.63</v>
      </c>
      <c r="F90" s="6" t="s">
        <v>612</v>
      </c>
      <c r="G90" s="7">
        <v>1</v>
      </c>
      <c r="I90" s="6" t="s">
        <v>1440</v>
      </c>
      <c r="J90" s="7">
        <v>447.35</v>
      </c>
    </row>
    <row r="91" spans="2:10" x14ac:dyDescent="0.3">
      <c r="B91" s="6" t="s">
        <v>4801</v>
      </c>
      <c r="C91" s="7">
        <v>479.54</v>
      </c>
      <c r="F91" s="6" t="s">
        <v>4189</v>
      </c>
      <c r="G91" s="7">
        <v>1</v>
      </c>
      <c r="I91" s="6" t="s">
        <v>2421</v>
      </c>
      <c r="J91" s="7">
        <v>446.66</v>
      </c>
    </row>
    <row r="92" spans="2:10" x14ac:dyDescent="0.3">
      <c r="B92" s="6" t="s">
        <v>6206</v>
      </c>
      <c r="C92" s="7">
        <v>479.31</v>
      </c>
      <c r="F92" s="6" t="s">
        <v>6192</v>
      </c>
      <c r="G92" s="7">
        <v>1</v>
      </c>
      <c r="I92" s="6" t="s">
        <v>581</v>
      </c>
      <c r="J92" s="7">
        <v>446.14</v>
      </c>
    </row>
    <row r="93" spans="2:10" x14ac:dyDescent="0.3">
      <c r="B93" s="6" t="s">
        <v>110</v>
      </c>
      <c r="C93" s="7">
        <v>479.19</v>
      </c>
      <c r="F93" s="6" t="s">
        <v>3190</v>
      </c>
      <c r="G93" s="7">
        <v>1</v>
      </c>
      <c r="I93" s="6" t="s">
        <v>3780</v>
      </c>
      <c r="J93" s="7">
        <v>446.11</v>
      </c>
    </row>
    <row r="94" spans="2:10" x14ac:dyDescent="0.3">
      <c r="B94" s="6" t="s">
        <v>2173</v>
      </c>
      <c r="C94" s="7">
        <v>477.48</v>
      </c>
      <c r="F94" s="6" t="s">
        <v>5593</v>
      </c>
      <c r="G94" s="7">
        <v>1</v>
      </c>
      <c r="I94" s="6" t="s">
        <v>4656</v>
      </c>
      <c r="J94" s="7">
        <v>445.94</v>
      </c>
    </row>
    <row r="95" spans="2:10" x14ac:dyDescent="0.3">
      <c r="B95" s="6" t="s">
        <v>2714</v>
      </c>
      <c r="C95" s="7">
        <v>474.41</v>
      </c>
      <c r="F95" s="6" t="s">
        <v>5754</v>
      </c>
      <c r="G95" s="7">
        <v>1</v>
      </c>
      <c r="I95" s="6" t="s">
        <v>4012</v>
      </c>
      <c r="J95" s="7">
        <v>445.83</v>
      </c>
    </row>
    <row r="96" spans="2:10" x14ac:dyDescent="0.3">
      <c r="B96" s="6" t="s">
        <v>3329</v>
      </c>
      <c r="C96" s="7">
        <v>473.42</v>
      </c>
      <c r="F96" s="6" t="s">
        <v>6540</v>
      </c>
      <c r="G96" s="7">
        <v>1</v>
      </c>
      <c r="I96" s="6" t="s">
        <v>7286</v>
      </c>
      <c r="J96" s="7">
        <v>445.01</v>
      </c>
    </row>
    <row r="97" spans="2:10" x14ac:dyDescent="0.3">
      <c r="B97" s="6" t="s">
        <v>7015</v>
      </c>
      <c r="C97" s="7">
        <v>472.32</v>
      </c>
      <c r="F97" s="6" t="s">
        <v>5744</v>
      </c>
      <c r="G97" s="7">
        <v>1</v>
      </c>
      <c r="I97" s="6" t="s">
        <v>822</v>
      </c>
      <c r="J97" s="7">
        <v>444.98</v>
      </c>
    </row>
    <row r="98" spans="2:10" x14ac:dyDescent="0.3">
      <c r="B98" s="6" t="s">
        <v>3116</v>
      </c>
      <c r="C98" s="7">
        <v>472.29</v>
      </c>
      <c r="F98" s="6" t="s">
        <v>1536</v>
      </c>
      <c r="G98" s="7">
        <v>1</v>
      </c>
      <c r="I98" s="6" t="s">
        <v>5025</v>
      </c>
      <c r="J98" s="7">
        <v>444.79</v>
      </c>
    </row>
    <row r="99" spans="2:10" x14ac:dyDescent="0.3">
      <c r="B99" s="6" t="s">
        <v>6000</v>
      </c>
      <c r="C99" s="7">
        <v>472.19</v>
      </c>
      <c r="F99" s="6" t="s">
        <v>7223</v>
      </c>
      <c r="G99" s="7">
        <v>1</v>
      </c>
      <c r="I99" s="6" t="s">
        <v>6650</v>
      </c>
      <c r="J99" s="7">
        <v>444.65</v>
      </c>
    </row>
    <row r="100" spans="2:10" x14ac:dyDescent="0.3">
      <c r="B100" s="6" t="s">
        <v>1236</v>
      </c>
      <c r="C100" s="7">
        <v>471.95</v>
      </c>
      <c r="F100" s="6" t="s">
        <v>1738</v>
      </c>
      <c r="G100" s="7">
        <v>1</v>
      </c>
      <c r="I100" s="6" t="s">
        <v>4666</v>
      </c>
      <c r="J100" s="7">
        <v>444.16</v>
      </c>
    </row>
    <row r="101" spans="2:10" x14ac:dyDescent="0.3">
      <c r="B101" s="6" t="s">
        <v>1033</v>
      </c>
      <c r="C101" s="7">
        <v>471.92</v>
      </c>
      <c r="F101" s="6" t="s">
        <v>1860</v>
      </c>
      <c r="G101" s="7">
        <v>1</v>
      </c>
      <c r="I101" s="6" t="s">
        <v>3670</v>
      </c>
      <c r="J101" s="7">
        <v>443.99</v>
      </c>
    </row>
    <row r="102" spans="2:10" x14ac:dyDescent="0.3">
      <c r="B102" s="6" t="s">
        <v>3869</v>
      </c>
      <c r="C102" s="7">
        <v>471.43</v>
      </c>
      <c r="F102" s="6" t="s">
        <v>4597</v>
      </c>
      <c r="G102" s="7">
        <v>1</v>
      </c>
      <c r="I102" s="6" t="s">
        <v>4583</v>
      </c>
      <c r="J102" s="7">
        <v>442.91</v>
      </c>
    </row>
    <row r="103" spans="2:10" x14ac:dyDescent="0.3">
      <c r="B103" s="6" t="s">
        <v>205</v>
      </c>
      <c r="C103" s="7">
        <v>471.25</v>
      </c>
      <c r="F103" s="6" t="s">
        <v>1195</v>
      </c>
      <c r="G103" s="7">
        <v>1</v>
      </c>
      <c r="I103" s="6" t="s">
        <v>3236</v>
      </c>
      <c r="J103" s="7">
        <v>442.51</v>
      </c>
    </row>
    <row r="104" spans="2:10" x14ac:dyDescent="0.3">
      <c r="B104" s="6" t="s">
        <v>3576</v>
      </c>
      <c r="C104" s="7">
        <v>471.15</v>
      </c>
      <c r="F104" s="6" t="s">
        <v>1006</v>
      </c>
      <c r="G104" s="7">
        <v>1</v>
      </c>
      <c r="I104" s="6" t="s">
        <v>1824</v>
      </c>
      <c r="J104" s="7">
        <v>442.46</v>
      </c>
    </row>
    <row r="105" spans="2:10" x14ac:dyDescent="0.3">
      <c r="B105" s="6" t="s">
        <v>6117</v>
      </c>
      <c r="C105" s="7">
        <v>471.03</v>
      </c>
      <c r="F105" s="6" t="s">
        <v>4837</v>
      </c>
      <c r="G105" s="7">
        <v>1</v>
      </c>
      <c r="I105" s="6" t="s">
        <v>4540</v>
      </c>
      <c r="J105" s="7">
        <v>441.72</v>
      </c>
    </row>
    <row r="106" spans="2:10" x14ac:dyDescent="0.3">
      <c r="B106" s="6" t="s">
        <v>4749</v>
      </c>
      <c r="C106" s="7">
        <v>470.77</v>
      </c>
      <c r="F106" s="6" t="s">
        <v>4111</v>
      </c>
      <c r="G106" s="7">
        <v>1</v>
      </c>
      <c r="I106" s="6" t="s">
        <v>90</v>
      </c>
      <c r="J106" s="7">
        <v>441.69</v>
      </c>
    </row>
    <row r="107" spans="2:10" x14ac:dyDescent="0.3">
      <c r="B107" s="6" t="s">
        <v>6788</v>
      </c>
      <c r="C107" s="7">
        <v>470.7</v>
      </c>
      <c r="F107" s="6" t="s">
        <v>4548</v>
      </c>
      <c r="G107" s="7">
        <v>1</v>
      </c>
      <c r="I107" s="6" t="s">
        <v>2935</v>
      </c>
      <c r="J107" s="7">
        <v>440.91</v>
      </c>
    </row>
    <row r="108" spans="2:10" x14ac:dyDescent="0.3">
      <c r="B108" s="6" t="s">
        <v>288</v>
      </c>
      <c r="C108" s="7">
        <v>470.33</v>
      </c>
      <c r="F108" s="6" t="s">
        <v>4151</v>
      </c>
      <c r="G108" s="7">
        <v>1</v>
      </c>
      <c r="I108" s="6" t="s">
        <v>6383</v>
      </c>
      <c r="J108" s="7">
        <v>440.36</v>
      </c>
    </row>
    <row r="109" spans="2:10" x14ac:dyDescent="0.3">
      <c r="B109" s="6" t="s">
        <v>3083</v>
      </c>
      <c r="C109" s="7">
        <v>469.34</v>
      </c>
      <c r="F109" s="6" t="s">
        <v>2599</v>
      </c>
      <c r="G109" s="7">
        <v>1</v>
      </c>
      <c r="I109" s="6" t="s">
        <v>6328</v>
      </c>
      <c r="J109" s="7">
        <v>440.06</v>
      </c>
    </row>
    <row r="110" spans="2:10" x14ac:dyDescent="0.3">
      <c r="B110" s="6" t="s">
        <v>5971</v>
      </c>
      <c r="C110" s="7">
        <v>468.43</v>
      </c>
      <c r="F110" s="6" t="s">
        <v>4782</v>
      </c>
      <c r="G110" s="7">
        <v>1</v>
      </c>
      <c r="I110" s="6" t="s">
        <v>4115</v>
      </c>
      <c r="J110" s="7">
        <v>438.59</v>
      </c>
    </row>
    <row r="111" spans="2:10" x14ac:dyDescent="0.3">
      <c r="B111" s="6" t="s">
        <v>4948</v>
      </c>
      <c r="C111" s="7">
        <v>468.14</v>
      </c>
      <c r="F111" s="6" t="s">
        <v>6156</v>
      </c>
      <c r="G111" s="7">
        <v>1</v>
      </c>
      <c r="I111" s="6" t="s">
        <v>5794</v>
      </c>
      <c r="J111" s="7">
        <v>438.55</v>
      </c>
    </row>
    <row r="112" spans="2:10" x14ac:dyDescent="0.3">
      <c r="B112" s="6" t="s">
        <v>4592</v>
      </c>
      <c r="C112" s="7">
        <v>467.8</v>
      </c>
      <c r="F112" s="6" t="s">
        <v>6502</v>
      </c>
      <c r="G112" s="7">
        <v>1</v>
      </c>
      <c r="I112" s="6" t="s">
        <v>6508</v>
      </c>
      <c r="J112" s="7">
        <v>437.98</v>
      </c>
    </row>
    <row r="113" spans="2:10" x14ac:dyDescent="0.3">
      <c r="B113" s="6" t="s">
        <v>5459</v>
      </c>
      <c r="C113" s="7">
        <v>467.38</v>
      </c>
      <c r="F113" s="6" t="s">
        <v>5139</v>
      </c>
      <c r="G113" s="7">
        <v>1</v>
      </c>
      <c r="I113" s="6" t="s">
        <v>5555</v>
      </c>
      <c r="J113" s="7">
        <v>437.82</v>
      </c>
    </row>
    <row r="114" spans="2:10" x14ac:dyDescent="0.3">
      <c r="B114" s="6" t="s">
        <v>775</v>
      </c>
      <c r="C114" s="7">
        <v>467.24</v>
      </c>
      <c r="F114" s="6" t="s">
        <v>6364</v>
      </c>
      <c r="G114" s="7">
        <v>1</v>
      </c>
      <c r="I114" s="6" t="s">
        <v>6233</v>
      </c>
      <c r="J114" s="7">
        <v>437.65</v>
      </c>
    </row>
    <row r="115" spans="2:10" x14ac:dyDescent="0.3">
      <c r="B115" s="6" t="s">
        <v>6904</v>
      </c>
      <c r="C115" s="7">
        <v>467.12</v>
      </c>
      <c r="F115" s="6" t="s">
        <v>5156</v>
      </c>
      <c r="G115" s="7">
        <v>1</v>
      </c>
      <c r="I115" s="6" t="s">
        <v>5238</v>
      </c>
      <c r="J115" s="7">
        <v>437.3</v>
      </c>
    </row>
    <row r="116" spans="2:10" x14ac:dyDescent="0.3">
      <c r="B116" s="6" t="s">
        <v>5779</v>
      </c>
      <c r="C116" s="7">
        <v>467.03</v>
      </c>
      <c r="F116" s="6" t="s">
        <v>1452</v>
      </c>
      <c r="G116" s="7">
        <v>1</v>
      </c>
      <c r="I116" s="6" t="s">
        <v>3581</v>
      </c>
      <c r="J116" s="7">
        <v>437.15</v>
      </c>
    </row>
    <row r="117" spans="2:10" x14ac:dyDescent="0.3">
      <c r="B117" s="6" t="s">
        <v>4057</v>
      </c>
      <c r="C117" s="7">
        <v>466.62</v>
      </c>
      <c r="F117" s="6" t="s">
        <v>6797</v>
      </c>
      <c r="G117" s="7">
        <v>1</v>
      </c>
      <c r="I117" s="6" t="s">
        <v>1840</v>
      </c>
      <c r="J117" s="7">
        <v>437.06</v>
      </c>
    </row>
    <row r="118" spans="2:10" x14ac:dyDescent="0.3">
      <c r="B118" s="6" t="s">
        <v>2969</v>
      </c>
      <c r="C118" s="7">
        <v>466.36</v>
      </c>
      <c r="F118" s="6" t="s">
        <v>2473</v>
      </c>
      <c r="G118" s="7">
        <v>1</v>
      </c>
      <c r="I118" s="6" t="s">
        <v>6737</v>
      </c>
      <c r="J118" s="7">
        <v>436.57</v>
      </c>
    </row>
    <row r="119" spans="2:10" x14ac:dyDescent="0.3">
      <c r="B119" s="6" t="s">
        <v>1779</v>
      </c>
      <c r="C119" s="7">
        <v>466.18</v>
      </c>
      <c r="F119" s="6" t="s">
        <v>4708</v>
      </c>
      <c r="G119" s="7">
        <v>1</v>
      </c>
      <c r="I119" s="6" t="s">
        <v>6964</v>
      </c>
      <c r="J119" s="7">
        <v>436.56</v>
      </c>
    </row>
    <row r="120" spans="2:10" x14ac:dyDescent="0.3">
      <c r="B120" s="6" t="s">
        <v>184</v>
      </c>
      <c r="C120" s="7">
        <v>466.17</v>
      </c>
      <c r="F120" s="6" t="s">
        <v>6259</v>
      </c>
      <c r="G120" s="7">
        <v>1</v>
      </c>
      <c r="I120" s="6" t="s">
        <v>6084</v>
      </c>
      <c r="J120" s="7">
        <v>436.53</v>
      </c>
    </row>
    <row r="121" spans="2:10" x14ac:dyDescent="0.3">
      <c r="B121" s="6" t="s">
        <v>2640</v>
      </c>
      <c r="C121" s="7">
        <v>465.64</v>
      </c>
      <c r="F121" s="6" t="s">
        <v>4048</v>
      </c>
      <c r="G121" s="7">
        <v>1</v>
      </c>
      <c r="I121" s="6" t="s">
        <v>4880</v>
      </c>
      <c r="J121" s="7">
        <v>436.28</v>
      </c>
    </row>
    <row r="122" spans="2:10" x14ac:dyDescent="0.3">
      <c r="B122" s="6" t="s">
        <v>3753</v>
      </c>
      <c r="C122" s="7">
        <v>464.61</v>
      </c>
      <c r="F122" s="6" t="s">
        <v>6096</v>
      </c>
      <c r="G122" s="7">
        <v>1</v>
      </c>
      <c r="I122" s="6" t="s">
        <v>7256</v>
      </c>
      <c r="J122" s="7">
        <v>435.96</v>
      </c>
    </row>
    <row r="123" spans="2:10" x14ac:dyDescent="0.3">
      <c r="B123" s="6" t="s">
        <v>3604</v>
      </c>
      <c r="C123" s="7">
        <v>463.79</v>
      </c>
      <c r="F123" s="6" t="s">
        <v>2405</v>
      </c>
      <c r="G123" s="7">
        <v>1</v>
      </c>
      <c r="I123" s="6" t="s">
        <v>3127</v>
      </c>
      <c r="J123" s="7">
        <v>435.68</v>
      </c>
    </row>
    <row r="124" spans="2:10" x14ac:dyDescent="0.3">
      <c r="B124" s="6" t="s">
        <v>4122</v>
      </c>
      <c r="C124" s="7">
        <v>462.61</v>
      </c>
      <c r="F124" s="6" t="s">
        <v>5225</v>
      </c>
      <c r="G124" s="7">
        <v>1</v>
      </c>
      <c r="I124" s="6" t="s">
        <v>1710</v>
      </c>
      <c r="J124" s="7">
        <v>435.67</v>
      </c>
    </row>
    <row r="125" spans="2:10" x14ac:dyDescent="0.3">
      <c r="B125" s="6" t="s">
        <v>691</v>
      </c>
      <c r="C125" s="7">
        <v>461.84</v>
      </c>
      <c r="F125" s="6" t="s">
        <v>5377</v>
      </c>
      <c r="G125" s="7">
        <v>1</v>
      </c>
      <c r="I125" s="6" t="s">
        <v>1172</v>
      </c>
      <c r="J125" s="7">
        <v>435.45</v>
      </c>
    </row>
    <row r="126" spans="2:10" x14ac:dyDescent="0.3">
      <c r="B126" s="6" t="s">
        <v>683</v>
      </c>
      <c r="C126" s="7">
        <v>459.93</v>
      </c>
      <c r="F126" s="6" t="s">
        <v>2818</v>
      </c>
      <c r="G126" s="7">
        <v>1</v>
      </c>
      <c r="I126" s="6" t="s">
        <v>4460</v>
      </c>
      <c r="J126" s="7">
        <v>435.06</v>
      </c>
    </row>
    <row r="127" spans="2:10" x14ac:dyDescent="0.3">
      <c r="B127" s="6" t="s">
        <v>2803</v>
      </c>
      <c r="C127" s="7">
        <v>459.44</v>
      </c>
      <c r="F127" s="6" t="s">
        <v>6330</v>
      </c>
      <c r="G127" s="7">
        <v>1</v>
      </c>
      <c r="I127" s="6" t="s">
        <v>7302</v>
      </c>
      <c r="J127" s="7">
        <v>434.47</v>
      </c>
    </row>
    <row r="128" spans="2:10" x14ac:dyDescent="0.3">
      <c r="B128" s="6" t="s">
        <v>2566</v>
      </c>
      <c r="C128" s="7">
        <v>459.22</v>
      </c>
      <c r="F128" s="6" t="s">
        <v>6990</v>
      </c>
      <c r="G128" s="7">
        <v>1</v>
      </c>
      <c r="I128" s="6" t="s">
        <v>1518</v>
      </c>
      <c r="J128" s="7">
        <v>434.36</v>
      </c>
    </row>
    <row r="129" spans="2:10" x14ac:dyDescent="0.3">
      <c r="B129" s="6" t="s">
        <v>2946</v>
      </c>
      <c r="C129" s="7">
        <v>459.17</v>
      </c>
      <c r="F129" s="6" t="s">
        <v>3372</v>
      </c>
      <c r="G129" s="7">
        <v>1</v>
      </c>
      <c r="I129" s="6" t="s">
        <v>6267</v>
      </c>
      <c r="J129" s="7">
        <v>433.94</v>
      </c>
    </row>
    <row r="130" spans="2:10" x14ac:dyDescent="0.3">
      <c r="B130" s="6" t="s">
        <v>2267</v>
      </c>
      <c r="C130" s="7">
        <v>458.94</v>
      </c>
      <c r="F130" s="6" t="s">
        <v>5448</v>
      </c>
      <c r="G130" s="7">
        <v>1</v>
      </c>
      <c r="I130" s="6" t="s">
        <v>2332</v>
      </c>
      <c r="J130" s="7">
        <v>433.59</v>
      </c>
    </row>
    <row r="131" spans="2:10" x14ac:dyDescent="0.3">
      <c r="B131" s="6" t="s">
        <v>4956</v>
      </c>
      <c r="C131" s="7">
        <v>458.94</v>
      </c>
      <c r="F131" s="6" t="s">
        <v>4502</v>
      </c>
      <c r="G131" s="7">
        <v>1</v>
      </c>
      <c r="I131" s="6" t="s">
        <v>5549</v>
      </c>
      <c r="J131" s="7">
        <v>433.41</v>
      </c>
    </row>
    <row r="132" spans="2:10" x14ac:dyDescent="0.3">
      <c r="B132" s="6" t="s">
        <v>1897</v>
      </c>
      <c r="C132" s="7">
        <v>458.6</v>
      </c>
      <c r="F132" s="6" t="s">
        <v>6211</v>
      </c>
      <c r="G132" s="7">
        <v>1</v>
      </c>
      <c r="I132" s="6" t="s">
        <v>5087</v>
      </c>
      <c r="J132" s="7">
        <v>433.16</v>
      </c>
    </row>
    <row r="133" spans="2:10" x14ac:dyDescent="0.3">
      <c r="B133" s="6" t="s">
        <v>2807</v>
      </c>
      <c r="C133" s="7">
        <v>458.39</v>
      </c>
      <c r="F133" s="6" t="s">
        <v>3884</v>
      </c>
      <c r="G133" s="7">
        <v>1</v>
      </c>
      <c r="I133" s="6" t="s">
        <v>4273</v>
      </c>
      <c r="J133" s="7">
        <v>432.76</v>
      </c>
    </row>
    <row r="134" spans="2:10" x14ac:dyDescent="0.3">
      <c r="B134" s="6" t="s">
        <v>1713</v>
      </c>
      <c r="C134" s="7">
        <v>458.34</v>
      </c>
      <c r="F134" s="6" t="s">
        <v>824</v>
      </c>
      <c r="G134" s="7">
        <v>1</v>
      </c>
      <c r="I134" s="6" t="s">
        <v>2524</v>
      </c>
      <c r="J134" s="7">
        <v>432.25</v>
      </c>
    </row>
    <row r="135" spans="2:10" x14ac:dyDescent="0.3">
      <c r="B135" s="6" t="s">
        <v>2168</v>
      </c>
      <c r="C135" s="7">
        <v>457.77</v>
      </c>
      <c r="F135" s="6" t="s">
        <v>5063</v>
      </c>
      <c r="G135" s="7">
        <v>1</v>
      </c>
      <c r="I135" s="6" t="s">
        <v>5436</v>
      </c>
      <c r="J135" s="7">
        <v>432.13</v>
      </c>
    </row>
    <row r="136" spans="2:10" x14ac:dyDescent="0.3">
      <c r="B136" s="6" t="s">
        <v>1443</v>
      </c>
      <c r="C136" s="7">
        <v>457.75</v>
      </c>
      <c r="F136" s="6" t="s">
        <v>2262</v>
      </c>
      <c r="G136" s="7">
        <v>1</v>
      </c>
      <c r="I136" s="6" t="s">
        <v>2512</v>
      </c>
      <c r="J136" s="7">
        <v>431.38</v>
      </c>
    </row>
    <row r="137" spans="2:10" x14ac:dyDescent="0.3">
      <c r="B137" s="6" t="s">
        <v>5829</v>
      </c>
      <c r="C137" s="7">
        <v>457.68</v>
      </c>
      <c r="F137" s="6" t="s">
        <v>6886</v>
      </c>
      <c r="G137" s="7">
        <v>1</v>
      </c>
      <c r="I137" s="6" t="s">
        <v>5478</v>
      </c>
      <c r="J137" s="7">
        <v>431.33</v>
      </c>
    </row>
    <row r="138" spans="2:10" x14ac:dyDescent="0.3">
      <c r="B138" s="6" t="s">
        <v>3398</v>
      </c>
      <c r="C138" s="7">
        <v>457.3</v>
      </c>
      <c r="F138" s="6" t="s">
        <v>2236</v>
      </c>
      <c r="G138" s="7">
        <v>1</v>
      </c>
      <c r="I138" s="6" t="s">
        <v>4436</v>
      </c>
      <c r="J138" s="7">
        <v>431.29</v>
      </c>
    </row>
    <row r="139" spans="2:10" x14ac:dyDescent="0.3">
      <c r="B139" s="6" t="s">
        <v>1603</v>
      </c>
      <c r="C139" s="7">
        <v>457.16</v>
      </c>
      <c r="F139" s="6" t="s">
        <v>4776</v>
      </c>
      <c r="G139" s="7">
        <v>1</v>
      </c>
      <c r="I139" s="6" t="s">
        <v>2425</v>
      </c>
      <c r="J139" s="7">
        <v>430.96</v>
      </c>
    </row>
    <row r="140" spans="2:10" x14ac:dyDescent="0.3">
      <c r="B140" s="6" t="s">
        <v>1823</v>
      </c>
      <c r="C140" s="7">
        <v>457.07</v>
      </c>
      <c r="F140" s="6" t="s">
        <v>7052</v>
      </c>
      <c r="G140" s="7">
        <v>1</v>
      </c>
      <c r="I140" s="6" t="s">
        <v>4211</v>
      </c>
      <c r="J140" s="7">
        <v>430.76</v>
      </c>
    </row>
    <row r="141" spans="2:10" x14ac:dyDescent="0.3">
      <c r="B141" s="6" t="s">
        <v>5925</v>
      </c>
      <c r="C141" s="7">
        <v>456.85</v>
      </c>
      <c r="F141" s="6" t="s">
        <v>4642</v>
      </c>
      <c r="G141" s="7">
        <v>1</v>
      </c>
      <c r="I141" s="6" t="s">
        <v>5585</v>
      </c>
      <c r="J141" s="7">
        <v>430.52</v>
      </c>
    </row>
    <row r="142" spans="2:10" x14ac:dyDescent="0.3">
      <c r="B142" s="6" t="s">
        <v>3944</v>
      </c>
      <c r="C142" s="7">
        <v>456.78</v>
      </c>
      <c r="F142" s="6" t="s">
        <v>4020</v>
      </c>
      <c r="G142" s="7">
        <v>1</v>
      </c>
      <c r="I142" s="6" t="s">
        <v>385</v>
      </c>
      <c r="J142" s="7">
        <v>430.43</v>
      </c>
    </row>
    <row r="143" spans="2:10" x14ac:dyDescent="0.3">
      <c r="B143" s="6" t="s">
        <v>6529</v>
      </c>
      <c r="C143" s="7">
        <v>456.74</v>
      </c>
      <c r="F143" s="6" t="s">
        <v>4466</v>
      </c>
      <c r="G143" s="7">
        <v>1</v>
      </c>
      <c r="I143" s="6" t="s">
        <v>5573</v>
      </c>
      <c r="J143" s="7">
        <v>430.38</v>
      </c>
    </row>
    <row r="144" spans="2:10" x14ac:dyDescent="0.3">
      <c r="B144" s="6" t="s">
        <v>4834</v>
      </c>
      <c r="C144" s="7">
        <v>454.85</v>
      </c>
      <c r="F144" s="6" t="s">
        <v>6346</v>
      </c>
      <c r="G144" s="7">
        <v>1</v>
      </c>
      <c r="I144" s="6" t="s">
        <v>3694</v>
      </c>
      <c r="J144" s="7">
        <v>429.74</v>
      </c>
    </row>
    <row r="145" spans="2:10" x14ac:dyDescent="0.3">
      <c r="B145" s="6" t="s">
        <v>1151</v>
      </c>
      <c r="C145" s="7">
        <v>454.69</v>
      </c>
      <c r="F145" s="6" t="s">
        <v>964</v>
      </c>
      <c r="G145" s="7">
        <v>1</v>
      </c>
      <c r="I145" s="6" t="s">
        <v>4720</v>
      </c>
      <c r="J145" s="7">
        <v>429.27</v>
      </c>
    </row>
    <row r="146" spans="2:10" x14ac:dyDescent="0.3">
      <c r="B146" s="6" t="s">
        <v>6823</v>
      </c>
      <c r="C146" s="7">
        <v>454.48</v>
      </c>
      <c r="F146" s="6" t="s">
        <v>6249</v>
      </c>
      <c r="G146" s="7">
        <v>1</v>
      </c>
      <c r="I146" s="6" t="s">
        <v>4153</v>
      </c>
      <c r="J146" s="7">
        <v>428.84</v>
      </c>
    </row>
    <row r="147" spans="2:10" x14ac:dyDescent="0.3">
      <c r="B147" s="6" t="s">
        <v>1204</v>
      </c>
      <c r="C147" s="7">
        <v>453.66</v>
      </c>
      <c r="F147" s="6" t="s">
        <v>2669</v>
      </c>
      <c r="G147" s="7">
        <v>1</v>
      </c>
      <c r="I147" s="6" t="s">
        <v>3481</v>
      </c>
      <c r="J147" s="7">
        <v>428.77</v>
      </c>
    </row>
    <row r="148" spans="2:10" x14ac:dyDescent="0.3">
      <c r="B148" s="6" t="s">
        <v>6032</v>
      </c>
      <c r="C148" s="7">
        <v>453.41</v>
      </c>
      <c r="F148" s="6" t="s">
        <v>780</v>
      </c>
      <c r="G148" s="7">
        <v>1</v>
      </c>
      <c r="I148" s="6" t="s">
        <v>911</v>
      </c>
      <c r="J148" s="7">
        <v>428.66</v>
      </c>
    </row>
    <row r="149" spans="2:10" x14ac:dyDescent="0.3">
      <c r="B149" s="6" t="s">
        <v>1579</v>
      </c>
      <c r="C149" s="7">
        <v>452.74</v>
      </c>
      <c r="F149" s="6" t="s">
        <v>3214</v>
      </c>
      <c r="G149" s="7">
        <v>1</v>
      </c>
      <c r="I149" s="6" t="s">
        <v>299</v>
      </c>
      <c r="J149" s="7">
        <v>428.47</v>
      </c>
    </row>
    <row r="150" spans="2:10" x14ac:dyDescent="0.3">
      <c r="B150" s="6" t="s">
        <v>1977</v>
      </c>
      <c r="C150" s="7">
        <v>450.91</v>
      </c>
      <c r="F150" s="6" t="s">
        <v>6150</v>
      </c>
      <c r="G150" s="7">
        <v>1</v>
      </c>
      <c r="I150" s="6" t="s">
        <v>3047</v>
      </c>
      <c r="J150" s="7">
        <v>428.28</v>
      </c>
    </row>
    <row r="151" spans="2:10" x14ac:dyDescent="0.3">
      <c r="B151" s="6" t="s">
        <v>799</v>
      </c>
      <c r="C151" s="7">
        <v>450.9</v>
      </c>
      <c r="F151" s="6" t="s">
        <v>6622</v>
      </c>
      <c r="G151" s="7">
        <v>1</v>
      </c>
      <c r="I151" s="6" t="s">
        <v>4982</v>
      </c>
      <c r="J151" s="7">
        <v>428.15</v>
      </c>
    </row>
    <row r="152" spans="2:10" x14ac:dyDescent="0.3">
      <c r="B152" s="6" t="s">
        <v>5610</v>
      </c>
      <c r="C152" s="7">
        <v>450.56</v>
      </c>
      <c r="F152" s="6" t="s">
        <v>3242</v>
      </c>
      <c r="G152" s="7">
        <v>1</v>
      </c>
      <c r="I152" s="6" t="s">
        <v>3086</v>
      </c>
      <c r="J152" s="7">
        <v>427.97</v>
      </c>
    </row>
    <row r="153" spans="2:10" x14ac:dyDescent="0.3">
      <c r="B153" s="6" t="s">
        <v>3649</v>
      </c>
      <c r="C153" s="7">
        <v>450.24</v>
      </c>
      <c r="F153" s="6" t="s">
        <v>5355</v>
      </c>
      <c r="G153" s="7">
        <v>1</v>
      </c>
      <c r="I153" s="6" t="s">
        <v>2367</v>
      </c>
      <c r="J153" s="7">
        <v>427.96</v>
      </c>
    </row>
    <row r="154" spans="2:10" x14ac:dyDescent="0.3">
      <c r="B154" s="6" t="s">
        <v>918</v>
      </c>
      <c r="C154" s="7">
        <v>450.17</v>
      </c>
      <c r="F154" s="6" t="s">
        <v>7100</v>
      </c>
      <c r="G154" s="7">
        <v>1</v>
      </c>
      <c r="I154" s="6" t="s">
        <v>1718</v>
      </c>
      <c r="J154" s="7">
        <v>427.95</v>
      </c>
    </row>
    <row r="155" spans="2:10" x14ac:dyDescent="0.3">
      <c r="B155" s="6" t="s">
        <v>4100</v>
      </c>
      <c r="C155" s="7">
        <v>449.8</v>
      </c>
      <c r="F155" s="6" t="s">
        <v>4319</v>
      </c>
      <c r="G155" s="7">
        <v>1</v>
      </c>
      <c r="I155" s="6" t="s">
        <v>5738</v>
      </c>
      <c r="J155" s="7">
        <v>427.38</v>
      </c>
    </row>
    <row r="156" spans="2:10" x14ac:dyDescent="0.3">
      <c r="B156" s="6" t="s">
        <v>2053</v>
      </c>
      <c r="C156" s="7">
        <v>449.69</v>
      </c>
      <c r="F156" s="6" t="s">
        <v>630</v>
      </c>
      <c r="G156" s="7">
        <v>1</v>
      </c>
      <c r="I156" s="6" t="s">
        <v>5262</v>
      </c>
      <c r="J156" s="7">
        <v>426.87</v>
      </c>
    </row>
    <row r="157" spans="2:10" x14ac:dyDescent="0.3">
      <c r="B157" s="6" t="s">
        <v>6256</v>
      </c>
      <c r="C157" s="7">
        <v>448.96</v>
      </c>
      <c r="F157" s="6" t="s">
        <v>6180</v>
      </c>
      <c r="G157" s="7">
        <v>1</v>
      </c>
      <c r="I157" s="6" t="s">
        <v>45</v>
      </c>
      <c r="J157" s="7">
        <v>426.75</v>
      </c>
    </row>
    <row r="158" spans="2:10" x14ac:dyDescent="0.3">
      <c r="B158" s="6" t="s">
        <v>4576</v>
      </c>
      <c r="C158" s="7">
        <v>448.73</v>
      </c>
      <c r="F158" s="6" t="s">
        <v>1584</v>
      </c>
      <c r="G158" s="7">
        <v>1</v>
      </c>
      <c r="I158" s="6" t="s">
        <v>2963</v>
      </c>
      <c r="J158" s="7">
        <v>425.85</v>
      </c>
    </row>
    <row r="159" spans="2:10" x14ac:dyDescent="0.3">
      <c r="B159" s="6" t="s">
        <v>709</v>
      </c>
      <c r="C159" s="7">
        <v>448.53</v>
      </c>
      <c r="F159" s="6" t="s">
        <v>4129</v>
      </c>
      <c r="G159" s="7">
        <v>1</v>
      </c>
      <c r="I159" s="6" t="s">
        <v>3595</v>
      </c>
      <c r="J159" s="7">
        <v>425.83</v>
      </c>
    </row>
    <row r="160" spans="2:10" x14ac:dyDescent="0.3">
      <c r="B160" s="6" t="s">
        <v>3305</v>
      </c>
      <c r="C160" s="7">
        <v>448.45</v>
      </c>
      <c r="F160" s="6" t="s">
        <v>169</v>
      </c>
      <c r="G160" s="7">
        <v>1</v>
      </c>
      <c r="I160" s="6" t="s">
        <v>796</v>
      </c>
      <c r="J160" s="7">
        <v>425.81</v>
      </c>
    </row>
    <row r="161" spans="2:10" x14ac:dyDescent="0.3">
      <c r="B161" s="6" t="s">
        <v>5006</v>
      </c>
      <c r="C161" s="7">
        <v>448.15</v>
      </c>
      <c r="F161" s="6" t="s">
        <v>3298</v>
      </c>
      <c r="G161" s="7">
        <v>1</v>
      </c>
      <c r="I161" s="6" t="s">
        <v>4828</v>
      </c>
      <c r="J161" s="7">
        <v>425.78</v>
      </c>
    </row>
    <row r="162" spans="2:10" x14ac:dyDescent="0.3">
      <c r="B162" s="6" t="s">
        <v>1916</v>
      </c>
      <c r="C162" s="7">
        <v>448.08</v>
      </c>
      <c r="F162" s="6" t="s">
        <v>90</v>
      </c>
      <c r="G162" s="7">
        <v>1</v>
      </c>
      <c r="I162" s="6" t="s">
        <v>6186</v>
      </c>
      <c r="J162" s="7">
        <v>424.81</v>
      </c>
    </row>
    <row r="163" spans="2:10" x14ac:dyDescent="0.3">
      <c r="B163" s="6" t="s">
        <v>3019</v>
      </c>
      <c r="C163" s="7">
        <v>448.07</v>
      </c>
      <c r="F163" s="6" t="s">
        <v>2959</v>
      </c>
      <c r="G163" s="7">
        <v>1</v>
      </c>
      <c r="I163" s="6" t="s">
        <v>4131</v>
      </c>
      <c r="J163" s="7">
        <v>424.58</v>
      </c>
    </row>
    <row r="164" spans="2:10" x14ac:dyDescent="0.3">
      <c r="B164" s="6" t="s">
        <v>1441</v>
      </c>
      <c r="C164" s="7">
        <v>447.35</v>
      </c>
      <c r="F164" s="6" t="s">
        <v>6674</v>
      </c>
      <c r="G164" s="7">
        <v>1</v>
      </c>
      <c r="I164" s="6" t="s">
        <v>1072</v>
      </c>
      <c r="J164" s="7">
        <v>424.13</v>
      </c>
    </row>
    <row r="165" spans="2:10" x14ac:dyDescent="0.3">
      <c r="B165" s="6" t="s">
        <v>2422</v>
      </c>
      <c r="C165" s="7">
        <v>446.66</v>
      </c>
      <c r="F165" s="6" t="s">
        <v>123</v>
      </c>
      <c r="G165" s="7">
        <v>1</v>
      </c>
      <c r="I165" s="6" t="s">
        <v>662</v>
      </c>
      <c r="J165" s="7">
        <v>423.81</v>
      </c>
    </row>
    <row r="166" spans="2:10" x14ac:dyDescent="0.3">
      <c r="B166" s="6" t="s">
        <v>582</v>
      </c>
      <c r="C166" s="7">
        <v>446.14</v>
      </c>
      <c r="F166" s="6" t="s">
        <v>111</v>
      </c>
      <c r="G166" s="7">
        <v>1</v>
      </c>
      <c r="I166" s="6" t="s">
        <v>4536</v>
      </c>
      <c r="J166" s="7">
        <v>423.28</v>
      </c>
    </row>
    <row r="167" spans="2:10" x14ac:dyDescent="0.3">
      <c r="B167" s="6" t="s">
        <v>3781</v>
      </c>
      <c r="C167" s="7">
        <v>446.11</v>
      </c>
      <c r="F167" s="6" t="s">
        <v>1732</v>
      </c>
      <c r="G167" s="7">
        <v>1</v>
      </c>
      <c r="I167" s="6" t="s">
        <v>1696</v>
      </c>
      <c r="J167" s="7">
        <v>422.7</v>
      </c>
    </row>
    <row r="168" spans="2:10" x14ac:dyDescent="0.3">
      <c r="B168" s="6" t="s">
        <v>4657</v>
      </c>
      <c r="C168" s="7">
        <v>445.94</v>
      </c>
      <c r="F168" s="6" t="s">
        <v>2407</v>
      </c>
      <c r="G168" s="7">
        <v>1</v>
      </c>
      <c r="I168" s="6" t="s">
        <v>3100</v>
      </c>
      <c r="J168" s="7">
        <v>422.63</v>
      </c>
    </row>
    <row r="169" spans="2:10" x14ac:dyDescent="0.3">
      <c r="B169" s="6" t="s">
        <v>4013</v>
      </c>
      <c r="C169" s="7">
        <v>445.83</v>
      </c>
      <c r="F169" s="6" t="s">
        <v>198</v>
      </c>
      <c r="G169" s="7">
        <v>1</v>
      </c>
      <c r="I169" s="6" t="s">
        <v>6911</v>
      </c>
      <c r="J169" s="7">
        <v>422.38</v>
      </c>
    </row>
    <row r="170" spans="2:10" x14ac:dyDescent="0.3">
      <c r="B170" s="6" t="s">
        <v>331</v>
      </c>
      <c r="C170" s="7">
        <v>445.01</v>
      </c>
      <c r="F170" s="6" t="s">
        <v>5690</v>
      </c>
      <c r="G170" s="7">
        <v>1</v>
      </c>
      <c r="I170" s="6" t="s">
        <v>4700</v>
      </c>
      <c r="J170" s="7">
        <v>421.99</v>
      </c>
    </row>
    <row r="171" spans="2:10" x14ac:dyDescent="0.3">
      <c r="B171" s="6" t="s">
        <v>823</v>
      </c>
      <c r="C171" s="7">
        <v>444.98</v>
      </c>
      <c r="F171" s="6" t="s">
        <v>1040</v>
      </c>
      <c r="G171" s="7">
        <v>1</v>
      </c>
      <c r="I171" s="6" t="s">
        <v>4201</v>
      </c>
      <c r="J171" s="7">
        <v>421.94</v>
      </c>
    </row>
    <row r="172" spans="2:10" x14ac:dyDescent="0.3">
      <c r="B172" s="6" t="s">
        <v>5026</v>
      </c>
      <c r="C172" s="7">
        <v>444.79</v>
      </c>
      <c r="F172" s="6" t="s">
        <v>5021</v>
      </c>
      <c r="G172" s="7">
        <v>1</v>
      </c>
      <c r="I172" s="6" t="s">
        <v>1978</v>
      </c>
      <c r="J172" s="7">
        <v>421.85</v>
      </c>
    </row>
    <row r="173" spans="2:10" x14ac:dyDescent="0.3">
      <c r="B173" s="6" t="s">
        <v>6651</v>
      </c>
      <c r="C173" s="7">
        <v>444.65</v>
      </c>
      <c r="F173" s="6" t="s">
        <v>2909</v>
      </c>
      <c r="G173" s="7">
        <v>1</v>
      </c>
      <c r="I173" s="6" t="s">
        <v>1564</v>
      </c>
      <c r="J173" s="7">
        <v>421.74</v>
      </c>
    </row>
    <row r="174" spans="2:10" x14ac:dyDescent="0.3">
      <c r="B174" s="6" t="s">
        <v>4667</v>
      </c>
      <c r="C174" s="7">
        <v>444.16</v>
      </c>
      <c r="F174" s="6" t="s">
        <v>4203</v>
      </c>
      <c r="G174" s="7">
        <v>1</v>
      </c>
      <c r="I174" s="6" t="s">
        <v>4718</v>
      </c>
      <c r="J174" s="7">
        <v>421.71</v>
      </c>
    </row>
    <row r="175" spans="2:10" x14ac:dyDescent="0.3">
      <c r="B175" s="6" t="s">
        <v>3671</v>
      </c>
      <c r="C175" s="7">
        <v>443.99</v>
      </c>
      <c r="F175" s="6" t="s">
        <v>5756</v>
      </c>
      <c r="G175" s="7">
        <v>1</v>
      </c>
      <c r="I175" s="6" t="s">
        <v>381</v>
      </c>
      <c r="J175" s="7">
        <v>421.65</v>
      </c>
    </row>
    <row r="176" spans="2:10" x14ac:dyDescent="0.3">
      <c r="B176" s="6" t="s">
        <v>4584</v>
      </c>
      <c r="C176" s="7">
        <v>442.91</v>
      </c>
      <c r="F176" s="6" t="s">
        <v>6383</v>
      </c>
      <c r="G176" s="7">
        <v>1</v>
      </c>
      <c r="I176" s="6" t="s">
        <v>5268</v>
      </c>
      <c r="J176" s="7">
        <v>421.63</v>
      </c>
    </row>
    <row r="177" spans="2:10" x14ac:dyDescent="0.3">
      <c r="B177" s="6" t="s">
        <v>3237</v>
      </c>
      <c r="C177" s="7">
        <v>442.51</v>
      </c>
      <c r="F177" s="6" t="s">
        <v>778</v>
      </c>
      <c r="G177" s="7">
        <v>1</v>
      </c>
      <c r="I177" s="6" t="s">
        <v>4225</v>
      </c>
      <c r="J177" s="7">
        <v>421.59</v>
      </c>
    </row>
    <row r="178" spans="2:10" x14ac:dyDescent="0.3">
      <c r="B178" s="6" t="s">
        <v>1825</v>
      </c>
      <c r="C178" s="7">
        <v>442.46</v>
      </c>
      <c r="F178" s="6" t="s">
        <v>5517</v>
      </c>
      <c r="G178" s="7">
        <v>1</v>
      </c>
      <c r="I178" s="6" t="s">
        <v>1598</v>
      </c>
      <c r="J178" s="7">
        <v>421.38</v>
      </c>
    </row>
    <row r="179" spans="2:10" x14ac:dyDescent="0.3">
      <c r="B179" s="6" t="s">
        <v>4541</v>
      </c>
      <c r="C179" s="7">
        <v>441.72</v>
      </c>
      <c r="F179" s="6" t="s">
        <v>3429</v>
      </c>
      <c r="G179" s="7">
        <v>1</v>
      </c>
      <c r="I179" s="6" t="s">
        <v>1956</v>
      </c>
      <c r="J179" s="7">
        <v>420.85</v>
      </c>
    </row>
    <row r="180" spans="2:10" x14ac:dyDescent="0.3">
      <c r="B180" s="6" t="s">
        <v>91</v>
      </c>
      <c r="C180" s="7">
        <v>441.69</v>
      </c>
      <c r="F180" s="6" t="s">
        <v>2029</v>
      </c>
      <c r="G180" s="7">
        <v>1</v>
      </c>
      <c r="I180" s="6" t="s">
        <v>3638</v>
      </c>
      <c r="J180" s="7">
        <v>420.81</v>
      </c>
    </row>
    <row r="181" spans="2:10" x14ac:dyDescent="0.3">
      <c r="B181" s="6" t="s">
        <v>2936</v>
      </c>
      <c r="C181" s="7">
        <v>440.91</v>
      </c>
      <c r="F181" s="6" t="s">
        <v>6196</v>
      </c>
      <c r="G181" s="7">
        <v>1</v>
      </c>
      <c r="I181" s="6" t="s">
        <v>3293</v>
      </c>
      <c r="J181" s="7">
        <v>420.45</v>
      </c>
    </row>
    <row r="182" spans="2:10" x14ac:dyDescent="0.3">
      <c r="B182" s="6" t="s">
        <v>6384</v>
      </c>
      <c r="C182" s="7">
        <v>440.36</v>
      </c>
      <c r="F182" s="6" t="s">
        <v>1592</v>
      </c>
      <c r="G182" s="7">
        <v>1</v>
      </c>
      <c r="I182" s="6" t="s">
        <v>6844</v>
      </c>
      <c r="J182" s="7">
        <v>420.44</v>
      </c>
    </row>
    <row r="183" spans="2:10" x14ac:dyDescent="0.3">
      <c r="B183" s="6" t="s">
        <v>6329</v>
      </c>
      <c r="C183" s="7">
        <v>440.06</v>
      </c>
      <c r="F183" s="6" t="s">
        <v>826</v>
      </c>
      <c r="G183" s="7">
        <v>1</v>
      </c>
      <c r="I183" s="6" t="s">
        <v>2778</v>
      </c>
      <c r="J183" s="7">
        <v>420.41</v>
      </c>
    </row>
    <row r="184" spans="2:10" x14ac:dyDescent="0.3">
      <c r="B184" s="6" t="s">
        <v>4116</v>
      </c>
      <c r="C184" s="7">
        <v>438.59</v>
      </c>
      <c r="F184" s="6" t="s">
        <v>2348</v>
      </c>
      <c r="G184" s="7">
        <v>1</v>
      </c>
      <c r="I184" s="6" t="s">
        <v>2296</v>
      </c>
      <c r="J184" s="7">
        <v>420.22</v>
      </c>
    </row>
    <row r="185" spans="2:10" x14ac:dyDescent="0.3">
      <c r="B185" s="6" t="s">
        <v>5795</v>
      </c>
      <c r="C185" s="7">
        <v>438.55</v>
      </c>
      <c r="F185" s="6" t="s">
        <v>2195</v>
      </c>
      <c r="G185" s="7">
        <v>1</v>
      </c>
      <c r="I185" s="6" t="s">
        <v>7205</v>
      </c>
      <c r="J185" s="7">
        <v>419.32</v>
      </c>
    </row>
    <row r="186" spans="2:10" x14ac:dyDescent="0.3">
      <c r="B186" s="6" t="s">
        <v>6509</v>
      </c>
      <c r="C186" s="7">
        <v>437.98</v>
      </c>
      <c r="F186" s="6" t="s">
        <v>3638</v>
      </c>
      <c r="G186" s="7">
        <v>1</v>
      </c>
      <c r="I186" s="6" t="s">
        <v>3591</v>
      </c>
      <c r="J186" s="7">
        <v>418.85</v>
      </c>
    </row>
    <row r="187" spans="2:10" x14ac:dyDescent="0.3">
      <c r="B187" s="6" t="s">
        <v>5556</v>
      </c>
      <c r="C187" s="7">
        <v>437.82</v>
      </c>
      <c r="F187" s="6" t="s">
        <v>1764</v>
      </c>
      <c r="G187" s="7">
        <v>1</v>
      </c>
      <c r="I187" s="6" t="s">
        <v>648</v>
      </c>
      <c r="J187" s="7">
        <v>418.54</v>
      </c>
    </row>
    <row r="188" spans="2:10" x14ac:dyDescent="0.3">
      <c r="B188" s="6" t="s">
        <v>6234</v>
      </c>
      <c r="C188" s="7">
        <v>437.65</v>
      </c>
      <c r="F188" s="6" t="s">
        <v>6817</v>
      </c>
      <c r="G188" s="7">
        <v>1</v>
      </c>
      <c r="I188" s="6" t="s">
        <v>5627</v>
      </c>
      <c r="J188" s="7">
        <v>418.48</v>
      </c>
    </row>
    <row r="189" spans="2:10" x14ac:dyDescent="0.3">
      <c r="B189" s="6" t="s">
        <v>5239</v>
      </c>
      <c r="C189" s="7">
        <v>437.3</v>
      </c>
      <c r="F189" s="6" t="s">
        <v>6603</v>
      </c>
      <c r="G189" s="7">
        <v>1</v>
      </c>
      <c r="I189" s="6" t="s">
        <v>4629</v>
      </c>
      <c r="J189" s="7">
        <v>418.47</v>
      </c>
    </row>
    <row r="190" spans="2:10" x14ac:dyDescent="0.3">
      <c r="B190" s="6" t="s">
        <v>3582</v>
      </c>
      <c r="C190" s="7">
        <v>437.15</v>
      </c>
      <c r="F190" s="6" t="s">
        <v>4201</v>
      </c>
      <c r="G190" s="7">
        <v>1</v>
      </c>
      <c r="I190" s="6" t="s">
        <v>6622</v>
      </c>
      <c r="J190" s="7">
        <v>418.41</v>
      </c>
    </row>
    <row r="191" spans="2:10" x14ac:dyDescent="0.3">
      <c r="B191" s="6" t="s">
        <v>1841</v>
      </c>
      <c r="C191" s="7">
        <v>437.06</v>
      </c>
      <c r="F191" s="6" t="s">
        <v>5569</v>
      </c>
      <c r="G191" s="7">
        <v>1</v>
      </c>
      <c r="I191" s="6" t="s">
        <v>3684</v>
      </c>
      <c r="J191" s="7">
        <v>418.11</v>
      </c>
    </row>
    <row r="192" spans="2:10" x14ac:dyDescent="0.3">
      <c r="B192" s="6" t="s">
        <v>6738</v>
      </c>
      <c r="C192" s="7">
        <v>436.57</v>
      </c>
      <c r="F192" s="6" t="s">
        <v>4847</v>
      </c>
      <c r="G192" s="7">
        <v>1</v>
      </c>
      <c r="I192" s="6" t="s">
        <v>532</v>
      </c>
      <c r="J192" s="7">
        <v>418.1</v>
      </c>
    </row>
    <row r="193" spans="2:10" x14ac:dyDescent="0.3">
      <c r="B193" s="6" t="s">
        <v>6965</v>
      </c>
      <c r="C193" s="7">
        <v>436.56</v>
      </c>
      <c r="F193" s="6" t="s">
        <v>4942</v>
      </c>
      <c r="G193" s="7">
        <v>1</v>
      </c>
      <c r="I193" s="6" t="s">
        <v>4692</v>
      </c>
      <c r="J193" s="7">
        <v>418.09</v>
      </c>
    </row>
    <row r="194" spans="2:10" x14ac:dyDescent="0.3">
      <c r="B194" s="6" t="s">
        <v>6085</v>
      </c>
      <c r="C194" s="7">
        <v>436.53</v>
      </c>
      <c r="F194" s="6" t="s">
        <v>3605</v>
      </c>
      <c r="G194" s="7">
        <v>1</v>
      </c>
      <c r="I194" s="6" t="s">
        <v>6300</v>
      </c>
      <c r="J194" s="7">
        <v>418.08</v>
      </c>
    </row>
    <row r="195" spans="2:10" x14ac:dyDescent="0.3">
      <c r="B195" s="6" t="s">
        <v>4881</v>
      </c>
      <c r="C195" s="7">
        <v>436.28</v>
      </c>
      <c r="F195" s="6" t="s">
        <v>177</v>
      </c>
      <c r="G195" s="7">
        <v>1</v>
      </c>
      <c r="I195" s="6" t="s">
        <v>2062</v>
      </c>
      <c r="J195" s="7">
        <v>417.94</v>
      </c>
    </row>
    <row r="196" spans="2:10" x14ac:dyDescent="0.3">
      <c r="B196" s="6" t="s">
        <v>4384</v>
      </c>
      <c r="C196" s="7">
        <v>435.96</v>
      </c>
      <c r="F196" s="6" t="s">
        <v>2530</v>
      </c>
      <c r="G196" s="7">
        <v>1</v>
      </c>
      <c r="I196" s="6" t="s">
        <v>7094</v>
      </c>
      <c r="J196" s="7">
        <v>417.89</v>
      </c>
    </row>
    <row r="197" spans="2:10" x14ac:dyDescent="0.3">
      <c r="B197" s="6" t="s">
        <v>3128</v>
      </c>
      <c r="C197" s="7">
        <v>435.68</v>
      </c>
      <c r="F197" s="6" t="s">
        <v>2913</v>
      </c>
      <c r="G197" s="7">
        <v>1</v>
      </c>
      <c r="I197" s="6" t="s">
        <v>6106</v>
      </c>
      <c r="J197" s="7">
        <v>417.89</v>
      </c>
    </row>
    <row r="198" spans="2:10" x14ac:dyDescent="0.3">
      <c r="B198" s="6" t="s">
        <v>1711</v>
      </c>
      <c r="C198" s="7">
        <v>435.67</v>
      </c>
      <c r="F198" s="6" t="s">
        <v>3585</v>
      </c>
      <c r="G198" s="7">
        <v>1</v>
      </c>
      <c r="I198" s="6" t="s">
        <v>5535</v>
      </c>
      <c r="J198" s="7">
        <v>417.54</v>
      </c>
    </row>
    <row r="199" spans="2:10" x14ac:dyDescent="0.3">
      <c r="B199" s="6" t="s">
        <v>1173</v>
      </c>
      <c r="C199" s="7">
        <v>435.45</v>
      </c>
      <c r="F199" s="6" t="s">
        <v>875</v>
      </c>
      <c r="G199" s="7">
        <v>1</v>
      </c>
      <c r="I199" s="6" t="s">
        <v>2767</v>
      </c>
      <c r="J199" s="7">
        <v>417.51</v>
      </c>
    </row>
    <row r="200" spans="2:10" x14ac:dyDescent="0.3">
      <c r="B200" s="6" t="s">
        <v>4461</v>
      </c>
      <c r="C200" s="7">
        <v>435.06</v>
      </c>
      <c r="F200" s="6" t="s">
        <v>2280</v>
      </c>
      <c r="G200" s="7">
        <v>1</v>
      </c>
      <c r="I200" s="6" t="s">
        <v>6705</v>
      </c>
      <c r="J200" s="7">
        <v>417.45</v>
      </c>
    </row>
    <row r="201" spans="2:10" x14ac:dyDescent="0.3">
      <c r="B201" s="6" t="s">
        <v>6271</v>
      </c>
      <c r="C201" s="7">
        <v>434.47</v>
      </c>
      <c r="F201" s="6" t="s">
        <v>4125</v>
      </c>
      <c r="G201" s="7">
        <v>1</v>
      </c>
      <c r="I201" s="6" t="s">
        <v>1530</v>
      </c>
      <c r="J201" s="7">
        <v>417.36</v>
      </c>
    </row>
    <row r="202" spans="2:10" x14ac:dyDescent="0.3">
      <c r="B202" s="6" t="s">
        <v>1519</v>
      </c>
      <c r="C202" s="7">
        <v>434.36</v>
      </c>
      <c r="F202" s="6" t="s">
        <v>4922</v>
      </c>
      <c r="G202" s="7">
        <v>1</v>
      </c>
      <c r="I202" s="6" t="s">
        <v>4001</v>
      </c>
      <c r="J202" s="7">
        <v>416.88</v>
      </c>
    </row>
    <row r="203" spans="2:10" x14ac:dyDescent="0.3">
      <c r="B203" s="6" t="s">
        <v>6268</v>
      </c>
      <c r="C203" s="7">
        <v>433.94</v>
      </c>
      <c r="F203" s="6" t="s">
        <v>3674</v>
      </c>
      <c r="G203" s="7">
        <v>1</v>
      </c>
      <c r="I203" s="6" t="s">
        <v>6139</v>
      </c>
      <c r="J203" s="7">
        <v>416.7</v>
      </c>
    </row>
    <row r="204" spans="2:10" x14ac:dyDescent="0.3">
      <c r="B204" s="6" t="s">
        <v>2333</v>
      </c>
      <c r="C204" s="7">
        <v>433.59</v>
      </c>
      <c r="F204" s="6" t="s">
        <v>4275</v>
      </c>
      <c r="G204" s="7">
        <v>1</v>
      </c>
      <c r="I204" s="6" t="s">
        <v>4678</v>
      </c>
      <c r="J204" s="7">
        <v>416.11</v>
      </c>
    </row>
    <row r="205" spans="2:10" x14ac:dyDescent="0.3">
      <c r="B205" s="6" t="s">
        <v>5550</v>
      </c>
      <c r="C205" s="7">
        <v>433.41</v>
      </c>
      <c r="F205" s="6" t="s">
        <v>4999</v>
      </c>
      <c r="G205" s="7">
        <v>1</v>
      </c>
      <c r="I205" s="6" t="s">
        <v>2518</v>
      </c>
      <c r="J205" s="7">
        <v>416.1</v>
      </c>
    </row>
    <row r="206" spans="2:10" x14ac:dyDescent="0.3">
      <c r="B206" s="6" t="s">
        <v>5088</v>
      </c>
      <c r="C206" s="7">
        <v>433.16</v>
      </c>
      <c r="F206" s="6" t="s">
        <v>4415</v>
      </c>
      <c r="G206" s="7">
        <v>1</v>
      </c>
      <c r="I206" s="6" t="s">
        <v>5074</v>
      </c>
      <c r="J206" s="7">
        <v>416.01</v>
      </c>
    </row>
    <row r="207" spans="2:10" x14ac:dyDescent="0.3">
      <c r="B207" s="6" t="s">
        <v>4274</v>
      </c>
      <c r="C207" s="7">
        <v>432.76</v>
      </c>
      <c r="F207" s="6" t="s">
        <v>6245</v>
      </c>
      <c r="G207" s="7">
        <v>1</v>
      </c>
      <c r="I207" s="6" t="s">
        <v>897</v>
      </c>
      <c r="J207" s="7">
        <v>415.02</v>
      </c>
    </row>
    <row r="208" spans="2:10" x14ac:dyDescent="0.3">
      <c r="B208" s="6" t="s">
        <v>2525</v>
      </c>
      <c r="C208" s="7">
        <v>432.25</v>
      </c>
      <c r="F208" s="6" t="s">
        <v>2800</v>
      </c>
      <c r="G208" s="7">
        <v>1</v>
      </c>
      <c r="I208" s="6" t="s">
        <v>2855</v>
      </c>
      <c r="J208" s="7">
        <v>414.85</v>
      </c>
    </row>
    <row r="209" spans="2:10" x14ac:dyDescent="0.3">
      <c r="B209" s="6" t="s">
        <v>5437</v>
      </c>
      <c r="C209" s="7">
        <v>432.13</v>
      </c>
      <c r="F209" s="6" t="s">
        <v>3981</v>
      </c>
      <c r="G209" s="7">
        <v>1</v>
      </c>
      <c r="I209" s="6" t="s">
        <v>276</v>
      </c>
      <c r="J209" s="7">
        <v>414.8</v>
      </c>
    </row>
    <row r="210" spans="2:10" x14ac:dyDescent="0.3">
      <c r="B210" s="6" t="s">
        <v>2513</v>
      </c>
      <c r="C210" s="7">
        <v>431.38</v>
      </c>
      <c r="F210" s="6" t="s">
        <v>5057</v>
      </c>
      <c r="G210" s="7">
        <v>1</v>
      </c>
      <c r="I210" s="6" t="s">
        <v>123</v>
      </c>
      <c r="J210" s="7">
        <v>414.76</v>
      </c>
    </row>
    <row r="211" spans="2:10" x14ac:dyDescent="0.3">
      <c r="B211" s="6" t="s">
        <v>5479</v>
      </c>
      <c r="C211" s="7">
        <v>431.33</v>
      </c>
      <c r="F211" s="6" t="s">
        <v>2056</v>
      </c>
      <c r="G211" s="7">
        <v>1</v>
      </c>
      <c r="I211" s="6" t="s">
        <v>2003</v>
      </c>
      <c r="J211" s="7">
        <v>414.61</v>
      </c>
    </row>
    <row r="212" spans="2:10" x14ac:dyDescent="0.3">
      <c r="B212" s="6" t="s">
        <v>4437</v>
      </c>
      <c r="C212" s="7">
        <v>431.29</v>
      </c>
      <c r="F212" s="6" t="s">
        <v>3270</v>
      </c>
      <c r="G212" s="7">
        <v>1</v>
      </c>
      <c r="I212" s="6" t="s">
        <v>3125</v>
      </c>
      <c r="J212" s="7">
        <v>414.44</v>
      </c>
    </row>
    <row r="213" spans="2:10" x14ac:dyDescent="0.3">
      <c r="B213" s="6" t="s">
        <v>2426</v>
      </c>
      <c r="C213" s="7">
        <v>430.96</v>
      </c>
      <c r="F213" s="6" t="s">
        <v>4880</v>
      </c>
      <c r="G213" s="7">
        <v>1</v>
      </c>
      <c r="I213" s="6" t="s">
        <v>6334</v>
      </c>
      <c r="J213" s="7">
        <v>414.27</v>
      </c>
    </row>
    <row r="214" spans="2:10" x14ac:dyDescent="0.3">
      <c r="B214" s="6" t="s">
        <v>4212</v>
      </c>
      <c r="C214" s="7">
        <v>430.76</v>
      </c>
      <c r="F214" s="6" t="s">
        <v>4215</v>
      </c>
      <c r="G214" s="7">
        <v>1</v>
      </c>
      <c r="I214" s="6" t="s">
        <v>1904</v>
      </c>
      <c r="J214" s="7">
        <v>413.65</v>
      </c>
    </row>
    <row r="215" spans="2:10" x14ac:dyDescent="0.3">
      <c r="B215" s="6" t="s">
        <v>5586</v>
      </c>
      <c r="C215" s="7">
        <v>430.52</v>
      </c>
      <c r="F215" s="6" t="s">
        <v>70</v>
      </c>
      <c r="G215" s="7">
        <v>1</v>
      </c>
      <c r="I215" s="6" t="s">
        <v>2733</v>
      </c>
      <c r="J215" s="7">
        <v>413.3</v>
      </c>
    </row>
    <row r="216" spans="2:10" x14ac:dyDescent="0.3">
      <c r="B216" s="6" t="s">
        <v>386</v>
      </c>
      <c r="C216" s="7">
        <v>430.43</v>
      </c>
      <c r="F216" s="6" t="s">
        <v>189</v>
      </c>
      <c r="G216" s="7">
        <v>1</v>
      </c>
      <c r="I216" s="6" t="s">
        <v>5942</v>
      </c>
      <c r="J216" s="7">
        <v>412.94</v>
      </c>
    </row>
    <row r="217" spans="2:10" x14ac:dyDescent="0.3">
      <c r="B217" s="6" t="s">
        <v>5574</v>
      </c>
      <c r="C217" s="7">
        <v>430.38</v>
      </c>
      <c r="F217" s="6" t="s">
        <v>810</v>
      </c>
      <c r="G217" s="7">
        <v>1</v>
      </c>
      <c r="I217" s="6" t="s">
        <v>5864</v>
      </c>
      <c r="J217" s="7">
        <v>412.89</v>
      </c>
    </row>
    <row r="218" spans="2:10" x14ac:dyDescent="0.3">
      <c r="B218" s="6" t="s">
        <v>3695</v>
      </c>
      <c r="C218" s="7">
        <v>429.74</v>
      </c>
      <c r="F218" s="6" t="s">
        <v>6911</v>
      </c>
      <c r="G218" s="7">
        <v>1</v>
      </c>
      <c r="I218" s="6" t="s">
        <v>7328</v>
      </c>
      <c r="J218" s="7">
        <v>412.56</v>
      </c>
    </row>
    <row r="219" spans="2:10" x14ac:dyDescent="0.3">
      <c r="B219" s="6" t="s">
        <v>4721</v>
      </c>
      <c r="C219" s="7">
        <v>429.27</v>
      </c>
      <c r="F219" s="6" t="s">
        <v>6332</v>
      </c>
      <c r="G219" s="7">
        <v>1</v>
      </c>
      <c r="I219" s="6" t="s">
        <v>5818</v>
      </c>
      <c r="J219" s="7">
        <v>412.28</v>
      </c>
    </row>
    <row r="220" spans="2:10" x14ac:dyDescent="0.3">
      <c r="B220" s="6" t="s">
        <v>4154</v>
      </c>
      <c r="C220" s="7">
        <v>428.84</v>
      </c>
      <c r="F220" s="6" t="s">
        <v>2193</v>
      </c>
      <c r="G220" s="7">
        <v>1</v>
      </c>
      <c r="I220" s="6" t="s">
        <v>2104</v>
      </c>
      <c r="J220" s="7">
        <v>412.27</v>
      </c>
    </row>
    <row r="221" spans="2:10" x14ac:dyDescent="0.3">
      <c r="B221" s="6" t="s">
        <v>3482</v>
      </c>
      <c r="C221" s="7">
        <v>428.77</v>
      </c>
      <c r="F221" s="6" t="s">
        <v>7240</v>
      </c>
      <c r="G221" s="7">
        <v>1</v>
      </c>
      <c r="I221" s="6" t="s">
        <v>559</v>
      </c>
      <c r="J221" s="7">
        <v>412.25</v>
      </c>
    </row>
    <row r="222" spans="2:10" x14ac:dyDescent="0.3">
      <c r="B222" s="6" t="s">
        <v>912</v>
      </c>
      <c r="C222" s="7">
        <v>428.66</v>
      </c>
      <c r="F222" s="6" t="s">
        <v>7241</v>
      </c>
      <c r="G222" s="7">
        <v>1</v>
      </c>
      <c r="I222" s="6" t="s">
        <v>3421</v>
      </c>
      <c r="J222" s="7">
        <v>411.94</v>
      </c>
    </row>
    <row r="223" spans="2:10" x14ac:dyDescent="0.3">
      <c r="B223" s="6" t="s">
        <v>300</v>
      </c>
      <c r="C223" s="7">
        <v>428.47</v>
      </c>
      <c r="F223" s="6" t="s">
        <v>7242</v>
      </c>
      <c r="G223" s="7">
        <v>1</v>
      </c>
      <c r="I223" s="6" t="s">
        <v>5806</v>
      </c>
      <c r="J223" s="7">
        <v>411.31</v>
      </c>
    </row>
    <row r="224" spans="2:10" x14ac:dyDescent="0.3">
      <c r="B224" s="6" t="s">
        <v>3048</v>
      </c>
      <c r="C224" s="7">
        <v>428.28</v>
      </c>
      <c r="F224" s="6" t="s">
        <v>1209</v>
      </c>
      <c r="G224" s="7">
        <v>1</v>
      </c>
      <c r="I224" s="6" t="s">
        <v>686</v>
      </c>
      <c r="J224" s="7">
        <v>410.96</v>
      </c>
    </row>
    <row r="225" spans="2:10" x14ac:dyDescent="0.3">
      <c r="B225" s="6" t="s">
        <v>4983</v>
      </c>
      <c r="C225" s="7">
        <v>428.15</v>
      </c>
      <c r="F225" s="6" t="s">
        <v>2893</v>
      </c>
      <c r="G225" s="7">
        <v>1</v>
      </c>
      <c r="I225" s="6" t="s">
        <v>3794</v>
      </c>
      <c r="J225" s="7">
        <v>410.94</v>
      </c>
    </row>
    <row r="226" spans="2:10" x14ac:dyDescent="0.3">
      <c r="B226" s="6" t="s">
        <v>3087</v>
      </c>
      <c r="C226" s="7">
        <v>427.97</v>
      </c>
      <c r="F226" s="6" t="s">
        <v>3115</v>
      </c>
      <c r="G226" s="7">
        <v>1</v>
      </c>
      <c r="I226" s="6" t="s">
        <v>544</v>
      </c>
      <c r="J226" s="7">
        <v>410.5</v>
      </c>
    </row>
    <row r="227" spans="2:10" x14ac:dyDescent="0.3">
      <c r="B227" s="6" t="s">
        <v>2368</v>
      </c>
      <c r="C227" s="7">
        <v>427.96</v>
      </c>
      <c r="F227" s="6" t="s">
        <v>7243</v>
      </c>
      <c r="G227" s="7">
        <v>1</v>
      </c>
      <c r="I227" s="6" t="s">
        <v>7114</v>
      </c>
      <c r="J227" s="7">
        <v>410.41</v>
      </c>
    </row>
    <row r="228" spans="2:10" x14ac:dyDescent="0.3">
      <c r="B228" s="6" t="s">
        <v>1719</v>
      </c>
      <c r="C228" s="7">
        <v>427.95</v>
      </c>
      <c r="F228" s="6" t="s">
        <v>6106</v>
      </c>
      <c r="G228" s="7">
        <v>1</v>
      </c>
      <c r="I228" s="6" t="s">
        <v>2226</v>
      </c>
      <c r="J228" s="7">
        <v>410.2</v>
      </c>
    </row>
    <row r="229" spans="2:10" x14ac:dyDescent="0.3">
      <c r="B229" s="6" t="s">
        <v>5739</v>
      </c>
      <c r="C229" s="7">
        <v>427.38</v>
      </c>
      <c r="F229" s="6" t="s">
        <v>6931</v>
      </c>
      <c r="G229" s="7">
        <v>1</v>
      </c>
      <c r="I229" s="6" t="s">
        <v>652</v>
      </c>
      <c r="J229" s="7">
        <v>409.6</v>
      </c>
    </row>
    <row r="230" spans="2:10" x14ac:dyDescent="0.3">
      <c r="B230" s="6" t="s">
        <v>5263</v>
      </c>
      <c r="C230" s="7">
        <v>426.87</v>
      </c>
      <c r="F230" s="6" t="s">
        <v>5816</v>
      </c>
      <c r="G230" s="7">
        <v>1</v>
      </c>
      <c r="I230" s="6" t="s">
        <v>4328</v>
      </c>
      <c r="J230" s="7">
        <v>409.44</v>
      </c>
    </row>
    <row r="231" spans="2:10" x14ac:dyDescent="0.3">
      <c r="B231" s="6" t="s">
        <v>46</v>
      </c>
      <c r="C231" s="7">
        <v>426.75</v>
      </c>
      <c r="F231" s="6" t="s">
        <v>6755</v>
      </c>
      <c r="G231" s="7">
        <v>1</v>
      </c>
      <c r="I231" s="6" t="s">
        <v>3901</v>
      </c>
      <c r="J231" s="7">
        <v>408.99</v>
      </c>
    </row>
    <row r="232" spans="2:10" x14ac:dyDescent="0.3">
      <c r="B232" s="6" t="s">
        <v>2964</v>
      </c>
      <c r="C232" s="7">
        <v>425.85</v>
      </c>
      <c r="F232" s="6" t="s">
        <v>6300</v>
      </c>
      <c r="G232" s="7">
        <v>1</v>
      </c>
      <c r="I232" s="6" t="s">
        <v>2709</v>
      </c>
      <c r="J232" s="7">
        <v>408.97</v>
      </c>
    </row>
    <row r="233" spans="2:10" x14ac:dyDescent="0.3">
      <c r="B233" s="6" t="s">
        <v>3596</v>
      </c>
      <c r="C233" s="7">
        <v>425.83</v>
      </c>
      <c r="F233" s="6" t="s">
        <v>5633</v>
      </c>
      <c r="G233" s="7">
        <v>1</v>
      </c>
      <c r="I233" s="6" t="s">
        <v>6021</v>
      </c>
      <c r="J233" s="7">
        <v>408.85</v>
      </c>
    </row>
    <row r="234" spans="2:10" x14ac:dyDescent="0.3">
      <c r="B234" s="6" t="s">
        <v>797</v>
      </c>
      <c r="C234" s="7">
        <v>425.81</v>
      </c>
      <c r="F234" s="6" t="s">
        <v>413</v>
      </c>
      <c r="G234" s="7">
        <v>1</v>
      </c>
      <c r="I234" s="6" t="s">
        <v>790</v>
      </c>
      <c r="J234" s="7">
        <v>408.73</v>
      </c>
    </row>
    <row r="235" spans="2:10" x14ac:dyDescent="0.3">
      <c r="B235" s="6" t="s">
        <v>4829</v>
      </c>
      <c r="C235" s="7">
        <v>425.78</v>
      </c>
      <c r="F235" s="6" t="s">
        <v>6114</v>
      </c>
      <c r="G235" s="7">
        <v>1</v>
      </c>
      <c r="I235" s="6" t="s">
        <v>946</v>
      </c>
      <c r="J235" s="7">
        <v>408.29</v>
      </c>
    </row>
    <row r="236" spans="2:10" x14ac:dyDescent="0.3">
      <c r="B236" s="6" t="s">
        <v>6187</v>
      </c>
      <c r="C236" s="7">
        <v>424.81</v>
      </c>
      <c r="F236" s="6" t="s">
        <v>3742</v>
      </c>
      <c r="G236" s="7">
        <v>1</v>
      </c>
      <c r="I236" s="6" t="s">
        <v>5422</v>
      </c>
      <c r="J236" s="7">
        <v>407.94</v>
      </c>
    </row>
    <row r="237" spans="2:10" x14ac:dyDescent="0.3">
      <c r="B237" s="6" t="s">
        <v>4132</v>
      </c>
      <c r="C237" s="7">
        <v>424.58</v>
      </c>
      <c r="F237" s="6" t="s">
        <v>4951</v>
      </c>
      <c r="G237" s="7">
        <v>1</v>
      </c>
      <c r="I237" s="6" t="s">
        <v>4595</v>
      </c>
      <c r="J237" s="7">
        <v>407.91</v>
      </c>
    </row>
    <row r="238" spans="2:10" x14ac:dyDescent="0.3">
      <c r="B238" s="6" t="s">
        <v>1073</v>
      </c>
      <c r="C238" s="7">
        <v>424.13</v>
      </c>
      <c r="F238" s="6" t="s">
        <v>133</v>
      </c>
      <c r="G238" s="7">
        <v>1</v>
      </c>
      <c r="I238" s="6" t="s">
        <v>830</v>
      </c>
      <c r="J238" s="7">
        <v>407.59</v>
      </c>
    </row>
    <row r="239" spans="2:10" x14ac:dyDescent="0.3">
      <c r="B239" s="6" t="s">
        <v>663</v>
      </c>
      <c r="C239" s="7">
        <v>423.81</v>
      </c>
      <c r="F239" s="6" t="s">
        <v>5195</v>
      </c>
      <c r="G239" s="7">
        <v>1</v>
      </c>
      <c r="I239" s="6" t="s">
        <v>4179</v>
      </c>
      <c r="J239" s="7">
        <v>407.36</v>
      </c>
    </row>
    <row r="240" spans="2:10" x14ac:dyDescent="0.3">
      <c r="B240" s="6" t="s">
        <v>4537</v>
      </c>
      <c r="C240" s="7">
        <v>423.28</v>
      </c>
      <c r="F240" s="6" t="s">
        <v>1504</v>
      </c>
      <c r="G240" s="7">
        <v>1</v>
      </c>
      <c r="I240" s="6" t="s">
        <v>5341</v>
      </c>
      <c r="J240" s="7">
        <v>406.82</v>
      </c>
    </row>
    <row r="241" spans="2:10" x14ac:dyDescent="0.3">
      <c r="B241" s="6" t="s">
        <v>1697</v>
      </c>
      <c r="C241" s="7">
        <v>422.7</v>
      </c>
      <c r="F241" s="6" t="s">
        <v>4161</v>
      </c>
      <c r="G241" s="7">
        <v>1</v>
      </c>
      <c r="I241" s="6" t="s">
        <v>5306</v>
      </c>
      <c r="J241" s="7">
        <v>406.69</v>
      </c>
    </row>
    <row r="242" spans="2:10" x14ac:dyDescent="0.3">
      <c r="B242" s="6" t="s">
        <v>3101</v>
      </c>
      <c r="C242" s="7">
        <v>422.63</v>
      </c>
      <c r="F242" s="6" t="s">
        <v>938</v>
      </c>
      <c r="G242" s="7">
        <v>1</v>
      </c>
      <c r="I242" s="6" t="s">
        <v>2649</v>
      </c>
      <c r="J242" s="7">
        <v>406.21</v>
      </c>
    </row>
    <row r="243" spans="2:10" x14ac:dyDescent="0.3">
      <c r="B243" s="6" t="s">
        <v>6912</v>
      </c>
      <c r="C243" s="7">
        <v>422.38</v>
      </c>
      <c r="F243" s="6" t="s">
        <v>7244</v>
      </c>
      <c r="G243" s="7">
        <v>1</v>
      </c>
      <c r="I243" s="6" t="s">
        <v>2681</v>
      </c>
      <c r="J243" s="7">
        <v>405.93</v>
      </c>
    </row>
    <row r="244" spans="2:10" x14ac:dyDescent="0.3">
      <c r="B244" s="6" t="s">
        <v>4701</v>
      </c>
      <c r="C244" s="7">
        <v>421.99</v>
      </c>
      <c r="F244" s="6" t="s">
        <v>784</v>
      </c>
      <c r="G244" s="7">
        <v>1</v>
      </c>
      <c r="I244" s="6" t="s">
        <v>6192</v>
      </c>
      <c r="J244" s="7">
        <v>405.86</v>
      </c>
    </row>
    <row r="245" spans="2:10" x14ac:dyDescent="0.3">
      <c r="B245" s="6" t="s">
        <v>4202</v>
      </c>
      <c r="C245" s="7">
        <v>421.94</v>
      </c>
      <c r="F245" s="6" t="s">
        <v>648</v>
      </c>
      <c r="G245" s="7">
        <v>1</v>
      </c>
      <c r="I245" s="6" t="s">
        <v>1480</v>
      </c>
      <c r="J245" s="7">
        <v>405.54</v>
      </c>
    </row>
    <row r="246" spans="2:10" x14ac:dyDescent="0.3">
      <c r="B246" s="6" t="s">
        <v>1979</v>
      </c>
      <c r="C246" s="7">
        <v>421.85</v>
      </c>
      <c r="F246" s="6" t="s">
        <v>1718</v>
      </c>
      <c r="G246" s="7">
        <v>1</v>
      </c>
      <c r="I246" s="6" t="s">
        <v>2776</v>
      </c>
      <c r="J246" s="7">
        <v>405.05</v>
      </c>
    </row>
    <row r="247" spans="2:10" x14ac:dyDescent="0.3">
      <c r="B247" s="6" t="s">
        <v>1565</v>
      </c>
      <c r="C247" s="7">
        <v>421.74</v>
      </c>
      <c r="F247" s="6" t="s">
        <v>6860</v>
      </c>
      <c r="G247" s="7">
        <v>1</v>
      </c>
      <c r="I247" s="6" t="s">
        <v>101</v>
      </c>
      <c r="J247" s="7">
        <v>404.77</v>
      </c>
    </row>
    <row r="248" spans="2:10" x14ac:dyDescent="0.3">
      <c r="B248" s="6" t="s">
        <v>4719</v>
      </c>
      <c r="C248" s="7">
        <v>421.71</v>
      </c>
      <c r="F248" s="6" t="s">
        <v>4506</v>
      </c>
      <c r="G248" s="7">
        <v>1</v>
      </c>
      <c r="I248" s="6" t="s">
        <v>5908</v>
      </c>
      <c r="J248" s="7">
        <v>404.71</v>
      </c>
    </row>
    <row r="249" spans="2:10" x14ac:dyDescent="0.3">
      <c r="B249" s="6" t="s">
        <v>382</v>
      </c>
      <c r="C249" s="7">
        <v>421.65</v>
      </c>
      <c r="F249" s="6" t="s">
        <v>3032</v>
      </c>
      <c r="G249" s="7">
        <v>1</v>
      </c>
      <c r="I249" s="6" t="s">
        <v>6976</v>
      </c>
      <c r="J249" s="7">
        <v>404.6</v>
      </c>
    </row>
    <row r="250" spans="2:10" x14ac:dyDescent="0.3">
      <c r="B250" s="6" t="s">
        <v>5269</v>
      </c>
      <c r="C250" s="7">
        <v>421.63</v>
      </c>
      <c r="F250" s="6" t="s">
        <v>6948</v>
      </c>
      <c r="G250" s="7">
        <v>1</v>
      </c>
      <c r="I250" s="6" t="s">
        <v>5599</v>
      </c>
      <c r="J250" s="7">
        <v>404.26</v>
      </c>
    </row>
    <row r="251" spans="2:10" x14ac:dyDescent="0.3">
      <c r="B251" s="6" t="s">
        <v>4226</v>
      </c>
      <c r="C251" s="7">
        <v>421.59</v>
      </c>
      <c r="F251" s="6" t="s">
        <v>501</v>
      </c>
      <c r="G251" s="7">
        <v>1</v>
      </c>
      <c r="I251" s="6" t="s">
        <v>5696</v>
      </c>
      <c r="J251" s="7">
        <v>404.12</v>
      </c>
    </row>
    <row r="252" spans="2:10" x14ac:dyDescent="0.3">
      <c r="B252" s="6" t="s">
        <v>1599</v>
      </c>
      <c r="C252" s="7">
        <v>421.38</v>
      </c>
      <c r="F252" s="6" t="s">
        <v>455</v>
      </c>
      <c r="G252" s="7">
        <v>1</v>
      </c>
      <c r="I252" s="6" t="s">
        <v>3433</v>
      </c>
      <c r="J252" s="7">
        <v>403.2</v>
      </c>
    </row>
    <row r="253" spans="2:10" x14ac:dyDescent="0.3">
      <c r="B253" s="6" t="s">
        <v>1957</v>
      </c>
      <c r="C253" s="7">
        <v>420.85</v>
      </c>
      <c r="F253" s="6" t="s">
        <v>654</v>
      </c>
      <c r="G253" s="7">
        <v>1</v>
      </c>
      <c r="I253" s="6" t="s">
        <v>2861</v>
      </c>
      <c r="J253" s="7">
        <v>403.11</v>
      </c>
    </row>
    <row r="254" spans="2:10" x14ac:dyDescent="0.3">
      <c r="B254" s="6" t="s">
        <v>3639</v>
      </c>
      <c r="C254" s="7">
        <v>420.81</v>
      </c>
      <c r="F254" s="6" t="s">
        <v>4036</v>
      </c>
      <c r="G254" s="7">
        <v>1</v>
      </c>
      <c r="I254" s="6" t="s">
        <v>4730</v>
      </c>
      <c r="J254" s="7">
        <v>402.85</v>
      </c>
    </row>
    <row r="255" spans="2:10" x14ac:dyDescent="0.3">
      <c r="B255" s="6" t="s">
        <v>3294</v>
      </c>
      <c r="C255" s="7">
        <v>420.45</v>
      </c>
      <c r="F255" s="6" t="s">
        <v>157</v>
      </c>
      <c r="G255" s="7">
        <v>1</v>
      </c>
      <c r="I255" s="6" t="s">
        <v>5387</v>
      </c>
      <c r="J255" s="7">
        <v>402.83</v>
      </c>
    </row>
    <row r="256" spans="2:10" x14ac:dyDescent="0.3">
      <c r="B256" s="6" t="s">
        <v>6845</v>
      </c>
      <c r="C256" s="7">
        <v>420.44</v>
      </c>
      <c r="F256" s="6" t="s">
        <v>1532</v>
      </c>
      <c r="G256" s="7">
        <v>1</v>
      </c>
      <c r="I256" s="6" t="s">
        <v>7273</v>
      </c>
      <c r="J256" s="7">
        <v>402.82</v>
      </c>
    </row>
    <row r="257" spans="2:10" x14ac:dyDescent="0.3">
      <c r="B257" s="6" t="s">
        <v>2779</v>
      </c>
      <c r="C257" s="7">
        <v>420.41</v>
      </c>
      <c r="F257" s="6" t="s">
        <v>7245</v>
      </c>
      <c r="G257" s="7">
        <v>1</v>
      </c>
      <c r="I257" s="6" t="s">
        <v>5286</v>
      </c>
      <c r="J257" s="7">
        <v>402.68</v>
      </c>
    </row>
    <row r="258" spans="2:10" x14ac:dyDescent="0.3">
      <c r="B258" s="6" t="s">
        <v>2297</v>
      </c>
      <c r="C258" s="7">
        <v>420.22</v>
      </c>
      <c r="F258" s="6" t="s">
        <v>6257</v>
      </c>
      <c r="G258" s="7">
        <v>1</v>
      </c>
      <c r="I258" s="6" t="s">
        <v>4944</v>
      </c>
      <c r="J258" s="7">
        <v>402.38</v>
      </c>
    </row>
    <row r="259" spans="2:10" x14ac:dyDescent="0.3">
      <c r="B259" s="6" t="s">
        <v>7206</v>
      </c>
      <c r="C259" s="7">
        <v>419.32</v>
      </c>
      <c r="F259" s="6" t="s">
        <v>1968</v>
      </c>
      <c r="G259" s="7">
        <v>1</v>
      </c>
      <c r="I259" s="6" t="s">
        <v>2312</v>
      </c>
      <c r="J259" s="7">
        <v>402.37</v>
      </c>
    </row>
    <row r="260" spans="2:10" x14ac:dyDescent="0.3">
      <c r="B260" s="6" t="s">
        <v>3592</v>
      </c>
      <c r="C260" s="7">
        <v>418.85</v>
      </c>
      <c r="F260" s="6" t="s">
        <v>909</v>
      </c>
      <c r="G260" s="7">
        <v>1</v>
      </c>
      <c r="I260" s="6" t="s">
        <v>2919</v>
      </c>
      <c r="J260" s="7">
        <v>401.86</v>
      </c>
    </row>
    <row r="261" spans="2:10" x14ac:dyDescent="0.3">
      <c r="B261" s="6" t="s">
        <v>649</v>
      </c>
      <c r="C261" s="7">
        <v>418.54</v>
      </c>
      <c r="F261" s="6" t="s">
        <v>1664</v>
      </c>
      <c r="G261" s="7">
        <v>1</v>
      </c>
      <c r="I261" s="6" t="s">
        <v>4032</v>
      </c>
      <c r="J261" s="7">
        <v>401</v>
      </c>
    </row>
    <row r="262" spans="2:10" x14ac:dyDescent="0.3">
      <c r="B262" s="6" t="s">
        <v>5628</v>
      </c>
      <c r="C262" s="7">
        <v>418.48</v>
      </c>
      <c r="F262" s="6" t="s">
        <v>4857</v>
      </c>
      <c r="G262" s="7">
        <v>1</v>
      </c>
      <c r="I262" s="6" t="s">
        <v>968</v>
      </c>
      <c r="J262" s="7">
        <v>401</v>
      </c>
    </row>
    <row r="263" spans="2:10" x14ac:dyDescent="0.3">
      <c r="B263" s="6" t="s">
        <v>4630</v>
      </c>
      <c r="C263" s="7">
        <v>418.47</v>
      </c>
      <c r="F263" s="6" t="s">
        <v>7173</v>
      </c>
      <c r="G263" s="7">
        <v>1</v>
      </c>
      <c r="I263" s="6" t="s">
        <v>6068</v>
      </c>
      <c r="J263" s="7">
        <v>400.74</v>
      </c>
    </row>
    <row r="264" spans="2:10" x14ac:dyDescent="0.3">
      <c r="B264" s="6" t="s">
        <v>6623</v>
      </c>
      <c r="C264" s="7">
        <v>418.41</v>
      </c>
      <c r="F264" s="6" t="s">
        <v>6431</v>
      </c>
      <c r="G264" s="7">
        <v>1</v>
      </c>
      <c r="I264" s="6" t="s">
        <v>3429</v>
      </c>
      <c r="J264" s="7">
        <v>400.57</v>
      </c>
    </row>
    <row r="265" spans="2:10" x14ac:dyDescent="0.3">
      <c r="B265" s="6" t="s">
        <v>3685</v>
      </c>
      <c r="C265" s="7">
        <v>418.11</v>
      </c>
      <c r="F265" s="6" t="s">
        <v>4859</v>
      </c>
      <c r="G265" s="7">
        <v>1</v>
      </c>
      <c r="I265" s="6" t="s">
        <v>569</v>
      </c>
      <c r="J265" s="7">
        <v>399.84</v>
      </c>
    </row>
    <row r="266" spans="2:10" x14ac:dyDescent="0.3">
      <c r="B266" s="6" t="s">
        <v>533</v>
      </c>
      <c r="C266" s="7">
        <v>418.1</v>
      </c>
      <c r="F266" s="6" t="s">
        <v>4074</v>
      </c>
      <c r="G266" s="7">
        <v>1</v>
      </c>
      <c r="I266" s="6" t="s">
        <v>5575</v>
      </c>
      <c r="J266" s="7">
        <v>399.53</v>
      </c>
    </row>
    <row r="267" spans="2:10" x14ac:dyDescent="0.3">
      <c r="B267" s="6" t="s">
        <v>4693</v>
      </c>
      <c r="C267" s="7">
        <v>418.09</v>
      </c>
      <c r="F267" s="6" t="s">
        <v>5904</v>
      </c>
      <c r="G267" s="7">
        <v>1</v>
      </c>
      <c r="I267" s="6" t="s">
        <v>5649</v>
      </c>
      <c r="J267" s="7">
        <v>399.49</v>
      </c>
    </row>
    <row r="268" spans="2:10" x14ac:dyDescent="0.3">
      <c r="B268" s="6" t="s">
        <v>6301</v>
      </c>
      <c r="C268" s="7">
        <v>418.08</v>
      </c>
      <c r="F268" s="6" t="s">
        <v>5778</v>
      </c>
      <c r="G268" s="7">
        <v>1</v>
      </c>
      <c r="I268" s="6" t="s">
        <v>3092</v>
      </c>
      <c r="J268" s="7">
        <v>399.44</v>
      </c>
    </row>
    <row r="269" spans="2:10" x14ac:dyDescent="0.3">
      <c r="B269" s="6" t="s">
        <v>2063</v>
      </c>
      <c r="C269" s="7">
        <v>417.94</v>
      </c>
      <c r="F269" s="6" t="s">
        <v>5589</v>
      </c>
      <c r="G269" s="7">
        <v>1</v>
      </c>
      <c r="I269" s="6" t="s">
        <v>6213</v>
      </c>
      <c r="J269" s="7">
        <v>399.27</v>
      </c>
    </row>
    <row r="270" spans="2:10" x14ac:dyDescent="0.3">
      <c r="B270" s="6" t="s">
        <v>6107</v>
      </c>
      <c r="C270" s="7">
        <v>417.89</v>
      </c>
      <c r="F270" s="6" t="s">
        <v>5252</v>
      </c>
      <c r="G270" s="7">
        <v>1</v>
      </c>
      <c r="I270" s="6" t="s">
        <v>4698</v>
      </c>
      <c r="J270" s="7">
        <v>398.93</v>
      </c>
    </row>
    <row r="271" spans="2:10" x14ac:dyDescent="0.3">
      <c r="B271" s="6" t="s">
        <v>7095</v>
      </c>
      <c r="C271" s="7">
        <v>417.89</v>
      </c>
      <c r="F271" s="6" t="s">
        <v>7246</v>
      </c>
      <c r="G271" s="7">
        <v>1</v>
      </c>
      <c r="I271" s="6" t="s">
        <v>7289</v>
      </c>
      <c r="J271" s="7">
        <v>398.86</v>
      </c>
    </row>
    <row r="272" spans="2:10" x14ac:dyDescent="0.3">
      <c r="B272" s="6" t="s">
        <v>5536</v>
      </c>
      <c r="C272" s="7">
        <v>417.54</v>
      </c>
      <c r="F272" s="6" t="s">
        <v>7247</v>
      </c>
      <c r="G272" s="7">
        <v>1</v>
      </c>
      <c r="I272" s="6" t="s">
        <v>678</v>
      </c>
      <c r="J272" s="7">
        <v>398.36</v>
      </c>
    </row>
    <row r="273" spans="2:10" x14ac:dyDescent="0.3">
      <c r="B273" s="6" t="s">
        <v>2768</v>
      </c>
      <c r="C273" s="7">
        <v>417.51</v>
      </c>
      <c r="F273" s="6" t="s">
        <v>7116</v>
      </c>
      <c r="G273" s="7">
        <v>1</v>
      </c>
      <c r="I273" s="6" t="s">
        <v>3068</v>
      </c>
      <c r="J273" s="7">
        <v>398.11</v>
      </c>
    </row>
    <row r="274" spans="2:10" x14ac:dyDescent="0.3">
      <c r="B274" s="6" t="s">
        <v>6706</v>
      </c>
      <c r="C274" s="7">
        <v>417.45</v>
      </c>
      <c r="F274" s="6" t="s">
        <v>6536</v>
      </c>
      <c r="G274" s="7">
        <v>1</v>
      </c>
      <c r="I274" s="6" t="s">
        <v>5213</v>
      </c>
      <c r="J274" s="7">
        <v>398.1</v>
      </c>
    </row>
    <row r="275" spans="2:10" x14ac:dyDescent="0.3">
      <c r="B275" s="6" t="s">
        <v>1531</v>
      </c>
      <c r="C275" s="7">
        <v>417.36</v>
      </c>
      <c r="F275" s="6" t="s">
        <v>3102</v>
      </c>
      <c r="G275" s="7">
        <v>1</v>
      </c>
      <c r="I275" s="6" t="s">
        <v>5527</v>
      </c>
      <c r="J275" s="7">
        <v>397.85</v>
      </c>
    </row>
    <row r="276" spans="2:10" x14ac:dyDescent="0.3">
      <c r="B276" s="6" t="s">
        <v>4002</v>
      </c>
      <c r="C276" s="7">
        <v>416.88</v>
      </c>
      <c r="F276" s="6" t="s">
        <v>1164</v>
      </c>
      <c r="G276" s="7">
        <v>1</v>
      </c>
      <c r="I276" s="6" t="s">
        <v>3856</v>
      </c>
      <c r="J276" s="7">
        <v>397.31</v>
      </c>
    </row>
    <row r="277" spans="2:10" x14ac:dyDescent="0.3">
      <c r="B277" s="6" t="s">
        <v>6140</v>
      </c>
      <c r="C277" s="7">
        <v>416.7</v>
      </c>
      <c r="F277" s="6" t="s">
        <v>6322</v>
      </c>
      <c r="G277" s="7">
        <v>1</v>
      </c>
      <c r="I277" s="6" t="s">
        <v>5137</v>
      </c>
      <c r="J277" s="7">
        <v>396.49</v>
      </c>
    </row>
    <row r="278" spans="2:10" x14ac:dyDescent="0.3">
      <c r="B278" s="6" t="s">
        <v>4679</v>
      </c>
      <c r="C278" s="7">
        <v>416.11</v>
      </c>
      <c r="F278" s="6" t="s">
        <v>915</v>
      </c>
      <c r="G278" s="7">
        <v>1</v>
      </c>
      <c r="I278" s="6" t="s">
        <v>5462</v>
      </c>
      <c r="J278" s="7">
        <v>395.76</v>
      </c>
    </row>
    <row r="279" spans="2:10" x14ac:dyDescent="0.3">
      <c r="B279" s="6" t="s">
        <v>2519</v>
      </c>
      <c r="C279" s="7">
        <v>416.1</v>
      </c>
      <c r="F279" s="6" t="s">
        <v>4464</v>
      </c>
      <c r="G279" s="7">
        <v>1</v>
      </c>
      <c r="I279" s="6" t="s">
        <v>2463</v>
      </c>
      <c r="J279" s="7">
        <v>395.63</v>
      </c>
    </row>
    <row r="280" spans="2:10" x14ac:dyDescent="0.3">
      <c r="B280" s="6" t="s">
        <v>5075</v>
      </c>
      <c r="C280" s="7">
        <v>416.01</v>
      </c>
      <c r="F280" s="6" t="s">
        <v>6336</v>
      </c>
      <c r="G280" s="7">
        <v>1</v>
      </c>
      <c r="I280" s="6" t="s">
        <v>507</v>
      </c>
      <c r="J280" s="7">
        <v>395.46</v>
      </c>
    </row>
    <row r="281" spans="2:10" x14ac:dyDescent="0.3">
      <c r="B281" s="6" t="s">
        <v>898</v>
      </c>
      <c r="C281" s="7">
        <v>415.02</v>
      </c>
      <c r="F281" s="6" t="s">
        <v>7114</v>
      </c>
      <c r="G281" s="7">
        <v>1</v>
      </c>
      <c r="I281" s="6" t="s">
        <v>1398</v>
      </c>
      <c r="J281" s="7">
        <v>395.44</v>
      </c>
    </row>
    <row r="282" spans="2:10" x14ac:dyDescent="0.3">
      <c r="B282" s="6" t="s">
        <v>2856</v>
      </c>
      <c r="C282" s="7">
        <v>414.85</v>
      </c>
      <c r="F282" s="6" t="s">
        <v>4117</v>
      </c>
      <c r="G282" s="7">
        <v>1</v>
      </c>
      <c r="I282" s="6" t="s">
        <v>5814</v>
      </c>
      <c r="J282" s="7">
        <v>395.33</v>
      </c>
    </row>
    <row r="283" spans="2:10" x14ac:dyDescent="0.3">
      <c r="B283" s="6" t="s">
        <v>277</v>
      </c>
      <c r="C283" s="7">
        <v>414.8</v>
      </c>
      <c r="F283" s="6" t="s">
        <v>4564</v>
      </c>
      <c r="G283" s="7">
        <v>1</v>
      </c>
      <c r="I283" s="6" t="s">
        <v>2090</v>
      </c>
      <c r="J283" s="7">
        <v>395.18</v>
      </c>
    </row>
    <row r="284" spans="2:10" x14ac:dyDescent="0.3">
      <c r="B284" s="6" t="s">
        <v>124</v>
      </c>
      <c r="C284" s="7">
        <v>414.76</v>
      </c>
      <c r="F284" s="6" t="s">
        <v>2767</v>
      </c>
      <c r="G284" s="7">
        <v>1</v>
      </c>
      <c r="I284" s="6" t="s">
        <v>624</v>
      </c>
      <c r="J284" s="7">
        <v>395.07</v>
      </c>
    </row>
    <row r="285" spans="2:10" x14ac:dyDescent="0.3">
      <c r="B285" s="6" t="s">
        <v>2004</v>
      </c>
      <c r="C285" s="7">
        <v>414.61</v>
      </c>
      <c r="F285" s="6" t="s">
        <v>5856</v>
      </c>
      <c r="G285" s="7">
        <v>1</v>
      </c>
      <c r="I285" s="6" t="s">
        <v>2050</v>
      </c>
      <c r="J285" s="7">
        <v>394.96</v>
      </c>
    </row>
    <row r="286" spans="2:10" x14ac:dyDescent="0.3">
      <c r="B286" s="6" t="s">
        <v>3126</v>
      </c>
      <c r="C286" s="7">
        <v>414.44</v>
      </c>
      <c r="F286" s="6" t="s">
        <v>6528</v>
      </c>
      <c r="G286" s="7">
        <v>1</v>
      </c>
      <c r="I286" s="6" t="s">
        <v>3599</v>
      </c>
      <c r="J286" s="7">
        <v>394.92</v>
      </c>
    </row>
    <row r="287" spans="2:10" x14ac:dyDescent="0.3">
      <c r="B287" s="6" t="s">
        <v>6335</v>
      </c>
      <c r="C287" s="7">
        <v>414.27</v>
      </c>
      <c r="F287" s="6" t="s">
        <v>4083</v>
      </c>
      <c r="G287" s="7">
        <v>1</v>
      </c>
      <c r="I287" s="6" t="s">
        <v>7162</v>
      </c>
      <c r="J287" s="7">
        <v>394.83</v>
      </c>
    </row>
    <row r="288" spans="2:10" x14ac:dyDescent="0.3">
      <c r="B288" s="6">
        <v>4462.0969999999998</v>
      </c>
      <c r="C288" s="7">
        <v>413.65</v>
      </c>
      <c r="F288" s="6" t="s">
        <v>7046</v>
      </c>
      <c r="G288" s="7">
        <v>1</v>
      </c>
      <c r="I288" s="6" t="s">
        <v>2836</v>
      </c>
      <c r="J288" s="7">
        <v>394.82</v>
      </c>
    </row>
    <row r="289" spans="2:10" x14ac:dyDescent="0.3">
      <c r="B289" s="6" t="s">
        <v>2734</v>
      </c>
      <c r="C289" s="7">
        <v>413.3</v>
      </c>
      <c r="F289" s="6" t="s">
        <v>702</v>
      </c>
      <c r="G289" s="7">
        <v>1</v>
      </c>
      <c r="I289" s="6" t="s">
        <v>5280</v>
      </c>
      <c r="J289" s="7">
        <v>394.74</v>
      </c>
    </row>
    <row r="290" spans="2:10" x14ac:dyDescent="0.3">
      <c r="B290" s="6" t="s">
        <v>5943</v>
      </c>
      <c r="C290" s="7">
        <v>412.94</v>
      </c>
      <c r="F290" s="6" t="s">
        <v>1554</v>
      </c>
      <c r="G290" s="7">
        <v>1</v>
      </c>
      <c r="I290" s="6" t="s">
        <v>4181</v>
      </c>
      <c r="J290" s="7">
        <v>394.67</v>
      </c>
    </row>
    <row r="291" spans="2:10" x14ac:dyDescent="0.3">
      <c r="B291" s="6" t="s">
        <v>5865</v>
      </c>
      <c r="C291" s="7">
        <v>412.89</v>
      </c>
      <c r="F291" s="6" t="s">
        <v>5450</v>
      </c>
      <c r="G291" s="7">
        <v>1</v>
      </c>
      <c r="I291" s="6" t="s">
        <v>6276</v>
      </c>
      <c r="J291" s="7">
        <v>394.59</v>
      </c>
    </row>
    <row r="292" spans="2:10" x14ac:dyDescent="0.3">
      <c r="B292" s="6" t="s">
        <v>2134</v>
      </c>
      <c r="C292" s="7">
        <v>412.56</v>
      </c>
      <c r="F292" s="6" t="s">
        <v>4287</v>
      </c>
      <c r="G292" s="7">
        <v>1</v>
      </c>
      <c r="I292" s="6" t="s">
        <v>2308</v>
      </c>
      <c r="J292" s="7">
        <v>394.25</v>
      </c>
    </row>
    <row r="293" spans="2:10" x14ac:dyDescent="0.3">
      <c r="B293" s="6" t="s">
        <v>5819</v>
      </c>
      <c r="C293" s="7">
        <v>412.28</v>
      </c>
      <c r="F293" s="6" t="s">
        <v>2216</v>
      </c>
      <c r="G293" s="7">
        <v>1</v>
      </c>
      <c r="I293" s="6" t="s">
        <v>4866</v>
      </c>
      <c r="J293" s="7">
        <v>394.16</v>
      </c>
    </row>
    <row r="294" spans="2:10" x14ac:dyDescent="0.3">
      <c r="B294" s="6" t="s">
        <v>2105</v>
      </c>
      <c r="C294" s="7">
        <v>412.27</v>
      </c>
      <c r="F294" s="6" t="s">
        <v>4458</v>
      </c>
      <c r="G294" s="7">
        <v>1</v>
      </c>
      <c r="I294" s="6" t="s">
        <v>278</v>
      </c>
      <c r="J294" s="7">
        <v>394.11</v>
      </c>
    </row>
    <row r="295" spans="2:10" x14ac:dyDescent="0.3">
      <c r="B295" s="6" t="s">
        <v>560</v>
      </c>
      <c r="C295" s="7">
        <v>412.25</v>
      </c>
      <c r="F295" s="6" t="s">
        <v>5718</v>
      </c>
      <c r="G295" s="7">
        <v>1</v>
      </c>
      <c r="I295" s="6" t="s">
        <v>2747</v>
      </c>
      <c r="J295" s="7">
        <v>394.02</v>
      </c>
    </row>
    <row r="296" spans="2:10" x14ac:dyDescent="0.3">
      <c r="B296" s="6" t="s">
        <v>3422</v>
      </c>
      <c r="C296" s="7">
        <v>411.94</v>
      </c>
      <c r="F296" s="6" t="s">
        <v>459</v>
      </c>
      <c r="G296" s="7">
        <v>1</v>
      </c>
      <c r="I296" s="6" t="s">
        <v>4044</v>
      </c>
      <c r="J296" s="7">
        <v>393.95</v>
      </c>
    </row>
    <row r="297" spans="2:10" x14ac:dyDescent="0.3">
      <c r="B297" s="6" t="s">
        <v>5807</v>
      </c>
      <c r="C297" s="7">
        <v>411.31</v>
      </c>
      <c r="F297" s="6" t="s">
        <v>6941</v>
      </c>
      <c r="G297" s="7">
        <v>1</v>
      </c>
      <c r="I297" s="6" t="s">
        <v>5900</v>
      </c>
      <c r="J297" s="7">
        <v>393.91</v>
      </c>
    </row>
    <row r="298" spans="2:10" x14ac:dyDescent="0.3">
      <c r="B298" s="6" t="s">
        <v>687</v>
      </c>
      <c r="C298" s="7">
        <v>410.96</v>
      </c>
      <c r="F298" s="6" t="s">
        <v>1166</v>
      </c>
      <c r="G298" s="7">
        <v>1</v>
      </c>
      <c r="I298" s="6" t="s">
        <v>6368</v>
      </c>
      <c r="J298" s="7">
        <v>393.81</v>
      </c>
    </row>
    <row r="299" spans="2:10" x14ac:dyDescent="0.3">
      <c r="B299" s="6" t="s">
        <v>3795</v>
      </c>
      <c r="C299" s="7">
        <v>410.94</v>
      </c>
      <c r="F299" s="6" t="s">
        <v>5229</v>
      </c>
      <c r="G299" s="7">
        <v>1</v>
      </c>
      <c r="I299" s="6" t="s">
        <v>2994</v>
      </c>
      <c r="J299" s="7">
        <v>393.59</v>
      </c>
    </row>
    <row r="300" spans="2:10" x14ac:dyDescent="0.3">
      <c r="B300" s="6" t="s">
        <v>545</v>
      </c>
      <c r="C300" s="7">
        <v>410.5</v>
      </c>
      <c r="F300" s="6" t="s">
        <v>4056</v>
      </c>
      <c r="G300" s="7">
        <v>1</v>
      </c>
      <c r="I300" s="6" t="s">
        <v>1125</v>
      </c>
      <c r="J300" s="7">
        <v>393.59</v>
      </c>
    </row>
    <row r="301" spans="2:10" x14ac:dyDescent="0.3">
      <c r="B301" s="6" t="s">
        <v>7115</v>
      </c>
      <c r="C301" s="7">
        <v>410.41</v>
      </c>
      <c r="F301" s="6" t="s">
        <v>2250</v>
      </c>
      <c r="G301" s="7">
        <v>1</v>
      </c>
      <c r="I301" s="6" t="s">
        <v>6504</v>
      </c>
      <c r="J301" s="7">
        <v>393.55</v>
      </c>
    </row>
    <row r="302" spans="2:10" x14ac:dyDescent="0.3">
      <c r="B302" s="6" t="s">
        <v>2227</v>
      </c>
      <c r="C302" s="7">
        <v>410.2</v>
      </c>
      <c r="F302" s="6" t="s">
        <v>143</v>
      </c>
      <c r="G302" s="7">
        <v>1</v>
      </c>
      <c r="I302" s="6" t="s">
        <v>1378</v>
      </c>
      <c r="J302" s="7">
        <v>393.29</v>
      </c>
    </row>
    <row r="303" spans="2:10" x14ac:dyDescent="0.3">
      <c r="B303" s="6" t="s">
        <v>653</v>
      </c>
      <c r="C303" s="7">
        <v>409.6</v>
      </c>
      <c r="F303" s="6" t="s">
        <v>3878</v>
      </c>
      <c r="G303" s="7">
        <v>1</v>
      </c>
      <c r="I303" s="6" t="s">
        <v>1006</v>
      </c>
      <c r="J303" s="7">
        <v>393.25</v>
      </c>
    </row>
    <row r="304" spans="2:10" x14ac:dyDescent="0.3">
      <c r="B304" s="6" t="s">
        <v>4329</v>
      </c>
      <c r="C304" s="7">
        <v>409.44</v>
      </c>
      <c r="F304" s="6" t="s">
        <v>6850</v>
      </c>
      <c r="G304" s="7">
        <v>1</v>
      </c>
      <c r="I304" s="6" t="s">
        <v>1012</v>
      </c>
      <c r="J304" s="7">
        <v>393.12</v>
      </c>
    </row>
    <row r="305" spans="2:10" x14ac:dyDescent="0.3">
      <c r="B305" s="6" t="s">
        <v>3902</v>
      </c>
      <c r="C305" s="7">
        <v>408.99</v>
      </c>
      <c r="F305" s="6" t="s">
        <v>6492</v>
      </c>
      <c r="G305" s="7">
        <v>1</v>
      </c>
      <c r="I305" s="6" t="s">
        <v>7177</v>
      </c>
      <c r="J305" s="7">
        <v>393.1</v>
      </c>
    </row>
    <row r="306" spans="2:10" x14ac:dyDescent="0.3">
      <c r="B306" s="6" t="s">
        <v>2710</v>
      </c>
      <c r="C306" s="7">
        <v>408.97</v>
      </c>
      <c r="F306" s="6" t="s">
        <v>5181</v>
      </c>
      <c r="G306" s="7">
        <v>1</v>
      </c>
      <c r="I306" s="6" t="s">
        <v>5577</v>
      </c>
      <c r="J306" s="7">
        <v>393.1</v>
      </c>
    </row>
    <row r="307" spans="2:10" x14ac:dyDescent="0.3">
      <c r="B307" s="6" t="s">
        <v>6022</v>
      </c>
      <c r="C307" s="7">
        <v>408.85</v>
      </c>
      <c r="F307" s="6" t="s">
        <v>2968</v>
      </c>
      <c r="G307" s="7">
        <v>1</v>
      </c>
      <c r="I307" s="6" t="s">
        <v>3864</v>
      </c>
      <c r="J307" s="7">
        <v>392.8</v>
      </c>
    </row>
    <row r="308" spans="2:10" x14ac:dyDescent="0.3">
      <c r="B308" s="6" t="s">
        <v>791</v>
      </c>
      <c r="C308" s="7">
        <v>408.73</v>
      </c>
      <c r="F308" s="6" t="s">
        <v>2427</v>
      </c>
      <c r="G308" s="7">
        <v>1</v>
      </c>
      <c r="I308" s="6" t="s">
        <v>5870</v>
      </c>
      <c r="J308" s="7">
        <v>392.76</v>
      </c>
    </row>
    <row r="309" spans="2:10" x14ac:dyDescent="0.3">
      <c r="B309" s="6" t="s">
        <v>947</v>
      </c>
      <c r="C309" s="7">
        <v>408.29</v>
      </c>
      <c r="F309" s="6" t="s">
        <v>2651</v>
      </c>
      <c r="G309" s="7">
        <v>1</v>
      </c>
      <c r="I309" s="6" t="s">
        <v>5884</v>
      </c>
      <c r="J309" s="7">
        <v>392.5</v>
      </c>
    </row>
    <row r="310" spans="2:10" x14ac:dyDescent="0.3">
      <c r="B310" s="6" t="s">
        <v>5423</v>
      </c>
      <c r="C310" s="7">
        <v>407.94</v>
      </c>
      <c r="F310" s="6" t="s">
        <v>1842</v>
      </c>
      <c r="G310" s="7">
        <v>1</v>
      </c>
      <c r="I310" s="6" t="s">
        <v>3895</v>
      </c>
      <c r="J310" s="7">
        <v>391.96</v>
      </c>
    </row>
    <row r="311" spans="2:10" x14ac:dyDescent="0.3">
      <c r="B311" s="6" t="s">
        <v>4596</v>
      </c>
      <c r="C311" s="7">
        <v>407.91</v>
      </c>
      <c r="F311" s="6" t="s">
        <v>972</v>
      </c>
      <c r="G311" s="7">
        <v>1</v>
      </c>
      <c r="I311" s="6" t="s">
        <v>1776</v>
      </c>
      <c r="J311" s="7">
        <v>391.22</v>
      </c>
    </row>
    <row r="312" spans="2:10" x14ac:dyDescent="0.3">
      <c r="B312" s="6" t="s">
        <v>831</v>
      </c>
      <c r="C312" s="7">
        <v>407.59</v>
      </c>
      <c r="F312" s="6" t="s">
        <v>7248</v>
      </c>
      <c r="G312" s="7">
        <v>1</v>
      </c>
      <c r="I312" s="6" t="s">
        <v>6624</v>
      </c>
      <c r="J312" s="7">
        <v>391.14</v>
      </c>
    </row>
    <row r="313" spans="2:10" x14ac:dyDescent="0.3">
      <c r="B313" s="6" t="s">
        <v>4180</v>
      </c>
      <c r="C313" s="7">
        <v>407.36</v>
      </c>
      <c r="F313" s="6" t="s">
        <v>966</v>
      </c>
      <c r="G313" s="7">
        <v>1</v>
      </c>
      <c r="I313" s="6" t="s">
        <v>1938</v>
      </c>
      <c r="J313" s="7">
        <v>391.14</v>
      </c>
    </row>
    <row r="314" spans="2:10" x14ac:dyDescent="0.3">
      <c r="B314" s="6" t="s">
        <v>5342</v>
      </c>
      <c r="C314" s="7">
        <v>406.82</v>
      </c>
      <c r="F314" s="6" t="s">
        <v>1410</v>
      </c>
      <c r="G314" s="7">
        <v>1</v>
      </c>
      <c r="I314" s="6" t="s">
        <v>6516</v>
      </c>
      <c r="J314" s="7">
        <v>390.94</v>
      </c>
    </row>
    <row r="315" spans="2:10" x14ac:dyDescent="0.3">
      <c r="B315" s="6" t="s">
        <v>5307</v>
      </c>
      <c r="C315" s="7">
        <v>406.69</v>
      </c>
      <c r="F315" s="6" t="s">
        <v>295</v>
      </c>
      <c r="G315" s="7">
        <v>1</v>
      </c>
      <c r="I315" s="6" t="s">
        <v>6715</v>
      </c>
      <c r="J315" s="7">
        <v>390.82</v>
      </c>
    </row>
    <row r="316" spans="2:10" x14ac:dyDescent="0.3">
      <c r="B316" s="6" t="s">
        <v>2650</v>
      </c>
      <c r="C316" s="7">
        <v>406.21</v>
      </c>
      <c r="F316" s="6" t="s">
        <v>4357</v>
      </c>
      <c r="G316" s="7">
        <v>1</v>
      </c>
      <c r="I316" s="6" t="s">
        <v>6874</v>
      </c>
      <c r="J316" s="7">
        <v>390.62</v>
      </c>
    </row>
    <row r="317" spans="2:10" x14ac:dyDescent="0.3">
      <c r="B317" s="6" t="s">
        <v>2682</v>
      </c>
      <c r="C317" s="7">
        <v>405.93</v>
      </c>
      <c r="F317" s="6" t="s">
        <v>5692</v>
      </c>
      <c r="G317" s="7">
        <v>1</v>
      </c>
      <c r="I317" s="6" t="s">
        <v>2282</v>
      </c>
      <c r="J317" s="7">
        <v>390.57</v>
      </c>
    </row>
    <row r="318" spans="2:10" x14ac:dyDescent="0.3">
      <c r="B318" s="6" t="s">
        <v>6193</v>
      </c>
      <c r="C318" s="7">
        <v>405.86</v>
      </c>
      <c r="F318" s="6" t="s">
        <v>6496</v>
      </c>
      <c r="G318" s="7">
        <v>1</v>
      </c>
      <c r="I318" s="6" t="s">
        <v>321</v>
      </c>
      <c r="J318" s="7">
        <v>390.2</v>
      </c>
    </row>
    <row r="319" spans="2:10" x14ac:dyDescent="0.3">
      <c r="B319" s="6" t="s">
        <v>1481</v>
      </c>
      <c r="C319" s="7">
        <v>405.54</v>
      </c>
      <c r="F319" s="6" t="s">
        <v>6813</v>
      </c>
      <c r="G319" s="7">
        <v>1</v>
      </c>
      <c r="I319" s="6" t="s">
        <v>4794</v>
      </c>
      <c r="J319" s="7">
        <v>390.18</v>
      </c>
    </row>
    <row r="320" spans="2:10" x14ac:dyDescent="0.3">
      <c r="B320" s="6" t="s">
        <v>2777</v>
      </c>
      <c r="C320" s="7">
        <v>405.05</v>
      </c>
      <c r="F320" s="6" t="s">
        <v>5882</v>
      </c>
      <c r="G320" s="7">
        <v>1</v>
      </c>
      <c r="I320" s="6" t="s">
        <v>1586</v>
      </c>
      <c r="J320" s="7">
        <v>390.11</v>
      </c>
    </row>
    <row r="321" spans="2:10" x14ac:dyDescent="0.3">
      <c r="B321" s="6" t="s">
        <v>102</v>
      </c>
      <c r="C321" s="7">
        <v>404.77</v>
      </c>
      <c r="F321" s="6" t="s">
        <v>5978</v>
      </c>
      <c r="G321" s="7">
        <v>1</v>
      </c>
      <c r="I321" s="6" t="s">
        <v>7221</v>
      </c>
      <c r="J321" s="7">
        <v>389.76</v>
      </c>
    </row>
    <row r="322" spans="2:10" x14ac:dyDescent="0.3">
      <c r="B322" s="6" t="s">
        <v>5909</v>
      </c>
      <c r="C322" s="7">
        <v>404.71</v>
      </c>
      <c r="F322" s="6" t="s">
        <v>6780</v>
      </c>
      <c r="G322" s="7">
        <v>1</v>
      </c>
      <c r="I322" s="6" t="s">
        <v>1028</v>
      </c>
      <c r="J322" s="7">
        <v>389.67</v>
      </c>
    </row>
    <row r="323" spans="2:10" x14ac:dyDescent="0.3">
      <c r="B323" s="6" t="s">
        <v>6977</v>
      </c>
      <c r="C323" s="7">
        <v>404.6</v>
      </c>
      <c r="F323" s="6" t="s">
        <v>7249</v>
      </c>
      <c r="G323" s="7">
        <v>1</v>
      </c>
      <c r="I323" s="6" t="s">
        <v>131</v>
      </c>
      <c r="J323" s="7">
        <v>389.4</v>
      </c>
    </row>
    <row r="324" spans="2:10" x14ac:dyDescent="0.3">
      <c r="B324" s="6" t="s">
        <v>5600</v>
      </c>
      <c r="C324" s="7">
        <v>404.26</v>
      </c>
      <c r="F324" s="6" t="s">
        <v>431</v>
      </c>
      <c r="G324" s="7">
        <v>1</v>
      </c>
      <c r="I324" s="6" t="s">
        <v>2735</v>
      </c>
      <c r="J324" s="7">
        <v>388.9</v>
      </c>
    </row>
    <row r="325" spans="2:10" x14ac:dyDescent="0.3">
      <c r="B325" s="6" t="s">
        <v>5697</v>
      </c>
      <c r="C325" s="7">
        <v>404.12</v>
      </c>
      <c r="F325" s="6" t="s">
        <v>505</v>
      </c>
      <c r="G325" s="7">
        <v>1</v>
      </c>
      <c r="I325" s="6" t="s">
        <v>1184</v>
      </c>
      <c r="J325" s="7">
        <v>388.66</v>
      </c>
    </row>
    <row r="326" spans="2:10" x14ac:dyDescent="0.3">
      <c r="B326" s="6" t="s">
        <v>3434</v>
      </c>
      <c r="C326" s="7">
        <v>403.2</v>
      </c>
      <c r="F326" s="6" t="s">
        <v>4504</v>
      </c>
      <c r="G326" s="7">
        <v>1</v>
      </c>
      <c r="I326" s="6" t="s">
        <v>3627</v>
      </c>
      <c r="J326" s="7">
        <v>388.6</v>
      </c>
    </row>
    <row r="327" spans="2:10" x14ac:dyDescent="0.3">
      <c r="B327" s="6" t="s">
        <v>2862</v>
      </c>
      <c r="C327" s="7">
        <v>403.11</v>
      </c>
      <c r="F327" s="6" t="s">
        <v>4544</v>
      </c>
      <c r="G327" s="7">
        <v>1</v>
      </c>
      <c r="I327" s="6" t="s">
        <v>481</v>
      </c>
      <c r="J327" s="7">
        <v>388.57</v>
      </c>
    </row>
    <row r="328" spans="2:10" x14ac:dyDescent="0.3">
      <c r="B328" s="6" t="s">
        <v>4731</v>
      </c>
      <c r="C328" s="7">
        <v>402.85</v>
      </c>
      <c r="F328" s="6" t="s">
        <v>5686</v>
      </c>
      <c r="G328" s="7">
        <v>1</v>
      </c>
      <c r="I328" s="6" t="s">
        <v>2780</v>
      </c>
      <c r="J328" s="7">
        <v>388.45</v>
      </c>
    </row>
    <row r="329" spans="2:10" x14ac:dyDescent="0.3">
      <c r="B329" s="6" t="s">
        <v>5388</v>
      </c>
      <c r="C329" s="7">
        <v>402.83</v>
      </c>
      <c r="F329" s="6" t="s">
        <v>838</v>
      </c>
      <c r="G329" s="7">
        <v>1</v>
      </c>
      <c r="I329" s="6" t="s">
        <v>814</v>
      </c>
      <c r="J329" s="7">
        <v>388.32</v>
      </c>
    </row>
    <row r="330" spans="2:10" x14ac:dyDescent="0.3">
      <c r="B330" s="6" t="s">
        <v>5683</v>
      </c>
      <c r="C330" s="7">
        <v>402.82</v>
      </c>
      <c r="F330" s="6" t="s">
        <v>3926</v>
      </c>
      <c r="G330" s="7">
        <v>1</v>
      </c>
      <c r="I330" s="6" t="s">
        <v>3870</v>
      </c>
      <c r="J330" s="7">
        <v>388.31</v>
      </c>
    </row>
    <row r="331" spans="2:10" x14ac:dyDescent="0.3">
      <c r="B331" s="6" t="s">
        <v>5287</v>
      </c>
      <c r="C331" s="7">
        <v>402.68</v>
      </c>
      <c r="F331" s="6" t="s">
        <v>287</v>
      </c>
      <c r="G331" s="7">
        <v>1</v>
      </c>
      <c r="I331" s="6" t="s">
        <v>6678</v>
      </c>
      <c r="J331" s="7">
        <v>388.27</v>
      </c>
    </row>
    <row r="332" spans="2:10" x14ac:dyDescent="0.3">
      <c r="B332" s="6" t="s">
        <v>4945</v>
      </c>
      <c r="C332" s="7">
        <v>402.38</v>
      </c>
      <c r="F332" s="6" t="s">
        <v>6581</v>
      </c>
      <c r="G332" s="7">
        <v>1</v>
      </c>
      <c r="I332" s="6" t="s">
        <v>1182</v>
      </c>
      <c r="J332" s="7">
        <v>387.91</v>
      </c>
    </row>
    <row r="333" spans="2:10" x14ac:dyDescent="0.3">
      <c r="B333" s="6" t="s">
        <v>2313</v>
      </c>
      <c r="C333" s="7">
        <v>402.37</v>
      </c>
      <c r="F333" s="6" t="s">
        <v>7250</v>
      </c>
      <c r="G333" s="7">
        <v>1</v>
      </c>
      <c r="I333" s="6" t="s">
        <v>2230</v>
      </c>
      <c r="J333" s="7">
        <v>387.35</v>
      </c>
    </row>
    <row r="334" spans="2:10" x14ac:dyDescent="0.3">
      <c r="B334" s="6" t="s">
        <v>2920</v>
      </c>
      <c r="C334" s="7">
        <v>401.86</v>
      </c>
      <c r="F334" s="6" t="s">
        <v>5684</v>
      </c>
      <c r="G334" s="7">
        <v>1</v>
      </c>
      <c r="I334" s="6" t="s">
        <v>5802</v>
      </c>
      <c r="J334" s="7">
        <v>387.33</v>
      </c>
    </row>
    <row r="335" spans="2:10" x14ac:dyDescent="0.3">
      <c r="B335" s="6" t="s">
        <v>4033</v>
      </c>
      <c r="C335" s="7">
        <v>401</v>
      </c>
      <c r="F335" s="6" t="s">
        <v>7251</v>
      </c>
      <c r="G335" s="7">
        <v>1</v>
      </c>
      <c r="I335" s="6" t="s">
        <v>2348</v>
      </c>
      <c r="J335" s="7">
        <v>387.12</v>
      </c>
    </row>
    <row r="336" spans="2:10" x14ac:dyDescent="0.3">
      <c r="B336" s="6" t="s">
        <v>969</v>
      </c>
      <c r="C336" s="7">
        <v>401</v>
      </c>
      <c r="F336" s="6" t="s">
        <v>5163</v>
      </c>
      <c r="G336" s="7">
        <v>1</v>
      </c>
      <c r="I336" s="6" t="s">
        <v>2195</v>
      </c>
      <c r="J336" s="7">
        <v>387.11</v>
      </c>
    </row>
    <row r="337" spans="2:10" x14ac:dyDescent="0.3">
      <c r="B337" s="6" t="s">
        <v>6069</v>
      </c>
      <c r="C337" s="7">
        <v>400.74</v>
      </c>
      <c r="F337" s="6" t="s">
        <v>6037</v>
      </c>
      <c r="G337" s="7">
        <v>1</v>
      </c>
      <c r="I337" s="6" t="s">
        <v>2110</v>
      </c>
      <c r="J337" s="7">
        <v>387.06</v>
      </c>
    </row>
    <row r="338" spans="2:10" x14ac:dyDescent="0.3">
      <c r="B338" s="6" t="s">
        <v>3430</v>
      </c>
      <c r="C338" s="7">
        <v>400.57</v>
      </c>
      <c r="F338" s="6" t="s">
        <v>7252</v>
      </c>
      <c r="G338" s="7">
        <v>1</v>
      </c>
      <c r="I338" s="6" t="s">
        <v>3660</v>
      </c>
      <c r="J338" s="7">
        <v>386.98</v>
      </c>
    </row>
    <row r="339" spans="2:10" x14ac:dyDescent="0.3">
      <c r="B339" s="6" t="s">
        <v>570</v>
      </c>
      <c r="C339" s="7">
        <v>399.84</v>
      </c>
      <c r="F339" s="6" t="s">
        <v>145</v>
      </c>
      <c r="G339" s="7">
        <v>1</v>
      </c>
      <c r="I339" s="6" t="s">
        <v>4845</v>
      </c>
      <c r="J339" s="7">
        <v>386.97</v>
      </c>
    </row>
    <row r="340" spans="2:10" x14ac:dyDescent="0.3">
      <c r="B340" s="6" t="s">
        <v>5576</v>
      </c>
      <c r="C340" s="7">
        <v>399.53</v>
      </c>
      <c r="F340" s="6" t="s">
        <v>2575</v>
      </c>
      <c r="G340" s="7">
        <v>1</v>
      </c>
      <c r="I340" s="6" t="s">
        <v>195</v>
      </c>
      <c r="J340" s="7">
        <v>386.91</v>
      </c>
    </row>
    <row r="341" spans="2:10" x14ac:dyDescent="0.3">
      <c r="B341" s="6" t="s">
        <v>5650</v>
      </c>
      <c r="C341" s="7">
        <v>399.49</v>
      </c>
      <c r="F341" s="6" t="s">
        <v>6862</v>
      </c>
      <c r="G341" s="7">
        <v>1</v>
      </c>
      <c r="I341" s="6" t="s">
        <v>5629</v>
      </c>
      <c r="J341" s="7">
        <v>386.23</v>
      </c>
    </row>
    <row r="342" spans="2:10" x14ac:dyDescent="0.3">
      <c r="B342" s="6" t="s">
        <v>3093</v>
      </c>
      <c r="C342" s="7">
        <v>399.44</v>
      </c>
      <c r="F342" s="6" t="s">
        <v>6877</v>
      </c>
      <c r="G342" s="7">
        <v>1</v>
      </c>
      <c r="I342" s="6" t="s">
        <v>1066</v>
      </c>
      <c r="J342" s="7">
        <v>386.19</v>
      </c>
    </row>
    <row r="343" spans="2:10" x14ac:dyDescent="0.3">
      <c r="B343" s="6" t="s">
        <v>6214</v>
      </c>
      <c r="C343" s="7">
        <v>399.27</v>
      </c>
      <c r="F343" s="6" t="s">
        <v>684</v>
      </c>
      <c r="G343" s="7">
        <v>1</v>
      </c>
      <c r="I343" s="6" t="s">
        <v>4593</v>
      </c>
      <c r="J343" s="7">
        <v>386.07</v>
      </c>
    </row>
    <row r="344" spans="2:10" x14ac:dyDescent="0.3">
      <c r="B344" s="6" t="s">
        <v>4699</v>
      </c>
      <c r="C344" s="7">
        <v>398.93</v>
      </c>
      <c r="F344" s="6" t="s">
        <v>1676</v>
      </c>
      <c r="G344" s="7">
        <v>1</v>
      </c>
      <c r="I344" s="6" t="s">
        <v>818</v>
      </c>
      <c r="J344" s="7">
        <v>385.3</v>
      </c>
    </row>
    <row r="345" spans="2:10" x14ac:dyDescent="0.3">
      <c r="B345" s="6" t="s">
        <v>3110</v>
      </c>
      <c r="C345" s="7">
        <v>398.86</v>
      </c>
      <c r="F345" s="6" t="s">
        <v>6610</v>
      </c>
      <c r="G345" s="7">
        <v>1</v>
      </c>
      <c r="I345" s="6" t="s">
        <v>988</v>
      </c>
      <c r="J345" s="7">
        <v>384.61</v>
      </c>
    </row>
    <row r="346" spans="2:10" x14ac:dyDescent="0.3">
      <c r="B346" s="6" t="s">
        <v>679</v>
      </c>
      <c r="C346" s="7">
        <v>398.36</v>
      </c>
      <c r="F346" s="6" t="s">
        <v>744</v>
      </c>
      <c r="G346" s="7">
        <v>1</v>
      </c>
      <c r="I346" s="6" t="s">
        <v>3634</v>
      </c>
      <c r="J346" s="7">
        <v>384.55</v>
      </c>
    </row>
    <row r="347" spans="2:10" x14ac:dyDescent="0.3">
      <c r="B347" s="6" t="s">
        <v>3069</v>
      </c>
      <c r="C347" s="7">
        <v>398.11</v>
      </c>
      <c r="F347" s="6" t="s">
        <v>4413</v>
      </c>
      <c r="G347" s="7">
        <v>1</v>
      </c>
      <c r="I347" s="6" t="s">
        <v>4548</v>
      </c>
      <c r="J347" s="7">
        <v>384.2</v>
      </c>
    </row>
    <row r="348" spans="2:10" x14ac:dyDescent="0.3">
      <c r="B348" s="6" t="s">
        <v>5214</v>
      </c>
      <c r="C348" s="7">
        <v>398.1</v>
      </c>
      <c r="F348" s="6" t="s">
        <v>7253</v>
      </c>
      <c r="G348" s="7">
        <v>1</v>
      </c>
      <c r="I348" s="6" t="s">
        <v>6534</v>
      </c>
      <c r="J348" s="7">
        <v>383.56</v>
      </c>
    </row>
    <row r="349" spans="2:10" x14ac:dyDescent="0.3">
      <c r="B349" s="6" t="s">
        <v>5528</v>
      </c>
      <c r="C349" s="7">
        <v>397.85</v>
      </c>
      <c r="F349" s="6" t="s">
        <v>5470</v>
      </c>
      <c r="G349" s="7">
        <v>1</v>
      </c>
      <c r="I349" s="6" t="s">
        <v>6182</v>
      </c>
      <c r="J349" s="7">
        <v>383.51</v>
      </c>
    </row>
    <row r="350" spans="2:10" x14ac:dyDescent="0.3">
      <c r="B350" s="6" t="s">
        <v>3857</v>
      </c>
      <c r="C350" s="7">
        <v>397.31</v>
      </c>
      <c r="F350" s="6" t="s">
        <v>1788</v>
      </c>
      <c r="G350" s="7">
        <v>1</v>
      </c>
      <c r="I350" s="6" t="s">
        <v>6356</v>
      </c>
      <c r="J350" s="7">
        <v>383.36</v>
      </c>
    </row>
    <row r="351" spans="2:10" x14ac:dyDescent="0.3">
      <c r="B351" s="6" t="s">
        <v>5138</v>
      </c>
      <c r="C351" s="7">
        <v>396.49</v>
      </c>
      <c r="F351" s="6" t="s">
        <v>573</v>
      </c>
      <c r="G351" s="7">
        <v>1</v>
      </c>
      <c r="I351" s="6" t="s">
        <v>4843</v>
      </c>
      <c r="J351" s="7">
        <v>383.25</v>
      </c>
    </row>
    <row r="352" spans="2:10" x14ac:dyDescent="0.3">
      <c r="B352" s="6" t="s">
        <v>5463</v>
      </c>
      <c r="C352" s="7">
        <v>395.76</v>
      </c>
      <c r="F352" s="6" t="s">
        <v>844</v>
      </c>
      <c r="G352" s="7">
        <v>1</v>
      </c>
      <c r="I352" s="6" t="s">
        <v>2262</v>
      </c>
      <c r="J352" s="7">
        <v>383.07</v>
      </c>
    </row>
    <row r="353" spans="2:10" x14ac:dyDescent="0.3">
      <c r="B353" s="6" t="s">
        <v>2464</v>
      </c>
      <c r="C353" s="7">
        <v>395.63</v>
      </c>
      <c r="F353" s="6" t="s">
        <v>7254</v>
      </c>
      <c r="G353" s="7">
        <v>1</v>
      </c>
      <c r="I353" s="6" t="s">
        <v>3609</v>
      </c>
      <c r="J353" s="7">
        <v>383.02</v>
      </c>
    </row>
    <row r="354" spans="2:10" x14ac:dyDescent="0.3">
      <c r="B354" s="6" t="s">
        <v>508</v>
      </c>
      <c r="C354" s="7">
        <v>395.46</v>
      </c>
      <c r="F354" s="6" t="s">
        <v>5023</v>
      </c>
      <c r="G354" s="7">
        <v>1</v>
      </c>
      <c r="I354" s="6" t="s">
        <v>4959</v>
      </c>
      <c r="J354" s="7">
        <v>383.01</v>
      </c>
    </row>
    <row r="355" spans="2:10" x14ac:dyDescent="0.3">
      <c r="B355" s="6" t="s">
        <v>1399</v>
      </c>
      <c r="C355" s="7">
        <v>395.44</v>
      </c>
      <c r="F355" s="6" t="s">
        <v>2925</v>
      </c>
      <c r="G355" s="7">
        <v>1</v>
      </c>
      <c r="I355" s="6" t="s">
        <v>5653</v>
      </c>
      <c r="J355" s="7">
        <v>382.72</v>
      </c>
    </row>
    <row r="356" spans="2:10" x14ac:dyDescent="0.3">
      <c r="B356" s="6" t="s">
        <v>5815</v>
      </c>
      <c r="C356" s="7">
        <v>395.33</v>
      </c>
      <c r="F356" s="6" t="s">
        <v>5045</v>
      </c>
      <c r="G356" s="7">
        <v>1</v>
      </c>
      <c r="I356" s="6" t="s">
        <v>5434</v>
      </c>
      <c r="J356" s="7">
        <v>382.56</v>
      </c>
    </row>
    <row r="357" spans="2:10" x14ac:dyDescent="0.3">
      <c r="B357" s="6" t="s">
        <v>2091</v>
      </c>
      <c r="C357" s="7">
        <v>395.18</v>
      </c>
      <c r="F357" s="6" t="s">
        <v>6274</v>
      </c>
      <c r="G357" s="7">
        <v>1</v>
      </c>
      <c r="I357" s="6" t="s">
        <v>5234</v>
      </c>
      <c r="J357" s="7">
        <v>382.3</v>
      </c>
    </row>
    <row r="358" spans="2:10" x14ac:dyDescent="0.3">
      <c r="B358" s="6" t="s">
        <v>625</v>
      </c>
      <c r="C358" s="7">
        <v>395.07</v>
      </c>
      <c r="F358" s="6" t="s">
        <v>4964</v>
      </c>
      <c r="G358" s="7">
        <v>1</v>
      </c>
      <c r="I358" s="6" t="s">
        <v>6828</v>
      </c>
      <c r="J358" s="7">
        <v>382.19</v>
      </c>
    </row>
    <row r="359" spans="2:10" x14ac:dyDescent="0.3">
      <c r="B359" s="6" t="s">
        <v>2051</v>
      </c>
      <c r="C359" s="7">
        <v>394.96</v>
      </c>
      <c r="F359" s="6" t="s">
        <v>3821</v>
      </c>
      <c r="G359" s="7">
        <v>1</v>
      </c>
      <c r="I359" s="6" t="s">
        <v>4330</v>
      </c>
      <c r="J359" s="7">
        <v>382.07</v>
      </c>
    </row>
    <row r="360" spans="2:10" x14ac:dyDescent="0.3">
      <c r="B360" s="6" t="s">
        <v>3600</v>
      </c>
      <c r="C360" s="7">
        <v>394.92</v>
      </c>
      <c r="F360" s="6" t="s">
        <v>4845</v>
      </c>
      <c r="G360" s="7">
        <v>1</v>
      </c>
      <c r="I360" s="6" t="s">
        <v>5968</v>
      </c>
      <c r="J360" s="7">
        <v>381.42</v>
      </c>
    </row>
    <row r="361" spans="2:10" x14ac:dyDescent="0.3">
      <c r="B361" s="6" t="s">
        <v>7163</v>
      </c>
      <c r="C361" s="7">
        <v>394.83</v>
      </c>
      <c r="F361" s="6" t="s">
        <v>4259</v>
      </c>
      <c r="G361" s="7">
        <v>1</v>
      </c>
      <c r="I361" s="6" t="s">
        <v>4415</v>
      </c>
      <c r="J361" s="7">
        <v>381.38</v>
      </c>
    </row>
    <row r="362" spans="2:10" x14ac:dyDescent="0.3">
      <c r="B362" s="6" t="s">
        <v>2837</v>
      </c>
      <c r="C362" s="7">
        <v>394.82</v>
      </c>
      <c r="F362" s="6" t="s">
        <v>4072</v>
      </c>
      <c r="G362" s="7">
        <v>1</v>
      </c>
      <c r="I362" s="6" t="s">
        <v>1361</v>
      </c>
      <c r="J362" s="7">
        <v>381.05</v>
      </c>
    </row>
    <row r="363" spans="2:10" x14ac:dyDescent="0.3">
      <c r="B363" s="6" t="s">
        <v>5281</v>
      </c>
      <c r="C363" s="7">
        <v>394.74</v>
      </c>
      <c r="F363" s="6" t="s">
        <v>4822</v>
      </c>
      <c r="G363" s="7">
        <v>1</v>
      </c>
      <c r="I363" s="6" t="s">
        <v>7140</v>
      </c>
      <c r="J363" s="7">
        <v>381.03</v>
      </c>
    </row>
    <row r="364" spans="2:10" x14ac:dyDescent="0.3">
      <c r="B364" s="6" t="s">
        <v>4182</v>
      </c>
      <c r="C364" s="7">
        <v>394.67</v>
      </c>
      <c r="F364" s="6" t="s">
        <v>6417</v>
      </c>
      <c r="G364" s="7">
        <v>1</v>
      </c>
      <c r="I364" s="6" t="s">
        <v>1726</v>
      </c>
      <c r="J364" s="7">
        <v>380.62</v>
      </c>
    </row>
    <row r="365" spans="2:10" x14ac:dyDescent="0.3">
      <c r="B365" s="6" t="s">
        <v>6277</v>
      </c>
      <c r="C365" s="7">
        <v>394.59</v>
      </c>
      <c r="F365" s="6" t="s">
        <v>802</v>
      </c>
      <c r="G365" s="7">
        <v>1</v>
      </c>
      <c r="I365" s="6" t="s">
        <v>1758</v>
      </c>
      <c r="J365" s="7">
        <v>380.47</v>
      </c>
    </row>
    <row r="366" spans="2:10" x14ac:dyDescent="0.3">
      <c r="B366" s="6" t="s">
        <v>2309</v>
      </c>
      <c r="C366" s="7">
        <v>394.25</v>
      </c>
      <c r="F366" s="6" t="s">
        <v>5365</v>
      </c>
      <c r="G366" s="7">
        <v>1</v>
      </c>
      <c r="I366" s="6" t="s">
        <v>6648</v>
      </c>
      <c r="J366" s="7">
        <v>380.46</v>
      </c>
    </row>
    <row r="367" spans="2:10" x14ac:dyDescent="0.3">
      <c r="B367" s="6" t="s">
        <v>4867</v>
      </c>
      <c r="C367" s="7">
        <v>394.16</v>
      </c>
      <c r="F367" s="6" t="s">
        <v>2128</v>
      </c>
      <c r="G367" s="7">
        <v>1</v>
      </c>
      <c r="I367" s="6" t="s">
        <v>6063</v>
      </c>
      <c r="J367" s="7">
        <v>380.14</v>
      </c>
    </row>
    <row r="368" spans="2:10" x14ac:dyDescent="0.3">
      <c r="B368" s="6" t="s">
        <v>279</v>
      </c>
      <c r="C368" s="7">
        <v>394.11</v>
      </c>
      <c r="F368" s="6" t="s">
        <v>1139</v>
      </c>
      <c r="G368" s="7">
        <v>1</v>
      </c>
      <c r="I368" s="6" t="s">
        <v>5150</v>
      </c>
      <c r="J368" s="7">
        <v>379.89</v>
      </c>
    </row>
    <row r="369" spans="2:10" x14ac:dyDescent="0.3">
      <c r="B369" s="6" t="s">
        <v>2748</v>
      </c>
      <c r="C369" s="7">
        <v>394.02</v>
      </c>
      <c r="F369" s="6" t="s">
        <v>1942</v>
      </c>
      <c r="G369" s="7">
        <v>1</v>
      </c>
      <c r="I369" s="6" t="s">
        <v>966</v>
      </c>
      <c r="J369" s="7">
        <v>379.89</v>
      </c>
    </row>
    <row r="370" spans="2:10" x14ac:dyDescent="0.3">
      <c r="B370" s="6" t="s">
        <v>4045</v>
      </c>
      <c r="C370" s="7">
        <v>393.95</v>
      </c>
      <c r="F370" s="6" t="s">
        <v>3098</v>
      </c>
      <c r="G370" s="7">
        <v>1</v>
      </c>
      <c r="I370" s="6" t="s">
        <v>5215</v>
      </c>
      <c r="J370" s="7">
        <v>379.45</v>
      </c>
    </row>
    <row r="371" spans="2:10" x14ac:dyDescent="0.3">
      <c r="B371" s="6" t="s">
        <v>5901</v>
      </c>
      <c r="C371" s="7">
        <v>393.91</v>
      </c>
      <c r="F371" s="6" t="s">
        <v>1921</v>
      </c>
      <c r="G371" s="7">
        <v>1</v>
      </c>
      <c r="I371" s="6" t="s">
        <v>2183</v>
      </c>
      <c r="J371" s="7">
        <v>379.24</v>
      </c>
    </row>
    <row r="372" spans="2:10" x14ac:dyDescent="0.3">
      <c r="B372" s="6" t="s">
        <v>6369</v>
      </c>
      <c r="C372" s="7">
        <v>393.81</v>
      </c>
      <c r="F372" s="6" t="s">
        <v>2887</v>
      </c>
      <c r="G372" s="7">
        <v>1</v>
      </c>
      <c r="I372" s="6" t="s">
        <v>5209</v>
      </c>
      <c r="J372" s="7">
        <v>379.15</v>
      </c>
    </row>
    <row r="373" spans="2:10" x14ac:dyDescent="0.3">
      <c r="B373" s="6" t="s">
        <v>2995</v>
      </c>
      <c r="C373" s="7">
        <v>393.59</v>
      </c>
      <c r="F373" s="6" t="s">
        <v>3246</v>
      </c>
      <c r="G373" s="7">
        <v>1</v>
      </c>
      <c r="I373" s="6" t="s">
        <v>5091</v>
      </c>
      <c r="J373" s="7">
        <v>379.11</v>
      </c>
    </row>
    <row r="374" spans="2:10" x14ac:dyDescent="0.3">
      <c r="B374" s="6" t="s">
        <v>1126</v>
      </c>
      <c r="C374" s="7">
        <v>393.59</v>
      </c>
      <c r="F374" s="6" t="s">
        <v>51</v>
      </c>
      <c r="G374" s="7">
        <v>1</v>
      </c>
      <c r="I374" s="6" t="s">
        <v>2238</v>
      </c>
      <c r="J374" s="7">
        <v>378.97</v>
      </c>
    </row>
    <row r="375" spans="2:10" x14ac:dyDescent="0.3">
      <c r="B375" s="6" t="s">
        <v>6505</v>
      </c>
      <c r="C375" s="7">
        <v>393.55</v>
      </c>
      <c r="F375" s="6" t="s">
        <v>1203</v>
      </c>
      <c r="G375" s="7">
        <v>1</v>
      </c>
      <c r="I375" s="6" t="s">
        <v>348</v>
      </c>
      <c r="J375" s="7">
        <v>378.9</v>
      </c>
    </row>
    <row r="376" spans="2:10" x14ac:dyDescent="0.3">
      <c r="B376" s="6" t="s">
        <v>1379</v>
      </c>
      <c r="C376" s="7">
        <v>393.29</v>
      </c>
      <c r="F376" s="6" t="s">
        <v>2126</v>
      </c>
      <c r="G376" s="7">
        <v>1</v>
      </c>
      <c r="I376" s="6" t="s">
        <v>5784</v>
      </c>
      <c r="J376" s="7">
        <v>378.69</v>
      </c>
    </row>
    <row r="377" spans="2:10" x14ac:dyDescent="0.3">
      <c r="B377" s="6" t="s">
        <v>1007</v>
      </c>
      <c r="C377" s="7">
        <v>393.25</v>
      </c>
      <c r="F377" s="6" t="s">
        <v>7255</v>
      </c>
      <c r="G377" s="7">
        <v>1</v>
      </c>
      <c r="I377" s="6" t="s">
        <v>2395</v>
      </c>
      <c r="J377" s="7">
        <v>378.63</v>
      </c>
    </row>
    <row r="378" spans="2:10" x14ac:dyDescent="0.3">
      <c r="B378" s="6" t="s">
        <v>1013</v>
      </c>
      <c r="C378" s="7">
        <v>393.12</v>
      </c>
      <c r="F378" s="6" t="s">
        <v>1090</v>
      </c>
      <c r="G378" s="7">
        <v>1</v>
      </c>
      <c r="I378" s="6" t="s">
        <v>334</v>
      </c>
      <c r="J378" s="7">
        <v>378.27</v>
      </c>
    </row>
    <row r="379" spans="2:10" x14ac:dyDescent="0.3">
      <c r="B379" s="6" t="s">
        <v>5578</v>
      </c>
      <c r="C379" s="7">
        <v>393.1</v>
      </c>
      <c r="F379" s="6" t="s">
        <v>5531</v>
      </c>
      <c r="G379" s="7">
        <v>1</v>
      </c>
      <c r="I379" s="6" t="s">
        <v>491</v>
      </c>
      <c r="J379" s="7">
        <v>378.25</v>
      </c>
    </row>
    <row r="380" spans="2:10" x14ac:dyDescent="0.3">
      <c r="B380" s="6" t="s">
        <v>7178</v>
      </c>
      <c r="C380" s="7">
        <v>393.1</v>
      </c>
      <c r="F380" s="6" t="s">
        <v>6654</v>
      </c>
      <c r="G380" s="7">
        <v>1</v>
      </c>
      <c r="I380" s="6" t="s">
        <v>475</v>
      </c>
      <c r="J380" s="7">
        <v>378.22</v>
      </c>
    </row>
    <row r="381" spans="2:10" x14ac:dyDescent="0.3">
      <c r="B381" s="6" t="s">
        <v>3865</v>
      </c>
      <c r="C381" s="7">
        <v>392.8</v>
      </c>
      <c r="F381" s="6" t="s">
        <v>1852</v>
      </c>
      <c r="G381" s="7">
        <v>1</v>
      </c>
      <c r="I381" s="6" t="s">
        <v>5111</v>
      </c>
      <c r="J381" s="7">
        <v>377.73</v>
      </c>
    </row>
    <row r="382" spans="2:10" x14ac:dyDescent="0.3">
      <c r="B382" s="6" t="s">
        <v>5871</v>
      </c>
      <c r="C382" s="7">
        <v>392.76</v>
      </c>
      <c r="F382" s="6" t="s">
        <v>5716</v>
      </c>
      <c r="G382" s="7">
        <v>1</v>
      </c>
      <c r="I382" s="6" t="s">
        <v>642</v>
      </c>
      <c r="J382" s="7">
        <v>377.59</v>
      </c>
    </row>
    <row r="383" spans="2:10" x14ac:dyDescent="0.3">
      <c r="B383" s="6" t="s">
        <v>5885</v>
      </c>
      <c r="C383" s="7">
        <v>392.5</v>
      </c>
      <c r="F383" s="6" t="s">
        <v>4786</v>
      </c>
      <c r="G383" s="7">
        <v>1</v>
      </c>
      <c r="I383" s="6" t="s">
        <v>6342</v>
      </c>
      <c r="J383" s="7">
        <v>377.34</v>
      </c>
    </row>
    <row r="384" spans="2:10" x14ac:dyDescent="0.3">
      <c r="B384" s="6" t="s">
        <v>3896</v>
      </c>
      <c r="C384" s="7">
        <v>391.96</v>
      </c>
      <c r="F384" s="6" t="s">
        <v>5673</v>
      </c>
      <c r="G384" s="7">
        <v>1</v>
      </c>
      <c r="I384" s="6" t="s">
        <v>7252</v>
      </c>
      <c r="J384" s="7">
        <v>377.15</v>
      </c>
    </row>
    <row r="385" spans="2:10" x14ac:dyDescent="0.3">
      <c r="B385" s="6" t="s">
        <v>1777</v>
      </c>
      <c r="C385" s="7">
        <v>391.22</v>
      </c>
      <c r="F385" s="6" t="s">
        <v>2784</v>
      </c>
      <c r="G385" s="7">
        <v>1</v>
      </c>
      <c r="I385" s="6" t="s">
        <v>7338</v>
      </c>
      <c r="J385" s="7">
        <v>377</v>
      </c>
    </row>
    <row r="386" spans="2:10" x14ac:dyDescent="0.3">
      <c r="B386" s="6" t="s">
        <v>1939</v>
      </c>
      <c r="C386" s="7">
        <v>391.14</v>
      </c>
      <c r="F386" s="6" t="s">
        <v>2937</v>
      </c>
      <c r="G386" s="7">
        <v>1</v>
      </c>
      <c r="I386" s="6" t="s">
        <v>2254</v>
      </c>
      <c r="J386" s="7">
        <v>376.98</v>
      </c>
    </row>
    <row r="387" spans="2:10" x14ac:dyDescent="0.3">
      <c r="B387" s="6" t="s">
        <v>6625</v>
      </c>
      <c r="C387" s="7">
        <v>391.14</v>
      </c>
      <c r="F387" s="6" t="s">
        <v>224</v>
      </c>
      <c r="G387" s="7">
        <v>1</v>
      </c>
      <c r="I387" s="6" t="s">
        <v>2683</v>
      </c>
      <c r="J387" s="7">
        <v>376.92</v>
      </c>
    </row>
    <row r="388" spans="2:10" x14ac:dyDescent="0.3">
      <c r="B388" s="6" t="s">
        <v>6517</v>
      </c>
      <c r="C388" s="7">
        <v>390.94</v>
      </c>
      <c r="F388" s="6" t="s">
        <v>1341</v>
      </c>
      <c r="G388" s="7">
        <v>1</v>
      </c>
      <c r="I388" s="6" t="s">
        <v>4790</v>
      </c>
      <c r="J388" s="7">
        <v>376.82</v>
      </c>
    </row>
    <row r="389" spans="2:10" x14ac:dyDescent="0.3">
      <c r="B389" s="6" t="s">
        <v>6716</v>
      </c>
      <c r="C389" s="7">
        <v>390.82</v>
      </c>
      <c r="F389" s="6" t="s">
        <v>3823</v>
      </c>
      <c r="G389" s="7">
        <v>1</v>
      </c>
      <c r="I389" s="6" t="s">
        <v>3272</v>
      </c>
      <c r="J389" s="7">
        <v>376.76</v>
      </c>
    </row>
    <row r="390" spans="2:10" x14ac:dyDescent="0.3">
      <c r="B390" s="6" t="s">
        <v>6875</v>
      </c>
      <c r="C390" s="7">
        <v>390.62</v>
      </c>
      <c r="F390" s="6" t="s">
        <v>6070</v>
      </c>
      <c r="G390" s="7">
        <v>1</v>
      </c>
      <c r="I390" s="6" t="s">
        <v>2929</v>
      </c>
      <c r="J390" s="7">
        <v>376.52</v>
      </c>
    </row>
    <row r="391" spans="2:10" x14ac:dyDescent="0.3">
      <c r="B391" s="6" t="s">
        <v>2283</v>
      </c>
      <c r="C391" s="7">
        <v>390.57</v>
      </c>
      <c r="F391" s="6" t="s">
        <v>887</v>
      </c>
      <c r="G391" s="7">
        <v>1</v>
      </c>
      <c r="I391" s="6" t="s">
        <v>1207</v>
      </c>
      <c r="J391" s="7">
        <v>376.05</v>
      </c>
    </row>
    <row r="392" spans="2:10" x14ac:dyDescent="0.3">
      <c r="B392" s="6" t="s">
        <v>322</v>
      </c>
      <c r="C392" s="7">
        <v>390.2</v>
      </c>
      <c r="F392" s="6" t="s">
        <v>5920</v>
      </c>
      <c r="G392" s="7">
        <v>1</v>
      </c>
      <c r="I392" s="6" t="s">
        <v>3882</v>
      </c>
      <c r="J392" s="7">
        <v>375.81</v>
      </c>
    </row>
    <row r="393" spans="2:10" x14ac:dyDescent="0.3">
      <c r="B393" s="6" t="s">
        <v>4795</v>
      </c>
      <c r="C393" s="7">
        <v>390.18</v>
      </c>
      <c r="F393" s="6" t="s">
        <v>4611</v>
      </c>
      <c r="G393" s="7">
        <v>1</v>
      </c>
      <c r="I393" s="6" t="s">
        <v>3611</v>
      </c>
      <c r="J393" s="7">
        <v>374.97</v>
      </c>
    </row>
    <row r="394" spans="2:10" x14ac:dyDescent="0.3">
      <c r="B394" s="6" t="s">
        <v>1587</v>
      </c>
      <c r="C394" s="7">
        <v>390.11</v>
      </c>
      <c r="F394" s="6" t="s">
        <v>3300</v>
      </c>
      <c r="G394" s="7">
        <v>1</v>
      </c>
      <c r="I394" s="6" t="s">
        <v>4042</v>
      </c>
      <c r="J394" s="7">
        <v>374.37</v>
      </c>
    </row>
    <row r="395" spans="2:10" x14ac:dyDescent="0.3">
      <c r="B395" s="6" t="s">
        <v>7222</v>
      </c>
      <c r="C395" s="7">
        <v>389.76</v>
      </c>
      <c r="F395" s="6" t="s">
        <v>6288</v>
      </c>
      <c r="G395" s="7">
        <v>1</v>
      </c>
      <c r="I395" s="6" t="s">
        <v>3567</v>
      </c>
      <c r="J395" s="7">
        <v>374.35</v>
      </c>
    </row>
    <row r="396" spans="2:10" x14ac:dyDescent="0.3">
      <c r="B396" s="6" t="s">
        <v>1029</v>
      </c>
      <c r="C396" s="7">
        <v>389.67</v>
      </c>
      <c r="F396" s="6" t="s">
        <v>4403</v>
      </c>
      <c r="G396" s="7">
        <v>1</v>
      </c>
      <c r="I396" s="6" t="s">
        <v>7062</v>
      </c>
      <c r="J396" s="7">
        <v>374.08</v>
      </c>
    </row>
    <row r="397" spans="2:10" x14ac:dyDescent="0.3">
      <c r="B397" s="6" t="s">
        <v>132</v>
      </c>
      <c r="C397" s="7">
        <v>389.4</v>
      </c>
      <c r="F397" s="6" t="s">
        <v>5946</v>
      </c>
      <c r="G397" s="7">
        <v>1</v>
      </c>
      <c r="I397" s="6" t="s">
        <v>3541</v>
      </c>
      <c r="J397" s="7">
        <v>374.05</v>
      </c>
    </row>
    <row r="398" spans="2:10" x14ac:dyDescent="0.3">
      <c r="B398" s="6" t="s">
        <v>2736</v>
      </c>
      <c r="C398" s="7">
        <v>388.9</v>
      </c>
      <c r="F398" s="6" t="s">
        <v>3790</v>
      </c>
      <c r="G398" s="7">
        <v>1</v>
      </c>
      <c r="I398" s="6" t="s">
        <v>1498</v>
      </c>
      <c r="J398" s="7">
        <v>373.99</v>
      </c>
    </row>
    <row r="399" spans="2:10" x14ac:dyDescent="0.3">
      <c r="B399" s="6" t="s">
        <v>1185</v>
      </c>
      <c r="C399" s="7">
        <v>388.66</v>
      </c>
      <c r="F399" s="6" t="s">
        <v>3234</v>
      </c>
      <c r="G399" s="7">
        <v>1</v>
      </c>
      <c r="I399" s="6" t="s">
        <v>4241</v>
      </c>
      <c r="J399" s="7">
        <v>373.94</v>
      </c>
    </row>
    <row r="400" spans="2:10" x14ac:dyDescent="0.3">
      <c r="B400" s="6" t="s">
        <v>3628</v>
      </c>
      <c r="C400" s="7">
        <v>388.6</v>
      </c>
      <c r="F400" s="6" t="s">
        <v>5169</v>
      </c>
      <c r="G400" s="7">
        <v>1</v>
      </c>
      <c r="I400" s="6" t="s">
        <v>618</v>
      </c>
      <c r="J400" s="7">
        <v>373.84</v>
      </c>
    </row>
    <row r="401" spans="2:10" x14ac:dyDescent="0.3">
      <c r="B401" s="6" t="s">
        <v>482</v>
      </c>
      <c r="C401" s="7">
        <v>388.57</v>
      </c>
      <c r="F401" s="6" t="s">
        <v>1146</v>
      </c>
      <c r="G401" s="7">
        <v>1</v>
      </c>
      <c r="I401" s="6" t="s">
        <v>4259</v>
      </c>
      <c r="J401" s="7">
        <v>373.65</v>
      </c>
    </row>
    <row r="402" spans="2:10" x14ac:dyDescent="0.3">
      <c r="B402" s="6" t="s">
        <v>2781</v>
      </c>
      <c r="C402" s="7">
        <v>388.45</v>
      </c>
      <c r="F402" s="6" t="s">
        <v>293</v>
      </c>
      <c r="G402" s="7">
        <v>1</v>
      </c>
      <c r="I402" s="6" t="s">
        <v>4674</v>
      </c>
      <c r="J402" s="7">
        <v>373.44</v>
      </c>
    </row>
    <row r="403" spans="2:10" x14ac:dyDescent="0.3">
      <c r="B403" s="6" t="s">
        <v>815</v>
      </c>
      <c r="C403" s="7">
        <v>388.32</v>
      </c>
      <c r="F403" s="6" t="s">
        <v>3457</v>
      </c>
      <c r="G403" s="7">
        <v>1</v>
      </c>
      <c r="I403" s="6" t="s">
        <v>4752</v>
      </c>
      <c r="J403" s="7">
        <v>373.39</v>
      </c>
    </row>
    <row r="404" spans="2:10" x14ac:dyDescent="0.3">
      <c r="B404" s="6" t="s">
        <v>3871</v>
      </c>
      <c r="C404" s="7">
        <v>388.31</v>
      </c>
      <c r="F404" s="6" t="s">
        <v>3252</v>
      </c>
      <c r="G404" s="7">
        <v>1</v>
      </c>
      <c r="I404" s="6" t="s">
        <v>7189</v>
      </c>
      <c r="J404" s="7">
        <v>373.1</v>
      </c>
    </row>
    <row r="405" spans="2:10" x14ac:dyDescent="0.3">
      <c r="B405" s="6" t="s">
        <v>6679</v>
      </c>
      <c r="C405" s="7">
        <v>388.27</v>
      </c>
      <c r="F405" s="6" t="s">
        <v>6591</v>
      </c>
      <c r="G405" s="7">
        <v>1</v>
      </c>
      <c r="I405" s="6" t="s">
        <v>6888</v>
      </c>
      <c r="J405" s="7">
        <v>373.02</v>
      </c>
    </row>
    <row r="406" spans="2:10" x14ac:dyDescent="0.3">
      <c r="B406" s="6" t="s">
        <v>1183</v>
      </c>
      <c r="C406" s="7">
        <v>387.91</v>
      </c>
      <c r="F406" s="6" t="s">
        <v>7142</v>
      </c>
      <c r="G406" s="7">
        <v>1</v>
      </c>
      <c r="I406" s="6" t="s">
        <v>2583</v>
      </c>
      <c r="J406" s="7">
        <v>372.76</v>
      </c>
    </row>
    <row r="407" spans="2:10" x14ac:dyDescent="0.3">
      <c r="B407" s="6" t="s">
        <v>2231</v>
      </c>
      <c r="C407" s="7">
        <v>387.35</v>
      </c>
      <c r="F407" s="6" t="s">
        <v>1101</v>
      </c>
      <c r="G407" s="7">
        <v>1</v>
      </c>
      <c r="I407" s="6" t="s">
        <v>6778</v>
      </c>
      <c r="J407" s="7">
        <v>372.75</v>
      </c>
    </row>
    <row r="408" spans="2:10" x14ac:dyDescent="0.3">
      <c r="B408" s="6" t="s">
        <v>5803</v>
      </c>
      <c r="C408" s="7">
        <v>387.33</v>
      </c>
      <c r="F408" s="6" t="s">
        <v>4728</v>
      </c>
      <c r="G408" s="7">
        <v>1</v>
      </c>
      <c r="I408" s="6" t="s">
        <v>5724</v>
      </c>
      <c r="J408" s="7">
        <v>372.71</v>
      </c>
    </row>
    <row r="409" spans="2:10" x14ac:dyDescent="0.3">
      <c r="B409" s="6" t="s">
        <v>2349</v>
      </c>
      <c r="C409" s="7">
        <v>387.12</v>
      </c>
      <c r="F409" s="6" t="s">
        <v>4670</v>
      </c>
      <c r="G409" s="7">
        <v>1</v>
      </c>
      <c r="I409" s="6" t="s">
        <v>948</v>
      </c>
      <c r="J409" s="7">
        <v>372.65</v>
      </c>
    </row>
    <row r="410" spans="2:10" x14ac:dyDescent="0.3">
      <c r="B410" s="6" t="s">
        <v>2196</v>
      </c>
      <c r="C410" s="7">
        <v>387.11</v>
      </c>
      <c r="F410" s="6" t="s">
        <v>5494</v>
      </c>
      <c r="G410" s="7">
        <v>1</v>
      </c>
      <c r="I410" s="6" t="s">
        <v>4538</v>
      </c>
      <c r="J410" s="7">
        <v>372.63</v>
      </c>
    </row>
    <row r="411" spans="2:10" x14ac:dyDescent="0.3">
      <c r="B411" s="6" t="s">
        <v>2111</v>
      </c>
      <c r="C411" s="7">
        <v>387.06</v>
      </c>
      <c r="F411" s="6" t="s">
        <v>2031</v>
      </c>
      <c r="G411" s="7">
        <v>1</v>
      </c>
      <c r="I411" s="6" t="s">
        <v>6791</v>
      </c>
      <c r="J411" s="7">
        <v>372.44</v>
      </c>
    </row>
    <row r="412" spans="2:10" x14ac:dyDescent="0.3">
      <c r="B412" s="6" t="s">
        <v>3661</v>
      </c>
      <c r="C412" s="7">
        <v>386.98</v>
      </c>
      <c r="F412" s="6" t="s">
        <v>3232</v>
      </c>
      <c r="G412" s="7">
        <v>1</v>
      </c>
      <c r="I412" s="6" t="s">
        <v>240</v>
      </c>
      <c r="J412" s="7">
        <v>372.27</v>
      </c>
    </row>
    <row r="413" spans="2:10" x14ac:dyDescent="0.3">
      <c r="B413" s="6" t="s">
        <v>4846</v>
      </c>
      <c r="C413" s="7">
        <v>386.97</v>
      </c>
      <c r="F413" s="6" t="s">
        <v>5974</v>
      </c>
      <c r="G413" s="7">
        <v>1</v>
      </c>
      <c r="I413" s="6" t="s">
        <v>5001</v>
      </c>
      <c r="J413" s="7">
        <v>372.23</v>
      </c>
    </row>
    <row r="414" spans="2:10" x14ac:dyDescent="0.3">
      <c r="B414" s="6" t="s">
        <v>196</v>
      </c>
      <c r="C414" s="7">
        <v>386.91</v>
      </c>
      <c r="F414" s="6" t="s">
        <v>7134</v>
      </c>
      <c r="G414" s="7">
        <v>1</v>
      </c>
      <c r="I414" s="6" t="s">
        <v>6488</v>
      </c>
      <c r="J414" s="7">
        <v>372.23</v>
      </c>
    </row>
    <row r="415" spans="2:10" x14ac:dyDescent="0.3">
      <c r="B415" s="6" t="s">
        <v>5630</v>
      </c>
      <c r="C415" s="7">
        <v>386.23</v>
      </c>
      <c r="F415" s="6" t="s">
        <v>5700</v>
      </c>
      <c r="G415" s="7">
        <v>1</v>
      </c>
      <c r="I415" s="6" t="s">
        <v>6100</v>
      </c>
      <c r="J415" s="7">
        <v>371.9</v>
      </c>
    </row>
    <row r="416" spans="2:10" x14ac:dyDescent="0.3">
      <c r="B416" s="6" t="s">
        <v>1067</v>
      </c>
      <c r="C416" s="7">
        <v>386.19</v>
      </c>
      <c r="F416" s="6" t="s">
        <v>632</v>
      </c>
      <c r="G416" s="7">
        <v>1</v>
      </c>
      <c r="I416" s="6" t="s">
        <v>7175</v>
      </c>
      <c r="J416" s="7">
        <v>371.67</v>
      </c>
    </row>
    <row r="417" spans="2:10" x14ac:dyDescent="0.3">
      <c r="B417" s="6" t="s">
        <v>4594</v>
      </c>
      <c r="C417" s="7">
        <v>386.07</v>
      </c>
      <c r="F417" s="6" t="s">
        <v>425</v>
      </c>
      <c r="G417" s="7">
        <v>1</v>
      </c>
      <c r="I417" s="6" t="s">
        <v>6836</v>
      </c>
      <c r="J417" s="7">
        <v>371.38</v>
      </c>
    </row>
    <row r="418" spans="2:10" x14ac:dyDescent="0.3">
      <c r="B418" s="6" t="s">
        <v>819</v>
      </c>
      <c r="C418" s="7">
        <v>385.3</v>
      </c>
      <c r="F418" s="6" t="s">
        <v>4127</v>
      </c>
      <c r="G418" s="7">
        <v>1</v>
      </c>
      <c r="I418" s="6" t="s">
        <v>1944</v>
      </c>
      <c r="J418" s="7">
        <v>371.24</v>
      </c>
    </row>
    <row r="419" spans="2:10" x14ac:dyDescent="0.3">
      <c r="B419" s="6" t="s">
        <v>989</v>
      </c>
      <c r="C419" s="7">
        <v>384.61</v>
      </c>
      <c r="F419" s="6" t="s">
        <v>4399</v>
      </c>
      <c r="G419" s="7">
        <v>1</v>
      </c>
      <c r="I419" s="6" t="s">
        <v>7329</v>
      </c>
      <c r="J419" s="7">
        <v>371.05</v>
      </c>
    </row>
    <row r="420" spans="2:10" x14ac:dyDescent="0.3">
      <c r="B420" s="6" t="s">
        <v>3635</v>
      </c>
      <c r="C420" s="7">
        <v>384.55</v>
      </c>
      <c r="F420" s="6" t="s">
        <v>1420</v>
      </c>
      <c r="G420" s="7">
        <v>1</v>
      </c>
      <c r="I420" s="6" t="s">
        <v>1211</v>
      </c>
      <c r="J420" s="7">
        <v>370.57</v>
      </c>
    </row>
    <row r="421" spans="2:10" x14ac:dyDescent="0.3">
      <c r="B421" s="6" t="s">
        <v>4549</v>
      </c>
      <c r="C421" s="7">
        <v>384.2</v>
      </c>
      <c r="F421" s="6" t="s">
        <v>4912</v>
      </c>
      <c r="G421" s="7">
        <v>1</v>
      </c>
      <c r="I421" s="6" t="s">
        <v>4824</v>
      </c>
      <c r="J421" s="7">
        <v>370.53</v>
      </c>
    </row>
    <row r="422" spans="2:10" x14ac:dyDescent="0.3">
      <c r="B422" s="6" t="s">
        <v>6535</v>
      </c>
      <c r="C422" s="7">
        <v>383.56</v>
      </c>
      <c r="F422" s="6" t="s">
        <v>2806</v>
      </c>
      <c r="G422" s="7">
        <v>1</v>
      </c>
      <c r="I422" s="6" t="s">
        <v>2707</v>
      </c>
      <c r="J422" s="7">
        <v>370.37</v>
      </c>
    </row>
    <row r="423" spans="2:10" x14ac:dyDescent="0.3">
      <c r="B423" s="6" t="s">
        <v>6183</v>
      </c>
      <c r="C423" s="7">
        <v>383.51</v>
      </c>
      <c r="F423" s="6" t="s">
        <v>4432</v>
      </c>
      <c r="G423" s="7">
        <v>1</v>
      </c>
      <c r="I423" s="6" t="s">
        <v>301</v>
      </c>
      <c r="J423" s="7">
        <v>370.33</v>
      </c>
    </row>
    <row r="424" spans="2:10" x14ac:dyDescent="0.3">
      <c r="B424" s="6" t="s">
        <v>6357</v>
      </c>
      <c r="C424" s="7">
        <v>383.36</v>
      </c>
      <c r="F424" s="6" t="s">
        <v>4536</v>
      </c>
      <c r="G424" s="7">
        <v>1</v>
      </c>
      <c r="I424" s="6" t="s">
        <v>4456</v>
      </c>
      <c r="J424" s="7">
        <v>370.13</v>
      </c>
    </row>
    <row r="425" spans="2:10" x14ac:dyDescent="0.3">
      <c r="B425" s="6" t="s">
        <v>4844</v>
      </c>
      <c r="C425" s="7">
        <v>383.25</v>
      </c>
      <c r="F425" s="6" t="s">
        <v>4365</v>
      </c>
      <c r="G425" s="7">
        <v>1</v>
      </c>
      <c r="I425" s="6" t="s">
        <v>6188</v>
      </c>
      <c r="J425" s="7">
        <v>370.12</v>
      </c>
    </row>
    <row r="426" spans="2:10" x14ac:dyDescent="0.3">
      <c r="B426" s="6" t="s">
        <v>2263</v>
      </c>
      <c r="C426" s="7">
        <v>383.07</v>
      </c>
      <c r="F426" s="6" t="s">
        <v>4328</v>
      </c>
      <c r="G426" s="7">
        <v>1</v>
      </c>
      <c r="I426" s="6" t="s">
        <v>3342</v>
      </c>
      <c r="J426" s="7">
        <v>369.97</v>
      </c>
    </row>
    <row r="427" spans="2:10" x14ac:dyDescent="0.3">
      <c r="B427" s="6" t="s">
        <v>3610</v>
      </c>
      <c r="C427" s="7">
        <v>383.02</v>
      </c>
      <c r="F427" s="6" t="s">
        <v>5484</v>
      </c>
      <c r="G427" s="7">
        <v>1</v>
      </c>
      <c r="I427" s="6" t="s">
        <v>4930</v>
      </c>
      <c r="J427" s="7">
        <v>369.87</v>
      </c>
    </row>
    <row r="428" spans="2:10" x14ac:dyDescent="0.3">
      <c r="B428" s="6" t="s">
        <v>4960</v>
      </c>
      <c r="C428" s="7">
        <v>383.01</v>
      </c>
      <c r="F428" s="6" t="s">
        <v>1113</v>
      </c>
      <c r="G428" s="7">
        <v>1</v>
      </c>
      <c r="I428" s="6" t="s">
        <v>3142</v>
      </c>
      <c r="J428" s="7">
        <v>369.83</v>
      </c>
    </row>
    <row r="429" spans="2:10" x14ac:dyDescent="0.3">
      <c r="B429" s="6" t="s">
        <v>5654</v>
      </c>
      <c r="C429" s="7">
        <v>382.72</v>
      </c>
      <c r="F429" s="6" t="s">
        <v>1652</v>
      </c>
      <c r="G429" s="7">
        <v>1</v>
      </c>
      <c r="I429" s="6" t="s">
        <v>3310</v>
      </c>
      <c r="J429" s="7">
        <v>369.37</v>
      </c>
    </row>
    <row r="430" spans="2:10" x14ac:dyDescent="0.3">
      <c r="B430" s="6" t="s">
        <v>5435</v>
      </c>
      <c r="C430" s="7">
        <v>382.56</v>
      </c>
      <c r="F430" s="6" t="s">
        <v>3819</v>
      </c>
      <c r="G430" s="7">
        <v>1</v>
      </c>
      <c r="I430" s="6" t="s">
        <v>1510</v>
      </c>
      <c r="J430" s="7">
        <v>369.33</v>
      </c>
    </row>
    <row r="431" spans="2:10" x14ac:dyDescent="0.3">
      <c r="B431" s="6" t="s">
        <v>5235</v>
      </c>
      <c r="C431" s="7">
        <v>382.3</v>
      </c>
      <c r="F431" s="6" t="s">
        <v>7086</v>
      </c>
      <c r="G431" s="7">
        <v>1</v>
      </c>
      <c r="I431" s="6" t="s">
        <v>2118</v>
      </c>
      <c r="J431" s="7">
        <v>369.33</v>
      </c>
    </row>
    <row r="432" spans="2:10" x14ac:dyDescent="0.3">
      <c r="B432" s="6" t="s">
        <v>6829</v>
      </c>
      <c r="C432" s="7">
        <v>382.19</v>
      </c>
      <c r="F432" s="6" t="s">
        <v>4617</v>
      </c>
      <c r="G432" s="7">
        <v>1</v>
      </c>
      <c r="I432" s="6" t="s">
        <v>1892</v>
      </c>
      <c r="J432" s="7">
        <v>369.25</v>
      </c>
    </row>
    <row r="433" spans="2:10" x14ac:dyDescent="0.3">
      <c r="B433" s="6" t="s">
        <v>4331</v>
      </c>
      <c r="C433" s="7">
        <v>382.07</v>
      </c>
      <c r="F433" s="6" t="s">
        <v>2565</v>
      </c>
      <c r="G433" s="7">
        <v>1</v>
      </c>
      <c r="I433" s="6" t="s">
        <v>437</v>
      </c>
      <c r="J433" s="7">
        <v>369.15</v>
      </c>
    </row>
    <row r="434" spans="2:10" x14ac:dyDescent="0.3">
      <c r="B434" s="6" t="s">
        <v>5969</v>
      </c>
      <c r="C434" s="7">
        <v>381.42</v>
      </c>
      <c r="F434" s="6" t="s">
        <v>5722</v>
      </c>
      <c r="G434" s="7">
        <v>1</v>
      </c>
      <c r="I434" s="6" t="s">
        <v>7276</v>
      </c>
      <c r="J434" s="7">
        <v>368.96</v>
      </c>
    </row>
    <row r="435" spans="2:10" x14ac:dyDescent="0.3">
      <c r="B435" s="6" t="s">
        <v>4416</v>
      </c>
      <c r="C435" s="7">
        <v>381.38</v>
      </c>
      <c r="F435" s="6" t="s">
        <v>5980</v>
      </c>
      <c r="G435" s="7">
        <v>1</v>
      </c>
      <c r="I435" s="6" t="s">
        <v>2336</v>
      </c>
      <c r="J435" s="7">
        <v>368.74</v>
      </c>
    </row>
    <row r="436" spans="2:10" x14ac:dyDescent="0.3">
      <c r="B436" s="6" t="s">
        <v>1362</v>
      </c>
      <c r="C436" s="7">
        <v>381.05</v>
      </c>
      <c r="F436" s="6" t="s">
        <v>6276</v>
      </c>
      <c r="G436" s="7">
        <v>1</v>
      </c>
      <c r="I436" s="6" t="s">
        <v>5722</v>
      </c>
      <c r="J436" s="7">
        <v>368.7</v>
      </c>
    </row>
    <row r="437" spans="2:10" x14ac:dyDescent="0.3">
      <c r="B437" s="6" t="s">
        <v>7141</v>
      </c>
      <c r="C437" s="7">
        <v>381.03</v>
      </c>
      <c r="F437" s="6" t="s">
        <v>6267</v>
      </c>
      <c r="G437" s="7">
        <v>1</v>
      </c>
      <c r="I437" s="6" t="s">
        <v>7036</v>
      </c>
      <c r="J437" s="7">
        <v>368.65</v>
      </c>
    </row>
    <row r="438" spans="2:10" x14ac:dyDescent="0.3">
      <c r="B438" s="6" t="s">
        <v>1727</v>
      </c>
      <c r="C438" s="7">
        <v>380.62</v>
      </c>
      <c r="F438" s="6" t="s">
        <v>5828</v>
      </c>
      <c r="G438" s="7">
        <v>1</v>
      </c>
      <c r="I438" s="6" t="s">
        <v>612</v>
      </c>
      <c r="J438" s="7">
        <v>368.63</v>
      </c>
    </row>
    <row r="439" spans="2:10" x14ac:dyDescent="0.3">
      <c r="B439" s="6" t="s">
        <v>1759</v>
      </c>
      <c r="C439" s="7">
        <v>380.47</v>
      </c>
      <c r="F439" s="6" t="s">
        <v>2929</v>
      </c>
      <c r="G439" s="7">
        <v>1</v>
      </c>
      <c r="I439" s="6" t="s">
        <v>7028</v>
      </c>
      <c r="J439" s="7">
        <v>368.6</v>
      </c>
    </row>
    <row r="440" spans="2:10" x14ac:dyDescent="0.3">
      <c r="B440" s="6" t="s">
        <v>6649</v>
      </c>
      <c r="C440" s="7">
        <v>380.46</v>
      </c>
      <c r="F440" s="6" t="s">
        <v>7221</v>
      </c>
      <c r="G440" s="7">
        <v>1</v>
      </c>
      <c r="I440" s="6" t="s">
        <v>5401</v>
      </c>
      <c r="J440" s="7">
        <v>368.54</v>
      </c>
    </row>
    <row r="441" spans="2:10" x14ac:dyDescent="0.3">
      <c r="B441" s="6" t="s">
        <v>6064</v>
      </c>
      <c r="C441" s="7">
        <v>380.14</v>
      </c>
      <c r="F441" s="6" t="s">
        <v>473</v>
      </c>
      <c r="G441" s="7">
        <v>1</v>
      </c>
      <c r="I441" s="6" t="s">
        <v>5613</v>
      </c>
      <c r="J441" s="7">
        <v>368.22</v>
      </c>
    </row>
    <row r="442" spans="2:10" x14ac:dyDescent="0.3">
      <c r="B442" s="6" t="s">
        <v>967</v>
      </c>
      <c r="C442" s="7">
        <v>379.89</v>
      </c>
      <c r="F442" s="6" t="s">
        <v>5131</v>
      </c>
      <c r="G442" s="7">
        <v>1</v>
      </c>
      <c r="I442" s="6" t="s">
        <v>105</v>
      </c>
      <c r="J442" s="7">
        <v>367.96</v>
      </c>
    </row>
    <row r="443" spans="2:10" x14ac:dyDescent="0.3">
      <c r="B443" s="6" t="s">
        <v>5151</v>
      </c>
      <c r="C443" s="7">
        <v>379.89</v>
      </c>
      <c r="F443" s="6" t="s">
        <v>3766</v>
      </c>
      <c r="G443" s="7">
        <v>1</v>
      </c>
      <c r="I443" s="6" t="s">
        <v>6819</v>
      </c>
      <c r="J443" s="7">
        <v>367.94</v>
      </c>
    </row>
    <row r="444" spans="2:10" x14ac:dyDescent="0.3">
      <c r="B444" s="6" t="s">
        <v>5216</v>
      </c>
      <c r="C444" s="7">
        <v>379.45</v>
      </c>
      <c r="F444" s="6" t="s">
        <v>4474</v>
      </c>
      <c r="G444" s="7">
        <v>1</v>
      </c>
      <c r="I444" s="6" t="s">
        <v>6755</v>
      </c>
      <c r="J444" s="7">
        <v>367.5</v>
      </c>
    </row>
    <row r="445" spans="2:10" x14ac:dyDescent="0.3">
      <c r="B445" s="6" t="s">
        <v>2184</v>
      </c>
      <c r="C445" s="7">
        <v>379.24</v>
      </c>
      <c r="F445" s="6" t="s">
        <v>6017</v>
      </c>
      <c r="G445" s="7">
        <v>1</v>
      </c>
      <c r="I445" s="6" t="s">
        <v>371</v>
      </c>
      <c r="J445" s="7">
        <v>367.22</v>
      </c>
    </row>
    <row r="446" spans="2:10" x14ac:dyDescent="0.3">
      <c r="B446" s="6" t="s">
        <v>5210</v>
      </c>
      <c r="C446" s="7">
        <v>379.15</v>
      </c>
      <c r="F446" s="6" t="s">
        <v>920</v>
      </c>
      <c r="G446" s="7">
        <v>1</v>
      </c>
      <c r="I446" s="6" t="s">
        <v>6239</v>
      </c>
      <c r="J446" s="7">
        <v>367.19</v>
      </c>
    </row>
    <row r="447" spans="2:10" x14ac:dyDescent="0.3">
      <c r="B447" s="6" t="s">
        <v>5092</v>
      </c>
      <c r="C447" s="7">
        <v>379.11</v>
      </c>
      <c r="F447" s="6" t="s">
        <v>982</v>
      </c>
      <c r="G447" s="7">
        <v>1</v>
      </c>
      <c r="I447" s="6" t="s">
        <v>2141</v>
      </c>
      <c r="J447" s="7">
        <v>367.12</v>
      </c>
    </row>
    <row r="448" spans="2:10" x14ac:dyDescent="0.3">
      <c r="B448" s="6" t="s">
        <v>2239</v>
      </c>
      <c r="C448" s="7">
        <v>378.97</v>
      </c>
      <c r="F448" s="6" t="s">
        <v>6059</v>
      </c>
      <c r="G448" s="7">
        <v>1</v>
      </c>
      <c r="I448" s="6" t="s">
        <v>922</v>
      </c>
      <c r="J448" s="7">
        <v>367.11</v>
      </c>
    </row>
    <row r="449" spans="2:10" x14ac:dyDescent="0.3">
      <c r="B449" s="6" t="s">
        <v>349</v>
      </c>
      <c r="C449" s="7">
        <v>378.9</v>
      </c>
      <c r="F449" s="6" t="s">
        <v>3262</v>
      </c>
      <c r="G449" s="7">
        <v>1</v>
      </c>
      <c r="I449" s="6" t="s">
        <v>7213</v>
      </c>
      <c r="J449" s="7">
        <v>367.07</v>
      </c>
    </row>
    <row r="450" spans="2:10" x14ac:dyDescent="0.3">
      <c r="B450" s="6" t="s">
        <v>5785</v>
      </c>
      <c r="C450" s="7">
        <v>378.69</v>
      </c>
      <c r="F450" s="6" t="s">
        <v>6233</v>
      </c>
      <c r="G450" s="7">
        <v>1</v>
      </c>
      <c r="I450" s="6" t="s">
        <v>6059</v>
      </c>
      <c r="J450" s="7">
        <v>366.93</v>
      </c>
    </row>
    <row r="451" spans="2:10" x14ac:dyDescent="0.3">
      <c r="B451" s="6" t="s">
        <v>2396</v>
      </c>
      <c r="C451" s="7">
        <v>378.63</v>
      </c>
      <c r="F451" s="6" t="s">
        <v>5740</v>
      </c>
      <c r="G451" s="7">
        <v>1</v>
      </c>
      <c r="I451" s="6" t="s">
        <v>6583</v>
      </c>
      <c r="J451" s="7">
        <v>366.53</v>
      </c>
    </row>
    <row r="452" spans="2:10" x14ac:dyDescent="0.3">
      <c r="B452" s="6" t="s">
        <v>335</v>
      </c>
      <c r="C452" s="7">
        <v>378.27</v>
      </c>
      <c r="F452" s="6" t="s">
        <v>2951</v>
      </c>
      <c r="G452" s="7">
        <v>1</v>
      </c>
      <c r="I452" s="6" t="s">
        <v>4818</v>
      </c>
      <c r="J452" s="7">
        <v>366.45</v>
      </c>
    </row>
    <row r="453" spans="2:10" x14ac:dyDescent="0.3">
      <c r="B453" s="6" t="s">
        <v>492</v>
      </c>
      <c r="C453" s="7">
        <v>378.25</v>
      </c>
      <c r="F453" s="6" t="s">
        <v>604</v>
      </c>
      <c r="G453" s="7">
        <v>1</v>
      </c>
      <c r="I453" s="6" t="s">
        <v>550</v>
      </c>
      <c r="J453" s="7">
        <v>366.32</v>
      </c>
    </row>
    <row r="454" spans="2:10" x14ac:dyDescent="0.3">
      <c r="B454" s="6" t="s">
        <v>476</v>
      </c>
      <c r="C454" s="7">
        <v>378.22</v>
      </c>
      <c r="F454" s="6" t="s">
        <v>4770</v>
      </c>
      <c r="G454" s="7">
        <v>1</v>
      </c>
      <c r="I454" s="6" t="s">
        <v>2689</v>
      </c>
      <c r="J454" s="7">
        <v>366.15</v>
      </c>
    </row>
    <row r="455" spans="2:10" x14ac:dyDescent="0.3">
      <c r="B455" s="6" t="s">
        <v>5112</v>
      </c>
      <c r="C455" s="7">
        <v>377.73</v>
      </c>
      <c r="F455" s="6" t="s">
        <v>6207</v>
      </c>
      <c r="G455" s="7">
        <v>1</v>
      </c>
      <c r="I455" s="6" t="s">
        <v>5031</v>
      </c>
      <c r="J455" s="7">
        <v>365.9</v>
      </c>
    </row>
    <row r="456" spans="2:10" x14ac:dyDescent="0.3">
      <c r="B456" s="6" t="s">
        <v>643</v>
      </c>
      <c r="C456" s="7">
        <v>377.59</v>
      </c>
      <c r="F456" s="6" t="s">
        <v>6876</v>
      </c>
      <c r="G456" s="7">
        <v>1</v>
      </c>
      <c r="I456" s="6" t="s">
        <v>7300</v>
      </c>
      <c r="J456" s="7">
        <v>365.77</v>
      </c>
    </row>
    <row r="457" spans="2:10" x14ac:dyDescent="0.3">
      <c r="B457" s="6" t="s">
        <v>6343</v>
      </c>
      <c r="C457" s="7">
        <v>377.34</v>
      </c>
      <c r="F457" s="6" t="s">
        <v>1286</v>
      </c>
      <c r="G457" s="7">
        <v>1</v>
      </c>
      <c r="I457" s="6" t="s">
        <v>7193</v>
      </c>
      <c r="J457" s="7">
        <v>365.72</v>
      </c>
    </row>
    <row r="458" spans="2:10" x14ac:dyDescent="0.3">
      <c r="B458" s="6" t="s">
        <v>3044</v>
      </c>
      <c r="C458" s="7">
        <v>377.15</v>
      </c>
      <c r="F458" s="6" t="s">
        <v>3296</v>
      </c>
      <c r="G458" s="7">
        <v>1</v>
      </c>
      <c r="I458" s="6" t="s">
        <v>2941</v>
      </c>
      <c r="J458" s="7">
        <v>365.37</v>
      </c>
    </row>
    <row r="459" spans="2:10" x14ac:dyDescent="0.3">
      <c r="B459" s="6" t="s">
        <v>5145</v>
      </c>
      <c r="C459" s="7">
        <v>377</v>
      </c>
      <c r="F459" s="6" t="s">
        <v>4405</v>
      </c>
      <c r="G459" s="7">
        <v>1</v>
      </c>
      <c r="I459" s="6" t="s">
        <v>2695</v>
      </c>
      <c r="J459" s="7">
        <v>365.26</v>
      </c>
    </row>
    <row r="460" spans="2:10" x14ac:dyDescent="0.3">
      <c r="B460" s="6" t="s">
        <v>2255</v>
      </c>
      <c r="C460" s="7">
        <v>376.98</v>
      </c>
      <c r="F460" s="6" t="s">
        <v>5502</v>
      </c>
      <c r="G460" s="7">
        <v>1</v>
      </c>
      <c r="I460" s="6" t="s">
        <v>171</v>
      </c>
      <c r="J460" s="7">
        <v>364.97</v>
      </c>
    </row>
    <row r="461" spans="2:10" x14ac:dyDescent="0.3">
      <c r="B461" s="6" t="s">
        <v>2684</v>
      </c>
      <c r="C461" s="7">
        <v>376.92</v>
      </c>
      <c r="F461" s="6" t="s">
        <v>2124</v>
      </c>
      <c r="G461" s="7">
        <v>1</v>
      </c>
      <c r="I461" s="6" t="s">
        <v>6482</v>
      </c>
      <c r="J461" s="7">
        <v>364.52</v>
      </c>
    </row>
    <row r="462" spans="2:10" x14ac:dyDescent="0.3">
      <c r="B462" s="6" t="s">
        <v>4791</v>
      </c>
      <c r="C462" s="7">
        <v>376.82</v>
      </c>
      <c r="F462" s="6" t="s">
        <v>1814</v>
      </c>
      <c r="G462" s="7">
        <v>1</v>
      </c>
      <c r="I462" s="6" t="s">
        <v>4544</v>
      </c>
      <c r="J462" s="7">
        <v>364.25</v>
      </c>
    </row>
    <row r="463" spans="2:10" x14ac:dyDescent="0.3">
      <c r="B463" s="6" t="s">
        <v>3273</v>
      </c>
      <c r="C463" s="7">
        <v>376.76</v>
      </c>
      <c r="F463" s="6" t="s">
        <v>7256</v>
      </c>
      <c r="G463" s="7">
        <v>1</v>
      </c>
      <c r="I463" s="6" t="s">
        <v>5067</v>
      </c>
      <c r="J463" s="7">
        <v>364.07</v>
      </c>
    </row>
    <row r="464" spans="2:10" x14ac:dyDescent="0.3">
      <c r="B464" s="6" t="s">
        <v>2930</v>
      </c>
      <c r="C464" s="7">
        <v>376.52</v>
      </c>
      <c r="F464" s="6" t="s">
        <v>38</v>
      </c>
      <c r="G464" s="7">
        <v>1</v>
      </c>
      <c r="I464" s="6" t="s">
        <v>4642</v>
      </c>
      <c r="J464" s="7">
        <v>363.14</v>
      </c>
    </row>
    <row r="465" spans="2:10" x14ac:dyDescent="0.3">
      <c r="B465" s="6" t="s">
        <v>1208</v>
      </c>
      <c r="C465" s="7">
        <v>376.05</v>
      </c>
      <c r="F465" s="6" t="s">
        <v>7257</v>
      </c>
      <c r="G465" s="7">
        <v>1</v>
      </c>
      <c r="I465" s="6" t="s">
        <v>4434</v>
      </c>
      <c r="J465" s="7">
        <v>363.11</v>
      </c>
    </row>
    <row r="466" spans="2:10" x14ac:dyDescent="0.3">
      <c r="B466" s="6" t="s">
        <v>3883</v>
      </c>
      <c r="C466" s="7">
        <v>375.81</v>
      </c>
      <c r="F466" s="6" t="s">
        <v>6312</v>
      </c>
      <c r="G466" s="7">
        <v>1</v>
      </c>
      <c r="I466" s="6" t="s">
        <v>95</v>
      </c>
      <c r="J466" s="7">
        <v>363.06</v>
      </c>
    </row>
    <row r="467" spans="2:10" x14ac:dyDescent="0.3">
      <c r="B467" s="6" t="s">
        <v>3612</v>
      </c>
      <c r="C467" s="7">
        <v>374.97</v>
      </c>
      <c r="F467" s="6" t="s">
        <v>1282</v>
      </c>
      <c r="G467" s="7">
        <v>1</v>
      </c>
      <c r="I467" s="6" t="s">
        <v>4652</v>
      </c>
      <c r="J467" s="7">
        <v>362.98</v>
      </c>
    </row>
    <row r="468" spans="2:10" x14ac:dyDescent="0.3">
      <c r="B468" s="6" t="s">
        <v>4043</v>
      </c>
      <c r="C468" s="7">
        <v>374.37</v>
      </c>
      <c r="F468" s="6" t="s">
        <v>2172</v>
      </c>
      <c r="G468" s="7">
        <v>1</v>
      </c>
      <c r="I468" s="6" t="s">
        <v>1558</v>
      </c>
      <c r="J468" s="7">
        <v>362.88</v>
      </c>
    </row>
    <row r="469" spans="2:10" x14ac:dyDescent="0.3">
      <c r="B469" s="6" t="s">
        <v>3568</v>
      </c>
      <c r="C469" s="7">
        <v>374.35</v>
      </c>
      <c r="F469" s="6" t="s">
        <v>5595</v>
      </c>
      <c r="G469" s="7">
        <v>1</v>
      </c>
      <c r="I469" s="6" t="s">
        <v>940</v>
      </c>
      <c r="J469" s="7">
        <v>362.82</v>
      </c>
    </row>
    <row r="470" spans="2:10" x14ac:dyDescent="0.3">
      <c r="B470" s="6" t="s">
        <v>7063</v>
      </c>
      <c r="C470" s="7">
        <v>374.08</v>
      </c>
      <c r="F470" s="6" t="s">
        <v>2417</v>
      </c>
      <c r="G470" s="7">
        <v>1</v>
      </c>
      <c r="I470" s="6" t="s">
        <v>4906</v>
      </c>
      <c r="J470" s="7">
        <v>362.81</v>
      </c>
    </row>
    <row r="471" spans="2:10" x14ac:dyDescent="0.3">
      <c r="B471" s="6" t="s">
        <v>3542</v>
      </c>
      <c r="C471" s="7">
        <v>374.05</v>
      </c>
      <c r="F471" s="6" t="s">
        <v>7258</v>
      </c>
      <c r="G471" s="7">
        <v>1</v>
      </c>
      <c r="I471" s="6" t="s">
        <v>2498</v>
      </c>
      <c r="J471" s="7">
        <v>362.77</v>
      </c>
    </row>
    <row r="472" spans="2:10" x14ac:dyDescent="0.3">
      <c r="B472" s="6" t="s">
        <v>1499</v>
      </c>
      <c r="C472" s="7">
        <v>373.99</v>
      </c>
      <c r="F472" s="6" t="s">
        <v>650</v>
      </c>
      <c r="G472" s="7">
        <v>1</v>
      </c>
      <c r="I472" s="6" t="s">
        <v>169</v>
      </c>
      <c r="J472" s="7">
        <v>362.61</v>
      </c>
    </row>
    <row r="473" spans="2:10" x14ac:dyDescent="0.3">
      <c r="B473" s="6" t="s">
        <v>4242</v>
      </c>
      <c r="C473" s="7">
        <v>373.94</v>
      </c>
      <c r="F473" s="6" t="s">
        <v>7259</v>
      </c>
      <c r="G473" s="7">
        <v>1</v>
      </c>
      <c r="I473" s="6" t="s">
        <v>984</v>
      </c>
      <c r="J473" s="7">
        <v>362.33</v>
      </c>
    </row>
    <row r="474" spans="2:10" x14ac:dyDescent="0.3">
      <c r="B474" s="6" t="s">
        <v>619</v>
      </c>
      <c r="C474" s="7">
        <v>373.84</v>
      </c>
      <c r="F474" s="6" t="s">
        <v>6251</v>
      </c>
      <c r="G474" s="7">
        <v>1</v>
      </c>
      <c r="I474" s="6" t="s">
        <v>3026</v>
      </c>
      <c r="J474" s="7">
        <v>362.26</v>
      </c>
    </row>
    <row r="475" spans="2:10" x14ac:dyDescent="0.3">
      <c r="B475" s="6" t="s">
        <v>4260</v>
      </c>
      <c r="C475" s="7">
        <v>373.65</v>
      </c>
      <c r="F475" s="6" t="s">
        <v>2197</v>
      </c>
      <c r="G475" s="7">
        <v>1</v>
      </c>
      <c r="I475" s="6" t="s">
        <v>5327</v>
      </c>
      <c r="J475" s="7">
        <v>362.13</v>
      </c>
    </row>
    <row r="476" spans="2:10" x14ac:dyDescent="0.3">
      <c r="B476" s="6" t="s">
        <v>4675</v>
      </c>
      <c r="C476" s="7">
        <v>373.44</v>
      </c>
      <c r="F476" s="6" t="s">
        <v>6427</v>
      </c>
      <c r="G476" s="7">
        <v>1</v>
      </c>
      <c r="I476" s="6" t="s">
        <v>7254</v>
      </c>
      <c r="J476" s="7">
        <v>362.05</v>
      </c>
    </row>
    <row r="477" spans="2:10" x14ac:dyDescent="0.3">
      <c r="B477" s="6" t="s">
        <v>4753</v>
      </c>
      <c r="C477" s="7">
        <v>373.39</v>
      </c>
      <c r="F477" s="6" t="s">
        <v>7048</v>
      </c>
      <c r="G477" s="7">
        <v>1</v>
      </c>
      <c r="I477" s="6" t="s">
        <v>6011</v>
      </c>
      <c r="J477" s="7">
        <v>361.89</v>
      </c>
    </row>
    <row r="478" spans="2:10" x14ac:dyDescent="0.3">
      <c r="B478" s="6" t="s">
        <v>7190</v>
      </c>
      <c r="C478" s="7">
        <v>373.1</v>
      </c>
      <c r="F478" s="6" t="s">
        <v>2260</v>
      </c>
      <c r="G478" s="7">
        <v>1</v>
      </c>
      <c r="I478" s="6" t="s">
        <v>5565</v>
      </c>
      <c r="J478" s="7">
        <v>361.66</v>
      </c>
    </row>
    <row r="479" spans="2:10" x14ac:dyDescent="0.3">
      <c r="B479" s="6" t="s">
        <v>6889</v>
      </c>
      <c r="C479" s="7">
        <v>373.02</v>
      </c>
      <c r="F479" s="6" t="s">
        <v>6698</v>
      </c>
      <c r="G479" s="7">
        <v>1</v>
      </c>
      <c r="I479" s="6" t="s">
        <v>1868</v>
      </c>
      <c r="J479" s="7">
        <v>361.62</v>
      </c>
    </row>
    <row r="480" spans="2:10" x14ac:dyDescent="0.3">
      <c r="B480" s="6" t="s">
        <v>2584</v>
      </c>
      <c r="C480" s="7">
        <v>372.76</v>
      </c>
      <c r="F480" s="6" t="s">
        <v>4301</v>
      </c>
      <c r="G480" s="7">
        <v>1</v>
      </c>
      <c r="I480" s="6" t="s">
        <v>1205</v>
      </c>
      <c r="J480" s="7">
        <v>361.39</v>
      </c>
    </row>
    <row r="481" spans="2:10" x14ac:dyDescent="0.3">
      <c r="B481" s="6" t="s">
        <v>6779</v>
      </c>
      <c r="C481" s="7">
        <v>372.75</v>
      </c>
      <c r="F481" s="6" t="s">
        <v>6819</v>
      </c>
      <c r="G481" s="7">
        <v>1</v>
      </c>
      <c r="I481" s="6" t="s">
        <v>4597</v>
      </c>
      <c r="J481" s="7">
        <v>361.39</v>
      </c>
    </row>
    <row r="482" spans="2:10" x14ac:dyDescent="0.3">
      <c r="B482" s="6" t="s">
        <v>5725</v>
      </c>
      <c r="C482" s="7">
        <v>372.71</v>
      </c>
      <c r="F482" s="6" t="s">
        <v>7260</v>
      </c>
      <c r="G482" s="7">
        <v>1</v>
      </c>
      <c r="I482" s="6" t="s">
        <v>694</v>
      </c>
      <c r="J482" s="7">
        <v>361.15</v>
      </c>
    </row>
    <row r="483" spans="2:10" x14ac:dyDescent="0.3">
      <c r="B483" s="6" t="s">
        <v>949</v>
      </c>
      <c r="C483" s="7">
        <v>372.65</v>
      </c>
      <c r="F483" s="6" t="s">
        <v>2483</v>
      </c>
      <c r="G483" s="7">
        <v>1</v>
      </c>
      <c r="I483" s="6" t="s">
        <v>6286</v>
      </c>
      <c r="J483" s="7">
        <v>361.04</v>
      </c>
    </row>
    <row r="484" spans="2:10" x14ac:dyDescent="0.3">
      <c r="B484" s="6" t="s">
        <v>4539</v>
      </c>
      <c r="C484" s="7">
        <v>372.63</v>
      </c>
      <c r="F484" s="6" t="s">
        <v>3155</v>
      </c>
      <c r="G484" s="7">
        <v>1</v>
      </c>
      <c r="I484" s="6" t="s">
        <v>266</v>
      </c>
      <c r="J484" s="7">
        <v>361.04</v>
      </c>
    </row>
    <row r="485" spans="2:10" x14ac:dyDescent="0.3">
      <c r="B485" s="6" t="s">
        <v>6792</v>
      </c>
      <c r="C485" s="7">
        <v>372.44</v>
      </c>
      <c r="F485" s="6" t="s">
        <v>5308</v>
      </c>
      <c r="G485" s="7">
        <v>1</v>
      </c>
      <c r="I485" s="6" t="s">
        <v>3803</v>
      </c>
      <c r="J485" s="7">
        <v>360.98</v>
      </c>
    </row>
    <row r="486" spans="2:10" x14ac:dyDescent="0.3">
      <c r="B486" s="6" t="s">
        <v>241</v>
      </c>
      <c r="C486" s="7">
        <v>372.27</v>
      </c>
      <c r="F486" s="6" t="s">
        <v>4764</v>
      </c>
      <c r="G486" s="7">
        <v>1</v>
      </c>
      <c r="I486" s="6" t="s">
        <v>6372</v>
      </c>
      <c r="J486" s="7">
        <v>360.87</v>
      </c>
    </row>
    <row r="487" spans="2:10" x14ac:dyDescent="0.3">
      <c r="B487" s="6" t="s">
        <v>5002</v>
      </c>
      <c r="C487" s="7">
        <v>372.23</v>
      </c>
      <c r="F487" s="6" t="s">
        <v>3104</v>
      </c>
      <c r="G487" s="7">
        <v>1</v>
      </c>
      <c r="I487" s="6" t="s">
        <v>29</v>
      </c>
      <c r="J487" s="7">
        <v>360.82</v>
      </c>
    </row>
    <row r="488" spans="2:10" x14ac:dyDescent="0.3">
      <c r="B488" s="6" t="s">
        <v>6489</v>
      </c>
      <c r="C488" s="7">
        <v>372.23</v>
      </c>
      <c r="F488" s="6" t="s">
        <v>5549</v>
      </c>
      <c r="G488" s="7">
        <v>1</v>
      </c>
      <c r="I488" s="6" t="s">
        <v>1854</v>
      </c>
      <c r="J488" s="7">
        <v>360.76</v>
      </c>
    </row>
    <row r="489" spans="2:10" x14ac:dyDescent="0.3">
      <c r="B489" s="6" t="s">
        <v>6101</v>
      </c>
      <c r="C489" s="7">
        <v>371.9</v>
      </c>
      <c r="F489" s="6" t="s">
        <v>3882</v>
      </c>
      <c r="G489" s="7">
        <v>1</v>
      </c>
      <c r="I489" s="6" t="s">
        <v>7326</v>
      </c>
      <c r="J489" s="7">
        <v>360.6</v>
      </c>
    </row>
    <row r="490" spans="2:10" x14ac:dyDescent="0.3">
      <c r="B490" s="6" t="s">
        <v>7176</v>
      </c>
      <c r="C490" s="7">
        <v>371.67</v>
      </c>
      <c r="F490" s="6" t="s">
        <v>3967</v>
      </c>
      <c r="G490" s="7">
        <v>1</v>
      </c>
      <c r="I490" s="6" t="s">
        <v>5123</v>
      </c>
      <c r="J490" s="7">
        <v>360.33</v>
      </c>
    </row>
    <row r="491" spans="2:10" x14ac:dyDescent="0.3">
      <c r="B491" s="6" t="s">
        <v>6837</v>
      </c>
      <c r="C491" s="7">
        <v>371.38</v>
      </c>
      <c r="F491" s="6" t="s">
        <v>1284</v>
      </c>
      <c r="G491" s="7">
        <v>1</v>
      </c>
      <c r="I491" s="6" t="s">
        <v>4229</v>
      </c>
      <c r="J491" s="7">
        <v>359.49</v>
      </c>
    </row>
    <row r="492" spans="2:10" x14ac:dyDescent="0.3">
      <c r="B492" s="6" t="s">
        <v>1945</v>
      </c>
      <c r="C492" s="7">
        <v>371.24</v>
      </c>
      <c r="F492" s="6" t="s">
        <v>2130</v>
      </c>
      <c r="G492" s="7">
        <v>1</v>
      </c>
      <c r="I492" s="6" t="s">
        <v>6320</v>
      </c>
      <c r="J492" s="7">
        <v>359.45</v>
      </c>
    </row>
    <row r="493" spans="2:10" x14ac:dyDescent="0.3">
      <c r="B493" s="6" t="s">
        <v>4996</v>
      </c>
      <c r="C493" s="7">
        <v>371.05</v>
      </c>
      <c r="F493" s="6" t="s">
        <v>1804</v>
      </c>
      <c r="G493" s="7">
        <v>1</v>
      </c>
      <c r="I493" s="6" t="s">
        <v>2808</v>
      </c>
      <c r="J493" s="7">
        <v>359.32</v>
      </c>
    </row>
    <row r="494" spans="2:10" x14ac:dyDescent="0.3">
      <c r="B494" s="6" t="s">
        <v>1212</v>
      </c>
      <c r="C494" s="7">
        <v>370.57</v>
      </c>
      <c r="F494" s="6" t="s">
        <v>7261</v>
      </c>
      <c r="G494" s="7">
        <v>1</v>
      </c>
      <c r="I494" s="6" t="s">
        <v>832</v>
      </c>
      <c r="J494" s="7">
        <v>359.28</v>
      </c>
    </row>
    <row r="495" spans="2:10" x14ac:dyDescent="0.3">
      <c r="B495" s="6" t="s">
        <v>4825</v>
      </c>
      <c r="C495" s="7">
        <v>370.53</v>
      </c>
      <c r="F495" s="6" t="s">
        <v>7262</v>
      </c>
      <c r="G495" s="7">
        <v>1</v>
      </c>
      <c r="I495" s="6" t="s">
        <v>1430</v>
      </c>
      <c r="J495" s="7">
        <v>359.1</v>
      </c>
    </row>
    <row r="496" spans="2:10" x14ac:dyDescent="0.3">
      <c r="B496" s="6" t="s">
        <v>2708</v>
      </c>
      <c r="C496" s="7">
        <v>370.37</v>
      </c>
      <c r="F496" s="6" t="s">
        <v>7263</v>
      </c>
      <c r="G496" s="7">
        <v>1</v>
      </c>
      <c r="I496" s="6" t="s">
        <v>2607</v>
      </c>
      <c r="J496" s="7">
        <v>359.05</v>
      </c>
    </row>
    <row r="497" spans="2:10" x14ac:dyDescent="0.3">
      <c r="B497" s="6" t="s">
        <v>302</v>
      </c>
      <c r="C497" s="7">
        <v>370.33</v>
      </c>
      <c r="F497" s="6" t="s">
        <v>1514</v>
      </c>
      <c r="G497" s="7">
        <v>1</v>
      </c>
      <c r="I497" s="6" t="s">
        <v>407</v>
      </c>
      <c r="J497" s="7">
        <v>358.97</v>
      </c>
    </row>
    <row r="498" spans="2:10" x14ac:dyDescent="0.3">
      <c r="B498" s="6" t="s">
        <v>4457</v>
      </c>
      <c r="C498" s="7">
        <v>370.13</v>
      </c>
      <c r="F498" s="6" t="s">
        <v>4824</v>
      </c>
      <c r="G498" s="7">
        <v>1</v>
      </c>
      <c r="I498" s="6" t="s">
        <v>1123</v>
      </c>
      <c r="J498" s="7">
        <v>358.89</v>
      </c>
    </row>
    <row r="499" spans="2:10" x14ac:dyDescent="0.3">
      <c r="B499" s="6" t="s">
        <v>6189</v>
      </c>
      <c r="C499" s="7">
        <v>370.12</v>
      </c>
      <c r="F499" s="6" t="s">
        <v>2851</v>
      </c>
      <c r="G499" s="7">
        <v>1</v>
      </c>
      <c r="I499" s="6" t="s">
        <v>6457</v>
      </c>
      <c r="J499" s="7">
        <v>358.86</v>
      </c>
    </row>
    <row r="500" spans="2:10" x14ac:dyDescent="0.3">
      <c r="B500" s="6" t="s">
        <v>3343</v>
      </c>
      <c r="C500" s="7">
        <v>369.97</v>
      </c>
      <c r="F500" s="6" t="s">
        <v>2897</v>
      </c>
      <c r="G500" s="7">
        <v>1</v>
      </c>
      <c r="I500" s="6" t="s">
        <v>1438</v>
      </c>
      <c r="J500" s="7">
        <v>358.56</v>
      </c>
    </row>
    <row r="501" spans="2:10" x14ac:dyDescent="0.3">
      <c r="B501" s="6" t="s">
        <v>4931</v>
      </c>
      <c r="C501" s="7">
        <v>369.87</v>
      </c>
      <c r="F501" s="6" t="s">
        <v>1546</v>
      </c>
      <c r="G501" s="7">
        <v>1</v>
      </c>
      <c r="I501" s="6" t="s">
        <v>3874</v>
      </c>
      <c r="J501" s="7">
        <v>358.38</v>
      </c>
    </row>
    <row r="502" spans="2:10" x14ac:dyDescent="0.3">
      <c r="B502" s="6" t="s">
        <v>3143</v>
      </c>
      <c r="C502" s="7">
        <v>369.83</v>
      </c>
      <c r="F502" s="6" t="s">
        <v>2747</v>
      </c>
      <c r="G502" s="7">
        <v>1</v>
      </c>
      <c r="I502" s="6" t="s">
        <v>4169</v>
      </c>
      <c r="J502" s="7">
        <v>358.24</v>
      </c>
    </row>
    <row r="503" spans="2:10" x14ac:dyDescent="0.3">
      <c r="B503" s="6" t="s">
        <v>3311</v>
      </c>
      <c r="C503" s="7">
        <v>369.37</v>
      </c>
      <c r="F503" s="6" t="s">
        <v>6573</v>
      </c>
      <c r="G503" s="7">
        <v>1</v>
      </c>
      <c r="I503" s="6" t="s">
        <v>1802</v>
      </c>
      <c r="J503" s="7">
        <v>358.21</v>
      </c>
    </row>
    <row r="504" spans="2:10" x14ac:dyDescent="0.3">
      <c r="B504" s="6" t="s">
        <v>2119</v>
      </c>
      <c r="C504" s="7">
        <v>369.33</v>
      </c>
      <c r="F504" s="6" t="s">
        <v>2498</v>
      </c>
      <c r="G504" s="7">
        <v>1</v>
      </c>
      <c r="I504" s="6" t="s">
        <v>2322</v>
      </c>
      <c r="J504" s="7">
        <v>358.13</v>
      </c>
    </row>
    <row r="505" spans="2:10" x14ac:dyDescent="0.3">
      <c r="B505" s="6" t="s">
        <v>1511</v>
      </c>
      <c r="C505" s="7">
        <v>369.33</v>
      </c>
      <c r="F505" s="6" t="s">
        <v>6763</v>
      </c>
      <c r="G505" s="7">
        <v>1</v>
      </c>
      <c r="I505" s="6" t="s">
        <v>4526</v>
      </c>
      <c r="J505" s="7">
        <v>358.02</v>
      </c>
    </row>
    <row r="506" spans="2:10" x14ac:dyDescent="0.3">
      <c r="B506" s="6" t="s">
        <v>1893</v>
      </c>
      <c r="C506" s="7">
        <v>369.25</v>
      </c>
      <c r="F506" s="6" t="s">
        <v>674</v>
      </c>
      <c r="G506" s="7">
        <v>1</v>
      </c>
      <c r="I506" s="6" t="s">
        <v>7249</v>
      </c>
      <c r="J506" s="7">
        <v>357.92</v>
      </c>
    </row>
    <row r="507" spans="2:10" x14ac:dyDescent="0.3">
      <c r="B507" s="6" t="s">
        <v>438</v>
      </c>
      <c r="C507" s="7">
        <v>369.15</v>
      </c>
      <c r="F507" s="6" t="s">
        <v>4046</v>
      </c>
      <c r="G507" s="7">
        <v>1</v>
      </c>
      <c r="I507" s="6" t="s">
        <v>1544</v>
      </c>
      <c r="J507" s="7">
        <v>357.75</v>
      </c>
    </row>
    <row r="508" spans="2:10" x14ac:dyDescent="0.3">
      <c r="B508" s="6" t="s">
        <v>1884</v>
      </c>
      <c r="C508" s="7">
        <v>368.96</v>
      </c>
      <c r="F508" s="6" t="s">
        <v>7264</v>
      </c>
      <c r="G508" s="7">
        <v>1</v>
      </c>
      <c r="I508" s="6" t="s">
        <v>4411</v>
      </c>
      <c r="J508" s="7">
        <v>357.63</v>
      </c>
    </row>
    <row r="509" spans="2:10" x14ac:dyDescent="0.3">
      <c r="B509" s="6" t="s">
        <v>2337</v>
      </c>
      <c r="C509" s="7">
        <v>368.74</v>
      </c>
      <c r="F509" s="6" t="s">
        <v>3340</v>
      </c>
      <c r="G509" s="7">
        <v>1</v>
      </c>
      <c r="I509" s="6" t="s">
        <v>3507</v>
      </c>
      <c r="J509" s="7">
        <v>357.62</v>
      </c>
    </row>
    <row r="510" spans="2:10" x14ac:dyDescent="0.3">
      <c r="B510" s="6" t="s">
        <v>5723</v>
      </c>
      <c r="C510" s="7">
        <v>368.7</v>
      </c>
      <c r="F510" s="6" t="s">
        <v>2391</v>
      </c>
      <c r="G510" s="7">
        <v>1</v>
      </c>
      <c r="I510" s="6" t="s">
        <v>6118</v>
      </c>
      <c r="J510" s="7">
        <v>357.49</v>
      </c>
    </row>
    <row r="511" spans="2:10" x14ac:dyDescent="0.3">
      <c r="B511" s="6" t="s">
        <v>7037</v>
      </c>
      <c r="C511" s="7">
        <v>368.65</v>
      </c>
      <c r="F511" s="6" t="s">
        <v>5379</v>
      </c>
      <c r="G511" s="7">
        <v>1</v>
      </c>
      <c r="I511" s="6" t="s">
        <v>1026</v>
      </c>
      <c r="J511" s="7">
        <v>356.84</v>
      </c>
    </row>
    <row r="512" spans="2:10" x14ac:dyDescent="0.3">
      <c r="B512" s="6" t="s">
        <v>613</v>
      </c>
      <c r="C512" s="7">
        <v>368.63</v>
      </c>
      <c r="F512" s="6" t="s">
        <v>6237</v>
      </c>
      <c r="G512" s="7">
        <v>1</v>
      </c>
      <c r="I512" s="6" t="s">
        <v>3417</v>
      </c>
      <c r="J512" s="7">
        <v>356.47</v>
      </c>
    </row>
    <row r="513" spans="2:10" x14ac:dyDescent="0.3">
      <c r="B513" s="6" t="s">
        <v>7029</v>
      </c>
      <c r="C513" s="7">
        <v>368.6</v>
      </c>
      <c r="F513" s="6" t="s">
        <v>658</v>
      </c>
      <c r="G513" s="7">
        <v>1</v>
      </c>
      <c r="I513" s="6" t="s">
        <v>546</v>
      </c>
      <c r="J513" s="7">
        <v>356.34</v>
      </c>
    </row>
    <row r="514" spans="2:10" x14ac:dyDescent="0.3">
      <c r="B514" s="6" t="s">
        <v>5402</v>
      </c>
      <c r="C514" s="7">
        <v>368.54</v>
      </c>
      <c r="F514" s="6" t="s">
        <v>4446</v>
      </c>
      <c r="G514" s="7">
        <v>1</v>
      </c>
      <c r="I514" s="6" t="s">
        <v>5661</v>
      </c>
      <c r="J514" s="7">
        <v>356.13</v>
      </c>
    </row>
    <row r="515" spans="2:10" x14ac:dyDescent="0.3">
      <c r="B515" s="6" t="s">
        <v>5614</v>
      </c>
      <c r="C515" s="7">
        <v>368.22</v>
      </c>
      <c r="F515" s="6" t="s">
        <v>4052</v>
      </c>
      <c r="G515" s="7">
        <v>1</v>
      </c>
      <c r="I515" s="6" t="s">
        <v>1542</v>
      </c>
      <c r="J515" s="7">
        <v>355.87</v>
      </c>
    </row>
    <row r="516" spans="2:10" x14ac:dyDescent="0.3">
      <c r="B516" s="6" t="s">
        <v>106</v>
      </c>
      <c r="C516" s="7">
        <v>367.96</v>
      </c>
      <c r="F516" s="6" t="s">
        <v>3936</v>
      </c>
      <c r="G516" s="7">
        <v>1</v>
      </c>
      <c r="I516" s="6" t="s">
        <v>932</v>
      </c>
      <c r="J516" s="7">
        <v>355.47</v>
      </c>
    </row>
    <row r="517" spans="2:10" x14ac:dyDescent="0.3">
      <c r="B517" s="6" t="s">
        <v>6820</v>
      </c>
      <c r="C517" s="7">
        <v>367.94</v>
      </c>
      <c r="F517" s="6" t="s">
        <v>2705</v>
      </c>
      <c r="G517" s="7">
        <v>1</v>
      </c>
      <c r="I517" s="6" t="s">
        <v>4407</v>
      </c>
      <c r="J517" s="7">
        <v>355.36</v>
      </c>
    </row>
    <row r="518" spans="2:10" x14ac:dyDescent="0.3">
      <c r="B518" s="6" t="s">
        <v>6756</v>
      </c>
      <c r="C518" s="7">
        <v>367.5</v>
      </c>
      <c r="F518" s="6" t="s">
        <v>6880</v>
      </c>
      <c r="G518" s="7">
        <v>1</v>
      </c>
      <c r="I518" s="6" t="s">
        <v>6209</v>
      </c>
      <c r="J518" s="7">
        <v>354.92</v>
      </c>
    </row>
    <row r="519" spans="2:10" x14ac:dyDescent="0.3">
      <c r="B519" s="6" t="s">
        <v>372</v>
      </c>
      <c r="C519" s="7">
        <v>367.22</v>
      </c>
      <c r="F519" s="6" t="s">
        <v>206</v>
      </c>
      <c r="G519" s="7">
        <v>1</v>
      </c>
      <c r="I519" s="6" t="s">
        <v>5121</v>
      </c>
      <c r="J519" s="7">
        <v>354.83</v>
      </c>
    </row>
    <row r="520" spans="2:10" x14ac:dyDescent="0.3">
      <c r="B520" s="6" t="s">
        <v>6240</v>
      </c>
      <c r="C520" s="7">
        <v>367.19</v>
      </c>
      <c r="F520" s="6" t="s">
        <v>2214</v>
      </c>
      <c r="G520" s="7">
        <v>1</v>
      </c>
      <c r="I520" s="6" t="s">
        <v>530</v>
      </c>
      <c r="J520" s="7">
        <v>354.74</v>
      </c>
    </row>
    <row r="521" spans="2:10" x14ac:dyDescent="0.3">
      <c r="B521" s="6" t="s">
        <v>2142</v>
      </c>
      <c r="C521" s="7">
        <v>367.12</v>
      </c>
      <c r="F521" s="6" t="s">
        <v>7265</v>
      </c>
      <c r="G521" s="7">
        <v>1</v>
      </c>
      <c r="I521" s="6" t="s">
        <v>5948</v>
      </c>
      <c r="J521" s="7">
        <v>354.46</v>
      </c>
    </row>
    <row r="522" spans="2:10" x14ac:dyDescent="0.3">
      <c r="B522" s="6" t="s">
        <v>923</v>
      </c>
      <c r="C522" s="7">
        <v>367.11</v>
      </c>
      <c r="F522" s="6" t="s">
        <v>7266</v>
      </c>
      <c r="G522" s="7">
        <v>1</v>
      </c>
      <c r="I522" s="6" t="s">
        <v>3802</v>
      </c>
      <c r="J522" s="7">
        <v>354.35</v>
      </c>
    </row>
    <row r="523" spans="2:10" x14ac:dyDescent="0.3">
      <c r="B523" s="6" t="s">
        <v>7214</v>
      </c>
      <c r="C523" s="7">
        <v>367.07</v>
      </c>
      <c r="F523" s="6" t="s">
        <v>5838</v>
      </c>
      <c r="G523" s="7">
        <v>1</v>
      </c>
      <c r="I523" s="6" t="s">
        <v>281</v>
      </c>
      <c r="J523" s="7">
        <v>354.15</v>
      </c>
    </row>
    <row r="524" spans="2:10" x14ac:dyDescent="0.3">
      <c r="B524" s="6" t="s">
        <v>6060</v>
      </c>
      <c r="C524" s="7">
        <v>366.93</v>
      </c>
      <c r="F524" s="6" t="s">
        <v>6683</v>
      </c>
      <c r="G524" s="7">
        <v>1</v>
      </c>
      <c r="I524" s="6" t="s">
        <v>520</v>
      </c>
      <c r="J524" s="7">
        <v>354.11</v>
      </c>
    </row>
    <row r="525" spans="2:10" x14ac:dyDescent="0.3">
      <c r="B525" s="6" t="s">
        <v>6584</v>
      </c>
      <c r="C525" s="7">
        <v>366.53</v>
      </c>
      <c r="F525" s="6" t="s">
        <v>2812</v>
      </c>
      <c r="G525" s="7">
        <v>1</v>
      </c>
      <c r="I525" s="6" t="s">
        <v>4365</v>
      </c>
      <c r="J525" s="7">
        <v>353.97</v>
      </c>
    </row>
    <row r="526" spans="2:10" x14ac:dyDescent="0.3">
      <c r="B526" s="6" t="s">
        <v>4819</v>
      </c>
      <c r="C526" s="7">
        <v>366.45</v>
      </c>
      <c r="F526" s="6" t="s">
        <v>1682</v>
      </c>
      <c r="G526" s="7">
        <v>1</v>
      </c>
      <c r="I526" s="6" t="s">
        <v>2867</v>
      </c>
      <c r="J526" s="7">
        <v>353.93</v>
      </c>
    </row>
    <row r="527" spans="2:10" x14ac:dyDescent="0.3">
      <c r="B527" s="6" t="s">
        <v>551</v>
      </c>
      <c r="C527" s="7">
        <v>366.32</v>
      </c>
      <c r="F527" s="6" t="s">
        <v>4167</v>
      </c>
      <c r="G527" s="7">
        <v>1</v>
      </c>
      <c r="I527" s="6" t="s">
        <v>2847</v>
      </c>
      <c r="J527" s="7">
        <v>353.56</v>
      </c>
    </row>
    <row r="528" spans="2:10" x14ac:dyDescent="0.3">
      <c r="B528" s="6" t="s">
        <v>2690</v>
      </c>
      <c r="C528" s="7">
        <v>366.15</v>
      </c>
      <c r="F528" s="6" t="s">
        <v>640</v>
      </c>
      <c r="G528" s="7">
        <v>1</v>
      </c>
      <c r="I528" s="6" t="s">
        <v>4283</v>
      </c>
      <c r="J528" s="7">
        <v>353.49</v>
      </c>
    </row>
    <row r="529" spans="2:10" x14ac:dyDescent="0.3">
      <c r="B529" s="6" t="s">
        <v>5032</v>
      </c>
      <c r="C529" s="7">
        <v>365.9</v>
      </c>
      <c r="F529" s="6" t="s">
        <v>3997</v>
      </c>
      <c r="G529" s="7">
        <v>1</v>
      </c>
      <c r="I529" s="6" t="s">
        <v>4530</v>
      </c>
      <c r="J529" s="7">
        <v>353.16</v>
      </c>
    </row>
    <row r="530" spans="2:10" x14ac:dyDescent="0.3">
      <c r="B530" s="6" t="s">
        <v>2967</v>
      </c>
      <c r="C530" s="7">
        <v>365.77</v>
      </c>
      <c r="F530" s="6" t="s">
        <v>742</v>
      </c>
      <c r="G530" s="7">
        <v>1</v>
      </c>
      <c r="I530" s="6" t="s">
        <v>4966</v>
      </c>
      <c r="J530" s="7">
        <v>353.08</v>
      </c>
    </row>
    <row r="531" spans="2:10" x14ac:dyDescent="0.3">
      <c r="B531" s="6" t="s">
        <v>7194</v>
      </c>
      <c r="C531" s="7">
        <v>365.72</v>
      </c>
      <c r="F531" s="6" t="s">
        <v>4744</v>
      </c>
      <c r="G531" s="7">
        <v>1</v>
      </c>
      <c r="I531" s="6" t="s">
        <v>4780</v>
      </c>
      <c r="J531" s="7">
        <v>353.08</v>
      </c>
    </row>
    <row r="532" spans="2:10" x14ac:dyDescent="0.3">
      <c r="B532" s="6" t="s">
        <v>2942</v>
      </c>
      <c r="C532" s="7">
        <v>365.37</v>
      </c>
      <c r="F532" s="6" t="s">
        <v>2433</v>
      </c>
      <c r="G532" s="7">
        <v>1</v>
      </c>
      <c r="I532" s="6" t="s">
        <v>4820</v>
      </c>
      <c r="J532" s="7">
        <v>352.67</v>
      </c>
    </row>
    <row r="533" spans="2:10" x14ac:dyDescent="0.3">
      <c r="B533" s="6" t="s">
        <v>2696</v>
      </c>
      <c r="C533" s="7">
        <v>365.26</v>
      </c>
      <c r="F533" s="6" t="s">
        <v>3788</v>
      </c>
      <c r="G533" s="7">
        <v>1</v>
      </c>
      <c r="I533" s="6" t="s">
        <v>3212</v>
      </c>
      <c r="J533" s="7">
        <v>352.62</v>
      </c>
    </row>
    <row r="534" spans="2:10" x14ac:dyDescent="0.3">
      <c r="B534" s="6" t="s">
        <v>172</v>
      </c>
      <c r="C534" s="7">
        <v>364.97</v>
      </c>
      <c r="F534" s="6" t="s">
        <v>4672</v>
      </c>
      <c r="G534" s="7">
        <v>1</v>
      </c>
      <c r="I534" s="6" t="s">
        <v>4237</v>
      </c>
      <c r="J534" s="7">
        <v>352.6</v>
      </c>
    </row>
    <row r="535" spans="2:10" x14ac:dyDescent="0.3">
      <c r="B535" s="6" t="s">
        <v>6483</v>
      </c>
      <c r="C535" s="7">
        <v>364.52</v>
      </c>
      <c r="F535" s="6" t="s">
        <v>305</v>
      </c>
      <c r="G535" s="7">
        <v>1</v>
      </c>
      <c r="I535" s="6" t="s">
        <v>2921</v>
      </c>
      <c r="J535" s="7">
        <v>352.47</v>
      </c>
    </row>
    <row r="536" spans="2:10" x14ac:dyDescent="0.3">
      <c r="B536" s="6" t="s">
        <v>4545</v>
      </c>
      <c r="C536" s="7">
        <v>364.25</v>
      </c>
      <c r="F536" s="6" t="s">
        <v>1640</v>
      </c>
      <c r="G536" s="7">
        <v>1</v>
      </c>
      <c r="I536" s="6" t="s">
        <v>1121</v>
      </c>
      <c r="J536" s="7">
        <v>352.22</v>
      </c>
    </row>
    <row r="537" spans="2:10" x14ac:dyDescent="0.3">
      <c r="B537" s="6" t="s">
        <v>5068</v>
      </c>
      <c r="C537" s="7">
        <v>364.07</v>
      </c>
      <c r="F537" s="6" t="s">
        <v>1170</v>
      </c>
      <c r="G537" s="7">
        <v>1</v>
      </c>
      <c r="I537" s="6" t="s">
        <v>60</v>
      </c>
      <c r="J537" s="7">
        <v>351.87</v>
      </c>
    </row>
    <row r="538" spans="2:10" x14ac:dyDescent="0.3">
      <c r="B538" s="6" t="s">
        <v>4643</v>
      </c>
      <c r="C538" s="7">
        <v>363.14</v>
      </c>
      <c r="F538" s="6" t="s">
        <v>2595</v>
      </c>
      <c r="G538" s="7">
        <v>1</v>
      </c>
      <c r="I538" s="6" t="s">
        <v>3597</v>
      </c>
      <c r="J538" s="7">
        <v>351.43</v>
      </c>
    </row>
    <row r="539" spans="2:10" x14ac:dyDescent="0.3">
      <c r="B539" s="6" t="s">
        <v>4435</v>
      </c>
      <c r="C539" s="7">
        <v>363.11</v>
      </c>
      <c r="F539" s="6" t="s">
        <v>1276</v>
      </c>
      <c r="G539" s="7">
        <v>1</v>
      </c>
      <c r="I539" s="6" t="s">
        <v>5353</v>
      </c>
      <c r="J539" s="7">
        <v>351.4</v>
      </c>
    </row>
    <row r="540" spans="2:10" x14ac:dyDescent="0.3">
      <c r="B540" s="6" t="s">
        <v>96</v>
      </c>
      <c r="C540" s="7">
        <v>363.06</v>
      </c>
      <c r="F540" s="6" t="s">
        <v>2520</v>
      </c>
      <c r="G540" s="7">
        <v>1</v>
      </c>
      <c r="I540" s="6" t="s">
        <v>3730</v>
      </c>
      <c r="J540" s="7">
        <v>351.28</v>
      </c>
    </row>
    <row r="541" spans="2:10" x14ac:dyDescent="0.3">
      <c r="B541" s="6" t="s">
        <v>4653</v>
      </c>
      <c r="C541" s="7">
        <v>362.98</v>
      </c>
      <c r="F541" s="6" t="s">
        <v>1526</v>
      </c>
      <c r="G541" s="7">
        <v>1</v>
      </c>
      <c r="I541" s="6" t="s">
        <v>4978</v>
      </c>
      <c r="J541" s="7">
        <v>351.2</v>
      </c>
    </row>
    <row r="542" spans="2:10" x14ac:dyDescent="0.3">
      <c r="B542" s="6" t="s">
        <v>1559</v>
      </c>
      <c r="C542" s="7">
        <v>362.88</v>
      </c>
      <c r="F542" s="6" t="s">
        <v>3776</v>
      </c>
      <c r="G542" s="7">
        <v>1</v>
      </c>
      <c r="I542" s="6" t="s">
        <v>3680</v>
      </c>
      <c r="J542" s="7">
        <v>351.19</v>
      </c>
    </row>
    <row r="543" spans="2:10" x14ac:dyDescent="0.3">
      <c r="B543" s="6" t="s">
        <v>941</v>
      </c>
      <c r="C543" s="7">
        <v>362.82</v>
      </c>
      <c r="F543" s="6" t="s">
        <v>6168</v>
      </c>
      <c r="G543" s="7">
        <v>1</v>
      </c>
      <c r="I543" s="6" t="s">
        <v>5308</v>
      </c>
      <c r="J543" s="7">
        <v>351.16</v>
      </c>
    </row>
    <row r="544" spans="2:10" x14ac:dyDescent="0.3">
      <c r="B544" s="6" t="s">
        <v>4907</v>
      </c>
      <c r="C544" s="7">
        <v>362.81</v>
      </c>
      <c r="F544" s="6" t="s">
        <v>3047</v>
      </c>
      <c r="G544" s="7">
        <v>1</v>
      </c>
      <c r="I544" s="6" t="s">
        <v>4874</v>
      </c>
      <c r="J544" s="7">
        <v>350.87</v>
      </c>
    </row>
    <row r="545" spans="2:10" x14ac:dyDescent="0.3">
      <c r="B545" s="6" t="s">
        <v>2499</v>
      </c>
      <c r="C545" s="7">
        <v>362.77</v>
      </c>
      <c r="F545" s="6" t="s">
        <v>998</v>
      </c>
      <c r="G545" s="7">
        <v>1</v>
      </c>
      <c r="I545" s="6" t="s">
        <v>7258</v>
      </c>
      <c r="J545" s="7">
        <v>350.86</v>
      </c>
    </row>
    <row r="546" spans="2:10" x14ac:dyDescent="0.3">
      <c r="B546" s="6" t="s">
        <v>170</v>
      </c>
      <c r="C546" s="7">
        <v>362.61</v>
      </c>
      <c r="F546" s="6" t="s">
        <v>7267</v>
      </c>
      <c r="G546" s="7">
        <v>1</v>
      </c>
      <c r="I546" s="6" t="s">
        <v>74</v>
      </c>
      <c r="J546" s="7">
        <v>350.75</v>
      </c>
    </row>
    <row r="547" spans="2:10" x14ac:dyDescent="0.3">
      <c r="B547" s="6" t="s">
        <v>985</v>
      </c>
      <c r="C547" s="7">
        <v>362.33</v>
      </c>
      <c r="F547" s="6" t="s">
        <v>2306</v>
      </c>
      <c r="G547" s="7">
        <v>1</v>
      </c>
      <c r="I547" s="6" t="s">
        <v>2304</v>
      </c>
      <c r="J547" s="7">
        <v>350.73</v>
      </c>
    </row>
    <row r="548" spans="2:10" x14ac:dyDescent="0.3">
      <c r="B548" s="6" t="s">
        <v>3027</v>
      </c>
      <c r="C548" s="7">
        <v>362.26</v>
      </c>
      <c r="F548" s="6" t="s">
        <v>4187</v>
      </c>
      <c r="G548" s="7">
        <v>1</v>
      </c>
      <c r="I548" s="6" t="s">
        <v>1734</v>
      </c>
      <c r="J548" s="7">
        <v>350.63</v>
      </c>
    </row>
    <row r="549" spans="2:10" x14ac:dyDescent="0.3">
      <c r="B549" s="6" t="s">
        <v>5328</v>
      </c>
      <c r="C549" s="7">
        <v>362.13</v>
      </c>
      <c r="F549" s="6" t="s">
        <v>1484</v>
      </c>
      <c r="G549" s="7">
        <v>1</v>
      </c>
      <c r="I549" s="6" t="s">
        <v>2048</v>
      </c>
      <c r="J549" s="7">
        <v>350.6</v>
      </c>
    </row>
    <row r="550" spans="2:10" x14ac:dyDescent="0.3">
      <c r="B550" s="6" t="s">
        <v>6943</v>
      </c>
      <c r="C550" s="7">
        <v>362.05</v>
      </c>
      <c r="F550" s="6" t="s">
        <v>2352</v>
      </c>
      <c r="G550" s="7">
        <v>1</v>
      </c>
      <c r="I550" s="6" t="s">
        <v>802</v>
      </c>
      <c r="J550" s="7">
        <v>350.6</v>
      </c>
    </row>
    <row r="551" spans="2:10" x14ac:dyDescent="0.3">
      <c r="B551" s="6" t="s">
        <v>6012</v>
      </c>
      <c r="C551" s="7">
        <v>361.89</v>
      </c>
      <c r="F551" s="6" t="s">
        <v>6476</v>
      </c>
      <c r="G551" s="7">
        <v>1</v>
      </c>
      <c r="I551" s="6" t="s">
        <v>2615</v>
      </c>
      <c r="J551" s="7">
        <v>350.59</v>
      </c>
    </row>
    <row r="552" spans="2:10" x14ac:dyDescent="0.3">
      <c r="B552" s="6" t="s">
        <v>5566</v>
      </c>
      <c r="C552" s="7">
        <v>361.66</v>
      </c>
      <c r="F552" s="6" t="s">
        <v>4472</v>
      </c>
      <c r="G552" s="7">
        <v>1</v>
      </c>
      <c r="I552" s="6" t="s">
        <v>2391</v>
      </c>
      <c r="J552" s="7">
        <v>350.58</v>
      </c>
    </row>
    <row r="553" spans="2:10" x14ac:dyDescent="0.3">
      <c r="B553" s="6" t="s">
        <v>1869</v>
      </c>
      <c r="C553" s="7">
        <v>361.62</v>
      </c>
      <c r="F553" s="6" t="s">
        <v>554</v>
      </c>
      <c r="G553" s="7">
        <v>1</v>
      </c>
      <c r="I553" s="6" t="s">
        <v>7148</v>
      </c>
      <c r="J553" s="7">
        <v>350.47</v>
      </c>
    </row>
    <row r="554" spans="2:10" x14ac:dyDescent="0.3">
      <c r="B554" s="6" t="s">
        <v>4598</v>
      </c>
      <c r="C554" s="7">
        <v>361.39</v>
      </c>
      <c r="F554" s="6" t="s">
        <v>1068</v>
      </c>
      <c r="G554" s="7">
        <v>1</v>
      </c>
      <c r="I554" s="6" t="s">
        <v>3726</v>
      </c>
      <c r="J554" s="7">
        <v>350.37</v>
      </c>
    </row>
    <row r="555" spans="2:10" x14ac:dyDescent="0.3">
      <c r="B555" s="6" t="s">
        <v>1206</v>
      </c>
      <c r="C555" s="7">
        <v>361.39</v>
      </c>
      <c r="F555" s="6" t="s">
        <v>6970</v>
      </c>
      <c r="G555" s="7">
        <v>1</v>
      </c>
      <c r="I555" s="6" t="s">
        <v>365</v>
      </c>
      <c r="J555" s="7">
        <v>350.3</v>
      </c>
    </row>
    <row r="556" spans="2:10" x14ac:dyDescent="0.3">
      <c r="B556" s="6" t="s">
        <v>695</v>
      </c>
      <c r="C556" s="7">
        <v>361.15</v>
      </c>
      <c r="F556" s="6" t="s">
        <v>7044</v>
      </c>
      <c r="G556" s="7">
        <v>1</v>
      </c>
      <c r="I556" s="6" t="s">
        <v>6799</v>
      </c>
      <c r="J556" s="7">
        <v>350.18</v>
      </c>
    </row>
    <row r="557" spans="2:10" x14ac:dyDescent="0.3">
      <c r="B557" s="6" t="s">
        <v>267</v>
      </c>
      <c r="C557" s="7">
        <v>361.04</v>
      </c>
      <c r="F557" s="6" t="s">
        <v>6421</v>
      </c>
      <c r="G557" s="7">
        <v>1</v>
      </c>
      <c r="I557" s="6" t="s">
        <v>2491</v>
      </c>
      <c r="J557" s="7">
        <v>349.94</v>
      </c>
    </row>
    <row r="558" spans="2:10" x14ac:dyDescent="0.3">
      <c r="B558" s="6" t="s">
        <v>6287</v>
      </c>
      <c r="C558" s="7">
        <v>361.04</v>
      </c>
      <c r="F558" s="6" t="s">
        <v>2810</v>
      </c>
      <c r="G558" s="7">
        <v>1</v>
      </c>
      <c r="I558" s="6" t="s">
        <v>3200</v>
      </c>
      <c r="J558" s="7">
        <v>349.91</v>
      </c>
    </row>
    <row r="559" spans="2:10" x14ac:dyDescent="0.3">
      <c r="B559" s="6" t="s">
        <v>3804</v>
      </c>
      <c r="C559" s="7">
        <v>360.98</v>
      </c>
      <c r="F559" s="6" t="s">
        <v>1154</v>
      </c>
      <c r="G559" s="7">
        <v>1</v>
      </c>
      <c r="I559" s="6" t="s">
        <v>1670</v>
      </c>
      <c r="J559" s="7">
        <v>349.77</v>
      </c>
    </row>
    <row r="560" spans="2:10" x14ac:dyDescent="0.3">
      <c r="B560" s="6" t="s">
        <v>6373</v>
      </c>
      <c r="C560" s="7">
        <v>360.87</v>
      </c>
      <c r="F560" s="6" t="s">
        <v>5117</v>
      </c>
      <c r="G560" s="7">
        <v>1</v>
      </c>
      <c r="I560" s="6" t="s">
        <v>5260</v>
      </c>
      <c r="J560" s="7">
        <v>349.68</v>
      </c>
    </row>
    <row r="561" spans="2:10" x14ac:dyDescent="0.3">
      <c r="B561" s="6" t="s">
        <v>30</v>
      </c>
      <c r="C561" s="7">
        <v>360.82</v>
      </c>
      <c r="F561" s="6" t="s">
        <v>6223</v>
      </c>
      <c r="G561" s="7">
        <v>1</v>
      </c>
      <c r="I561" s="6" t="s">
        <v>4520</v>
      </c>
      <c r="J561" s="7">
        <v>349.67</v>
      </c>
    </row>
    <row r="562" spans="2:10" x14ac:dyDescent="0.3">
      <c r="B562" s="6" t="s">
        <v>1855</v>
      </c>
      <c r="C562" s="7">
        <v>360.76</v>
      </c>
      <c r="F562" s="6" t="s">
        <v>7268</v>
      </c>
      <c r="G562" s="7">
        <v>1</v>
      </c>
      <c r="I562" s="6" t="s">
        <v>4782</v>
      </c>
      <c r="J562" s="7">
        <v>349.59</v>
      </c>
    </row>
    <row r="563" spans="2:10" x14ac:dyDescent="0.3">
      <c r="B563" s="6" t="s">
        <v>2159</v>
      </c>
      <c r="C563" s="7">
        <v>360.6</v>
      </c>
      <c r="F563" s="6" t="s">
        <v>4656</v>
      </c>
      <c r="G563" s="7">
        <v>1</v>
      </c>
      <c r="I563" s="6" t="s">
        <v>495</v>
      </c>
      <c r="J563" s="7">
        <v>349.58</v>
      </c>
    </row>
    <row r="564" spans="2:10" x14ac:dyDescent="0.3">
      <c r="B564" s="6" t="s">
        <v>5124</v>
      </c>
      <c r="C564" s="7">
        <v>360.33</v>
      </c>
      <c r="F564" s="6" t="s">
        <v>5986</v>
      </c>
      <c r="G564" s="7">
        <v>1</v>
      </c>
      <c r="I564" s="6" t="s">
        <v>2534</v>
      </c>
      <c r="J564" s="7">
        <v>349.54</v>
      </c>
    </row>
    <row r="565" spans="2:10" x14ac:dyDescent="0.3">
      <c r="B565" s="6" t="s">
        <v>4230</v>
      </c>
      <c r="C565" s="7">
        <v>359.49</v>
      </c>
      <c r="F565" s="6" t="s">
        <v>2548</v>
      </c>
      <c r="G565" s="7">
        <v>1</v>
      </c>
      <c r="I565" s="6" t="s">
        <v>2443</v>
      </c>
      <c r="J565" s="7">
        <v>349.16</v>
      </c>
    </row>
    <row r="566" spans="2:10" x14ac:dyDescent="0.3">
      <c r="B566" s="6" t="s">
        <v>6321</v>
      </c>
      <c r="C566" s="7">
        <v>359.45</v>
      </c>
      <c r="F566" s="6" t="s">
        <v>4652</v>
      </c>
      <c r="G566" s="7">
        <v>1</v>
      </c>
      <c r="I566" s="6" t="s">
        <v>5655</v>
      </c>
      <c r="J566" s="7">
        <v>349.15</v>
      </c>
    </row>
    <row r="567" spans="2:10" x14ac:dyDescent="0.3">
      <c r="B567" s="6" t="s">
        <v>2809</v>
      </c>
      <c r="C567" s="7">
        <v>359.32</v>
      </c>
      <c r="F567" s="6" t="s">
        <v>762</v>
      </c>
      <c r="G567" s="7">
        <v>1</v>
      </c>
      <c r="I567" s="6" t="s">
        <v>5276</v>
      </c>
      <c r="J567" s="7">
        <v>349.01</v>
      </c>
    </row>
    <row r="568" spans="2:10" x14ac:dyDescent="0.3">
      <c r="B568" s="6" t="s">
        <v>833</v>
      </c>
      <c r="C568" s="7">
        <v>359.28</v>
      </c>
      <c r="F568" s="6" t="s">
        <v>5486</v>
      </c>
      <c r="G568" s="7">
        <v>1</v>
      </c>
      <c r="I568" s="6" t="s">
        <v>1133</v>
      </c>
      <c r="J568" s="7">
        <v>348.78</v>
      </c>
    </row>
    <row r="569" spans="2:10" x14ac:dyDescent="0.3">
      <c r="B569" s="6" t="s">
        <v>1431</v>
      </c>
      <c r="C569" s="7">
        <v>359.1</v>
      </c>
      <c r="F569" s="6" t="s">
        <v>1376</v>
      </c>
      <c r="G569" s="7">
        <v>1</v>
      </c>
      <c r="I569" s="6" t="s">
        <v>6215</v>
      </c>
      <c r="J569" s="7">
        <v>348.48</v>
      </c>
    </row>
    <row r="570" spans="2:10" x14ac:dyDescent="0.3">
      <c r="B570" s="6" t="s">
        <v>2608</v>
      </c>
      <c r="C570" s="7">
        <v>359.05</v>
      </c>
      <c r="F570" s="6" t="s">
        <v>5591</v>
      </c>
      <c r="G570" s="7">
        <v>1</v>
      </c>
      <c r="I570" s="6" t="s">
        <v>2727</v>
      </c>
      <c r="J570" s="7">
        <v>348.18</v>
      </c>
    </row>
    <row r="571" spans="2:10" x14ac:dyDescent="0.3">
      <c r="B571" s="6" t="s">
        <v>408</v>
      </c>
      <c r="C571" s="7">
        <v>358.97</v>
      </c>
      <c r="F571" s="6" t="s">
        <v>6620</v>
      </c>
      <c r="G571" s="7">
        <v>1</v>
      </c>
      <c r="I571" s="6" t="s">
        <v>6672</v>
      </c>
      <c r="J571" s="7">
        <v>347.88</v>
      </c>
    </row>
    <row r="572" spans="2:10" x14ac:dyDescent="0.3">
      <c r="B572" s="6" t="s">
        <v>1124</v>
      </c>
      <c r="C572" s="7">
        <v>358.89</v>
      </c>
      <c r="F572" s="6" t="s">
        <v>2679</v>
      </c>
      <c r="G572" s="7">
        <v>1</v>
      </c>
      <c r="I572" s="6" t="s">
        <v>1846</v>
      </c>
      <c r="J572" s="7">
        <v>347.7</v>
      </c>
    </row>
    <row r="573" spans="2:10" x14ac:dyDescent="0.3">
      <c r="B573" s="6" t="s">
        <v>6458</v>
      </c>
      <c r="C573" s="7">
        <v>358.86</v>
      </c>
      <c r="F573" s="6" t="s">
        <v>5898</v>
      </c>
      <c r="G573" s="7">
        <v>1</v>
      </c>
      <c r="I573" s="6" t="s">
        <v>738</v>
      </c>
      <c r="J573" s="7">
        <v>347.69</v>
      </c>
    </row>
    <row r="574" spans="2:10" x14ac:dyDescent="0.3">
      <c r="B574" s="6" t="s">
        <v>1439</v>
      </c>
      <c r="C574" s="7">
        <v>358.56</v>
      </c>
      <c r="F574" s="6" t="s">
        <v>1970</v>
      </c>
      <c r="G574" s="7">
        <v>1</v>
      </c>
      <c r="I574" s="6" t="s">
        <v>1412</v>
      </c>
      <c r="J574" s="7">
        <v>347.3</v>
      </c>
    </row>
    <row r="575" spans="2:10" x14ac:dyDescent="0.3">
      <c r="B575" s="6" t="s">
        <v>3875</v>
      </c>
      <c r="C575" s="7">
        <v>358.38</v>
      </c>
      <c r="F575" s="6" t="s">
        <v>6033</v>
      </c>
      <c r="G575" s="7">
        <v>1</v>
      </c>
      <c r="I575" s="6" t="s">
        <v>6559</v>
      </c>
      <c r="J575" s="7">
        <v>347.27</v>
      </c>
    </row>
    <row r="576" spans="2:10" x14ac:dyDescent="0.3">
      <c r="B576" s="6" t="s">
        <v>4170</v>
      </c>
      <c r="C576" s="7">
        <v>358.24</v>
      </c>
      <c r="F576" s="6" t="s">
        <v>1558</v>
      </c>
      <c r="G576" s="7">
        <v>1</v>
      </c>
      <c r="I576" s="6" t="s">
        <v>6221</v>
      </c>
      <c r="J576" s="7">
        <v>347.18</v>
      </c>
    </row>
    <row r="577" spans="2:10" x14ac:dyDescent="0.3">
      <c r="B577" s="6" t="s">
        <v>1803</v>
      </c>
      <c r="C577" s="7">
        <v>358.21</v>
      </c>
      <c r="F577" s="6" t="s">
        <v>3280</v>
      </c>
      <c r="G577" s="7">
        <v>1</v>
      </c>
      <c r="I577" s="6" t="s">
        <v>1373</v>
      </c>
      <c r="J577" s="7">
        <v>347.12</v>
      </c>
    </row>
    <row r="578" spans="2:10" x14ac:dyDescent="0.3">
      <c r="B578" s="6" t="s">
        <v>2323</v>
      </c>
      <c r="C578" s="7">
        <v>358.13</v>
      </c>
      <c r="F578" s="6" t="s">
        <v>2508</v>
      </c>
      <c r="G578" s="7">
        <v>1</v>
      </c>
      <c r="I578" s="6" t="s">
        <v>1862</v>
      </c>
      <c r="J578" s="7">
        <v>347.06</v>
      </c>
    </row>
    <row r="579" spans="2:10" x14ac:dyDescent="0.3">
      <c r="B579" s="6" t="s">
        <v>4527</v>
      </c>
      <c r="C579" s="7">
        <v>358.02</v>
      </c>
      <c r="F579" s="6" t="s">
        <v>2268</v>
      </c>
      <c r="G579" s="7">
        <v>1</v>
      </c>
      <c r="I579" s="6" t="s">
        <v>3561</v>
      </c>
      <c r="J579" s="7">
        <v>347.05</v>
      </c>
    </row>
    <row r="580" spans="2:10" x14ac:dyDescent="0.3">
      <c r="B580" s="6" t="s">
        <v>5162</v>
      </c>
      <c r="C580" s="7">
        <v>357.92</v>
      </c>
      <c r="F580" s="6" t="s">
        <v>4650</v>
      </c>
      <c r="G580" s="7">
        <v>1</v>
      </c>
      <c r="I580" s="6" t="s">
        <v>3495</v>
      </c>
      <c r="J580" s="7">
        <v>347.02</v>
      </c>
    </row>
    <row r="581" spans="2:10" x14ac:dyDescent="0.3">
      <c r="B581" s="6" t="s">
        <v>1545</v>
      </c>
      <c r="C581" s="7">
        <v>357.75</v>
      </c>
      <c r="F581" s="6" t="s">
        <v>1211</v>
      </c>
      <c r="G581" s="7">
        <v>1</v>
      </c>
      <c r="I581" s="6" t="s">
        <v>6158</v>
      </c>
      <c r="J581" s="7">
        <v>346.92</v>
      </c>
    </row>
    <row r="582" spans="2:10" x14ac:dyDescent="0.3">
      <c r="B582" s="6" t="s">
        <v>4412</v>
      </c>
      <c r="C582" s="7">
        <v>357.63</v>
      </c>
      <c r="F582" s="6" t="s">
        <v>4338</v>
      </c>
      <c r="G582" s="7">
        <v>1</v>
      </c>
      <c r="I582" s="6" t="s">
        <v>1694</v>
      </c>
      <c r="J582" s="7">
        <v>346.75</v>
      </c>
    </row>
    <row r="583" spans="2:10" x14ac:dyDescent="0.3">
      <c r="B583" s="6" t="s">
        <v>3508</v>
      </c>
      <c r="C583" s="7">
        <v>357.62</v>
      </c>
      <c r="F583" s="6" t="s">
        <v>7269</v>
      </c>
      <c r="G583" s="7">
        <v>1</v>
      </c>
      <c r="I583" s="6" t="s">
        <v>3890</v>
      </c>
      <c r="J583" s="7">
        <v>346.45</v>
      </c>
    </row>
    <row r="584" spans="2:10" x14ac:dyDescent="0.3">
      <c r="B584" s="6" t="s">
        <v>6119</v>
      </c>
      <c r="C584" s="7">
        <v>357.49</v>
      </c>
      <c r="F584" s="6" t="s">
        <v>638</v>
      </c>
      <c r="G584" s="7">
        <v>1</v>
      </c>
      <c r="I584" s="6" t="s">
        <v>1058</v>
      </c>
      <c r="J584" s="7">
        <v>346.42</v>
      </c>
    </row>
    <row r="585" spans="2:10" x14ac:dyDescent="0.3">
      <c r="B585" s="6" t="s">
        <v>1027</v>
      </c>
      <c r="C585" s="7">
        <v>356.84</v>
      </c>
      <c r="F585" s="6" t="s">
        <v>1909</v>
      </c>
      <c r="G585" s="7">
        <v>1</v>
      </c>
      <c r="I585" s="6" t="s">
        <v>3521</v>
      </c>
      <c r="J585" s="7">
        <v>346.31</v>
      </c>
    </row>
    <row r="586" spans="2:10" x14ac:dyDescent="0.3">
      <c r="B586" s="6" t="s">
        <v>3418</v>
      </c>
      <c r="C586" s="7">
        <v>356.47</v>
      </c>
      <c r="F586" s="6" t="s">
        <v>495</v>
      </c>
      <c r="G586" s="7">
        <v>1</v>
      </c>
      <c r="I586" s="6" t="s">
        <v>706</v>
      </c>
      <c r="J586" s="7">
        <v>346.24</v>
      </c>
    </row>
    <row r="587" spans="2:10" x14ac:dyDescent="0.3">
      <c r="B587" s="6" t="s">
        <v>547</v>
      </c>
      <c r="C587" s="7">
        <v>356.34</v>
      </c>
      <c r="F587" s="6" t="s">
        <v>2661</v>
      </c>
      <c r="G587" s="7">
        <v>1</v>
      </c>
      <c r="I587" s="6" t="s">
        <v>4680</v>
      </c>
      <c r="J587" s="7">
        <v>346.14</v>
      </c>
    </row>
    <row r="588" spans="2:10" x14ac:dyDescent="0.3">
      <c r="B588" s="6" t="s">
        <v>5662</v>
      </c>
      <c r="C588" s="7">
        <v>356.13</v>
      </c>
      <c r="F588" s="6" t="s">
        <v>7270</v>
      </c>
      <c r="G588" s="7">
        <v>1</v>
      </c>
      <c r="I588" s="6" t="s">
        <v>1688</v>
      </c>
      <c r="J588" s="7">
        <v>346</v>
      </c>
    </row>
    <row r="589" spans="2:10" x14ac:dyDescent="0.3">
      <c r="B589" s="6" t="s">
        <v>1543</v>
      </c>
      <c r="C589" s="7">
        <v>355.87</v>
      </c>
      <c r="F589" s="6" t="s">
        <v>7271</v>
      </c>
      <c r="G589" s="7">
        <v>1</v>
      </c>
      <c r="I589" s="6" t="s">
        <v>3991</v>
      </c>
      <c r="J589" s="7">
        <v>345.93</v>
      </c>
    </row>
    <row r="590" spans="2:10" x14ac:dyDescent="0.3">
      <c r="B590" s="6" t="s">
        <v>933</v>
      </c>
      <c r="C590" s="7">
        <v>355.47</v>
      </c>
      <c r="F590" s="6" t="s">
        <v>3505</v>
      </c>
      <c r="G590" s="7">
        <v>1</v>
      </c>
      <c r="I590" s="6" t="s">
        <v>7104</v>
      </c>
      <c r="J590" s="7">
        <v>345.92</v>
      </c>
    </row>
    <row r="591" spans="2:10" x14ac:dyDescent="0.3">
      <c r="B591" s="6" t="s">
        <v>4408</v>
      </c>
      <c r="C591" s="7">
        <v>355.36</v>
      </c>
      <c r="F591" s="6" t="s">
        <v>2689</v>
      </c>
      <c r="G591" s="7">
        <v>1</v>
      </c>
      <c r="I591" s="6" t="s">
        <v>7308</v>
      </c>
      <c r="J591" s="7">
        <v>345.81</v>
      </c>
    </row>
    <row r="592" spans="2:10" x14ac:dyDescent="0.3">
      <c r="B592" s="6" t="s">
        <v>6210</v>
      </c>
      <c r="C592" s="7">
        <v>354.92</v>
      </c>
      <c r="F592" s="6" t="s">
        <v>511</v>
      </c>
      <c r="G592" s="7">
        <v>1</v>
      </c>
      <c r="I592" s="6" t="s">
        <v>2514</v>
      </c>
      <c r="J592" s="7">
        <v>345.75</v>
      </c>
    </row>
    <row r="593" spans="2:10" x14ac:dyDescent="0.3">
      <c r="B593" s="6" t="s">
        <v>5122</v>
      </c>
      <c r="C593" s="7">
        <v>354.83</v>
      </c>
      <c r="F593" s="6" t="s">
        <v>1361</v>
      </c>
      <c r="G593" s="7">
        <v>1</v>
      </c>
      <c r="I593" s="6" t="s">
        <v>3471</v>
      </c>
      <c r="J593" s="7">
        <v>345.66</v>
      </c>
    </row>
    <row r="594" spans="2:10" x14ac:dyDescent="0.3">
      <c r="B594" s="6" t="s">
        <v>531</v>
      </c>
      <c r="C594" s="7">
        <v>354.74</v>
      </c>
      <c r="F594" s="6" t="s">
        <v>5099</v>
      </c>
      <c r="G594" s="7">
        <v>1</v>
      </c>
      <c r="I594" s="6" t="s">
        <v>3491</v>
      </c>
      <c r="J594" s="7">
        <v>345.49</v>
      </c>
    </row>
    <row r="595" spans="2:10" x14ac:dyDescent="0.3">
      <c r="B595" s="6" t="s">
        <v>5949</v>
      </c>
      <c r="C595" s="7">
        <v>354.46</v>
      </c>
      <c r="F595" s="6" t="s">
        <v>5025</v>
      </c>
      <c r="G595" s="7">
        <v>1</v>
      </c>
      <c r="I595" s="6" t="s">
        <v>2591</v>
      </c>
      <c r="J595" s="7">
        <v>345.47</v>
      </c>
    </row>
    <row r="596" spans="2:10" x14ac:dyDescent="0.3">
      <c r="B596" s="6">
        <v>9.1100109999999995E-3</v>
      </c>
      <c r="C596" s="7">
        <v>354.35</v>
      </c>
      <c r="F596" s="6" t="s">
        <v>5219</v>
      </c>
      <c r="G596" s="7">
        <v>1</v>
      </c>
      <c r="I596" s="6" t="s">
        <v>338</v>
      </c>
      <c r="J596" s="7">
        <v>345.22</v>
      </c>
    </row>
    <row r="597" spans="2:10" x14ac:dyDescent="0.3">
      <c r="B597" s="6" t="s">
        <v>282</v>
      </c>
      <c r="C597" s="7">
        <v>354.15</v>
      </c>
      <c r="F597" s="6" t="s">
        <v>1012</v>
      </c>
      <c r="G597" s="7">
        <v>1</v>
      </c>
      <c r="I597" s="6" t="s">
        <v>5103</v>
      </c>
      <c r="J597" s="7">
        <v>344.68</v>
      </c>
    </row>
    <row r="598" spans="2:10" x14ac:dyDescent="0.3">
      <c r="B598" s="6" t="s">
        <v>521</v>
      </c>
      <c r="C598" s="7">
        <v>354.11</v>
      </c>
      <c r="F598" s="6" t="s">
        <v>2796</v>
      </c>
      <c r="G598" s="7">
        <v>1</v>
      </c>
      <c r="I598" s="6" t="s">
        <v>6840</v>
      </c>
      <c r="J598" s="7">
        <v>344.62</v>
      </c>
    </row>
    <row r="599" spans="2:10" x14ac:dyDescent="0.3">
      <c r="B599" s="6" t="s">
        <v>4366</v>
      </c>
      <c r="C599" s="7">
        <v>353.97</v>
      </c>
      <c r="F599" s="6" t="s">
        <v>4570</v>
      </c>
      <c r="G599" s="7">
        <v>1</v>
      </c>
      <c r="I599" s="6" t="s">
        <v>4648</v>
      </c>
      <c r="J599" s="7">
        <v>344.57</v>
      </c>
    </row>
    <row r="600" spans="2:10" x14ac:dyDescent="0.3">
      <c r="B600" s="6" t="s">
        <v>2868</v>
      </c>
      <c r="C600" s="7">
        <v>353.93</v>
      </c>
      <c r="F600" s="6" t="s">
        <v>7162</v>
      </c>
      <c r="G600" s="7">
        <v>1</v>
      </c>
      <c r="I600" s="6" t="s">
        <v>2354</v>
      </c>
      <c r="J600" s="7">
        <v>344.44</v>
      </c>
    </row>
    <row r="601" spans="2:10" x14ac:dyDescent="0.3">
      <c r="B601" s="6" t="s">
        <v>2848</v>
      </c>
      <c r="C601" s="7">
        <v>353.56</v>
      </c>
      <c r="F601" s="6" t="s">
        <v>7092</v>
      </c>
      <c r="G601" s="7">
        <v>1</v>
      </c>
      <c r="I601" s="6" t="s">
        <v>6072</v>
      </c>
      <c r="J601" s="7">
        <v>344.34</v>
      </c>
    </row>
    <row r="602" spans="2:10" x14ac:dyDescent="0.3">
      <c r="B602" s="6" t="s">
        <v>4284</v>
      </c>
      <c r="C602" s="7">
        <v>353.49</v>
      </c>
      <c r="F602" s="6" t="s">
        <v>2585</v>
      </c>
      <c r="G602" s="7">
        <v>1</v>
      </c>
      <c r="I602" s="6" t="s">
        <v>6225</v>
      </c>
      <c r="J602" s="7">
        <v>344.15</v>
      </c>
    </row>
    <row r="603" spans="2:10" x14ac:dyDescent="0.3">
      <c r="B603" s="6" t="s">
        <v>4531</v>
      </c>
      <c r="C603" s="7">
        <v>353.16</v>
      </c>
      <c r="F603" s="6" t="s">
        <v>1188</v>
      </c>
      <c r="G603" s="7">
        <v>1</v>
      </c>
      <c r="I603" s="6" t="s">
        <v>471</v>
      </c>
      <c r="J603" s="7">
        <v>344.13</v>
      </c>
    </row>
    <row r="604" spans="2:10" x14ac:dyDescent="0.3">
      <c r="B604" s="6" t="s">
        <v>4781</v>
      </c>
      <c r="C604" s="7">
        <v>353.08</v>
      </c>
      <c r="F604" s="6" t="s">
        <v>5940</v>
      </c>
      <c r="G604" s="7">
        <v>1</v>
      </c>
      <c r="I604" s="6" t="s">
        <v>2169</v>
      </c>
      <c r="J604" s="7">
        <v>343.96</v>
      </c>
    </row>
    <row r="605" spans="2:10" x14ac:dyDescent="0.3">
      <c r="B605" s="6" t="s">
        <v>4967</v>
      </c>
      <c r="C605" s="7">
        <v>353.08</v>
      </c>
      <c r="F605" s="6" t="s">
        <v>2673</v>
      </c>
      <c r="G605" s="7">
        <v>1</v>
      </c>
      <c r="I605" s="6" t="s">
        <v>760</v>
      </c>
      <c r="J605" s="7">
        <v>343.64</v>
      </c>
    </row>
    <row r="606" spans="2:10" x14ac:dyDescent="0.3">
      <c r="B606" s="6" t="s">
        <v>4821</v>
      </c>
      <c r="C606" s="7">
        <v>352.67</v>
      </c>
      <c r="F606" s="6" t="s">
        <v>5836</v>
      </c>
      <c r="G606" s="7">
        <v>1</v>
      </c>
      <c r="I606" s="6" t="s">
        <v>1650</v>
      </c>
      <c r="J606" s="7">
        <v>343.56</v>
      </c>
    </row>
    <row r="607" spans="2:10" x14ac:dyDescent="0.3">
      <c r="B607" s="6" t="s">
        <v>3213</v>
      </c>
      <c r="C607" s="7">
        <v>352.62</v>
      </c>
      <c r="F607" s="6" t="s">
        <v>5250</v>
      </c>
      <c r="G607" s="7">
        <v>1</v>
      </c>
      <c r="I607" s="6" t="s">
        <v>567</v>
      </c>
      <c r="J607" s="7">
        <v>343.52</v>
      </c>
    </row>
    <row r="608" spans="2:10" x14ac:dyDescent="0.3">
      <c r="B608" s="6" t="s">
        <v>4238</v>
      </c>
      <c r="C608" s="7">
        <v>352.6</v>
      </c>
      <c r="F608" s="6" t="s">
        <v>7144</v>
      </c>
      <c r="G608" s="7">
        <v>1</v>
      </c>
      <c r="I608" s="6" t="s">
        <v>696</v>
      </c>
      <c r="J608" s="7">
        <v>343.46</v>
      </c>
    </row>
    <row r="609" spans="2:10" x14ac:dyDescent="0.3">
      <c r="B609" s="6" t="s">
        <v>2922</v>
      </c>
      <c r="C609" s="7">
        <v>352.47</v>
      </c>
      <c r="F609" s="6" t="s">
        <v>3807</v>
      </c>
      <c r="G609" s="7">
        <v>1</v>
      </c>
      <c r="I609" s="6" t="s">
        <v>1103</v>
      </c>
      <c r="J609" s="7">
        <v>343.38</v>
      </c>
    </row>
    <row r="610" spans="2:10" x14ac:dyDescent="0.3">
      <c r="B610" s="6" t="s">
        <v>1122</v>
      </c>
      <c r="C610" s="7">
        <v>352.22</v>
      </c>
      <c r="F610" s="6" t="s">
        <v>6488</v>
      </c>
      <c r="G610" s="7">
        <v>1</v>
      </c>
      <c r="I610" s="6" t="s">
        <v>2546</v>
      </c>
      <c r="J610" s="7">
        <v>343.23</v>
      </c>
    </row>
    <row r="611" spans="2:10" x14ac:dyDescent="0.3">
      <c r="B611" s="6" t="s">
        <v>61</v>
      </c>
      <c r="C611" s="7">
        <v>351.87</v>
      </c>
      <c r="F611" s="6" t="s">
        <v>5525</v>
      </c>
      <c r="G611" s="7">
        <v>1</v>
      </c>
      <c r="I611" s="6" t="s">
        <v>6110</v>
      </c>
      <c r="J611" s="7">
        <v>343.06</v>
      </c>
    </row>
    <row r="612" spans="2:10" x14ac:dyDescent="0.3">
      <c r="B612" s="6" t="s">
        <v>3598</v>
      </c>
      <c r="C612" s="7">
        <v>351.43</v>
      </c>
      <c r="F612" s="6" t="s">
        <v>3320</v>
      </c>
      <c r="G612" s="7">
        <v>1</v>
      </c>
      <c r="I612" s="6" t="s">
        <v>4338</v>
      </c>
      <c r="J612" s="7">
        <v>343.01</v>
      </c>
    </row>
    <row r="613" spans="2:10" x14ac:dyDescent="0.3">
      <c r="B613" s="6" t="s">
        <v>5354</v>
      </c>
      <c r="C613" s="7">
        <v>351.4</v>
      </c>
      <c r="F613" s="6" t="s">
        <v>891</v>
      </c>
      <c r="G613" s="7">
        <v>1</v>
      </c>
      <c r="I613" s="6" t="s">
        <v>5482</v>
      </c>
      <c r="J613" s="7">
        <v>343</v>
      </c>
    </row>
    <row r="614" spans="2:10" x14ac:dyDescent="0.3">
      <c r="B614" s="6" t="s">
        <v>3731</v>
      </c>
      <c r="C614" s="7">
        <v>351.28</v>
      </c>
      <c r="F614" s="6" t="s">
        <v>2205</v>
      </c>
      <c r="G614" s="7">
        <v>1</v>
      </c>
      <c r="I614" s="6" t="s">
        <v>746</v>
      </c>
      <c r="J614" s="7">
        <v>342.94</v>
      </c>
    </row>
    <row r="615" spans="2:10" x14ac:dyDescent="0.3">
      <c r="B615" s="6" t="s">
        <v>4979</v>
      </c>
      <c r="C615" s="7">
        <v>351.2</v>
      </c>
      <c r="F615" s="6" t="s">
        <v>5428</v>
      </c>
      <c r="G615" s="7">
        <v>1</v>
      </c>
      <c r="I615" s="6" t="s">
        <v>6049</v>
      </c>
      <c r="J615" s="7">
        <v>342.9</v>
      </c>
    </row>
    <row r="616" spans="2:10" x14ac:dyDescent="0.3">
      <c r="B616" s="6" t="s">
        <v>3681</v>
      </c>
      <c r="C616" s="7">
        <v>351.19</v>
      </c>
      <c r="F616" s="6" t="s">
        <v>5480</v>
      </c>
      <c r="G616" s="7">
        <v>1</v>
      </c>
      <c r="I616" s="6" t="s">
        <v>4904</v>
      </c>
      <c r="J616" s="7">
        <v>342.78</v>
      </c>
    </row>
    <row r="617" spans="2:10" x14ac:dyDescent="0.3">
      <c r="B617" s="6" t="s">
        <v>5309</v>
      </c>
      <c r="C617" s="7">
        <v>351.16</v>
      </c>
      <c r="F617" s="6" t="s">
        <v>1936</v>
      </c>
      <c r="G617" s="7">
        <v>1</v>
      </c>
      <c r="I617" s="6" t="s">
        <v>5954</v>
      </c>
      <c r="J617" s="7">
        <v>342.7</v>
      </c>
    </row>
    <row r="618" spans="2:10" x14ac:dyDescent="0.3">
      <c r="B618" s="6" t="s">
        <v>4875</v>
      </c>
      <c r="C618" s="7">
        <v>350.87</v>
      </c>
      <c r="F618" s="6" t="s">
        <v>644</v>
      </c>
      <c r="G618" s="7">
        <v>1</v>
      </c>
      <c r="I618" s="6" t="s">
        <v>6235</v>
      </c>
      <c r="J618" s="7">
        <v>342.65</v>
      </c>
    </row>
    <row r="619" spans="2:10" x14ac:dyDescent="0.3">
      <c r="B619" s="6" t="s">
        <v>1462</v>
      </c>
      <c r="C619" s="7">
        <v>350.86</v>
      </c>
      <c r="F619" s="6" t="s">
        <v>6221</v>
      </c>
      <c r="G619" s="7">
        <v>1</v>
      </c>
      <c r="I619" s="6" t="s">
        <v>7120</v>
      </c>
      <c r="J619" s="7">
        <v>342.58</v>
      </c>
    </row>
    <row r="620" spans="2:10" x14ac:dyDescent="0.3">
      <c r="B620" s="6" t="s">
        <v>75</v>
      </c>
      <c r="C620" s="7">
        <v>350.75</v>
      </c>
      <c r="F620" s="6" t="s">
        <v>2441</v>
      </c>
      <c r="G620" s="7">
        <v>1</v>
      </c>
      <c r="I620" s="6" t="s">
        <v>3012</v>
      </c>
      <c r="J620" s="7">
        <v>342.42</v>
      </c>
    </row>
    <row r="621" spans="2:10" x14ac:dyDescent="0.3">
      <c r="B621" s="6" t="s">
        <v>2305</v>
      </c>
      <c r="C621" s="7">
        <v>350.73</v>
      </c>
      <c r="F621" s="6" t="s">
        <v>559</v>
      </c>
      <c r="G621" s="7">
        <v>1</v>
      </c>
      <c r="I621" s="6" t="s">
        <v>3453</v>
      </c>
      <c r="J621" s="7">
        <v>342.24</v>
      </c>
    </row>
    <row r="622" spans="2:10" x14ac:dyDescent="0.3">
      <c r="B622" s="6" t="s">
        <v>1735</v>
      </c>
      <c r="C622" s="7">
        <v>350.63</v>
      </c>
      <c r="F622" s="6" t="s">
        <v>1736</v>
      </c>
      <c r="G622" s="7">
        <v>1</v>
      </c>
      <c r="I622" s="6" t="s">
        <v>4151</v>
      </c>
      <c r="J622" s="7">
        <v>342.24</v>
      </c>
    </row>
    <row r="623" spans="2:10" x14ac:dyDescent="0.3">
      <c r="B623" s="6" t="s">
        <v>2049</v>
      </c>
      <c r="C623" s="7">
        <v>350.6</v>
      </c>
      <c r="F623" s="6" t="s">
        <v>2885</v>
      </c>
      <c r="G623" s="7">
        <v>1</v>
      </c>
      <c r="I623" s="6" t="s">
        <v>5193</v>
      </c>
      <c r="J623" s="7">
        <v>342.06</v>
      </c>
    </row>
    <row r="624" spans="2:10" x14ac:dyDescent="0.3">
      <c r="B624" s="6" t="s">
        <v>803</v>
      </c>
      <c r="C624" s="7">
        <v>350.6</v>
      </c>
      <c r="F624" s="6" t="s">
        <v>6200</v>
      </c>
      <c r="G624" s="7">
        <v>1</v>
      </c>
      <c r="I624" s="6" t="s">
        <v>6219</v>
      </c>
      <c r="J624" s="7">
        <v>341.92</v>
      </c>
    </row>
    <row r="625" spans="2:10" x14ac:dyDescent="0.3">
      <c r="B625" s="6" t="s">
        <v>2616</v>
      </c>
      <c r="C625" s="7">
        <v>350.59</v>
      </c>
      <c r="F625" s="6" t="s">
        <v>5053</v>
      </c>
      <c r="G625" s="7">
        <v>1</v>
      </c>
      <c r="I625" s="6" t="s">
        <v>4293</v>
      </c>
      <c r="J625" s="7">
        <v>341.83</v>
      </c>
    </row>
    <row r="626" spans="2:10" x14ac:dyDescent="0.3">
      <c r="B626" s="6" t="s">
        <v>2392</v>
      </c>
      <c r="C626" s="7">
        <v>350.58</v>
      </c>
      <c r="F626" s="6" t="s">
        <v>5327</v>
      </c>
      <c r="G626" s="7">
        <v>1</v>
      </c>
      <c r="I626" s="6" t="s">
        <v>5486</v>
      </c>
      <c r="J626" s="7">
        <v>341.77</v>
      </c>
    </row>
    <row r="627" spans="2:10" x14ac:dyDescent="0.3">
      <c r="B627" s="6" t="s">
        <v>7149</v>
      </c>
      <c r="C627" s="7">
        <v>350.47</v>
      </c>
      <c r="F627" s="6" t="s">
        <v>2451</v>
      </c>
      <c r="G627" s="7">
        <v>1</v>
      </c>
      <c r="I627" s="6" t="s">
        <v>4275</v>
      </c>
      <c r="J627" s="7">
        <v>341.64</v>
      </c>
    </row>
    <row r="628" spans="2:10" x14ac:dyDescent="0.3">
      <c r="B628" s="6" t="s">
        <v>3727</v>
      </c>
      <c r="C628" s="7">
        <v>350.37</v>
      </c>
      <c r="F628" s="6" t="s">
        <v>3113</v>
      </c>
      <c r="G628" s="7">
        <v>1</v>
      </c>
      <c r="I628" s="6" t="s">
        <v>1465</v>
      </c>
      <c r="J628" s="7">
        <v>341.46</v>
      </c>
    </row>
    <row r="629" spans="2:10" x14ac:dyDescent="0.3">
      <c r="B629" s="6" t="s">
        <v>366</v>
      </c>
      <c r="C629" s="7">
        <v>350.3</v>
      </c>
      <c r="F629" s="6" t="s">
        <v>5343</v>
      </c>
      <c r="G629" s="7">
        <v>1</v>
      </c>
      <c r="I629" s="6" t="s">
        <v>1030</v>
      </c>
      <c r="J629" s="7">
        <v>340.9</v>
      </c>
    </row>
    <row r="630" spans="2:10" x14ac:dyDescent="0.3">
      <c r="B630" s="6" t="s">
        <v>6800</v>
      </c>
      <c r="C630" s="7">
        <v>350.18</v>
      </c>
      <c r="F630" s="6" t="s">
        <v>4794</v>
      </c>
      <c r="G630" s="7">
        <v>1</v>
      </c>
      <c r="I630" s="6" t="s">
        <v>2316</v>
      </c>
      <c r="J630" s="7">
        <v>340.87</v>
      </c>
    </row>
    <row r="631" spans="2:10" x14ac:dyDescent="0.3">
      <c r="B631" s="6" t="s">
        <v>2492</v>
      </c>
      <c r="C631" s="7">
        <v>349.94</v>
      </c>
      <c r="F631" s="6" t="s">
        <v>3108</v>
      </c>
      <c r="G631" s="7">
        <v>1</v>
      </c>
      <c r="I631" s="6" t="s">
        <v>3435</v>
      </c>
      <c r="J631" s="7">
        <v>340.82</v>
      </c>
    </row>
    <row r="632" spans="2:10" x14ac:dyDescent="0.3">
      <c r="B632" s="6" t="s">
        <v>3201</v>
      </c>
      <c r="C632" s="7">
        <v>349.91</v>
      </c>
      <c r="F632" s="6" t="s">
        <v>2244</v>
      </c>
      <c r="G632" s="7">
        <v>1</v>
      </c>
      <c r="I632" s="6" t="s">
        <v>175</v>
      </c>
      <c r="J632" s="7">
        <v>340.79</v>
      </c>
    </row>
    <row r="633" spans="2:10" x14ac:dyDescent="0.3">
      <c r="B633" s="6" t="s">
        <v>1671</v>
      </c>
      <c r="C633" s="7">
        <v>349.77</v>
      </c>
      <c r="F633" s="6" t="s">
        <v>6403</v>
      </c>
      <c r="G633" s="7">
        <v>1</v>
      </c>
      <c r="I633" s="6" t="s">
        <v>3334</v>
      </c>
      <c r="J633" s="7">
        <v>340.74</v>
      </c>
    </row>
    <row r="634" spans="2:10" x14ac:dyDescent="0.3">
      <c r="B634" s="6" t="s">
        <v>5261</v>
      </c>
      <c r="C634" s="7">
        <v>349.68</v>
      </c>
      <c r="F634" s="6" t="s">
        <v>1471</v>
      </c>
      <c r="G634" s="7">
        <v>1</v>
      </c>
      <c r="I634" s="6" t="s">
        <v>2757</v>
      </c>
      <c r="J634" s="7">
        <v>340.71</v>
      </c>
    </row>
    <row r="635" spans="2:10" x14ac:dyDescent="0.3">
      <c r="B635" s="6" t="s">
        <v>4521</v>
      </c>
      <c r="C635" s="7">
        <v>349.67</v>
      </c>
      <c r="F635" s="6" t="s">
        <v>127</v>
      </c>
      <c r="G635" s="7">
        <v>1</v>
      </c>
      <c r="I635" s="6" t="s">
        <v>3374</v>
      </c>
      <c r="J635" s="7">
        <v>340.7</v>
      </c>
    </row>
    <row r="636" spans="2:10" x14ac:dyDescent="0.3">
      <c r="B636" s="6" t="s">
        <v>4783</v>
      </c>
      <c r="C636" s="7">
        <v>349.59</v>
      </c>
      <c r="F636" s="6" t="s">
        <v>6741</v>
      </c>
      <c r="G636" s="7">
        <v>1</v>
      </c>
      <c r="I636" s="6" t="s">
        <v>3040</v>
      </c>
      <c r="J636" s="7">
        <v>340.63</v>
      </c>
    </row>
    <row r="637" spans="2:10" x14ac:dyDescent="0.3">
      <c r="B637" s="6" t="s">
        <v>496</v>
      </c>
      <c r="C637" s="7">
        <v>349.58</v>
      </c>
      <c r="F637" s="6" t="s">
        <v>5276</v>
      </c>
      <c r="G637" s="7">
        <v>1</v>
      </c>
      <c r="I637" s="6" t="s">
        <v>4175</v>
      </c>
      <c r="J637" s="7">
        <v>340.56</v>
      </c>
    </row>
    <row r="638" spans="2:10" x14ac:dyDescent="0.3">
      <c r="B638" s="6" t="s">
        <v>2535</v>
      </c>
      <c r="C638" s="7">
        <v>349.54</v>
      </c>
      <c r="F638" s="6" t="s">
        <v>4243</v>
      </c>
      <c r="G638" s="7">
        <v>1</v>
      </c>
      <c r="I638" s="6" t="s">
        <v>6112</v>
      </c>
      <c r="J638" s="7">
        <v>340.48</v>
      </c>
    </row>
    <row r="639" spans="2:10" x14ac:dyDescent="0.3">
      <c r="B639" s="6" t="s">
        <v>2444</v>
      </c>
      <c r="C639" s="7">
        <v>349.16</v>
      </c>
      <c r="F639" s="6" t="s">
        <v>4550</v>
      </c>
      <c r="G639" s="7">
        <v>1</v>
      </c>
      <c r="I639" s="6" t="s">
        <v>3531</v>
      </c>
      <c r="J639" s="7">
        <v>340.41</v>
      </c>
    </row>
    <row r="640" spans="2:10" x14ac:dyDescent="0.3">
      <c r="B640" s="6" t="s">
        <v>5656</v>
      </c>
      <c r="C640" s="7">
        <v>349.15</v>
      </c>
      <c r="F640" s="6" t="s">
        <v>4726</v>
      </c>
      <c r="G640" s="7">
        <v>1</v>
      </c>
      <c r="I640" s="6" t="s">
        <v>5335</v>
      </c>
      <c r="J640" s="7">
        <v>340.34</v>
      </c>
    </row>
    <row r="641" spans="2:10" x14ac:dyDescent="0.3">
      <c r="B641" s="6" t="s">
        <v>5277</v>
      </c>
      <c r="C641" s="7">
        <v>349.01</v>
      </c>
      <c r="F641" s="6" t="s">
        <v>1463</v>
      </c>
      <c r="G641" s="7">
        <v>1</v>
      </c>
      <c r="I641" s="6" t="s">
        <v>373</v>
      </c>
      <c r="J641" s="7">
        <v>340.19</v>
      </c>
    </row>
    <row r="642" spans="2:10" x14ac:dyDescent="0.3">
      <c r="B642" s="6" t="s">
        <v>1134</v>
      </c>
      <c r="C642" s="7">
        <v>348.78</v>
      </c>
      <c r="F642" s="6" t="s">
        <v>2045</v>
      </c>
      <c r="G642" s="7">
        <v>1</v>
      </c>
      <c r="I642" s="6" t="s">
        <v>3070</v>
      </c>
      <c r="J642" s="7">
        <v>340.11</v>
      </c>
    </row>
    <row r="643" spans="2:10" x14ac:dyDescent="0.3">
      <c r="B643" s="6" t="s">
        <v>6216</v>
      </c>
      <c r="C643" s="7">
        <v>348.48</v>
      </c>
      <c r="F643" s="6" t="s">
        <v>5679</v>
      </c>
      <c r="G643" s="7">
        <v>1</v>
      </c>
      <c r="I643" s="6" t="s">
        <v>3732</v>
      </c>
      <c r="J643" s="7">
        <v>339.8</v>
      </c>
    </row>
    <row r="644" spans="2:10" x14ac:dyDescent="0.3">
      <c r="B644" s="6" t="s">
        <v>2728</v>
      </c>
      <c r="C644" s="7">
        <v>348.18</v>
      </c>
      <c r="F644" s="6" t="s">
        <v>1473</v>
      </c>
      <c r="G644" s="7">
        <v>1</v>
      </c>
      <c r="I644" s="6" t="s">
        <v>4623</v>
      </c>
      <c r="J644" s="7">
        <v>339.34</v>
      </c>
    </row>
    <row r="645" spans="2:10" x14ac:dyDescent="0.3">
      <c r="B645" s="6" t="s">
        <v>6673</v>
      </c>
      <c r="C645" s="7">
        <v>347.88</v>
      </c>
      <c r="F645" s="6" t="s">
        <v>5645</v>
      </c>
      <c r="G645" s="7">
        <v>1</v>
      </c>
      <c r="I645" s="6" t="s">
        <v>1860</v>
      </c>
      <c r="J645" s="7">
        <v>339.32</v>
      </c>
    </row>
    <row r="646" spans="2:10" x14ac:dyDescent="0.3">
      <c r="B646" s="6" t="s">
        <v>1847</v>
      </c>
      <c r="C646" s="7">
        <v>347.7</v>
      </c>
      <c r="F646" s="6" t="s">
        <v>3848</v>
      </c>
      <c r="G646" s="7">
        <v>1</v>
      </c>
      <c r="I646" s="6" t="s">
        <v>1272</v>
      </c>
      <c r="J646" s="7">
        <v>339.17</v>
      </c>
    </row>
    <row r="647" spans="2:10" x14ac:dyDescent="0.3">
      <c r="B647" s="6" t="s">
        <v>739</v>
      </c>
      <c r="C647" s="7">
        <v>347.69</v>
      </c>
      <c r="F647" s="6" t="s">
        <v>3465</v>
      </c>
      <c r="G647" s="7">
        <v>1</v>
      </c>
      <c r="I647" s="6" t="s">
        <v>2187</v>
      </c>
      <c r="J647" s="7">
        <v>338.89</v>
      </c>
    </row>
    <row r="648" spans="2:10" x14ac:dyDescent="0.3">
      <c r="B648" s="6" t="s">
        <v>1413</v>
      </c>
      <c r="C648" s="7">
        <v>347.3</v>
      </c>
      <c r="F648" s="6" t="s">
        <v>317</v>
      </c>
      <c r="G648" s="7">
        <v>1</v>
      </c>
      <c r="I648" s="6" t="s">
        <v>3511</v>
      </c>
      <c r="J648" s="7">
        <v>338.83</v>
      </c>
    </row>
    <row r="649" spans="2:10" x14ac:dyDescent="0.3">
      <c r="B649" s="6" t="s">
        <v>6560</v>
      </c>
      <c r="C649" s="7">
        <v>347.27</v>
      </c>
      <c r="F649" s="6" t="s">
        <v>6397</v>
      </c>
      <c r="G649" s="7">
        <v>1</v>
      </c>
      <c r="I649" s="6" t="s">
        <v>4239</v>
      </c>
      <c r="J649" s="7">
        <v>338.75</v>
      </c>
    </row>
    <row r="650" spans="2:10" x14ac:dyDescent="0.3">
      <c r="B650" s="6" t="s">
        <v>6222</v>
      </c>
      <c r="C650" s="7">
        <v>347.18</v>
      </c>
      <c r="F650" s="6" t="s">
        <v>3437</v>
      </c>
      <c r="G650" s="7">
        <v>1</v>
      </c>
      <c r="I650" s="6" t="s">
        <v>1213</v>
      </c>
      <c r="J650" s="7">
        <v>338.51</v>
      </c>
    </row>
    <row r="651" spans="2:10" x14ac:dyDescent="0.3">
      <c r="B651" s="6" t="s">
        <v>1374</v>
      </c>
      <c r="C651" s="7">
        <v>347.12</v>
      </c>
      <c r="F651" s="6" t="s">
        <v>3809</v>
      </c>
      <c r="G651" s="7">
        <v>1</v>
      </c>
      <c r="I651" s="6" t="s">
        <v>6548</v>
      </c>
      <c r="J651" s="7">
        <v>338.27</v>
      </c>
    </row>
    <row r="652" spans="2:10" x14ac:dyDescent="0.3">
      <c r="B652" s="6" t="s">
        <v>1863</v>
      </c>
      <c r="C652" s="7">
        <v>347.06</v>
      </c>
      <c r="F652" s="6" t="s">
        <v>3549</v>
      </c>
      <c r="G652" s="7">
        <v>1</v>
      </c>
      <c r="I652" s="6" t="s">
        <v>1294</v>
      </c>
      <c r="J652" s="7">
        <v>338.15</v>
      </c>
    </row>
    <row r="653" spans="2:10" x14ac:dyDescent="0.3">
      <c r="B653" s="6" t="s">
        <v>3562</v>
      </c>
      <c r="C653" s="7">
        <v>347.05</v>
      </c>
      <c r="F653" s="6" t="s">
        <v>4181</v>
      </c>
      <c r="G653" s="7">
        <v>1</v>
      </c>
      <c r="I653" s="6" t="s">
        <v>4716</v>
      </c>
      <c r="J653" s="7">
        <v>338.11</v>
      </c>
    </row>
    <row r="654" spans="2:10" x14ac:dyDescent="0.3">
      <c r="B654" s="6" t="s">
        <v>3496</v>
      </c>
      <c r="C654" s="7">
        <v>347.02</v>
      </c>
      <c r="F654" s="6" t="s">
        <v>3449</v>
      </c>
      <c r="G654" s="7">
        <v>1</v>
      </c>
      <c r="I654" s="6" t="s">
        <v>3817</v>
      </c>
      <c r="J654" s="7">
        <v>338.11</v>
      </c>
    </row>
    <row r="655" spans="2:10" x14ac:dyDescent="0.3">
      <c r="B655" s="6" t="s">
        <v>6159</v>
      </c>
      <c r="C655" s="7">
        <v>346.92</v>
      </c>
      <c r="F655" s="6" t="s">
        <v>1424</v>
      </c>
      <c r="G655" s="7">
        <v>1</v>
      </c>
      <c r="I655" s="6" t="s">
        <v>1376</v>
      </c>
      <c r="J655" s="7">
        <v>338.09</v>
      </c>
    </row>
    <row r="656" spans="2:10" x14ac:dyDescent="0.3">
      <c r="B656" s="6" t="s">
        <v>1695</v>
      </c>
      <c r="C656" s="7">
        <v>346.75</v>
      </c>
      <c r="F656" s="6" t="s">
        <v>1754</v>
      </c>
      <c r="G656" s="7">
        <v>1</v>
      </c>
      <c r="I656" s="6" t="s">
        <v>2851</v>
      </c>
      <c r="J656" s="7">
        <v>338</v>
      </c>
    </row>
    <row r="657" spans="2:10" x14ac:dyDescent="0.3">
      <c r="B657" s="6" t="s">
        <v>3891</v>
      </c>
      <c r="C657" s="7">
        <v>346.45</v>
      </c>
      <c r="F657" s="6" t="s">
        <v>2772</v>
      </c>
      <c r="G657" s="7">
        <v>1</v>
      </c>
      <c r="I657" s="6" t="s">
        <v>1054</v>
      </c>
      <c r="J657" s="7">
        <v>337.95</v>
      </c>
    </row>
    <row r="658" spans="2:10" x14ac:dyDescent="0.3">
      <c r="B658" s="6" t="s">
        <v>1059</v>
      </c>
      <c r="C658" s="7">
        <v>346.42</v>
      </c>
      <c r="F658" s="6" t="s">
        <v>2502</v>
      </c>
      <c r="G658" s="7">
        <v>1</v>
      </c>
      <c r="I658" s="6" t="s">
        <v>6104</v>
      </c>
      <c r="J658" s="7">
        <v>337.58</v>
      </c>
    </row>
    <row r="659" spans="2:10" x14ac:dyDescent="0.3">
      <c r="B659" s="6" t="s">
        <v>3522</v>
      </c>
      <c r="C659" s="7">
        <v>346.31</v>
      </c>
      <c r="F659" s="6" t="s">
        <v>3497</v>
      </c>
      <c r="G659" s="7">
        <v>1</v>
      </c>
      <c r="I659" s="6" t="s">
        <v>1314</v>
      </c>
      <c r="J659" s="7">
        <v>337.1</v>
      </c>
    </row>
    <row r="660" spans="2:10" x14ac:dyDescent="0.3">
      <c r="B660" s="6" t="s">
        <v>707</v>
      </c>
      <c r="C660" s="7">
        <v>346.24</v>
      </c>
      <c r="F660" s="6" t="s">
        <v>958</v>
      </c>
      <c r="G660" s="7">
        <v>1</v>
      </c>
      <c r="I660" s="6" t="s">
        <v>5770</v>
      </c>
      <c r="J660" s="7">
        <v>336.97</v>
      </c>
    </row>
    <row r="661" spans="2:10" x14ac:dyDescent="0.3">
      <c r="B661" s="6" t="s">
        <v>4681</v>
      </c>
      <c r="C661" s="7">
        <v>346.14</v>
      </c>
      <c r="F661" s="6" t="s">
        <v>268</v>
      </c>
      <c r="G661" s="7">
        <v>1</v>
      </c>
      <c r="I661" s="6" t="s">
        <v>4189</v>
      </c>
      <c r="J661" s="7">
        <v>336.97</v>
      </c>
    </row>
    <row r="662" spans="2:10" x14ac:dyDescent="0.3">
      <c r="B662" s="6" t="s">
        <v>1689</v>
      </c>
      <c r="C662" s="7">
        <v>346</v>
      </c>
      <c r="F662" s="6" t="s">
        <v>4835</v>
      </c>
      <c r="G662" s="7">
        <v>1</v>
      </c>
      <c r="I662" s="6" t="s">
        <v>2796</v>
      </c>
      <c r="J662" s="7">
        <v>336.87</v>
      </c>
    </row>
    <row r="663" spans="2:10" x14ac:dyDescent="0.3">
      <c r="B663" s="6" t="s">
        <v>3992</v>
      </c>
      <c r="C663" s="7">
        <v>345.93</v>
      </c>
      <c r="F663" s="6" t="s">
        <v>2555</v>
      </c>
      <c r="G663" s="7">
        <v>1</v>
      </c>
      <c r="I663" s="6" t="s">
        <v>2397</v>
      </c>
      <c r="J663" s="7">
        <v>336.82</v>
      </c>
    </row>
    <row r="664" spans="2:10" x14ac:dyDescent="0.3">
      <c r="B664" s="6" t="s">
        <v>7105</v>
      </c>
      <c r="C664" s="7">
        <v>345.92</v>
      </c>
      <c r="F664" s="6" t="s">
        <v>992</v>
      </c>
      <c r="G664" s="7">
        <v>1</v>
      </c>
      <c r="I664" s="6" t="s">
        <v>1129</v>
      </c>
      <c r="J664" s="7">
        <v>336.74</v>
      </c>
    </row>
    <row r="665" spans="2:10" x14ac:dyDescent="0.3">
      <c r="B665" s="6" t="s">
        <v>5076</v>
      </c>
      <c r="C665" s="7">
        <v>345.81</v>
      </c>
      <c r="F665" s="6" t="s">
        <v>3049</v>
      </c>
      <c r="G665" s="7">
        <v>1</v>
      </c>
      <c r="I665" s="6" t="s">
        <v>6500</v>
      </c>
      <c r="J665" s="7">
        <v>336.7</v>
      </c>
    </row>
    <row r="666" spans="2:10" x14ac:dyDescent="0.3">
      <c r="B666" s="6" t="s">
        <v>2515</v>
      </c>
      <c r="C666" s="7">
        <v>345.75</v>
      </c>
      <c r="F666" s="6" t="s">
        <v>5201</v>
      </c>
      <c r="G666" s="7">
        <v>1</v>
      </c>
      <c r="I666" s="6" t="s">
        <v>3573</v>
      </c>
      <c r="J666" s="7">
        <v>336.45</v>
      </c>
    </row>
    <row r="667" spans="2:10" x14ac:dyDescent="0.3">
      <c r="B667" s="6" t="s">
        <v>3472</v>
      </c>
      <c r="C667" s="7">
        <v>345.66</v>
      </c>
      <c r="F667" s="6" t="s">
        <v>5521</v>
      </c>
      <c r="G667" s="7">
        <v>1</v>
      </c>
      <c r="I667" s="6" t="s">
        <v>58</v>
      </c>
      <c r="J667" s="7">
        <v>336.37</v>
      </c>
    </row>
    <row r="668" spans="2:10" x14ac:dyDescent="0.3">
      <c r="B668" s="6" t="s">
        <v>3492</v>
      </c>
      <c r="C668" s="7">
        <v>345.49</v>
      </c>
      <c r="F668" s="6" t="s">
        <v>4839</v>
      </c>
      <c r="G668" s="7">
        <v>1</v>
      </c>
      <c r="I668" s="6" t="s">
        <v>4010</v>
      </c>
      <c r="J668" s="7">
        <v>336.27</v>
      </c>
    </row>
    <row r="669" spans="2:10" x14ac:dyDescent="0.3">
      <c r="B669" s="6" t="s">
        <v>2592</v>
      </c>
      <c r="C669" s="7">
        <v>345.47</v>
      </c>
      <c r="F669" s="6" t="s">
        <v>2504</v>
      </c>
      <c r="G669" s="7">
        <v>1</v>
      </c>
      <c r="I669" s="6" t="s">
        <v>1738</v>
      </c>
      <c r="J669" s="7">
        <v>335.93</v>
      </c>
    </row>
    <row r="670" spans="2:10" x14ac:dyDescent="0.3">
      <c r="B670" s="6" t="s">
        <v>339</v>
      </c>
      <c r="C670" s="7">
        <v>345.22</v>
      </c>
      <c r="F670" s="6" t="s">
        <v>2847</v>
      </c>
      <c r="G670" s="7">
        <v>1</v>
      </c>
      <c r="I670" s="6" t="s">
        <v>3208</v>
      </c>
      <c r="J670" s="7">
        <v>335.82</v>
      </c>
    </row>
    <row r="671" spans="2:10" x14ac:dyDescent="0.3">
      <c r="B671" s="6" t="s">
        <v>5104</v>
      </c>
      <c r="C671" s="7">
        <v>344.68</v>
      </c>
      <c r="F671" s="6" t="s">
        <v>6035</v>
      </c>
      <c r="G671" s="7">
        <v>1</v>
      </c>
      <c r="I671" s="6" t="s">
        <v>1363</v>
      </c>
      <c r="J671" s="7">
        <v>335.49</v>
      </c>
    </row>
    <row r="672" spans="2:10" x14ac:dyDescent="0.3">
      <c r="B672" s="6" t="s">
        <v>6841</v>
      </c>
      <c r="C672" s="7">
        <v>344.62</v>
      </c>
      <c r="F672" s="6" t="s">
        <v>5133</v>
      </c>
      <c r="G672" s="7">
        <v>1</v>
      </c>
      <c r="I672" s="6" t="s">
        <v>2132</v>
      </c>
      <c r="J672" s="7">
        <v>335.46</v>
      </c>
    </row>
    <row r="673" spans="2:10" x14ac:dyDescent="0.3">
      <c r="B673" s="6" t="s">
        <v>4649</v>
      </c>
      <c r="C673" s="7">
        <v>344.57</v>
      </c>
      <c r="F673" s="6" t="s">
        <v>2899</v>
      </c>
      <c r="G673" s="7">
        <v>1</v>
      </c>
      <c r="I673" s="6" t="s">
        <v>369</v>
      </c>
      <c r="J673" s="7">
        <v>335.2</v>
      </c>
    </row>
    <row r="674" spans="2:10" x14ac:dyDescent="0.3">
      <c r="B674" s="6" t="s">
        <v>2355</v>
      </c>
      <c r="C674" s="7">
        <v>344.44</v>
      </c>
      <c r="F674" s="6" t="s">
        <v>1642</v>
      </c>
      <c r="G674" s="7">
        <v>1</v>
      </c>
      <c r="I674" s="6" t="s">
        <v>2411</v>
      </c>
      <c r="J674" s="7">
        <v>335.09</v>
      </c>
    </row>
    <row r="675" spans="2:10" x14ac:dyDescent="0.3">
      <c r="B675" s="6" t="s">
        <v>6073</v>
      </c>
      <c r="C675" s="7">
        <v>344.34</v>
      </c>
      <c r="F675" s="6" t="s">
        <v>6544</v>
      </c>
      <c r="G675" s="7">
        <v>1</v>
      </c>
      <c r="I675" s="6" t="s">
        <v>3918</v>
      </c>
      <c r="J675" s="7">
        <v>335.03</v>
      </c>
    </row>
    <row r="676" spans="2:10" x14ac:dyDescent="0.3">
      <c r="B676" s="6" t="s">
        <v>6226</v>
      </c>
      <c r="C676" s="7">
        <v>344.15</v>
      </c>
      <c r="F676" s="6" t="s">
        <v>451</v>
      </c>
      <c r="G676" s="7">
        <v>1</v>
      </c>
      <c r="I676" s="6" t="s">
        <v>36</v>
      </c>
      <c r="J676" s="7">
        <v>334.7</v>
      </c>
    </row>
    <row r="677" spans="2:10" x14ac:dyDescent="0.3">
      <c r="B677" s="6" t="s">
        <v>472</v>
      </c>
      <c r="C677" s="7">
        <v>344.13</v>
      </c>
      <c r="F677" s="6" t="s">
        <v>2106</v>
      </c>
      <c r="G677" s="7">
        <v>1</v>
      </c>
      <c r="I677" s="6" t="s">
        <v>5531</v>
      </c>
      <c r="J677" s="7">
        <v>334.51</v>
      </c>
    </row>
    <row r="678" spans="2:10" x14ac:dyDescent="0.3">
      <c r="B678" s="6" t="s">
        <v>2170</v>
      </c>
      <c r="C678" s="7">
        <v>343.96</v>
      </c>
      <c r="F678" s="6" t="s">
        <v>4581</v>
      </c>
      <c r="G678" s="7">
        <v>1</v>
      </c>
      <c r="I678" s="6" t="s">
        <v>6387</v>
      </c>
      <c r="J678" s="7">
        <v>334.38</v>
      </c>
    </row>
    <row r="679" spans="2:10" x14ac:dyDescent="0.3">
      <c r="B679" s="6" t="s">
        <v>761</v>
      </c>
      <c r="C679" s="7">
        <v>343.64</v>
      </c>
      <c r="F679" s="6" t="s">
        <v>2320</v>
      </c>
      <c r="G679" s="7">
        <v>1</v>
      </c>
      <c r="I679" s="6" t="s">
        <v>6278</v>
      </c>
      <c r="J679" s="7">
        <v>334.27</v>
      </c>
    </row>
    <row r="680" spans="2:10" x14ac:dyDescent="0.3">
      <c r="B680" s="6" t="s">
        <v>1651</v>
      </c>
      <c r="C680" s="7">
        <v>343.56</v>
      </c>
      <c r="F680" s="6" t="s">
        <v>2461</v>
      </c>
      <c r="G680" s="7">
        <v>1</v>
      </c>
      <c r="I680" s="6" t="s">
        <v>5065</v>
      </c>
      <c r="J680" s="7">
        <v>334.26</v>
      </c>
    </row>
    <row r="681" spans="2:10" x14ac:dyDescent="0.3">
      <c r="B681" s="6" t="s">
        <v>568</v>
      </c>
      <c r="C681" s="7">
        <v>343.52</v>
      </c>
      <c r="F681" s="6" t="s">
        <v>4949</v>
      </c>
      <c r="G681" s="7">
        <v>1</v>
      </c>
      <c r="I681" s="6" t="s">
        <v>4159</v>
      </c>
      <c r="J681" s="7">
        <v>334.13</v>
      </c>
    </row>
    <row r="682" spans="2:10" x14ac:dyDescent="0.3">
      <c r="B682" s="6" t="s">
        <v>697</v>
      </c>
      <c r="C682" s="7">
        <v>343.46</v>
      </c>
      <c r="F682" s="6" t="s">
        <v>7272</v>
      </c>
      <c r="G682" s="7">
        <v>1</v>
      </c>
      <c r="I682" s="6" t="s">
        <v>3744</v>
      </c>
      <c r="J682" s="7">
        <v>334.09</v>
      </c>
    </row>
    <row r="683" spans="2:10" x14ac:dyDescent="0.3">
      <c r="B683" s="6" t="s">
        <v>1104</v>
      </c>
      <c r="C683" s="7">
        <v>343.38</v>
      </c>
      <c r="F683" s="6" t="s">
        <v>228</v>
      </c>
      <c r="G683" s="7">
        <v>1</v>
      </c>
      <c r="I683" s="6" t="s">
        <v>3619</v>
      </c>
      <c r="J683" s="7">
        <v>334.08</v>
      </c>
    </row>
    <row r="684" spans="2:10" x14ac:dyDescent="0.3">
      <c r="B684" s="6" t="s">
        <v>2547</v>
      </c>
      <c r="C684" s="7">
        <v>343.23</v>
      </c>
      <c r="F684" s="6" t="s">
        <v>565</v>
      </c>
      <c r="G684" s="7">
        <v>1</v>
      </c>
      <c r="I684" s="6" t="s">
        <v>5982</v>
      </c>
      <c r="J684" s="7">
        <v>333.83</v>
      </c>
    </row>
    <row r="685" spans="2:10" x14ac:dyDescent="0.3">
      <c r="B685" s="6" t="s">
        <v>6111</v>
      </c>
      <c r="C685" s="7">
        <v>343.06</v>
      </c>
      <c r="F685" s="6" t="s">
        <v>5244</v>
      </c>
      <c r="G685" s="7">
        <v>1</v>
      </c>
      <c r="I685" s="6" t="s">
        <v>7195</v>
      </c>
      <c r="J685" s="7">
        <v>333.65</v>
      </c>
    </row>
    <row r="686" spans="2:10" x14ac:dyDescent="0.3">
      <c r="B686" s="6" t="s">
        <v>4339</v>
      </c>
      <c r="C686" s="7">
        <v>343.01</v>
      </c>
      <c r="F686" s="6" t="s">
        <v>471</v>
      </c>
      <c r="G686" s="7">
        <v>1</v>
      </c>
      <c r="I686" s="6" t="s">
        <v>4837</v>
      </c>
      <c r="J686" s="7">
        <v>333.58</v>
      </c>
    </row>
    <row r="687" spans="2:10" x14ac:dyDescent="0.3">
      <c r="B687" s="6" t="s">
        <v>5483</v>
      </c>
      <c r="C687" s="7">
        <v>343</v>
      </c>
      <c r="F687" s="6" t="s">
        <v>1702</v>
      </c>
      <c r="G687" s="7">
        <v>1</v>
      </c>
      <c r="I687" s="6" t="s">
        <v>6614</v>
      </c>
      <c r="J687" s="7">
        <v>333.23</v>
      </c>
    </row>
    <row r="688" spans="2:10" x14ac:dyDescent="0.3">
      <c r="B688" s="6" t="s">
        <v>747</v>
      </c>
      <c r="C688" s="7">
        <v>342.94</v>
      </c>
      <c r="F688" s="6" t="s">
        <v>6601</v>
      </c>
      <c r="G688" s="7">
        <v>1</v>
      </c>
      <c r="I688" s="6" t="s">
        <v>2013</v>
      </c>
      <c r="J688" s="7">
        <v>333.11</v>
      </c>
    </row>
    <row r="689" spans="2:10" x14ac:dyDescent="0.3">
      <c r="B689" s="6" t="s">
        <v>6050</v>
      </c>
      <c r="C689" s="7">
        <v>342.9</v>
      </c>
      <c r="F689" s="6" t="s">
        <v>7014</v>
      </c>
      <c r="G689" s="7">
        <v>1</v>
      </c>
      <c r="I689" s="6" t="s">
        <v>2755</v>
      </c>
      <c r="J689" s="7">
        <v>332.94</v>
      </c>
    </row>
    <row r="690" spans="2:10" x14ac:dyDescent="0.3">
      <c r="B690" s="6" t="s">
        <v>4905</v>
      </c>
      <c r="C690" s="7">
        <v>342.78</v>
      </c>
      <c r="F690" s="6" t="s">
        <v>7273</v>
      </c>
      <c r="G690" s="7">
        <v>1</v>
      </c>
      <c r="I690" s="6" t="s">
        <v>1113</v>
      </c>
      <c r="J690" s="7">
        <v>332.89</v>
      </c>
    </row>
    <row r="691" spans="2:10" x14ac:dyDescent="0.3">
      <c r="B691" s="6" t="s">
        <v>5955</v>
      </c>
      <c r="C691" s="7">
        <v>342.7</v>
      </c>
      <c r="F691" s="6" t="s">
        <v>3153</v>
      </c>
      <c r="G691" s="7">
        <v>1</v>
      </c>
      <c r="I691" s="6" t="s">
        <v>6626</v>
      </c>
      <c r="J691" s="7">
        <v>332.8</v>
      </c>
    </row>
    <row r="692" spans="2:10" x14ac:dyDescent="0.3">
      <c r="B692" s="6" t="s">
        <v>6236</v>
      </c>
      <c r="C692" s="7">
        <v>342.65</v>
      </c>
      <c r="F692" s="6" t="s">
        <v>7096</v>
      </c>
      <c r="G692" s="7">
        <v>1</v>
      </c>
      <c r="I692" s="6" t="s">
        <v>405</v>
      </c>
      <c r="J692" s="7">
        <v>332.57</v>
      </c>
    </row>
    <row r="693" spans="2:10" x14ac:dyDescent="0.3">
      <c r="B693" s="6" t="s">
        <v>7121</v>
      </c>
      <c r="C693" s="7">
        <v>342.58</v>
      </c>
      <c r="F693" s="6" t="s">
        <v>256</v>
      </c>
      <c r="G693" s="7">
        <v>1</v>
      </c>
      <c r="I693" s="6" t="s">
        <v>3786</v>
      </c>
      <c r="J693" s="7">
        <v>332.47</v>
      </c>
    </row>
    <row r="694" spans="2:10" x14ac:dyDescent="0.3">
      <c r="B694" s="6" t="s">
        <v>3013</v>
      </c>
      <c r="C694" s="7">
        <v>342.42</v>
      </c>
      <c r="F694" s="6" t="s">
        <v>5888</v>
      </c>
      <c r="G694" s="7">
        <v>1</v>
      </c>
      <c r="I694" s="6" t="s">
        <v>986</v>
      </c>
      <c r="J694" s="7">
        <v>332.42</v>
      </c>
    </row>
    <row r="695" spans="2:10" x14ac:dyDescent="0.3">
      <c r="B695" s="6" t="s">
        <v>3454</v>
      </c>
      <c r="C695" s="7">
        <v>342.24</v>
      </c>
      <c r="F695" s="6" t="s">
        <v>1550</v>
      </c>
      <c r="G695" s="7">
        <v>1</v>
      </c>
      <c r="I695" s="6" t="s">
        <v>6603</v>
      </c>
      <c r="J695" s="7">
        <v>332.4</v>
      </c>
    </row>
    <row r="696" spans="2:10" x14ac:dyDescent="0.3">
      <c r="B696" s="6" t="s">
        <v>4152</v>
      </c>
      <c r="C696" s="7">
        <v>342.24</v>
      </c>
      <c r="F696" s="6" t="s">
        <v>3186</v>
      </c>
      <c r="G696" s="7">
        <v>1</v>
      </c>
      <c r="I696" s="6" t="s">
        <v>5874</v>
      </c>
      <c r="J696" s="7">
        <v>332.35</v>
      </c>
    </row>
    <row r="697" spans="2:10" x14ac:dyDescent="0.3">
      <c r="B697" s="6" t="s">
        <v>5194</v>
      </c>
      <c r="C697" s="7">
        <v>342.06</v>
      </c>
      <c r="F697" s="6" t="s">
        <v>4878</v>
      </c>
      <c r="G697" s="7">
        <v>1</v>
      </c>
      <c r="I697" s="6" t="s">
        <v>2840</v>
      </c>
      <c r="J697" s="7">
        <v>332.06</v>
      </c>
    </row>
    <row r="698" spans="2:10" x14ac:dyDescent="0.3">
      <c r="B698" s="6" t="s">
        <v>6220</v>
      </c>
      <c r="C698" s="7">
        <v>341.92</v>
      </c>
      <c r="F698" s="6" t="s">
        <v>4826</v>
      </c>
      <c r="G698" s="7">
        <v>1</v>
      </c>
      <c r="I698" s="6" t="s">
        <v>5956</v>
      </c>
      <c r="J698" s="7">
        <v>331.95</v>
      </c>
    </row>
    <row r="699" spans="2:10" x14ac:dyDescent="0.3">
      <c r="B699" s="6" t="s">
        <v>4294</v>
      </c>
      <c r="C699" s="7">
        <v>341.83</v>
      </c>
      <c r="F699" s="6" t="s">
        <v>2001</v>
      </c>
      <c r="G699" s="7">
        <v>1</v>
      </c>
      <c r="I699" s="6" t="s">
        <v>3399</v>
      </c>
      <c r="J699" s="7">
        <v>331.79</v>
      </c>
    </row>
    <row r="700" spans="2:10" x14ac:dyDescent="0.3">
      <c r="B700" s="6" t="s">
        <v>5487</v>
      </c>
      <c r="C700" s="7">
        <v>341.77</v>
      </c>
      <c r="F700" s="6" t="s">
        <v>2232</v>
      </c>
      <c r="G700" s="7">
        <v>1</v>
      </c>
      <c r="I700" s="6" t="s">
        <v>4796</v>
      </c>
      <c r="J700" s="7">
        <v>331.78</v>
      </c>
    </row>
    <row r="701" spans="2:10" x14ac:dyDescent="0.3">
      <c r="B701" s="6" t="s">
        <v>4276</v>
      </c>
      <c r="C701" s="7">
        <v>341.64</v>
      </c>
      <c r="F701" s="6" t="s">
        <v>990</v>
      </c>
      <c r="G701" s="7">
        <v>1</v>
      </c>
      <c r="I701" s="6" t="s">
        <v>1999</v>
      </c>
      <c r="J701" s="7">
        <v>331.74</v>
      </c>
    </row>
    <row r="702" spans="2:10" x14ac:dyDescent="0.3">
      <c r="B702" s="6" t="s">
        <v>1466</v>
      </c>
      <c r="C702" s="7">
        <v>341.46</v>
      </c>
      <c r="F702" s="6" t="s">
        <v>6874</v>
      </c>
      <c r="G702" s="7">
        <v>1</v>
      </c>
      <c r="I702" s="6" t="s">
        <v>3316</v>
      </c>
      <c r="J702" s="7">
        <v>331.66</v>
      </c>
    </row>
    <row r="703" spans="2:10" x14ac:dyDescent="0.3">
      <c r="B703" s="6" t="s">
        <v>1031</v>
      </c>
      <c r="C703" s="7">
        <v>340.9</v>
      </c>
      <c r="F703" s="6" t="s">
        <v>3501</v>
      </c>
      <c r="G703" s="7">
        <v>1</v>
      </c>
      <c r="I703" s="6" t="s">
        <v>2377</v>
      </c>
      <c r="J703" s="7">
        <v>331.47</v>
      </c>
    </row>
    <row r="704" spans="2:10" x14ac:dyDescent="0.3">
      <c r="B704" s="6" t="s">
        <v>2317</v>
      </c>
      <c r="C704" s="7">
        <v>340.87</v>
      </c>
      <c r="F704" s="6" t="s">
        <v>1518</v>
      </c>
      <c r="G704" s="7">
        <v>1</v>
      </c>
      <c r="I704" s="6" t="s">
        <v>2165</v>
      </c>
      <c r="J704" s="7">
        <v>331.38</v>
      </c>
    </row>
    <row r="705" spans="2:10" x14ac:dyDescent="0.3">
      <c r="B705" s="6" t="s">
        <v>3436</v>
      </c>
      <c r="C705" s="7">
        <v>340.82</v>
      </c>
      <c r="F705" s="6" t="s">
        <v>6565</v>
      </c>
      <c r="G705" s="7">
        <v>1</v>
      </c>
      <c r="I705" s="6" t="s">
        <v>379</v>
      </c>
      <c r="J705" s="7">
        <v>331.26</v>
      </c>
    </row>
    <row r="706" spans="2:10" x14ac:dyDescent="0.3">
      <c r="B706" s="6" t="s">
        <v>176</v>
      </c>
      <c r="C706" s="7">
        <v>340.79</v>
      </c>
      <c r="F706" s="6" t="s">
        <v>5115</v>
      </c>
      <c r="G706" s="7">
        <v>1</v>
      </c>
      <c r="I706" s="6" t="s">
        <v>7327</v>
      </c>
      <c r="J706" s="7">
        <v>331.21</v>
      </c>
    </row>
    <row r="707" spans="2:10" x14ac:dyDescent="0.3">
      <c r="B707" s="6" t="s">
        <v>3335</v>
      </c>
      <c r="C707" s="7">
        <v>340.74</v>
      </c>
      <c r="F707" s="6" t="s">
        <v>4766</v>
      </c>
      <c r="G707" s="7">
        <v>1</v>
      </c>
      <c r="I707" s="6" t="s">
        <v>2068</v>
      </c>
      <c r="J707" s="7">
        <v>331.16</v>
      </c>
    </row>
    <row r="708" spans="2:10" x14ac:dyDescent="0.3">
      <c r="B708" s="6" t="s">
        <v>2758</v>
      </c>
      <c r="C708" s="7">
        <v>340.71</v>
      </c>
      <c r="F708" s="6" t="s">
        <v>2088</v>
      </c>
      <c r="G708" s="7">
        <v>1</v>
      </c>
      <c r="I708" s="6" t="s">
        <v>5587</v>
      </c>
      <c r="J708" s="7">
        <v>330.86</v>
      </c>
    </row>
    <row r="709" spans="2:10" x14ac:dyDescent="0.3">
      <c r="B709" s="6" t="s">
        <v>3375</v>
      </c>
      <c r="C709" s="7">
        <v>340.7</v>
      </c>
      <c r="F709" s="6" t="s">
        <v>3127</v>
      </c>
      <c r="G709" s="7">
        <v>1</v>
      </c>
      <c r="I709" s="6" t="s">
        <v>1524</v>
      </c>
      <c r="J709" s="7">
        <v>330.45</v>
      </c>
    </row>
    <row r="710" spans="2:10" x14ac:dyDescent="0.3">
      <c r="B710" s="6" t="s">
        <v>3041</v>
      </c>
      <c r="C710" s="7">
        <v>340.63</v>
      </c>
      <c r="F710" s="6" t="s">
        <v>7008</v>
      </c>
      <c r="G710" s="7">
        <v>1</v>
      </c>
      <c r="I710" s="6" t="s">
        <v>5294</v>
      </c>
      <c r="J710" s="7">
        <v>330.43</v>
      </c>
    </row>
    <row r="711" spans="2:10" x14ac:dyDescent="0.3">
      <c r="B711" s="6" t="s">
        <v>4176</v>
      </c>
      <c r="C711" s="7">
        <v>340.56</v>
      </c>
      <c r="F711" s="6" t="s">
        <v>7274</v>
      </c>
      <c r="G711" s="7">
        <v>1</v>
      </c>
      <c r="I711" s="6" t="s">
        <v>3449</v>
      </c>
      <c r="J711" s="7">
        <v>330.43</v>
      </c>
    </row>
    <row r="712" spans="2:10" x14ac:dyDescent="0.3">
      <c r="B712" s="6" t="s">
        <v>6113</v>
      </c>
      <c r="C712" s="7">
        <v>340.48</v>
      </c>
      <c r="F712" s="6" t="s">
        <v>4291</v>
      </c>
      <c r="G712" s="7">
        <v>1</v>
      </c>
      <c r="I712" s="6" t="s">
        <v>826</v>
      </c>
      <c r="J712" s="7">
        <v>330.38</v>
      </c>
    </row>
    <row r="713" spans="2:10" x14ac:dyDescent="0.3">
      <c r="B713" s="6" t="s">
        <v>3532</v>
      </c>
      <c r="C713" s="7">
        <v>340.41</v>
      </c>
      <c r="F713" s="6" t="s">
        <v>2143</v>
      </c>
      <c r="G713" s="7">
        <v>1</v>
      </c>
      <c r="I713" s="6" t="s">
        <v>879</v>
      </c>
      <c r="J713" s="7">
        <v>330.18</v>
      </c>
    </row>
    <row r="714" spans="2:10" x14ac:dyDescent="0.3">
      <c r="B714" s="6" t="s">
        <v>5336</v>
      </c>
      <c r="C714" s="7">
        <v>340.34</v>
      </c>
      <c r="F714" s="6" t="s">
        <v>5296</v>
      </c>
      <c r="G714" s="7">
        <v>1</v>
      </c>
      <c r="I714" s="6" t="s">
        <v>2557</v>
      </c>
      <c r="J714" s="7">
        <v>330.17</v>
      </c>
    </row>
    <row r="715" spans="2:10" x14ac:dyDescent="0.3">
      <c r="B715" s="6" t="s">
        <v>374</v>
      </c>
      <c r="C715" s="7">
        <v>340.19</v>
      </c>
      <c r="F715" s="6" t="s">
        <v>6186</v>
      </c>
      <c r="G715" s="7">
        <v>1</v>
      </c>
      <c r="I715" s="6" t="s">
        <v>1760</v>
      </c>
      <c r="J715" s="7">
        <v>329.98</v>
      </c>
    </row>
    <row r="716" spans="2:10" x14ac:dyDescent="0.3">
      <c r="B716" s="6" t="s">
        <v>3071</v>
      </c>
      <c r="C716" s="7">
        <v>340.11</v>
      </c>
      <c r="F716" s="6" t="s">
        <v>2536</v>
      </c>
      <c r="G716" s="7">
        <v>1</v>
      </c>
      <c r="I716" s="6" t="s">
        <v>1330</v>
      </c>
      <c r="J716" s="7">
        <v>329.82</v>
      </c>
    </row>
    <row r="717" spans="2:10" x14ac:dyDescent="0.3">
      <c r="B717" s="6" t="s">
        <v>3733</v>
      </c>
      <c r="C717" s="7">
        <v>339.8</v>
      </c>
      <c r="F717" s="6" t="s">
        <v>5420</v>
      </c>
      <c r="G717" s="7">
        <v>1</v>
      </c>
      <c r="I717" s="6" t="s">
        <v>2157</v>
      </c>
      <c r="J717" s="7">
        <v>329.77</v>
      </c>
    </row>
    <row r="718" spans="2:10" x14ac:dyDescent="0.3">
      <c r="B718" s="6" t="s">
        <v>4624</v>
      </c>
      <c r="C718" s="7">
        <v>339.34</v>
      </c>
      <c r="F718" s="6" t="s">
        <v>7104</v>
      </c>
      <c r="G718" s="7">
        <v>1</v>
      </c>
      <c r="I718" s="6" t="s">
        <v>4872</v>
      </c>
      <c r="J718" s="7">
        <v>329.72</v>
      </c>
    </row>
    <row r="719" spans="2:10" x14ac:dyDescent="0.3">
      <c r="B719" s="6" t="s">
        <v>1861</v>
      </c>
      <c r="C719" s="7">
        <v>339.32</v>
      </c>
      <c r="F719" s="6" t="s">
        <v>738</v>
      </c>
      <c r="G719" s="7">
        <v>1</v>
      </c>
      <c r="I719" s="6" t="s">
        <v>6830</v>
      </c>
      <c r="J719" s="7">
        <v>329.44</v>
      </c>
    </row>
    <row r="720" spans="2:10" x14ac:dyDescent="0.3">
      <c r="B720" s="6" t="s">
        <v>1273</v>
      </c>
      <c r="C720" s="7">
        <v>339.17</v>
      </c>
      <c r="F720" s="6" t="s">
        <v>6190</v>
      </c>
      <c r="G720" s="7">
        <v>1</v>
      </c>
      <c r="I720" s="6" t="s">
        <v>5541</v>
      </c>
      <c r="J720" s="7">
        <v>329.36</v>
      </c>
    </row>
    <row r="721" spans="2:10" x14ac:dyDescent="0.3">
      <c r="B721" s="6" t="s">
        <v>2188</v>
      </c>
      <c r="C721" s="7">
        <v>338.89</v>
      </c>
      <c r="F721" s="6" t="s">
        <v>5577</v>
      </c>
      <c r="G721" s="7">
        <v>1</v>
      </c>
      <c r="I721" s="6" t="s">
        <v>5988</v>
      </c>
      <c r="J721" s="7">
        <v>329.27</v>
      </c>
    </row>
    <row r="722" spans="2:10" x14ac:dyDescent="0.3">
      <c r="B722" s="6" t="s">
        <v>3512</v>
      </c>
      <c r="C722" s="7">
        <v>338.83</v>
      </c>
      <c r="F722" s="6" t="s">
        <v>2538</v>
      </c>
      <c r="G722" s="7">
        <v>1</v>
      </c>
      <c r="I722" s="6" t="s">
        <v>5288</v>
      </c>
      <c r="J722" s="7">
        <v>328.65</v>
      </c>
    </row>
    <row r="723" spans="2:10" x14ac:dyDescent="0.3">
      <c r="B723" s="6" t="s">
        <v>4240</v>
      </c>
      <c r="C723" s="7">
        <v>338.75</v>
      </c>
      <c r="F723" s="6" t="s">
        <v>7</v>
      </c>
      <c r="G723" s="7">
        <v>1</v>
      </c>
      <c r="I723" s="6" t="s">
        <v>5097</v>
      </c>
      <c r="J723" s="7">
        <v>328.63</v>
      </c>
    </row>
    <row r="724" spans="2:10" x14ac:dyDescent="0.3">
      <c r="B724" s="6" t="s">
        <v>1214</v>
      </c>
      <c r="C724" s="7">
        <v>338.51</v>
      </c>
      <c r="F724" s="6" t="s">
        <v>6152</v>
      </c>
      <c r="G724" s="7">
        <v>1</v>
      </c>
      <c r="I724" s="6" t="s">
        <v>4243</v>
      </c>
      <c r="J724" s="7">
        <v>328.63</v>
      </c>
    </row>
    <row r="725" spans="2:10" x14ac:dyDescent="0.3">
      <c r="B725" s="6" t="s">
        <v>6549</v>
      </c>
      <c r="C725" s="7">
        <v>338.27</v>
      </c>
      <c r="F725" s="6" t="s">
        <v>6395</v>
      </c>
      <c r="G725" s="7">
        <v>1</v>
      </c>
      <c r="I725" s="6" t="s">
        <v>5021</v>
      </c>
      <c r="J725" s="7">
        <v>328.44</v>
      </c>
    </row>
    <row r="726" spans="2:10" x14ac:dyDescent="0.3">
      <c r="B726" s="6" t="s">
        <v>1295</v>
      </c>
      <c r="C726" s="7">
        <v>338.15</v>
      </c>
      <c r="F726" s="6" t="s">
        <v>3439</v>
      </c>
      <c r="G726" s="7">
        <v>1</v>
      </c>
      <c r="I726" s="6" t="s">
        <v>5041</v>
      </c>
      <c r="J726" s="7">
        <v>328.18</v>
      </c>
    </row>
    <row r="727" spans="2:10" x14ac:dyDescent="0.3">
      <c r="B727" s="6" t="s">
        <v>4717</v>
      </c>
      <c r="C727" s="7">
        <v>338.11</v>
      </c>
      <c r="F727" s="6" t="s">
        <v>2735</v>
      </c>
      <c r="G727" s="7">
        <v>1</v>
      </c>
      <c r="I727" s="6" t="s">
        <v>4792</v>
      </c>
      <c r="J727" s="7">
        <v>328.17</v>
      </c>
    </row>
    <row r="728" spans="2:10" x14ac:dyDescent="0.3">
      <c r="B728" s="6" t="s">
        <v>3818</v>
      </c>
      <c r="C728" s="7">
        <v>338.11</v>
      </c>
      <c r="F728" s="6" t="s">
        <v>2176</v>
      </c>
      <c r="G728" s="7">
        <v>1</v>
      </c>
      <c r="I728" s="6" t="s">
        <v>5099</v>
      </c>
      <c r="J728" s="7">
        <v>328.1</v>
      </c>
    </row>
    <row r="729" spans="2:10" x14ac:dyDescent="0.3">
      <c r="B729" s="6" t="s">
        <v>1377</v>
      </c>
      <c r="C729" s="7">
        <v>338.09</v>
      </c>
      <c r="F729" s="6" t="s">
        <v>2328</v>
      </c>
      <c r="G729" s="7">
        <v>1</v>
      </c>
      <c r="I729" s="6" t="s">
        <v>303</v>
      </c>
      <c r="J729" s="7">
        <v>328.08</v>
      </c>
    </row>
    <row r="730" spans="2:10" x14ac:dyDescent="0.3">
      <c r="B730" s="6" t="s">
        <v>2852</v>
      </c>
      <c r="C730" s="7">
        <v>338</v>
      </c>
      <c r="F730" s="6" t="s">
        <v>4001</v>
      </c>
      <c r="G730" s="7">
        <v>1</v>
      </c>
      <c r="I730" s="6" t="s">
        <v>4389</v>
      </c>
      <c r="J730" s="7">
        <v>328.06</v>
      </c>
    </row>
    <row r="731" spans="2:10" x14ac:dyDescent="0.3">
      <c r="B731" s="6" t="s">
        <v>1055</v>
      </c>
      <c r="C731" s="7">
        <v>337.95</v>
      </c>
      <c r="F731" s="6" t="s">
        <v>928</v>
      </c>
      <c r="G731" s="7">
        <v>1</v>
      </c>
      <c r="I731" s="6" t="s">
        <v>5494</v>
      </c>
      <c r="J731" s="7">
        <v>328.06</v>
      </c>
    </row>
    <row r="732" spans="2:10" x14ac:dyDescent="0.3">
      <c r="B732" s="6" t="s">
        <v>6105</v>
      </c>
      <c r="C732" s="7">
        <v>337.58</v>
      </c>
      <c r="F732" s="6" t="s">
        <v>700</v>
      </c>
      <c r="G732" s="7">
        <v>1</v>
      </c>
      <c r="I732" s="6" t="s">
        <v>5780</v>
      </c>
      <c r="J732" s="7">
        <v>327.82</v>
      </c>
    </row>
    <row r="733" spans="2:10" x14ac:dyDescent="0.3">
      <c r="B733" s="6" t="s">
        <v>1315</v>
      </c>
      <c r="C733" s="7">
        <v>337.1</v>
      </c>
      <c r="F733" s="6" t="s">
        <v>1750</v>
      </c>
      <c r="G733" s="7">
        <v>1</v>
      </c>
      <c r="I733" s="6" t="s">
        <v>1318</v>
      </c>
      <c r="J733" s="7">
        <v>327.77</v>
      </c>
    </row>
    <row r="734" spans="2:10" x14ac:dyDescent="0.3">
      <c r="B734" s="6" t="s">
        <v>4190</v>
      </c>
      <c r="C734" s="7">
        <v>336.97</v>
      </c>
      <c r="F734" s="6" t="s">
        <v>4904</v>
      </c>
      <c r="G734" s="7">
        <v>1</v>
      </c>
      <c r="I734" s="6" t="s">
        <v>4708</v>
      </c>
      <c r="J734" s="7">
        <v>327.74</v>
      </c>
    </row>
    <row r="735" spans="2:10" x14ac:dyDescent="0.3">
      <c r="B735" s="6" t="s">
        <v>5771</v>
      </c>
      <c r="C735" s="7">
        <v>336.97</v>
      </c>
      <c r="F735" s="6" t="s">
        <v>2665</v>
      </c>
      <c r="G735" s="7">
        <v>1</v>
      </c>
      <c r="I735" s="6" t="s">
        <v>3652</v>
      </c>
      <c r="J735" s="7">
        <v>327.61</v>
      </c>
    </row>
    <row r="736" spans="2:10" x14ac:dyDescent="0.3">
      <c r="B736" s="6" t="s">
        <v>2797</v>
      </c>
      <c r="C736" s="7">
        <v>336.87</v>
      </c>
      <c r="F736" s="6" t="s">
        <v>6901</v>
      </c>
      <c r="G736" s="7">
        <v>1</v>
      </c>
      <c r="I736" s="6" t="s">
        <v>6595</v>
      </c>
      <c r="J736" s="7">
        <v>327.52999999999997</v>
      </c>
    </row>
    <row r="737" spans="2:10" x14ac:dyDescent="0.3">
      <c r="B737" s="6" t="s">
        <v>2398</v>
      </c>
      <c r="C737" s="7">
        <v>336.82</v>
      </c>
      <c r="F737" s="6" t="s">
        <v>2577</v>
      </c>
      <c r="G737" s="7">
        <v>1</v>
      </c>
      <c r="I737" s="6" t="s">
        <v>4161</v>
      </c>
      <c r="J737" s="7">
        <v>327.24</v>
      </c>
    </row>
    <row r="738" spans="2:10" x14ac:dyDescent="0.3">
      <c r="B738" s="6" t="s">
        <v>1130</v>
      </c>
      <c r="C738" s="7">
        <v>336.74</v>
      </c>
      <c r="F738" s="6" t="s">
        <v>3230</v>
      </c>
      <c r="G738" s="7">
        <v>1</v>
      </c>
      <c r="I738" s="6" t="s">
        <v>1850</v>
      </c>
      <c r="J738" s="7">
        <v>327</v>
      </c>
    </row>
    <row r="739" spans="2:10" x14ac:dyDescent="0.3">
      <c r="B739" s="6" t="s">
        <v>6501</v>
      </c>
      <c r="C739" s="7">
        <v>336.7</v>
      </c>
      <c r="F739" s="6" t="s">
        <v>3918</v>
      </c>
      <c r="G739" s="7">
        <v>1</v>
      </c>
      <c r="I739" s="6" t="s">
        <v>3654</v>
      </c>
      <c r="J739" s="7">
        <v>326.69</v>
      </c>
    </row>
    <row r="740" spans="2:10" x14ac:dyDescent="0.3">
      <c r="B740" s="6" t="s">
        <v>3574</v>
      </c>
      <c r="C740" s="7">
        <v>336.45</v>
      </c>
      <c r="F740" s="6" t="s">
        <v>5858</v>
      </c>
      <c r="G740" s="7">
        <v>1</v>
      </c>
      <c r="I740" s="6" t="s">
        <v>2005</v>
      </c>
      <c r="J740" s="7">
        <v>326.66000000000003</v>
      </c>
    </row>
    <row r="741" spans="2:10" x14ac:dyDescent="0.3">
      <c r="B741" s="6" t="s">
        <v>59</v>
      </c>
      <c r="C741" s="7">
        <v>336.37</v>
      </c>
      <c r="F741" s="6" t="s">
        <v>3722</v>
      </c>
      <c r="G741" s="7">
        <v>1</v>
      </c>
      <c r="I741" s="6" t="s">
        <v>4784</v>
      </c>
      <c r="J741" s="7">
        <v>326.60000000000002</v>
      </c>
    </row>
    <row r="742" spans="2:10" x14ac:dyDescent="0.3">
      <c r="B742" s="6" t="s">
        <v>4011</v>
      </c>
      <c r="C742" s="7">
        <v>336.27</v>
      </c>
      <c r="F742" s="6" t="s">
        <v>1766</v>
      </c>
      <c r="G742" s="7">
        <v>1</v>
      </c>
      <c r="I742" s="6" t="s">
        <v>2070</v>
      </c>
      <c r="J742" s="7">
        <v>326.25</v>
      </c>
    </row>
    <row r="743" spans="2:10" x14ac:dyDescent="0.3">
      <c r="B743" s="6" t="s">
        <v>1739</v>
      </c>
      <c r="C743" s="7">
        <v>335.93</v>
      </c>
      <c r="F743" s="6" t="s">
        <v>301</v>
      </c>
      <c r="G743" s="7">
        <v>1</v>
      </c>
      <c r="I743" s="6" t="s">
        <v>2084</v>
      </c>
      <c r="J743" s="7">
        <v>326.10000000000002</v>
      </c>
    </row>
    <row r="744" spans="2:10" x14ac:dyDescent="0.3">
      <c r="B744" s="6" t="s">
        <v>3209</v>
      </c>
      <c r="C744" s="7">
        <v>335.82</v>
      </c>
      <c r="F744" s="6" t="s">
        <v>1221</v>
      </c>
      <c r="G744" s="7">
        <v>1</v>
      </c>
      <c r="I744" s="6" t="s">
        <v>317</v>
      </c>
      <c r="J744" s="7">
        <v>326.01</v>
      </c>
    </row>
    <row r="745" spans="2:10" x14ac:dyDescent="0.3">
      <c r="B745" s="6" t="s">
        <v>1364</v>
      </c>
      <c r="C745" s="7">
        <v>335.49</v>
      </c>
      <c r="F745" s="6" t="s">
        <v>7219</v>
      </c>
      <c r="G745" s="7">
        <v>1</v>
      </c>
      <c r="I745" s="6" t="s">
        <v>5428</v>
      </c>
      <c r="J745" s="7">
        <v>325.94</v>
      </c>
    </row>
    <row r="746" spans="2:10" x14ac:dyDescent="0.3">
      <c r="B746" s="6" t="s">
        <v>2133</v>
      </c>
      <c r="C746" s="7">
        <v>335.46</v>
      </c>
      <c r="F746" s="6" t="s">
        <v>6893</v>
      </c>
      <c r="G746" s="7">
        <v>1</v>
      </c>
      <c r="I746" s="6" t="s">
        <v>7333</v>
      </c>
      <c r="J746" s="7">
        <v>325.77999999999997</v>
      </c>
    </row>
    <row r="747" spans="2:10" x14ac:dyDescent="0.3">
      <c r="B747" s="6" t="s">
        <v>370</v>
      </c>
      <c r="C747" s="7">
        <v>335.2</v>
      </c>
      <c r="F747" s="6" t="s">
        <v>6510</v>
      </c>
      <c r="G747" s="7">
        <v>1</v>
      </c>
      <c r="I747" s="6" t="s">
        <v>2479</v>
      </c>
      <c r="J747" s="7">
        <v>325.7</v>
      </c>
    </row>
    <row r="748" spans="2:10" x14ac:dyDescent="0.3">
      <c r="B748" s="6" t="s">
        <v>2412</v>
      </c>
      <c r="C748" s="7">
        <v>335.09</v>
      </c>
      <c r="F748" s="6" t="s">
        <v>6759</v>
      </c>
      <c r="G748" s="7">
        <v>1</v>
      </c>
      <c r="I748" s="6" t="s">
        <v>3505</v>
      </c>
      <c r="J748" s="7">
        <v>325.67</v>
      </c>
    </row>
    <row r="749" spans="2:10" x14ac:dyDescent="0.3">
      <c r="B749" s="6" t="s">
        <v>3919</v>
      </c>
      <c r="C749" s="7">
        <v>335.03</v>
      </c>
      <c r="F749" s="6" t="s">
        <v>6648</v>
      </c>
      <c r="G749" s="7">
        <v>1</v>
      </c>
      <c r="I749" s="6" t="s">
        <v>7154</v>
      </c>
      <c r="J749" s="7">
        <v>325.52</v>
      </c>
    </row>
    <row r="750" spans="2:10" x14ac:dyDescent="0.3">
      <c r="B750" s="6" t="s">
        <v>37</v>
      </c>
      <c r="C750" s="7">
        <v>334.7</v>
      </c>
      <c r="F750" s="6" t="s">
        <v>5714</v>
      </c>
      <c r="G750" s="7">
        <v>1</v>
      </c>
      <c r="I750" s="6" t="s">
        <v>6166</v>
      </c>
      <c r="J750" s="7">
        <v>325.36</v>
      </c>
    </row>
    <row r="751" spans="2:10" x14ac:dyDescent="0.3">
      <c r="B751" s="6" t="s">
        <v>5532</v>
      </c>
      <c r="C751" s="7">
        <v>334.51</v>
      </c>
      <c r="F751" s="6" t="s">
        <v>7275</v>
      </c>
      <c r="G751" s="7">
        <v>1</v>
      </c>
      <c r="I751" s="6" t="s">
        <v>411</v>
      </c>
      <c r="J751" s="7">
        <v>325.19</v>
      </c>
    </row>
    <row r="752" spans="2:10" x14ac:dyDescent="0.3">
      <c r="B752" s="6" t="s">
        <v>6388</v>
      </c>
      <c r="C752" s="7">
        <v>334.38</v>
      </c>
      <c r="F752" s="6" t="s">
        <v>4165</v>
      </c>
      <c r="G752" s="7">
        <v>1</v>
      </c>
      <c r="I752" s="6" t="s">
        <v>6470</v>
      </c>
      <c r="J752" s="7">
        <v>324.98</v>
      </c>
    </row>
    <row r="753" spans="2:10" x14ac:dyDescent="0.3">
      <c r="B753" s="6" t="s">
        <v>6279</v>
      </c>
      <c r="C753" s="7">
        <v>334.27</v>
      </c>
      <c r="F753" s="6" t="s">
        <v>7276</v>
      </c>
      <c r="G753" s="7">
        <v>1</v>
      </c>
      <c r="I753" s="6" t="s">
        <v>1097</v>
      </c>
      <c r="J753" s="7">
        <v>324.98</v>
      </c>
    </row>
    <row r="754" spans="2:10" x14ac:dyDescent="0.3">
      <c r="B754" s="6" t="s">
        <v>5066</v>
      </c>
      <c r="C754" s="7">
        <v>334.26</v>
      </c>
      <c r="F754" s="6" t="s">
        <v>5814</v>
      </c>
      <c r="G754" s="7">
        <v>1</v>
      </c>
      <c r="I754" s="6" t="s">
        <v>2161</v>
      </c>
      <c r="J754" s="7">
        <v>324.74</v>
      </c>
    </row>
    <row r="755" spans="2:10" x14ac:dyDescent="0.3">
      <c r="B755" s="6" t="s">
        <v>4160</v>
      </c>
      <c r="C755" s="7">
        <v>334.13</v>
      </c>
      <c r="F755" s="6" t="s">
        <v>4263</v>
      </c>
      <c r="G755" s="7">
        <v>1</v>
      </c>
      <c r="I755" s="6" t="s">
        <v>5248</v>
      </c>
      <c r="J755" s="7">
        <v>324.64999999999998</v>
      </c>
    </row>
    <row r="756" spans="2:10" x14ac:dyDescent="0.3">
      <c r="B756" s="6" t="s">
        <v>3745</v>
      </c>
      <c r="C756" s="7">
        <v>334.09</v>
      </c>
      <c r="F756" s="6" t="s">
        <v>2889</v>
      </c>
      <c r="G756" s="7">
        <v>1</v>
      </c>
      <c r="I756" s="6" t="s">
        <v>3848</v>
      </c>
      <c r="J756" s="7">
        <v>324.33</v>
      </c>
    </row>
    <row r="757" spans="2:10" x14ac:dyDescent="0.3">
      <c r="B757" s="6" t="s">
        <v>3620</v>
      </c>
      <c r="C757" s="7">
        <v>334.08</v>
      </c>
      <c r="F757" s="6" t="s">
        <v>6389</v>
      </c>
      <c r="G757" s="7">
        <v>1</v>
      </c>
      <c r="I757" s="6" t="s">
        <v>3084</v>
      </c>
      <c r="J757" s="7">
        <v>324.24</v>
      </c>
    </row>
    <row r="758" spans="2:10" x14ac:dyDescent="0.3">
      <c r="B758" s="6" t="s">
        <v>5983</v>
      </c>
      <c r="C758" s="7">
        <v>333.83</v>
      </c>
      <c r="F758" s="6" t="s">
        <v>2003</v>
      </c>
      <c r="G758" s="7">
        <v>1</v>
      </c>
      <c r="I758" s="6" t="s">
        <v>5764</v>
      </c>
      <c r="J758" s="7">
        <v>324.23</v>
      </c>
    </row>
    <row r="759" spans="2:10" x14ac:dyDescent="0.3">
      <c r="B759" s="6" t="s">
        <v>7196</v>
      </c>
      <c r="C759" s="7">
        <v>333.65</v>
      </c>
      <c r="F759" s="6" t="s">
        <v>4340</v>
      </c>
      <c r="G759" s="7">
        <v>1</v>
      </c>
      <c r="I759" s="6" t="s">
        <v>554</v>
      </c>
      <c r="J759" s="7">
        <v>324.08999999999997</v>
      </c>
    </row>
    <row r="760" spans="2:10" x14ac:dyDescent="0.3">
      <c r="B760" s="6" t="s">
        <v>4838</v>
      </c>
      <c r="C760" s="7">
        <v>333.58</v>
      </c>
      <c r="F760" s="6" t="s">
        <v>7277</v>
      </c>
      <c r="G760" s="7">
        <v>1</v>
      </c>
      <c r="I760" s="6" t="s">
        <v>473</v>
      </c>
      <c r="J760" s="7">
        <v>323.99</v>
      </c>
    </row>
    <row r="761" spans="2:10" x14ac:dyDescent="0.3">
      <c r="B761" s="6" t="s">
        <v>6615</v>
      </c>
      <c r="C761" s="7">
        <v>333.23</v>
      </c>
      <c r="F761" s="6" t="s">
        <v>3176</v>
      </c>
      <c r="G761" s="7">
        <v>1</v>
      </c>
      <c r="I761" s="6" t="s">
        <v>6765</v>
      </c>
      <c r="J761" s="7">
        <v>323.83</v>
      </c>
    </row>
    <row r="762" spans="2:10" x14ac:dyDescent="0.3">
      <c r="B762" s="6" t="s">
        <v>2014</v>
      </c>
      <c r="C762" s="7">
        <v>333.11</v>
      </c>
      <c r="F762" s="6" t="s">
        <v>1840</v>
      </c>
      <c r="G762" s="7">
        <v>1</v>
      </c>
      <c r="I762" s="6" t="s">
        <v>3623</v>
      </c>
      <c r="J762" s="7">
        <v>323.74</v>
      </c>
    </row>
    <row r="763" spans="2:10" x14ac:dyDescent="0.3">
      <c r="B763" s="6" t="s">
        <v>2756</v>
      </c>
      <c r="C763" s="7">
        <v>332.94</v>
      </c>
      <c r="F763" s="6" t="s">
        <v>3718</v>
      </c>
      <c r="G763" s="7">
        <v>1</v>
      </c>
      <c r="I763" s="6" t="s">
        <v>7086</v>
      </c>
      <c r="J763" s="7">
        <v>323.68</v>
      </c>
    </row>
    <row r="764" spans="2:10" x14ac:dyDescent="0.3">
      <c r="B764" s="6" t="s">
        <v>1114</v>
      </c>
      <c r="C764" s="7">
        <v>332.89</v>
      </c>
      <c r="F764" s="6" t="s">
        <v>5669</v>
      </c>
      <c r="G764" s="7">
        <v>1</v>
      </c>
      <c r="I764" s="6" t="s">
        <v>2653</v>
      </c>
      <c r="J764" s="7">
        <v>323.52999999999997</v>
      </c>
    </row>
    <row r="765" spans="2:10" x14ac:dyDescent="0.3">
      <c r="B765" s="6" t="s">
        <v>6627</v>
      </c>
      <c r="C765" s="7">
        <v>332.8</v>
      </c>
      <c r="F765" s="6" t="s">
        <v>250</v>
      </c>
      <c r="G765" s="7">
        <v>1</v>
      </c>
      <c r="I765" s="6" t="s">
        <v>3854</v>
      </c>
      <c r="J765" s="7">
        <v>323.48</v>
      </c>
    </row>
    <row r="766" spans="2:10" x14ac:dyDescent="0.3">
      <c r="B766" s="6" t="s">
        <v>406</v>
      </c>
      <c r="C766" s="7">
        <v>332.57</v>
      </c>
      <c r="F766" s="6" t="s">
        <v>1365</v>
      </c>
      <c r="G766" s="7">
        <v>1</v>
      </c>
      <c r="I766" s="6" t="s">
        <v>1324</v>
      </c>
      <c r="J766" s="7">
        <v>323.25</v>
      </c>
    </row>
    <row r="767" spans="2:10" x14ac:dyDescent="0.3">
      <c r="B767" s="6" t="s">
        <v>3787</v>
      </c>
      <c r="C767" s="7">
        <v>332.47</v>
      </c>
      <c r="F767" s="6" t="s">
        <v>883</v>
      </c>
      <c r="G767" s="7">
        <v>1</v>
      </c>
      <c r="I767" s="6" t="s">
        <v>7008</v>
      </c>
      <c r="J767" s="7">
        <v>323.2</v>
      </c>
    </row>
    <row r="768" spans="2:10" x14ac:dyDescent="0.3">
      <c r="B768" s="6" t="s">
        <v>987</v>
      </c>
      <c r="C768" s="7">
        <v>332.42</v>
      </c>
      <c r="F768" s="6" t="s">
        <v>5238</v>
      </c>
      <c r="G768" s="7">
        <v>1</v>
      </c>
      <c r="I768" s="6" t="s">
        <v>6646</v>
      </c>
      <c r="J768" s="7">
        <v>323.17</v>
      </c>
    </row>
    <row r="769" spans="2:10" x14ac:dyDescent="0.3">
      <c r="B769" s="6" t="s">
        <v>6604</v>
      </c>
      <c r="C769" s="7">
        <v>332.4</v>
      </c>
      <c r="F769" s="6" t="s">
        <v>5752</v>
      </c>
      <c r="G769" s="7">
        <v>1</v>
      </c>
      <c r="I769" s="6" t="s">
        <v>2567</v>
      </c>
      <c r="J769" s="7">
        <v>323</v>
      </c>
    </row>
    <row r="770" spans="2:10" x14ac:dyDescent="0.3">
      <c r="B770" s="6" t="s">
        <v>5875</v>
      </c>
      <c r="C770" s="7">
        <v>332.35</v>
      </c>
      <c r="F770" s="6" t="s">
        <v>4768</v>
      </c>
      <c r="G770" s="7">
        <v>1</v>
      </c>
      <c r="I770" s="6" t="s">
        <v>2961</v>
      </c>
      <c r="J770" s="7">
        <v>322.92</v>
      </c>
    </row>
    <row r="771" spans="2:10" x14ac:dyDescent="0.3">
      <c r="B771" s="6" t="s">
        <v>2841</v>
      </c>
      <c r="C771" s="7">
        <v>332.06</v>
      </c>
      <c r="F771" s="6" t="s">
        <v>3220</v>
      </c>
      <c r="G771" s="7">
        <v>1</v>
      </c>
      <c r="I771" s="6" t="s">
        <v>6727</v>
      </c>
      <c r="J771" s="7">
        <v>322.62</v>
      </c>
    </row>
    <row r="772" spans="2:10" x14ac:dyDescent="0.3">
      <c r="B772" s="6" t="s">
        <v>5957</v>
      </c>
      <c r="C772" s="7">
        <v>331.95</v>
      </c>
      <c r="F772" s="6" t="s">
        <v>714</v>
      </c>
      <c r="G772" s="7">
        <v>1</v>
      </c>
      <c r="I772" s="6" t="s">
        <v>524</v>
      </c>
      <c r="J772" s="7">
        <v>322.58</v>
      </c>
    </row>
    <row r="773" spans="2:10" x14ac:dyDescent="0.3">
      <c r="B773" s="6" t="s">
        <v>3400</v>
      </c>
      <c r="C773" s="7">
        <v>331.79</v>
      </c>
      <c r="F773" s="6" t="s">
        <v>2023</v>
      </c>
      <c r="G773" s="7">
        <v>1</v>
      </c>
      <c r="I773" s="6" t="s">
        <v>6868</v>
      </c>
      <c r="J773" s="7">
        <v>322.49</v>
      </c>
    </row>
    <row r="774" spans="2:10" x14ac:dyDescent="0.3">
      <c r="B774" s="6" t="s">
        <v>4797</v>
      </c>
      <c r="C774" s="7">
        <v>331.78</v>
      </c>
      <c r="F774" s="6" t="s">
        <v>5982</v>
      </c>
      <c r="G774" s="7">
        <v>1</v>
      </c>
      <c r="I774" s="6" t="s">
        <v>6693</v>
      </c>
      <c r="J774" s="7">
        <v>322.42</v>
      </c>
    </row>
    <row r="775" spans="2:10" x14ac:dyDescent="0.3">
      <c r="B775" s="6" t="s">
        <v>2000</v>
      </c>
      <c r="C775" s="7">
        <v>331.74</v>
      </c>
      <c r="F775" s="6" t="s">
        <v>3682</v>
      </c>
      <c r="G775" s="7">
        <v>1</v>
      </c>
      <c r="I775" s="6" t="s">
        <v>3133</v>
      </c>
      <c r="J775" s="7">
        <v>322.41000000000003</v>
      </c>
    </row>
    <row r="776" spans="2:10" x14ac:dyDescent="0.3">
      <c r="B776" s="6" t="s">
        <v>3317</v>
      </c>
      <c r="C776" s="7">
        <v>331.66</v>
      </c>
      <c r="F776" s="6" t="s">
        <v>6294</v>
      </c>
      <c r="G776" s="7">
        <v>1</v>
      </c>
      <c r="I776" s="6" t="s">
        <v>2045</v>
      </c>
      <c r="J776" s="7">
        <v>322.33999999999997</v>
      </c>
    </row>
    <row r="777" spans="2:10" x14ac:dyDescent="0.3">
      <c r="B777" s="6" t="s">
        <v>2378</v>
      </c>
      <c r="C777" s="7">
        <v>331.47</v>
      </c>
      <c r="F777" s="6" t="s">
        <v>842</v>
      </c>
      <c r="G777" s="7">
        <v>1</v>
      </c>
      <c r="I777" s="6" t="s">
        <v>4319</v>
      </c>
      <c r="J777" s="7">
        <v>322.12</v>
      </c>
    </row>
    <row r="778" spans="2:10" x14ac:dyDescent="0.3">
      <c r="B778" s="6" t="s">
        <v>2166</v>
      </c>
      <c r="C778" s="7">
        <v>331.38</v>
      </c>
      <c r="F778" s="6" t="s">
        <v>7118</v>
      </c>
      <c r="G778" s="7">
        <v>1</v>
      </c>
      <c r="I778" s="6" t="s">
        <v>3702</v>
      </c>
      <c r="J778" s="7">
        <v>321.92</v>
      </c>
    </row>
    <row r="779" spans="2:10" x14ac:dyDescent="0.3">
      <c r="B779" s="6" t="s">
        <v>380</v>
      </c>
      <c r="C779" s="7">
        <v>331.26</v>
      </c>
      <c r="F779" s="6" t="s">
        <v>4279</v>
      </c>
      <c r="G779" s="7">
        <v>1</v>
      </c>
      <c r="I779" s="6" t="s">
        <v>6506</v>
      </c>
      <c r="J779" s="7">
        <v>321.91000000000003</v>
      </c>
    </row>
    <row r="780" spans="2:10" x14ac:dyDescent="0.3">
      <c r="B780" s="6" t="s">
        <v>1143</v>
      </c>
      <c r="C780" s="7">
        <v>331.21</v>
      </c>
      <c r="F780" s="6" t="s">
        <v>7278</v>
      </c>
      <c r="G780" s="7">
        <v>1</v>
      </c>
      <c r="I780" s="6" t="s">
        <v>5529</v>
      </c>
      <c r="J780" s="7">
        <v>321.83</v>
      </c>
    </row>
    <row r="781" spans="2:10" x14ac:dyDescent="0.3">
      <c r="B781" s="6" t="s">
        <v>2069</v>
      </c>
      <c r="C781" s="7">
        <v>331.16</v>
      </c>
      <c r="F781" s="6" t="s">
        <v>2068</v>
      </c>
      <c r="G781" s="7">
        <v>1</v>
      </c>
      <c r="I781" s="6" t="s">
        <v>944</v>
      </c>
      <c r="J781" s="7">
        <v>321.66000000000003</v>
      </c>
    </row>
    <row r="782" spans="2:10" x14ac:dyDescent="0.3">
      <c r="B782" s="6" t="s">
        <v>5588</v>
      </c>
      <c r="C782" s="7">
        <v>330.86</v>
      </c>
      <c r="F782" s="6" t="s">
        <v>848</v>
      </c>
      <c r="G782" s="7">
        <v>1</v>
      </c>
      <c r="I782" s="6" t="s">
        <v>2887</v>
      </c>
      <c r="J782" s="7">
        <v>321.57</v>
      </c>
    </row>
    <row r="783" spans="2:10" x14ac:dyDescent="0.3">
      <c r="B783" s="6" t="s">
        <v>1525</v>
      </c>
      <c r="C783" s="7">
        <v>330.45</v>
      </c>
      <c r="F783" s="6" t="s">
        <v>5708</v>
      </c>
      <c r="G783" s="7">
        <v>1</v>
      </c>
      <c r="I783" s="6" t="s">
        <v>3427</v>
      </c>
      <c r="J783" s="7">
        <v>321.55</v>
      </c>
    </row>
    <row r="784" spans="2:10" x14ac:dyDescent="0.3">
      <c r="B784" s="6" t="s">
        <v>5295</v>
      </c>
      <c r="C784" s="7">
        <v>330.43</v>
      </c>
      <c r="F784" s="6" t="s">
        <v>5824</v>
      </c>
      <c r="G784" s="7">
        <v>1</v>
      </c>
      <c r="I784" s="6" t="s">
        <v>6427</v>
      </c>
      <c r="J784" s="7">
        <v>321.11</v>
      </c>
    </row>
    <row r="785" spans="2:10" x14ac:dyDescent="0.3">
      <c r="B785" s="6" t="s">
        <v>3450</v>
      </c>
      <c r="C785" s="7">
        <v>330.43</v>
      </c>
      <c r="F785" s="6" t="s">
        <v>4621</v>
      </c>
      <c r="G785" s="7">
        <v>1</v>
      </c>
      <c r="I785" s="6" t="s">
        <v>1804</v>
      </c>
      <c r="J785" s="7">
        <v>321.01</v>
      </c>
    </row>
    <row r="786" spans="2:10" x14ac:dyDescent="0.3">
      <c r="B786" s="6" t="s">
        <v>827</v>
      </c>
      <c r="C786" s="7">
        <v>330.38</v>
      </c>
      <c r="F786" s="6" t="s">
        <v>3024</v>
      </c>
      <c r="G786" s="7">
        <v>1</v>
      </c>
      <c r="I786" s="6" t="s">
        <v>836</v>
      </c>
      <c r="J786" s="7">
        <v>320.83</v>
      </c>
    </row>
    <row r="787" spans="2:10" x14ac:dyDescent="0.3">
      <c r="B787" s="6" t="s">
        <v>880</v>
      </c>
      <c r="C787" s="7">
        <v>330.18</v>
      </c>
      <c r="F787" s="6" t="s">
        <v>1862</v>
      </c>
      <c r="G787" s="7">
        <v>1</v>
      </c>
      <c r="I787" s="6" t="s">
        <v>4994</v>
      </c>
      <c r="J787" s="7">
        <v>320.72000000000003</v>
      </c>
    </row>
    <row r="788" spans="2:10" x14ac:dyDescent="0.3">
      <c r="B788" s="6" t="s">
        <v>2558</v>
      </c>
      <c r="C788" s="7">
        <v>330.17</v>
      </c>
      <c r="F788" s="6" t="s">
        <v>3906</v>
      </c>
      <c r="G788" s="7">
        <v>1</v>
      </c>
      <c r="I788" s="6" t="s">
        <v>2673</v>
      </c>
      <c r="J788" s="7">
        <v>320.7</v>
      </c>
    </row>
    <row r="789" spans="2:10" x14ac:dyDescent="0.3">
      <c r="B789" s="6" t="s">
        <v>1761</v>
      </c>
      <c r="C789" s="7">
        <v>329.98</v>
      </c>
      <c r="F789" s="6" t="s">
        <v>5302</v>
      </c>
      <c r="G789" s="7">
        <v>1</v>
      </c>
      <c r="I789" s="6" t="s">
        <v>6960</v>
      </c>
      <c r="J789" s="7">
        <v>320.44</v>
      </c>
    </row>
    <row r="790" spans="2:10" x14ac:dyDescent="0.3">
      <c r="B790" s="6" t="s">
        <v>1331</v>
      </c>
      <c r="C790" s="7">
        <v>329.82</v>
      </c>
      <c r="F790" s="6" t="s">
        <v>2100</v>
      </c>
      <c r="G790" s="7">
        <v>1</v>
      </c>
      <c r="I790" s="6" t="s">
        <v>5039</v>
      </c>
      <c r="J790" s="7">
        <v>320.24</v>
      </c>
    </row>
    <row r="791" spans="2:10" x14ac:dyDescent="0.3">
      <c r="B791" s="6" t="s">
        <v>2158</v>
      </c>
      <c r="C791" s="7">
        <v>329.77</v>
      </c>
      <c r="F791" s="6" t="s">
        <v>3943</v>
      </c>
      <c r="G791" s="7">
        <v>1</v>
      </c>
      <c r="I791" s="6" t="s">
        <v>297</v>
      </c>
      <c r="J791" s="7">
        <v>320.14</v>
      </c>
    </row>
    <row r="792" spans="2:10" x14ac:dyDescent="0.3">
      <c r="B792" s="6" t="s">
        <v>4873</v>
      </c>
      <c r="C792" s="7">
        <v>329.72</v>
      </c>
      <c r="F792" s="6" t="s">
        <v>4934</v>
      </c>
      <c r="G792" s="7">
        <v>1</v>
      </c>
      <c r="I792" s="6" t="s">
        <v>268</v>
      </c>
      <c r="J792" s="7">
        <v>320.08999999999997</v>
      </c>
    </row>
    <row r="793" spans="2:10" x14ac:dyDescent="0.3">
      <c r="B793" s="6" t="s">
        <v>6831</v>
      </c>
      <c r="C793" s="7">
        <v>329.44</v>
      </c>
      <c r="F793" s="6" t="s">
        <v>6585</v>
      </c>
      <c r="G793" s="7">
        <v>1</v>
      </c>
      <c r="I793" s="6" t="s">
        <v>6078</v>
      </c>
      <c r="J793" s="7">
        <v>320.08</v>
      </c>
    </row>
    <row r="794" spans="2:10" x14ac:dyDescent="0.3">
      <c r="B794" s="6" t="s">
        <v>5542</v>
      </c>
      <c r="C794" s="7">
        <v>329.36</v>
      </c>
      <c r="F794" s="6" t="s">
        <v>4028</v>
      </c>
      <c r="G794" s="7">
        <v>1</v>
      </c>
      <c r="I794" s="6" t="s">
        <v>5033</v>
      </c>
      <c r="J794" s="7">
        <v>320.02999999999997</v>
      </c>
    </row>
    <row r="795" spans="2:10" x14ac:dyDescent="0.3">
      <c r="B795" s="6" t="s">
        <v>5989</v>
      </c>
      <c r="C795" s="7">
        <v>329.27</v>
      </c>
      <c r="F795" s="6" t="s">
        <v>6455</v>
      </c>
      <c r="G795" s="7">
        <v>1</v>
      </c>
      <c r="I795" s="6" t="s">
        <v>3465</v>
      </c>
      <c r="J795" s="7">
        <v>319.83</v>
      </c>
    </row>
    <row r="796" spans="2:10" x14ac:dyDescent="0.3">
      <c r="B796" s="6" t="s">
        <v>5289</v>
      </c>
      <c r="C796" s="7">
        <v>328.65</v>
      </c>
      <c r="F796" s="6" t="s">
        <v>367</v>
      </c>
      <c r="G796" s="7">
        <v>1</v>
      </c>
      <c r="I796" s="6" t="s">
        <v>1257</v>
      </c>
      <c r="J796" s="7">
        <v>319.64</v>
      </c>
    </row>
    <row r="797" spans="2:10" x14ac:dyDescent="0.3">
      <c r="B797" s="6" t="s">
        <v>5098</v>
      </c>
      <c r="C797" s="7">
        <v>328.63</v>
      </c>
      <c r="F797" s="6" t="s">
        <v>6803</v>
      </c>
      <c r="G797" s="7">
        <v>1</v>
      </c>
      <c r="I797" s="6" t="s">
        <v>6978</v>
      </c>
      <c r="J797" s="7">
        <v>319.52999999999997</v>
      </c>
    </row>
    <row r="798" spans="2:10" x14ac:dyDescent="0.3">
      <c r="B798" s="6" t="s">
        <v>4244</v>
      </c>
      <c r="C798" s="7">
        <v>328.63</v>
      </c>
      <c r="F798" s="6" t="s">
        <v>4175</v>
      </c>
      <c r="G798" s="7">
        <v>1</v>
      </c>
      <c r="I798" s="6" t="s">
        <v>5742</v>
      </c>
      <c r="J798" s="7">
        <v>319.48</v>
      </c>
    </row>
    <row r="799" spans="2:10" x14ac:dyDescent="0.3">
      <c r="B799" s="6" t="s">
        <v>5022</v>
      </c>
      <c r="C799" s="7">
        <v>328.44</v>
      </c>
      <c r="F799" s="6" t="s">
        <v>5627</v>
      </c>
      <c r="G799" s="7">
        <v>1</v>
      </c>
      <c r="I799" s="6" t="s">
        <v>5898</v>
      </c>
      <c r="J799" s="7">
        <v>319.26</v>
      </c>
    </row>
    <row r="800" spans="2:10" x14ac:dyDescent="0.3">
      <c r="B800" s="6" t="s">
        <v>5042</v>
      </c>
      <c r="C800" s="7">
        <v>328.18</v>
      </c>
      <c r="F800" s="6" t="s">
        <v>1308</v>
      </c>
      <c r="G800" s="7">
        <v>1</v>
      </c>
      <c r="I800" s="6" t="s">
        <v>1888</v>
      </c>
      <c r="J800" s="7">
        <v>319.16000000000003</v>
      </c>
    </row>
    <row r="801" spans="2:10" x14ac:dyDescent="0.3">
      <c r="B801" s="6" t="s">
        <v>4793</v>
      </c>
      <c r="C801" s="7">
        <v>328.17</v>
      </c>
      <c r="F801" s="6" t="s">
        <v>6265</v>
      </c>
      <c r="G801" s="7">
        <v>1</v>
      </c>
      <c r="I801" s="6" t="s">
        <v>2881</v>
      </c>
      <c r="J801" s="7">
        <v>319.05</v>
      </c>
    </row>
    <row r="802" spans="2:10" x14ac:dyDescent="0.3">
      <c r="B802" s="6" t="s">
        <v>5100</v>
      </c>
      <c r="C802" s="7">
        <v>328.1</v>
      </c>
      <c r="F802" s="6" t="s">
        <v>5284</v>
      </c>
      <c r="G802" s="7">
        <v>1</v>
      </c>
      <c r="I802" s="6" t="s">
        <v>3131</v>
      </c>
      <c r="J802" s="7">
        <v>318.95</v>
      </c>
    </row>
    <row r="803" spans="2:10" x14ac:dyDescent="0.3">
      <c r="B803" s="6" t="s">
        <v>304</v>
      </c>
      <c r="C803" s="7">
        <v>328.08</v>
      </c>
      <c r="F803" s="6" t="s">
        <v>7279</v>
      </c>
      <c r="G803" s="7">
        <v>1</v>
      </c>
      <c r="I803" s="6" t="s">
        <v>1656</v>
      </c>
      <c r="J803" s="7">
        <v>318.56</v>
      </c>
    </row>
    <row r="804" spans="2:10" x14ac:dyDescent="0.3">
      <c r="B804" s="6" t="s">
        <v>4390</v>
      </c>
      <c r="C804" s="7">
        <v>328.06</v>
      </c>
      <c r="F804" s="6" t="s">
        <v>2153</v>
      </c>
      <c r="G804" s="7">
        <v>1</v>
      </c>
      <c r="I804" s="6" t="s">
        <v>3401</v>
      </c>
      <c r="J804" s="7">
        <v>318.52</v>
      </c>
    </row>
    <row r="805" spans="2:10" x14ac:dyDescent="0.3">
      <c r="B805" s="6" t="s">
        <v>5495</v>
      </c>
      <c r="C805" s="7">
        <v>328.06</v>
      </c>
      <c r="F805" s="6" t="s">
        <v>17</v>
      </c>
      <c r="G805" s="7">
        <v>1</v>
      </c>
      <c r="I805" s="6" t="s">
        <v>5625</v>
      </c>
      <c r="J805" s="7">
        <v>318.51</v>
      </c>
    </row>
    <row r="806" spans="2:10" x14ac:dyDescent="0.3">
      <c r="B806" s="6" t="s">
        <v>5781</v>
      </c>
      <c r="C806" s="7">
        <v>327.82</v>
      </c>
      <c r="F806" s="6" t="s">
        <v>3284</v>
      </c>
      <c r="G806" s="7">
        <v>1</v>
      </c>
      <c r="I806" s="6" t="s">
        <v>4257</v>
      </c>
      <c r="J806" s="7">
        <v>318.33</v>
      </c>
    </row>
    <row r="807" spans="2:10" x14ac:dyDescent="0.3">
      <c r="B807" s="6" t="s">
        <v>1319</v>
      </c>
      <c r="C807" s="7">
        <v>327.77</v>
      </c>
      <c r="F807" s="6" t="s">
        <v>4633</v>
      </c>
      <c r="G807" s="7">
        <v>1</v>
      </c>
      <c r="I807" s="6" t="s">
        <v>602</v>
      </c>
      <c r="J807" s="7">
        <v>317.82</v>
      </c>
    </row>
    <row r="808" spans="2:10" x14ac:dyDescent="0.3">
      <c r="B808" s="6" t="s">
        <v>4709</v>
      </c>
      <c r="C808" s="7">
        <v>327.74</v>
      </c>
      <c r="F808" s="6" t="s">
        <v>2013</v>
      </c>
      <c r="G808" s="7">
        <v>1</v>
      </c>
      <c r="I808" s="6" t="s">
        <v>6948</v>
      </c>
      <c r="J808" s="7">
        <v>317.61</v>
      </c>
    </row>
    <row r="809" spans="2:10" x14ac:dyDescent="0.3">
      <c r="B809" s="6" t="s">
        <v>3653</v>
      </c>
      <c r="C809" s="7">
        <v>327.61</v>
      </c>
      <c r="F809" s="6" t="s">
        <v>1121</v>
      </c>
      <c r="G809" s="7">
        <v>1</v>
      </c>
      <c r="I809" s="6" t="s">
        <v>1101</v>
      </c>
      <c r="J809" s="7">
        <v>317.60000000000002</v>
      </c>
    </row>
    <row r="810" spans="2:10" x14ac:dyDescent="0.3">
      <c r="B810" s="6" t="s">
        <v>6596</v>
      </c>
      <c r="C810" s="7">
        <v>327.52999999999997</v>
      </c>
      <c r="F810" s="6" t="s">
        <v>858</v>
      </c>
      <c r="G810" s="7">
        <v>1</v>
      </c>
      <c r="I810" s="6" t="s">
        <v>1036</v>
      </c>
      <c r="J810" s="7">
        <v>317.56</v>
      </c>
    </row>
    <row r="811" spans="2:10" x14ac:dyDescent="0.3">
      <c r="B811" s="6" t="s">
        <v>4162</v>
      </c>
      <c r="C811" s="7">
        <v>327.24</v>
      </c>
      <c r="F811" s="6" t="s">
        <v>792</v>
      </c>
      <c r="G811" s="7">
        <v>1</v>
      </c>
      <c r="I811" s="6" t="s">
        <v>2883</v>
      </c>
      <c r="J811" s="7">
        <v>317.45999999999998</v>
      </c>
    </row>
    <row r="812" spans="2:10" x14ac:dyDescent="0.3">
      <c r="B812" s="6" t="s">
        <v>1851</v>
      </c>
      <c r="C812" s="7">
        <v>327</v>
      </c>
      <c r="F812" s="6" t="s">
        <v>561</v>
      </c>
      <c r="G812" s="7">
        <v>1</v>
      </c>
      <c r="I812" s="6" t="s">
        <v>5581</v>
      </c>
      <c r="J812" s="7">
        <v>317.43</v>
      </c>
    </row>
    <row r="813" spans="2:10" x14ac:dyDescent="0.3">
      <c r="B813" s="6" t="s">
        <v>3655</v>
      </c>
      <c r="C813" s="7">
        <v>326.69</v>
      </c>
      <c r="F813" s="6" t="s">
        <v>6324</v>
      </c>
      <c r="G813" s="7">
        <v>1</v>
      </c>
      <c r="I813" s="6" t="s">
        <v>5109</v>
      </c>
      <c r="J813" s="7">
        <v>317.26</v>
      </c>
    </row>
    <row r="814" spans="2:10" x14ac:dyDescent="0.3">
      <c r="B814" s="6" t="s">
        <v>2006</v>
      </c>
      <c r="C814" s="7">
        <v>326.66000000000003</v>
      </c>
      <c r="F814" s="6" t="s">
        <v>1748</v>
      </c>
      <c r="G814" s="7">
        <v>1</v>
      </c>
      <c r="I814" s="6" t="s">
        <v>4093</v>
      </c>
      <c r="J814" s="7">
        <v>317.18</v>
      </c>
    </row>
    <row r="815" spans="2:10" x14ac:dyDescent="0.3">
      <c r="B815" s="6" t="s">
        <v>4785</v>
      </c>
      <c r="C815" s="7">
        <v>326.60000000000002</v>
      </c>
      <c r="F815" s="6" t="s">
        <v>3445</v>
      </c>
      <c r="G815" s="7">
        <v>1</v>
      </c>
      <c r="I815" s="6" t="s">
        <v>6696</v>
      </c>
      <c r="J815" s="7">
        <v>317.06</v>
      </c>
    </row>
    <row r="816" spans="2:10" x14ac:dyDescent="0.3">
      <c r="B816" s="6" t="s">
        <v>2071</v>
      </c>
      <c r="C816" s="7">
        <v>326.25</v>
      </c>
      <c r="F816" s="6" t="s">
        <v>151</v>
      </c>
      <c r="G816" s="7">
        <v>1</v>
      </c>
      <c r="I816" s="6" t="s">
        <v>5389</v>
      </c>
      <c r="J816" s="7">
        <v>317.02</v>
      </c>
    </row>
    <row r="817" spans="2:10" x14ac:dyDescent="0.3">
      <c r="B817" s="6" t="s">
        <v>2085</v>
      </c>
      <c r="C817" s="7">
        <v>326.10000000000002</v>
      </c>
      <c r="F817" s="6" t="s">
        <v>3874</v>
      </c>
      <c r="G817" s="7">
        <v>1</v>
      </c>
      <c r="I817" s="6" t="s">
        <v>4676</v>
      </c>
      <c r="J817" s="7">
        <v>316.98</v>
      </c>
    </row>
    <row r="818" spans="2:10" x14ac:dyDescent="0.3">
      <c r="B818" s="6" t="s">
        <v>318</v>
      </c>
      <c r="C818" s="7">
        <v>326.01</v>
      </c>
      <c r="F818" s="6" t="s">
        <v>3680</v>
      </c>
      <c r="G818" s="7">
        <v>1</v>
      </c>
      <c r="I818" s="6" t="s">
        <v>6864</v>
      </c>
      <c r="J818" s="7">
        <v>316.89</v>
      </c>
    </row>
    <row r="819" spans="2:10" x14ac:dyDescent="0.3">
      <c r="B819" s="6" t="s">
        <v>5429</v>
      </c>
      <c r="C819" s="7">
        <v>325.94</v>
      </c>
      <c r="F819" s="6" t="s">
        <v>4619</v>
      </c>
      <c r="G819" s="7">
        <v>1</v>
      </c>
      <c r="I819" s="6" t="s">
        <v>1371</v>
      </c>
      <c r="J819" s="7">
        <v>316.79000000000002</v>
      </c>
    </row>
    <row r="820" spans="2:10" x14ac:dyDescent="0.3">
      <c r="B820" s="6" t="s">
        <v>3633</v>
      </c>
      <c r="C820" s="7">
        <v>325.77999999999997</v>
      </c>
      <c r="F820" s="6" t="s">
        <v>3846</v>
      </c>
      <c r="G820" s="7">
        <v>1</v>
      </c>
      <c r="I820" s="6" t="s">
        <v>5278</v>
      </c>
      <c r="J820" s="7">
        <v>316.69</v>
      </c>
    </row>
    <row r="821" spans="2:10" x14ac:dyDescent="0.3">
      <c r="B821" s="6" t="s">
        <v>2480</v>
      </c>
      <c r="C821" s="7">
        <v>325.7</v>
      </c>
      <c r="F821" s="6" t="s">
        <v>5123</v>
      </c>
      <c r="G821" s="7">
        <v>1</v>
      </c>
      <c r="I821" s="6" t="s">
        <v>3459</v>
      </c>
      <c r="J821" s="7">
        <v>316.62</v>
      </c>
    </row>
    <row r="822" spans="2:10" x14ac:dyDescent="0.3">
      <c r="B822" s="6" t="s">
        <v>3506</v>
      </c>
      <c r="C822" s="7">
        <v>325.67</v>
      </c>
      <c r="F822" s="6" t="s">
        <v>5438</v>
      </c>
      <c r="G822" s="7">
        <v>1</v>
      </c>
      <c r="I822" s="6" t="s">
        <v>6599</v>
      </c>
      <c r="J822" s="7">
        <v>316.58999999999997</v>
      </c>
    </row>
    <row r="823" spans="2:10" x14ac:dyDescent="0.3">
      <c r="B823" s="6" t="s">
        <v>7155</v>
      </c>
      <c r="C823" s="7">
        <v>325.52</v>
      </c>
      <c r="F823" s="6" t="s">
        <v>760</v>
      </c>
      <c r="G823" s="7">
        <v>1</v>
      </c>
      <c r="I823" s="6" t="s">
        <v>7018</v>
      </c>
      <c r="J823" s="7">
        <v>316.58</v>
      </c>
    </row>
    <row r="824" spans="2:10" x14ac:dyDescent="0.3">
      <c r="B824" s="6" t="s">
        <v>6167</v>
      </c>
      <c r="C824" s="7">
        <v>325.36</v>
      </c>
      <c r="F824" s="6" t="s">
        <v>980</v>
      </c>
      <c r="G824" s="7">
        <v>1</v>
      </c>
      <c r="I824" s="6" t="s">
        <v>3376</v>
      </c>
      <c r="J824" s="7">
        <v>316.26</v>
      </c>
    </row>
    <row r="825" spans="2:10" x14ac:dyDescent="0.3">
      <c r="B825" s="6" t="s">
        <v>412</v>
      </c>
      <c r="C825" s="7">
        <v>325.19</v>
      </c>
      <c r="F825" s="6" t="s">
        <v>1710</v>
      </c>
      <c r="G825" s="7">
        <v>1</v>
      </c>
      <c r="I825" s="6" t="s">
        <v>800</v>
      </c>
      <c r="J825" s="7">
        <v>316.13</v>
      </c>
    </row>
    <row r="826" spans="2:10" x14ac:dyDescent="0.3">
      <c r="B826" s="6" t="s">
        <v>1098</v>
      </c>
      <c r="C826" s="7">
        <v>324.98</v>
      </c>
      <c r="F826" s="6" t="s">
        <v>1512</v>
      </c>
      <c r="G826" s="7">
        <v>1</v>
      </c>
      <c r="I826" s="6" t="s">
        <v>5993</v>
      </c>
      <c r="J826" s="7">
        <v>316.02999999999997</v>
      </c>
    </row>
    <row r="827" spans="2:10" x14ac:dyDescent="0.3">
      <c r="B827" s="6" t="s">
        <v>6471</v>
      </c>
      <c r="C827" s="7">
        <v>324.98</v>
      </c>
      <c r="F827" s="6" t="s">
        <v>1646</v>
      </c>
      <c r="G827" s="7">
        <v>1</v>
      </c>
      <c r="I827" s="6" t="s">
        <v>960</v>
      </c>
      <c r="J827" s="7">
        <v>315.95999999999998</v>
      </c>
    </row>
    <row r="828" spans="2:10" x14ac:dyDescent="0.3">
      <c r="B828" s="6" t="s">
        <v>2162</v>
      </c>
      <c r="C828" s="7">
        <v>324.74</v>
      </c>
      <c r="F828" s="6" t="s">
        <v>260</v>
      </c>
      <c r="G828" s="7">
        <v>1</v>
      </c>
      <c r="I828" s="6" t="s">
        <v>1253</v>
      </c>
      <c r="J828" s="7">
        <v>315.94</v>
      </c>
    </row>
    <row r="829" spans="2:10" x14ac:dyDescent="0.3">
      <c r="B829" s="6" t="s">
        <v>5249</v>
      </c>
      <c r="C829" s="7">
        <v>324.64999999999998</v>
      </c>
      <c r="F829" s="6" t="s">
        <v>3463</v>
      </c>
      <c r="G829" s="7">
        <v>1</v>
      </c>
      <c r="I829" s="6" t="s">
        <v>563</v>
      </c>
      <c r="J829" s="7">
        <v>315.89</v>
      </c>
    </row>
    <row r="830" spans="2:10" x14ac:dyDescent="0.3">
      <c r="B830" s="6" t="s">
        <v>3849</v>
      </c>
      <c r="C830" s="7">
        <v>324.33</v>
      </c>
      <c r="F830" s="6" t="s">
        <v>2139</v>
      </c>
      <c r="G830" s="7">
        <v>1</v>
      </c>
      <c r="I830" s="6" t="s">
        <v>970</v>
      </c>
      <c r="J830" s="7">
        <v>315.88</v>
      </c>
    </row>
    <row r="831" spans="2:10" x14ac:dyDescent="0.3">
      <c r="B831" s="6" t="s">
        <v>3085</v>
      </c>
      <c r="C831" s="7">
        <v>324.24</v>
      </c>
      <c r="F831" s="6" t="s">
        <v>579</v>
      </c>
      <c r="G831" s="7">
        <v>1</v>
      </c>
      <c r="I831" s="6" t="s">
        <v>2717</v>
      </c>
      <c r="J831" s="7">
        <v>315.86</v>
      </c>
    </row>
    <row r="832" spans="2:10" x14ac:dyDescent="0.3">
      <c r="B832" s="6" t="s">
        <v>5765</v>
      </c>
      <c r="C832" s="7">
        <v>324.23</v>
      </c>
      <c r="F832" s="6" t="s">
        <v>36</v>
      </c>
      <c r="G832" s="7">
        <v>1</v>
      </c>
      <c r="I832" s="6" t="s">
        <v>1146</v>
      </c>
      <c r="J832" s="7">
        <v>315.86</v>
      </c>
    </row>
    <row r="833" spans="2:10" x14ac:dyDescent="0.3">
      <c r="B833" s="6" t="s">
        <v>555</v>
      </c>
      <c r="C833" s="7">
        <v>324.08999999999997</v>
      </c>
      <c r="F833" s="6" t="s">
        <v>2729</v>
      </c>
      <c r="G833" s="7">
        <v>1</v>
      </c>
      <c r="I833" s="6" t="s">
        <v>6974</v>
      </c>
      <c r="J833" s="7">
        <v>315.8</v>
      </c>
    </row>
    <row r="834" spans="2:10" x14ac:dyDescent="0.3">
      <c r="B834" s="6" t="s">
        <v>474</v>
      </c>
      <c r="C834" s="7">
        <v>323.99</v>
      </c>
      <c r="F834" s="6" t="s">
        <v>6041</v>
      </c>
      <c r="G834" s="7">
        <v>1</v>
      </c>
      <c r="I834" s="6" t="s">
        <v>389</v>
      </c>
      <c r="J834" s="7">
        <v>315.8</v>
      </c>
    </row>
    <row r="835" spans="2:10" x14ac:dyDescent="0.3">
      <c r="B835" s="6" t="s">
        <v>6766</v>
      </c>
      <c r="C835" s="7">
        <v>323.83</v>
      </c>
      <c r="F835" s="6" t="s">
        <v>1534</v>
      </c>
      <c r="G835" s="7">
        <v>1</v>
      </c>
      <c r="I835" s="6" t="s">
        <v>3479</v>
      </c>
      <c r="J835" s="7">
        <v>315.76</v>
      </c>
    </row>
    <row r="836" spans="2:10" x14ac:dyDescent="0.3">
      <c r="B836" s="6" t="s">
        <v>3624</v>
      </c>
      <c r="C836" s="7">
        <v>323.74</v>
      </c>
      <c r="F836" s="6" t="s">
        <v>3358</v>
      </c>
      <c r="G836" s="7">
        <v>1</v>
      </c>
      <c r="I836" s="6" t="s">
        <v>1512</v>
      </c>
      <c r="J836" s="7">
        <v>315.7</v>
      </c>
    </row>
    <row r="837" spans="2:10" x14ac:dyDescent="0.3">
      <c r="B837" s="6" t="s">
        <v>7087</v>
      </c>
      <c r="C837" s="7">
        <v>323.68</v>
      </c>
      <c r="F837" s="6" t="s">
        <v>4814</v>
      </c>
      <c r="G837" s="7">
        <v>1</v>
      </c>
      <c r="I837" s="6" t="s">
        <v>3104</v>
      </c>
      <c r="J837" s="7">
        <v>315.67</v>
      </c>
    </row>
    <row r="838" spans="2:10" x14ac:dyDescent="0.3">
      <c r="B838" s="6" t="s">
        <v>2654</v>
      </c>
      <c r="C838" s="7">
        <v>323.52999999999997</v>
      </c>
      <c r="F838" s="6" t="s">
        <v>5597</v>
      </c>
      <c r="G838" s="7">
        <v>1</v>
      </c>
      <c r="I838" s="6" t="s">
        <v>111</v>
      </c>
      <c r="J838" s="7">
        <v>315.55</v>
      </c>
    </row>
    <row r="839" spans="2:10" x14ac:dyDescent="0.3">
      <c r="B839" s="6" t="s">
        <v>3855</v>
      </c>
      <c r="C839" s="7">
        <v>323.48</v>
      </c>
      <c r="F839" s="6" t="s">
        <v>526</v>
      </c>
      <c r="G839" s="7">
        <v>1</v>
      </c>
      <c r="I839" s="6" t="s">
        <v>4504</v>
      </c>
      <c r="J839" s="7">
        <v>315.52999999999997</v>
      </c>
    </row>
    <row r="840" spans="2:10" x14ac:dyDescent="0.3">
      <c r="B840" s="6" t="s">
        <v>1325</v>
      </c>
      <c r="C840" s="7">
        <v>323.25</v>
      </c>
      <c r="F840" s="6" t="s">
        <v>7166</v>
      </c>
      <c r="G840" s="7">
        <v>1</v>
      </c>
      <c r="I840" s="6" t="s">
        <v>992</v>
      </c>
      <c r="J840" s="7">
        <v>315.45</v>
      </c>
    </row>
    <row r="841" spans="2:10" x14ac:dyDescent="0.3">
      <c r="B841" s="6" t="s">
        <v>7009</v>
      </c>
      <c r="C841" s="7">
        <v>323.2</v>
      </c>
      <c r="F841" s="6" t="s">
        <v>1506</v>
      </c>
      <c r="G841" s="7">
        <v>1</v>
      </c>
      <c r="I841" s="6" t="s">
        <v>5448</v>
      </c>
      <c r="J841" s="7">
        <v>315.45</v>
      </c>
    </row>
    <row r="842" spans="2:10" x14ac:dyDescent="0.3">
      <c r="B842" s="6" t="s">
        <v>6647</v>
      </c>
      <c r="C842" s="7">
        <v>323.17</v>
      </c>
      <c r="F842" s="6" t="s">
        <v>1382</v>
      </c>
      <c r="G842" s="7">
        <v>1</v>
      </c>
      <c r="I842" s="6" t="s">
        <v>834</v>
      </c>
      <c r="J842" s="7">
        <v>315.36</v>
      </c>
    </row>
    <row r="843" spans="2:10" x14ac:dyDescent="0.3">
      <c r="B843" s="6" t="s">
        <v>2568</v>
      </c>
      <c r="C843" s="7">
        <v>323</v>
      </c>
      <c r="F843" s="6" t="s">
        <v>1927</v>
      </c>
      <c r="G843" s="7">
        <v>1</v>
      </c>
      <c r="I843" s="6" t="s">
        <v>3360</v>
      </c>
      <c r="J843" s="7">
        <v>315.17</v>
      </c>
    </row>
    <row r="844" spans="2:10" x14ac:dyDescent="0.3">
      <c r="B844" s="6" t="s">
        <v>2962</v>
      </c>
      <c r="C844" s="7">
        <v>322.92</v>
      </c>
      <c r="F844" s="6" t="s">
        <v>2921</v>
      </c>
      <c r="G844" s="7">
        <v>1</v>
      </c>
      <c r="I844" s="6" t="s">
        <v>6797</v>
      </c>
      <c r="J844" s="7">
        <v>314.67</v>
      </c>
    </row>
    <row r="845" spans="2:10" x14ac:dyDescent="0.3">
      <c r="B845" s="6" t="s">
        <v>6728</v>
      </c>
      <c r="C845" s="7">
        <v>322.62</v>
      </c>
      <c r="F845" s="6" t="s">
        <v>5175</v>
      </c>
      <c r="G845" s="7">
        <v>1</v>
      </c>
      <c r="I845" s="6" t="s">
        <v>5409</v>
      </c>
      <c r="J845" s="7">
        <v>314.64</v>
      </c>
    </row>
    <row r="846" spans="2:10" x14ac:dyDescent="0.3">
      <c r="B846" s="6" t="s">
        <v>525</v>
      </c>
      <c r="C846" s="7">
        <v>322.58</v>
      </c>
      <c r="F846" s="6" t="s">
        <v>3640</v>
      </c>
      <c r="G846" s="7">
        <v>1</v>
      </c>
      <c r="I846" s="6" t="s">
        <v>5141</v>
      </c>
      <c r="J846" s="7">
        <v>314.63</v>
      </c>
    </row>
    <row r="847" spans="2:10" x14ac:dyDescent="0.3">
      <c r="B847" s="6" t="s">
        <v>6869</v>
      </c>
      <c r="C847" s="7">
        <v>322.49</v>
      </c>
      <c r="F847" s="6" t="s">
        <v>924</v>
      </c>
      <c r="G847" s="7">
        <v>1</v>
      </c>
      <c r="I847" s="6" t="s">
        <v>6544</v>
      </c>
      <c r="J847" s="7">
        <v>314.45999999999998</v>
      </c>
    </row>
    <row r="848" spans="2:10" x14ac:dyDescent="0.3">
      <c r="B848" s="6" t="s">
        <v>6694</v>
      </c>
      <c r="C848" s="7">
        <v>322.42</v>
      </c>
      <c r="F848" s="6" t="s">
        <v>2828</v>
      </c>
      <c r="G848" s="7">
        <v>1</v>
      </c>
      <c r="I848" s="6" t="s">
        <v>3286</v>
      </c>
      <c r="J848" s="7">
        <v>314.32</v>
      </c>
    </row>
    <row r="849" spans="2:10" x14ac:dyDescent="0.3">
      <c r="B849" s="6" t="s">
        <v>3134</v>
      </c>
      <c r="C849" s="7">
        <v>322.41000000000003</v>
      </c>
      <c r="F849" s="6" t="s">
        <v>2824</v>
      </c>
      <c r="G849" s="7">
        <v>1</v>
      </c>
      <c r="I849" s="6" t="s">
        <v>4038</v>
      </c>
      <c r="J849" s="7">
        <v>313.85000000000002</v>
      </c>
    </row>
    <row r="850" spans="2:10" x14ac:dyDescent="0.3">
      <c r="B850" s="6" t="s">
        <v>2046</v>
      </c>
      <c r="C850" s="7">
        <v>322.33999999999997</v>
      </c>
      <c r="F850" s="6" t="s">
        <v>6516</v>
      </c>
      <c r="G850" s="7">
        <v>1</v>
      </c>
      <c r="I850" s="6" t="s">
        <v>2731</v>
      </c>
      <c r="J850" s="7">
        <v>313.77999999999997</v>
      </c>
    </row>
    <row r="851" spans="2:10" x14ac:dyDescent="0.3">
      <c r="B851" s="6" t="s">
        <v>4320</v>
      </c>
      <c r="C851" s="7">
        <v>322.12</v>
      </c>
      <c r="F851" s="6" t="s">
        <v>6577</v>
      </c>
      <c r="G851" s="7">
        <v>1</v>
      </c>
      <c r="I851" s="6" t="s">
        <v>4808</v>
      </c>
      <c r="J851" s="7">
        <v>313.68</v>
      </c>
    </row>
    <row r="852" spans="2:10" x14ac:dyDescent="0.3">
      <c r="B852" s="6" t="s">
        <v>3703</v>
      </c>
      <c r="C852" s="7">
        <v>321.92</v>
      </c>
      <c r="F852" s="6" t="s">
        <v>6120</v>
      </c>
      <c r="G852" s="7">
        <v>1</v>
      </c>
      <c r="I852" s="6" t="s">
        <v>2209</v>
      </c>
      <c r="J852" s="7">
        <v>313.63</v>
      </c>
    </row>
    <row r="853" spans="2:10" x14ac:dyDescent="0.3">
      <c r="B853" s="6" t="s">
        <v>6507</v>
      </c>
      <c r="C853" s="7">
        <v>321.91000000000003</v>
      </c>
      <c r="F853" s="6" t="s">
        <v>3581</v>
      </c>
      <c r="G853" s="7">
        <v>1</v>
      </c>
      <c r="I853" s="6" t="s">
        <v>2859</v>
      </c>
      <c r="J853" s="7">
        <v>313.61</v>
      </c>
    </row>
    <row r="854" spans="2:10" x14ac:dyDescent="0.3">
      <c r="B854" s="6" t="s">
        <v>5530</v>
      </c>
      <c r="C854" s="7">
        <v>321.83</v>
      </c>
      <c r="F854" s="6" t="s">
        <v>672</v>
      </c>
      <c r="G854" s="7">
        <v>1</v>
      </c>
      <c r="I854" s="6" t="s">
        <v>6017</v>
      </c>
      <c r="J854" s="7">
        <v>313.36</v>
      </c>
    </row>
    <row r="855" spans="2:10" x14ac:dyDescent="0.3">
      <c r="B855" s="6" t="s">
        <v>945</v>
      </c>
      <c r="C855" s="7">
        <v>321.66000000000003</v>
      </c>
      <c r="F855" s="6" t="s">
        <v>4387</v>
      </c>
      <c r="G855" s="7">
        <v>1</v>
      </c>
      <c r="I855" s="6" t="s">
        <v>7223</v>
      </c>
      <c r="J855" s="7">
        <v>313.36</v>
      </c>
    </row>
    <row r="856" spans="2:10" x14ac:dyDescent="0.3">
      <c r="B856" s="6" t="s">
        <v>2888</v>
      </c>
      <c r="C856" s="7">
        <v>321.57</v>
      </c>
      <c r="F856" s="6" t="s">
        <v>4225</v>
      </c>
      <c r="G856" s="7">
        <v>1</v>
      </c>
      <c r="I856" s="6" t="s">
        <v>3776</v>
      </c>
      <c r="J856" s="7">
        <v>313.14</v>
      </c>
    </row>
    <row r="857" spans="2:10" x14ac:dyDescent="0.3">
      <c r="B857" s="6" t="s">
        <v>3428</v>
      </c>
      <c r="C857" s="7">
        <v>321.55</v>
      </c>
      <c r="F857" s="6" t="s">
        <v>4830</v>
      </c>
      <c r="G857" s="7">
        <v>1</v>
      </c>
      <c r="I857" s="6" t="s">
        <v>2601</v>
      </c>
      <c r="J857" s="7">
        <v>312.94</v>
      </c>
    </row>
    <row r="858" spans="2:10" x14ac:dyDescent="0.3">
      <c r="B858" s="6" t="s">
        <v>6428</v>
      </c>
      <c r="C858" s="7">
        <v>321.11</v>
      </c>
      <c r="F858" s="6" t="s">
        <v>7160</v>
      </c>
      <c r="G858" s="7">
        <v>1</v>
      </c>
      <c r="I858" s="6" t="s">
        <v>2641</v>
      </c>
      <c r="J858" s="7">
        <v>312.66000000000003</v>
      </c>
    </row>
    <row r="859" spans="2:10" x14ac:dyDescent="0.3">
      <c r="B859" s="6" t="s">
        <v>1805</v>
      </c>
      <c r="C859" s="7">
        <v>321.01</v>
      </c>
      <c r="F859" s="6" t="s">
        <v>379</v>
      </c>
      <c r="G859" s="7">
        <v>1</v>
      </c>
      <c r="I859" s="6" t="s">
        <v>3734</v>
      </c>
      <c r="J859" s="7">
        <v>312.49</v>
      </c>
    </row>
    <row r="860" spans="2:10" x14ac:dyDescent="0.3">
      <c r="B860" s="6" t="s">
        <v>837</v>
      </c>
      <c r="C860" s="7">
        <v>320.83</v>
      </c>
      <c r="F860" s="6" t="s">
        <v>2346</v>
      </c>
      <c r="G860" s="7">
        <v>1</v>
      </c>
      <c r="I860" s="6" t="s">
        <v>3912</v>
      </c>
      <c r="J860" s="7">
        <v>312.43</v>
      </c>
    </row>
    <row r="861" spans="2:10" x14ac:dyDescent="0.3">
      <c r="B861" s="6" t="s">
        <v>4995</v>
      </c>
      <c r="C861" s="7">
        <v>320.72000000000003</v>
      </c>
      <c r="F861" s="6" t="s">
        <v>3142</v>
      </c>
      <c r="G861" s="7">
        <v>1</v>
      </c>
      <c r="I861" s="6" t="s">
        <v>4660</v>
      </c>
      <c r="J861" s="7">
        <v>312.35000000000002</v>
      </c>
    </row>
    <row r="862" spans="2:10" x14ac:dyDescent="0.3">
      <c r="B862" s="6" t="s">
        <v>2674</v>
      </c>
      <c r="C862" s="7">
        <v>320.7</v>
      </c>
      <c r="F862" s="6" t="s">
        <v>6429</v>
      </c>
      <c r="G862" s="7">
        <v>1</v>
      </c>
      <c r="I862" s="6" t="s">
        <v>2326</v>
      </c>
      <c r="J862" s="7">
        <v>312.27</v>
      </c>
    </row>
    <row r="863" spans="2:10" x14ac:dyDescent="0.3">
      <c r="B863" s="6" t="s">
        <v>6961</v>
      </c>
      <c r="C863" s="7">
        <v>320.44</v>
      </c>
      <c r="F863" s="6" t="s">
        <v>5912</v>
      </c>
      <c r="G863" s="7">
        <v>1</v>
      </c>
      <c r="I863" s="6" t="s">
        <v>3666</v>
      </c>
      <c r="J863" s="7">
        <v>312.24</v>
      </c>
    </row>
    <row r="864" spans="2:10" x14ac:dyDescent="0.3">
      <c r="B864" s="6" t="s">
        <v>5040</v>
      </c>
      <c r="C864" s="7">
        <v>320.24</v>
      </c>
      <c r="F864" s="6" t="s">
        <v>2579</v>
      </c>
      <c r="G864" s="7">
        <v>1</v>
      </c>
      <c r="I864" s="6" t="s">
        <v>1082</v>
      </c>
      <c r="J864" s="7">
        <v>312.22000000000003</v>
      </c>
    </row>
    <row r="865" spans="2:10" x14ac:dyDescent="0.3">
      <c r="B865" s="6" t="s">
        <v>298</v>
      </c>
      <c r="C865" s="7">
        <v>320.14</v>
      </c>
      <c r="F865" s="6" t="s">
        <v>4012</v>
      </c>
      <c r="G865" s="7">
        <v>1</v>
      </c>
      <c r="I865" s="6" t="s">
        <v>2782</v>
      </c>
      <c r="J865" s="7">
        <v>311.89999999999998</v>
      </c>
    </row>
    <row r="866" spans="2:10" x14ac:dyDescent="0.3">
      <c r="B866" s="6" t="s">
        <v>269</v>
      </c>
      <c r="C866" s="7">
        <v>320.08999999999997</v>
      </c>
      <c r="F866" s="6" t="s">
        <v>2015</v>
      </c>
      <c r="G866" s="7">
        <v>1</v>
      </c>
      <c r="I866" s="6" t="s">
        <v>487</v>
      </c>
      <c r="J866" s="7">
        <v>311.44</v>
      </c>
    </row>
    <row r="867" spans="2:10" x14ac:dyDescent="0.3">
      <c r="B867" s="6" t="s">
        <v>6079</v>
      </c>
      <c r="C867" s="7">
        <v>320.08</v>
      </c>
      <c r="F867" s="6" t="s">
        <v>794</v>
      </c>
      <c r="G867" s="7">
        <v>1</v>
      </c>
      <c r="I867" s="6" t="s">
        <v>573</v>
      </c>
      <c r="J867" s="7">
        <v>311.41000000000003</v>
      </c>
    </row>
    <row r="868" spans="2:10" x14ac:dyDescent="0.3">
      <c r="B868" s="6" t="s">
        <v>5034</v>
      </c>
      <c r="C868" s="7">
        <v>320.02999999999997</v>
      </c>
      <c r="F868" s="6" t="s">
        <v>3589</v>
      </c>
      <c r="G868" s="7">
        <v>1</v>
      </c>
      <c r="I868" s="6" t="s">
        <v>6023</v>
      </c>
      <c r="J868" s="7">
        <v>311.33999999999997</v>
      </c>
    </row>
    <row r="869" spans="2:10" x14ac:dyDescent="0.3">
      <c r="B869" s="6" t="s">
        <v>3466</v>
      </c>
      <c r="C869" s="7">
        <v>319.83</v>
      </c>
      <c r="F869" s="6" t="s">
        <v>4774</v>
      </c>
      <c r="G869" s="7">
        <v>1</v>
      </c>
      <c r="I869" s="6" t="s">
        <v>272</v>
      </c>
      <c r="J869" s="7">
        <v>311.14999999999998</v>
      </c>
    </row>
    <row r="870" spans="2:10" x14ac:dyDescent="0.3">
      <c r="B870" s="6" t="s">
        <v>1258</v>
      </c>
      <c r="C870" s="7">
        <v>319.64</v>
      </c>
      <c r="F870" s="6" t="s">
        <v>4984</v>
      </c>
      <c r="G870" s="7">
        <v>1</v>
      </c>
      <c r="I870" s="6" t="s">
        <v>6263</v>
      </c>
      <c r="J870" s="7">
        <v>311.14999999999998</v>
      </c>
    </row>
    <row r="871" spans="2:10" x14ac:dyDescent="0.3">
      <c r="B871" s="6" t="s">
        <v>6979</v>
      </c>
      <c r="C871" s="7">
        <v>319.52999999999997</v>
      </c>
      <c r="F871" s="6" t="s">
        <v>1846</v>
      </c>
      <c r="G871" s="7">
        <v>1</v>
      </c>
      <c r="I871" s="6" t="s">
        <v>2530</v>
      </c>
      <c r="J871" s="7">
        <v>310.87</v>
      </c>
    </row>
    <row r="872" spans="2:10" x14ac:dyDescent="0.3">
      <c r="B872" s="6" t="s">
        <v>5743</v>
      </c>
      <c r="C872" s="7">
        <v>319.48</v>
      </c>
      <c r="F872" s="6" t="s">
        <v>3119</v>
      </c>
      <c r="G872" s="7">
        <v>1</v>
      </c>
      <c r="I872" s="6" t="s">
        <v>2563</v>
      </c>
      <c r="J872" s="7">
        <v>310.72000000000003</v>
      </c>
    </row>
    <row r="873" spans="2:10" x14ac:dyDescent="0.3">
      <c r="B873" s="6" t="s">
        <v>5899</v>
      </c>
      <c r="C873" s="7">
        <v>319.26</v>
      </c>
      <c r="F873" s="6" t="s">
        <v>5213</v>
      </c>
      <c r="G873" s="7">
        <v>1</v>
      </c>
      <c r="I873" s="6" t="s">
        <v>1137</v>
      </c>
      <c r="J873" s="7">
        <v>310.58999999999997</v>
      </c>
    </row>
    <row r="874" spans="2:10" x14ac:dyDescent="0.3">
      <c r="B874" s="6" t="s">
        <v>1889</v>
      </c>
      <c r="C874" s="7">
        <v>319.16000000000003</v>
      </c>
      <c r="F874" s="6" t="s">
        <v>3696</v>
      </c>
      <c r="G874" s="7">
        <v>1</v>
      </c>
      <c r="I874" s="6" t="s">
        <v>5011</v>
      </c>
      <c r="J874" s="7">
        <v>310.39999999999998</v>
      </c>
    </row>
    <row r="875" spans="2:10" x14ac:dyDescent="0.3">
      <c r="B875" s="6" t="s">
        <v>2882</v>
      </c>
      <c r="C875" s="7">
        <v>319.05</v>
      </c>
      <c r="F875" s="6" t="s">
        <v>2052</v>
      </c>
      <c r="G875" s="7">
        <v>1</v>
      </c>
      <c r="I875" s="6" t="s">
        <v>752</v>
      </c>
      <c r="J875" s="7">
        <v>310.25</v>
      </c>
    </row>
    <row r="876" spans="2:10" x14ac:dyDescent="0.3">
      <c r="B876" s="6" t="s">
        <v>3132</v>
      </c>
      <c r="C876" s="7">
        <v>318.95</v>
      </c>
      <c r="F876" s="6" t="s">
        <v>5609</v>
      </c>
      <c r="G876" s="7">
        <v>1</v>
      </c>
      <c r="I876" s="6" t="s">
        <v>6842</v>
      </c>
      <c r="J876" s="7">
        <v>310.18</v>
      </c>
    </row>
    <row r="877" spans="2:10" x14ac:dyDescent="0.3">
      <c r="B877" s="6" t="s">
        <v>1657</v>
      </c>
      <c r="C877" s="7">
        <v>318.56</v>
      </c>
      <c r="F877" s="6" t="s">
        <v>348</v>
      </c>
      <c r="G877" s="7">
        <v>1</v>
      </c>
      <c r="I877" s="6" t="s">
        <v>656</v>
      </c>
      <c r="J877" s="7">
        <v>310.13</v>
      </c>
    </row>
    <row r="878" spans="2:10" x14ac:dyDescent="0.3">
      <c r="B878" s="6" t="s">
        <v>3402</v>
      </c>
      <c r="C878" s="7">
        <v>318.52</v>
      </c>
      <c r="F878" s="6" t="s">
        <v>6866</v>
      </c>
      <c r="G878" s="7">
        <v>1</v>
      </c>
      <c r="I878" s="6" t="s">
        <v>5232</v>
      </c>
      <c r="J878" s="7">
        <v>309.83</v>
      </c>
    </row>
    <row r="879" spans="2:10" x14ac:dyDescent="0.3">
      <c r="B879" s="6" t="s">
        <v>5626</v>
      </c>
      <c r="C879" s="7">
        <v>318.51</v>
      </c>
      <c r="F879" s="6" t="s">
        <v>5240</v>
      </c>
      <c r="G879" s="7">
        <v>1</v>
      </c>
      <c r="I879" s="6" t="s">
        <v>3321</v>
      </c>
      <c r="J879" s="7">
        <v>309.45999999999998</v>
      </c>
    </row>
    <row r="880" spans="2:10" x14ac:dyDescent="0.3">
      <c r="B880" s="6" t="s">
        <v>4258</v>
      </c>
      <c r="C880" s="7">
        <v>318.33</v>
      </c>
      <c r="F880" s="6" t="s">
        <v>3391</v>
      </c>
      <c r="G880" s="7">
        <v>1</v>
      </c>
      <c r="I880" s="6" t="s">
        <v>4822</v>
      </c>
      <c r="J880" s="7">
        <v>309.36</v>
      </c>
    </row>
    <row r="881" spans="2:10" x14ac:dyDescent="0.3">
      <c r="B881" s="6" t="s">
        <v>603</v>
      </c>
      <c r="C881" s="7">
        <v>317.82</v>
      </c>
      <c r="F881" s="6" t="s">
        <v>6378</v>
      </c>
      <c r="G881" s="7">
        <v>1</v>
      </c>
      <c r="I881" s="6" t="s">
        <v>2205</v>
      </c>
      <c r="J881" s="7">
        <v>309.33999999999997</v>
      </c>
    </row>
    <row r="882" spans="2:10" x14ac:dyDescent="0.3">
      <c r="B882" s="6" t="s">
        <v>6949</v>
      </c>
      <c r="C882" s="7">
        <v>317.61</v>
      </c>
      <c r="F882" s="6" t="s">
        <v>1778</v>
      </c>
      <c r="G882" s="7">
        <v>1</v>
      </c>
      <c r="I882" s="6" t="s">
        <v>6344</v>
      </c>
      <c r="J882" s="7">
        <v>309.08999999999997</v>
      </c>
    </row>
    <row r="883" spans="2:10" x14ac:dyDescent="0.3">
      <c r="B883" s="6" t="s">
        <v>1102</v>
      </c>
      <c r="C883" s="7">
        <v>317.60000000000002</v>
      </c>
      <c r="F883" s="6" t="s">
        <v>3866</v>
      </c>
      <c r="G883" s="7">
        <v>1</v>
      </c>
      <c r="I883" s="6" t="s">
        <v>4924</v>
      </c>
      <c r="J883" s="7">
        <v>309.08999999999997</v>
      </c>
    </row>
    <row r="884" spans="2:10" x14ac:dyDescent="0.3">
      <c r="B884" s="6" t="s">
        <v>1037</v>
      </c>
      <c r="C884" s="7">
        <v>317.56</v>
      </c>
      <c r="F884" s="6" t="s">
        <v>443</v>
      </c>
      <c r="G884" s="7">
        <v>1</v>
      </c>
      <c r="I884" s="6" t="s">
        <v>1911</v>
      </c>
      <c r="J884" s="7">
        <v>308.54000000000002</v>
      </c>
    </row>
    <row r="885" spans="2:10" x14ac:dyDescent="0.3">
      <c r="B885" s="6" t="s">
        <v>2884</v>
      </c>
      <c r="C885" s="7">
        <v>317.45999999999998</v>
      </c>
      <c r="F885" s="6" t="s">
        <v>155</v>
      </c>
      <c r="G885" s="7">
        <v>1</v>
      </c>
      <c r="I885" s="6" t="s">
        <v>443</v>
      </c>
      <c r="J885" s="7">
        <v>308.52</v>
      </c>
    </row>
    <row r="886" spans="2:10" x14ac:dyDescent="0.3">
      <c r="B886" s="6" t="s">
        <v>5582</v>
      </c>
      <c r="C886" s="7">
        <v>317.43</v>
      </c>
      <c r="F886" s="6" t="s">
        <v>238</v>
      </c>
      <c r="G886" s="7">
        <v>1</v>
      </c>
      <c r="I886" s="6" t="s">
        <v>4953</v>
      </c>
      <c r="J886" s="7">
        <v>308.27</v>
      </c>
    </row>
    <row r="887" spans="2:10" x14ac:dyDescent="0.3">
      <c r="B887" s="6" t="s">
        <v>5110</v>
      </c>
      <c r="C887" s="7">
        <v>317.26</v>
      </c>
      <c r="F887" s="6" t="s">
        <v>3274</v>
      </c>
      <c r="G887" s="7">
        <v>1</v>
      </c>
      <c r="I887" s="6" t="s">
        <v>5310</v>
      </c>
      <c r="J887" s="7">
        <v>308.12</v>
      </c>
    </row>
    <row r="888" spans="2:10" x14ac:dyDescent="0.3">
      <c r="B888" s="6" t="s">
        <v>4094</v>
      </c>
      <c r="C888" s="7">
        <v>317.18</v>
      </c>
      <c r="F888" s="6" t="s">
        <v>2354</v>
      </c>
      <c r="G888" s="7">
        <v>1</v>
      </c>
      <c r="I888" s="6" t="s">
        <v>1416</v>
      </c>
      <c r="J888" s="7">
        <v>308.08999999999997</v>
      </c>
    </row>
    <row r="889" spans="2:10" x14ac:dyDescent="0.3">
      <c r="B889" s="6" t="s">
        <v>6697</v>
      </c>
      <c r="C889" s="7">
        <v>317.06</v>
      </c>
      <c r="F889" s="6" t="s">
        <v>5035</v>
      </c>
      <c r="G889" s="7">
        <v>1</v>
      </c>
      <c r="I889" s="6" t="s">
        <v>4942</v>
      </c>
      <c r="J889" s="7">
        <v>307.92</v>
      </c>
    </row>
    <row r="890" spans="2:10" x14ac:dyDescent="0.3">
      <c r="B890" s="6" t="s">
        <v>5390</v>
      </c>
      <c r="C890" s="7">
        <v>317.02</v>
      </c>
      <c r="F890" s="6" t="s">
        <v>4482</v>
      </c>
      <c r="G890" s="7">
        <v>1</v>
      </c>
      <c r="I890" s="6" t="s">
        <v>3545</v>
      </c>
      <c r="J890" s="7">
        <v>307.51</v>
      </c>
    </row>
    <row r="891" spans="2:10" x14ac:dyDescent="0.3">
      <c r="B891" s="6" t="s">
        <v>4677</v>
      </c>
      <c r="C891" s="7">
        <v>316.98</v>
      </c>
      <c r="F891" s="6" t="s">
        <v>1726</v>
      </c>
      <c r="G891" s="7">
        <v>1</v>
      </c>
      <c r="I891" s="6" t="s">
        <v>3593</v>
      </c>
      <c r="J891" s="7">
        <v>307.43</v>
      </c>
    </row>
    <row r="892" spans="2:10" x14ac:dyDescent="0.3">
      <c r="B892" s="6" t="s">
        <v>6865</v>
      </c>
      <c r="C892" s="7">
        <v>316.89</v>
      </c>
      <c r="F892" s="6" t="s">
        <v>1406</v>
      </c>
      <c r="G892" s="7">
        <v>1</v>
      </c>
      <c r="I892" s="6" t="s">
        <v>7305</v>
      </c>
      <c r="J892" s="7">
        <v>307.37</v>
      </c>
    </row>
    <row r="893" spans="2:10" x14ac:dyDescent="0.3">
      <c r="B893" s="6" t="s">
        <v>1372</v>
      </c>
      <c r="C893" s="7">
        <v>316.79000000000002</v>
      </c>
      <c r="F893" s="6" t="s">
        <v>5780</v>
      </c>
      <c r="G893" s="7">
        <v>1</v>
      </c>
      <c r="I893" s="6" t="s">
        <v>4968</v>
      </c>
      <c r="J893" s="7">
        <v>307.32</v>
      </c>
    </row>
    <row r="894" spans="2:10" x14ac:dyDescent="0.3">
      <c r="B894" s="6" t="s">
        <v>5279</v>
      </c>
      <c r="C894" s="7">
        <v>316.69</v>
      </c>
      <c r="F894" s="6" t="s">
        <v>3144</v>
      </c>
      <c r="G894" s="7">
        <v>1</v>
      </c>
      <c r="I894" s="6" t="s">
        <v>5055</v>
      </c>
      <c r="J894" s="7">
        <v>307.27</v>
      </c>
    </row>
    <row r="895" spans="2:10" x14ac:dyDescent="0.3">
      <c r="B895" s="6" t="s">
        <v>3460</v>
      </c>
      <c r="C895" s="7">
        <v>316.62</v>
      </c>
      <c r="F895" s="6" t="s">
        <v>6368</v>
      </c>
      <c r="G895" s="7">
        <v>1</v>
      </c>
      <c r="I895" s="6" t="s">
        <v>7290</v>
      </c>
      <c r="J895" s="7">
        <v>307.23</v>
      </c>
    </row>
    <row r="896" spans="2:10" x14ac:dyDescent="0.3">
      <c r="B896" s="6" t="s">
        <v>6600</v>
      </c>
      <c r="C896" s="7">
        <v>316.58999999999997</v>
      </c>
      <c r="F896" s="6" t="s">
        <v>4552</v>
      </c>
      <c r="G896" s="7">
        <v>1</v>
      </c>
      <c r="I896" s="6" t="s">
        <v>5195</v>
      </c>
      <c r="J896" s="7">
        <v>307.02999999999997</v>
      </c>
    </row>
    <row r="897" spans="2:10" x14ac:dyDescent="0.3">
      <c r="B897" s="6" t="s">
        <v>7019</v>
      </c>
      <c r="C897" s="7">
        <v>316.58</v>
      </c>
      <c r="F897" s="6" t="s">
        <v>3078</v>
      </c>
      <c r="G897" s="7">
        <v>1</v>
      </c>
      <c r="I897" s="6" t="s">
        <v>6137</v>
      </c>
      <c r="J897" s="7">
        <v>306.95</v>
      </c>
    </row>
    <row r="898" spans="2:10" x14ac:dyDescent="0.3">
      <c r="B898" s="6" t="s">
        <v>3377</v>
      </c>
      <c r="C898" s="7">
        <v>316.26</v>
      </c>
      <c r="F898" s="6" t="s">
        <v>23</v>
      </c>
      <c r="G898" s="7">
        <v>1</v>
      </c>
      <c r="I898" s="6" t="s">
        <v>1418</v>
      </c>
      <c r="J898" s="7">
        <v>306.94</v>
      </c>
    </row>
    <row r="899" spans="2:10" x14ac:dyDescent="0.3">
      <c r="B899" s="6" t="s">
        <v>801</v>
      </c>
      <c r="C899" s="7">
        <v>316.13</v>
      </c>
      <c r="F899" s="6" t="s">
        <v>7022</v>
      </c>
      <c r="G899" s="7">
        <v>1</v>
      </c>
      <c r="I899" s="6" t="s">
        <v>226</v>
      </c>
      <c r="J899" s="7">
        <v>306.77999999999997</v>
      </c>
    </row>
    <row r="900" spans="2:10" x14ac:dyDescent="0.3">
      <c r="B900" s="6" t="s">
        <v>5994</v>
      </c>
      <c r="C900" s="7">
        <v>316.02999999999997</v>
      </c>
      <c r="F900" s="6" t="s">
        <v>2707</v>
      </c>
      <c r="G900" s="7">
        <v>1</v>
      </c>
      <c r="I900" s="6" t="s">
        <v>5746</v>
      </c>
      <c r="J900" s="7">
        <v>306.76</v>
      </c>
    </row>
    <row r="901" spans="2:10" x14ac:dyDescent="0.3">
      <c r="B901" s="6" t="s">
        <v>961</v>
      </c>
      <c r="C901" s="7">
        <v>315.95999999999998</v>
      </c>
      <c r="F901" s="6" t="s">
        <v>3732</v>
      </c>
      <c r="G901" s="7">
        <v>1</v>
      </c>
      <c r="I901" s="6" t="s">
        <v>4287</v>
      </c>
      <c r="J901" s="7">
        <v>306.48</v>
      </c>
    </row>
    <row r="902" spans="2:10" x14ac:dyDescent="0.3">
      <c r="B902" s="6" t="s">
        <v>1254</v>
      </c>
      <c r="C902" s="7">
        <v>315.94</v>
      </c>
      <c r="F902" s="6" t="s">
        <v>7280</v>
      </c>
      <c r="G902" s="7">
        <v>1</v>
      </c>
      <c r="I902" s="6" t="s">
        <v>5593</v>
      </c>
      <c r="J902" s="7">
        <v>306.36</v>
      </c>
    </row>
    <row r="903" spans="2:10" x14ac:dyDescent="0.3">
      <c r="B903" s="6" t="s">
        <v>564</v>
      </c>
      <c r="C903" s="7">
        <v>315.89</v>
      </c>
      <c r="F903" s="6" t="s">
        <v>7281</v>
      </c>
      <c r="G903" s="7">
        <v>1</v>
      </c>
      <c r="I903" s="6" t="s">
        <v>6514</v>
      </c>
      <c r="J903" s="7">
        <v>306.27</v>
      </c>
    </row>
    <row r="904" spans="2:10" x14ac:dyDescent="0.3">
      <c r="B904" s="6" t="s">
        <v>971</v>
      </c>
      <c r="C904" s="7">
        <v>315.88</v>
      </c>
      <c r="F904" s="6" t="s">
        <v>7282</v>
      </c>
      <c r="G904" s="7">
        <v>1</v>
      </c>
      <c r="I904" s="6" t="s">
        <v>1730</v>
      </c>
      <c r="J904" s="7">
        <v>306.20999999999998</v>
      </c>
    </row>
    <row r="905" spans="2:10" x14ac:dyDescent="0.3">
      <c r="B905" s="6" t="s">
        <v>1147</v>
      </c>
      <c r="C905" s="7">
        <v>315.86</v>
      </c>
      <c r="F905" s="6" t="s">
        <v>7283</v>
      </c>
      <c r="G905" s="7">
        <v>1</v>
      </c>
      <c r="I905" s="6" t="s">
        <v>7282</v>
      </c>
      <c r="J905" s="7">
        <v>306.17</v>
      </c>
    </row>
    <row r="906" spans="2:10" x14ac:dyDescent="0.3">
      <c r="B906" s="6" t="s">
        <v>2718</v>
      </c>
      <c r="C906" s="7">
        <v>315.86</v>
      </c>
      <c r="F906" s="6" t="s">
        <v>4748</v>
      </c>
      <c r="G906" s="7">
        <v>1</v>
      </c>
      <c r="I906" s="6" t="s">
        <v>5236</v>
      </c>
      <c r="J906" s="7">
        <v>306.08999999999997</v>
      </c>
    </row>
    <row r="907" spans="2:10" x14ac:dyDescent="0.3">
      <c r="B907" s="6" t="s">
        <v>6975</v>
      </c>
      <c r="C907" s="7">
        <v>315.8</v>
      </c>
      <c r="F907" s="6" t="s">
        <v>5950</v>
      </c>
      <c r="G907" s="7">
        <v>1</v>
      </c>
      <c r="I907" s="6" t="s">
        <v>5405</v>
      </c>
      <c r="J907" s="7">
        <v>305.89999999999998</v>
      </c>
    </row>
    <row r="908" spans="2:10" x14ac:dyDescent="0.3">
      <c r="B908" s="6" t="s">
        <v>390</v>
      </c>
      <c r="C908" s="7">
        <v>315.8</v>
      </c>
      <c r="F908" s="6" t="s">
        <v>1016</v>
      </c>
      <c r="G908" s="7">
        <v>1</v>
      </c>
      <c r="I908" s="6" t="s">
        <v>4637</v>
      </c>
      <c r="J908" s="7">
        <v>305.81</v>
      </c>
    </row>
    <row r="909" spans="2:10" x14ac:dyDescent="0.3">
      <c r="B909" s="6" t="s">
        <v>3480</v>
      </c>
      <c r="C909" s="7">
        <v>315.76</v>
      </c>
      <c r="F909" s="6" t="s">
        <v>449</v>
      </c>
      <c r="G909" s="7">
        <v>1</v>
      </c>
      <c r="I909" s="6" t="s">
        <v>3135</v>
      </c>
      <c r="J909" s="7">
        <v>305.60000000000002</v>
      </c>
    </row>
    <row r="910" spans="2:10" x14ac:dyDescent="0.3">
      <c r="B910" s="6" t="s">
        <v>1513</v>
      </c>
      <c r="C910" s="7">
        <v>315.7</v>
      </c>
      <c r="F910" s="6" t="s">
        <v>5774</v>
      </c>
      <c r="G910" s="7">
        <v>1</v>
      </c>
      <c r="I910" s="6" t="s">
        <v>1117</v>
      </c>
      <c r="J910" s="7">
        <v>305.3</v>
      </c>
    </row>
    <row r="911" spans="2:10" x14ac:dyDescent="0.3">
      <c r="B911" s="6" t="s">
        <v>3105</v>
      </c>
      <c r="C911" s="7">
        <v>315.67</v>
      </c>
      <c r="F911" s="6" t="s">
        <v>5651</v>
      </c>
      <c r="G911" s="7">
        <v>1</v>
      </c>
      <c r="I911" s="6" t="s">
        <v>3391</v>
      </c>
      <c r="J911" s="7">
        <v>305.29000000000002</v>
      </c>
    </row>
    <row r="912" spans="2:10" x14ac:dyDescent="0.3">
      <c r="B912" s="6" t="s">
        <v>112</v>
      </c>
      <c r="C912" s="7">
        <v>315.55</v>
      </c>
      <c r="F912" s="6" t="s">
        <v>3310</v>
      </c>
      <c r="G912" s="7">
        <v>1</v>
      </c>
      <c r="I912" s="6" t="s">
        <v>3718</v>
      </c>
      <c r="J912" s="7">
        <v>305.27</v>
      </c>
    </row>
    <row r="913" spans="2:10" x14ac:dyDescent="0.3">
      <c r="B913" s="6" t="s">
        <v>4505</v>
      </c>
      <c r="C913" s="7">
        <v>315.52999999999997</v>
      </c>
      <c r="F913" s="6" t="s">
        <v>4526</v>
      </c>
      <c r="G913" s="7">
        <v>1</v>
      </c>
      <c r="I913" s="6" t="s">
        <v>5292</v>
      </c>
      <c r="J913" s="7">
        <v>305.23</v>
      </c>
    </row>
    <row r="914" spans="2:10" x14ac:dyDescent="0.3">
      <c r="B914" s="6" t="s">
        <v>5449</v>
      </c>
      <c r="C914" s="7">
        <v>315.45</v>
      </c>
      <c r="F914" s="6" t="s">
        <v>6542</v>
      </c>
      <c r="G914" s="7">
        <v>1</v>
      </c>
      <c r="I914" s="6" t="s">
        <v>2135</v>
      </c>
      <c r="J914" s="7">
        <v>305.10000000000002</v>
      </c>
    </row>
    <row r="915" spans="2:10" x14ac:dyDescent="0.3">
      <c r="B915" s="6" t="s">
        <v>993</v>
      </c>
      <c r="C915" s="7">
        <v>315.45</v>
      </c>
      <c r="F915" s="6" t="s">
        <v>6209</v>
      </c>
      <c r="G915" s="7">
        <v>1</v>
      </c>
      <c r="I915" s="6" t="s">
        <v>5191</v>
      </c>
      <c r="J915" s="7">
        <v>304.93</v>
      </c>
    </row>
    <row r="916" spans="2:10" x14ac:dyDescent="0.3">
      <c r="B916" s="6" t="s">
        <v>835</v>
      </c>
      <c r="C916" s="7">
        <v>315.36</v>
      </c>
      <c r="F916" s="6" t="s">
        <v>5788</v>
      </c>
      <c r="G916" s="7">
        <v>1</v>
      </c>
      <c r="I916" s="6" t="s">
        <v>5617</v>
      </c>
      <c r="J916" s="7">
        <v>304.81</v>
      </c>
    </row>
    <row r="917" spans="2:10" x14ac:dyDescent="0.3">
      <c r="B917" s="6" t="s">
        <v>3361</v>
      </c>
      <c r="C917" s="7">
        <v>315.17</v>
      </c>
      <c r="F917" s="6" t="s">
        <v>5808</v>
      </c>
      <c r="G917" s="7">
        <v>1</v>
      </c>
      <c r="I917" s="6" t="s">
        <v>145</v>
      </c>
      <c r="J917" s="7">
        <v>304.64999999999998</v>
      </c>
    </row>
    <row r="918" spans="2:10" x14ac:dyDescent="0.3">
      <c r="B918" s="6" t="s">
        <v>6798</v>
      </c>
      <c r="C918" s="7">
        <v>314.67</v>
      </c>
      <c r="F918" s="6" t="s">
        <v>4486</v>
      </c>
      <c r="G918" s="7">
        <v>1</v>
      </c>
      <c r="I918" s="6" t="s">
        <v>7294</v>
      </c>
      <c r="J918" s="7">
        <v>304.60000000000002</v>
      </c>
    </row>
    <row r="919" spans="2:10" x14ac:dyDescent="0.3">
      <c r="B919" s="6" t="s">
        <v>5410</v>
      </c>
      <c r="C919" s="7">
        <v>314.64</v>
      </c>
      <c r="F919" s="6" t="s">
        <v>1477</v>
      </c>
      <c r="G919" s="7">
        <v>1</v>
      </c>
      <c r="I919" s="6" t="s">
        <v>2364</v>
      </c>
      <c r="J919" s="7">
        <v>304.56</v>
      </c>
    </row>
    <row r="920" spans="2:10" x14ac:dyDescent="0.3">
      <c r="B920" s="6" t="s">
        <v>5142</v>
      </c>
      <c r="C920" s="7">
        <v>314.63</v>
      </c>
      <c r="F920" s="6" t="s">
        <v>3178</v>
      </c>
      <c r="G920" s="7">
        <v>1</v>
      </c>
      <c r="I920" s="6" t="s">
        <v>6954</v>
      </c>
      <c r="J920" s="7">
        <v>304.45</v>
      </c>
    </row>
    <row r="921" spans="2:10" x14ac:dyDescent="0.3">
      <c r="B921" s="6" t="s">
        <v>6545</v>
      </c>
      <c r="C921" s="7">
        <v>314.45999999999998</v>
      </c>
      <c r="F921" s="6" t="s">
        <v>4452</v>
      </c>
      <c r="G921" s="7">
        <v>1</v>
      </c>
      <c r="I921" s="6" t="s">
        <v>2631</v>
      </c>
      <c r="J921" s="7">
        <v>304.2</v>
      </c>
    </row>
    <row r="922" spans="2:10" x14ac:dyDescent="0.3">
      <c r="B922" s="6" t="s">
        <v>3287</v>
      </c>
      <c r="C922" s="7">
        <v>314.32</v>
      </c>
      <c r="F922" s="6" t="s">
        <v>5105</v>
      </c>
      <c r="G922" s="7">
        <v>1</v>
      </c>
      <c r="I922" s="6" t="s">
        <v>141</v>
      </c>
      <c r="J922" s="7">
        <v>304.08999999999997</v>
      </c>
    </row>
    <row r="923" spans="2:10" x14ac:dyDescent="0.3">
      <c r="B923" s="6" t="s">
        <v>4039</v>
      </c>
      <c r="C923" s="7">
        <v>313.85000000000002</v>
      </c>
      <c r="F923" s="6" t="s">
        <v>1092</v>
      </c>
      <c r="G923" s="7">
        <v>1</v>
      </c>
      <c r="I923" s="6" t="s">
        <v>4778</v>
      </c>
      <c r="J923" s="7">
        <v>303.93</v>
      </c>
    </row>
    <row r="924" spans="2:10" x14ac:dyDescent="0.3">
      <c r="B924" s="6" t="s">
        <v>2732</v>
      </c>
      <c r="C924" s="7">
        <v>313.77999999999997</v>
      </c>
      <c r="F924" s="6" t="s">
        <v>315</v>
      </c>
      <c r="G924" s="7">
        <v>1</v>
      </c>
      <c r="I924" s="6" t="s">
        <v>206</v>
      </c>
      <c r="J924" s="7">
        <v>303.91000000000003</v>
      </c>
    </row>
    <row r="925" spans="2:10" x14ac:dyDescent="0.3">
      <c r="B925" s="6" t="s">
        <v>4809</v>
      </c>
      <c r="C925" s="7">
        <v>313.68</v>
      </c>
      <c r="F925" s="6" t="s">
        <v>4490</v>
      </c>
      <c r="G925" s="7">
        <v>1</v>
      </c>
      <c r="I925" s="6" t="s">
        <v>6067</v>
      </c>
      <c r="J925" s="7">
        <v>303.87</v>
      </c>
    </row>
    <row r="926" spans="2:10" x14ac:dyDescent="0.3">
      <c r="B926" s="6" t="s">
        <v>2210</v>
      </c>
      <c r="C926" s="7">
        <v>313.63</v>
      </c>
      <c r="F926" s="6" t="s">
        <v>6670</v>
      </c>
      <c r="G926" s="7">
        <v>1</v>
      </c>
      <c r="I926" s="6" t="s">
        <v>5938</v>
      </c>
      <c r="J926" s="7">
        <v>303.69</v>
      </c>
    </row>
    <row r="927" spans="2:10" x14ac:dyDescent="0.3">
      <c r="B927" s="6" t="s">
        <v>2860</v>
      </c>
      <c r="C927" s="7">
        <v>313.61</v>
      </c>
      <c r="F927" s="6" t="s">
        <v>5187</v>
      </c>
      <c r="G927" s="7">
        <v>1</v>
      </c>
      <c r="I927" s="6" t="s">
        <v>4490</v>
      </c>
      <c r="J927" s="7">
        <v>303.64</v>
      </c>
    </row>
    <row r="928" spans="2:10" x14ac:dyDescent="0.3">
      <c r="B928" s="6" t="s">
        <v>7224</v>
      </c>
      <c r="C928" s="7">
        <v>313.36</v>
      </c>
      <c r="F928" s="6" t="s">
        <v>193</v>
      </c>
      <c r="G928" s="7">
        <v>1</v>
      </c>
      <c r="I928" s="6" t="s">
        <v>4524</v>
      </c>
      <c r="J928" s="7">
        <v>303.33999999999997</v>
      </c>
    </row>
    <row r="929" spans="2:10" x14ac:dyDescent="0.3">
      <c r="B929" s="6" t="s">
        <v>6018</v>
      </c>
      <c r="C929" s="7">
        <v>313.36</v>
      </c>
      <c r="F929" s="6" t="s">
        <v>3066</v>
      </c>
      <c r="G929" s="7">
        <v>1</v>
      </c>
      <c r="I929" s="6" t="s">
        <v>93</v>
      </c>
      <c r="J929" s="7">
        <v>303.33</v>
      </c>
    </row>
    <row r="930" spans="2:10" x14ac:dyDescent="0.3">
      <c r="B930" s="6" t="s">
        <v>3777</v>
      </c>
      <c r="C930" s="7">
        <v>313.14</v>
      </c>
      <c r="F930" s="6" t="s">
        <v>7284</v>
      </c>
      <c r="G930" s="7">
        <v>1</v>
      </c>
      <c r="I930" s="6" t="s">
        <v>5641</v>
      </c>
      <c r="J930" s="7">
        <v>303.29000000000002</v>
      </c>
    </row>
    <row r="931" spans="2:10" x14ac:dyDescent="0.3">
      <c r="B931" s="6" t="s">
        <v>2602</v>
      </c>
      <c r="C931" s="7">
        <v>312.94</v>
      </c>
      <c r="F931" s="6" t="s">
        <v>3648</v>
      </c>
      <c r="G931" s="7">
        <v>1</v>
      </c>
      <c r="I931" s="6" t="s">
        <v>3008</v>
      </c>
      <c r="J931" s="7">
        <v>303.27999999999997</v>
      </c>
    </row>
    <row r="932" spans="2:10" x14ac:dyDescent="0.3">
      <c r="B932" s="6" t="s">
        <v>2642</v>
      </c>
      <c r="C932" s="7">
        <v>312.66000000000003</v>
      </c>
      <c r="F932" s="6" t="s">
        <v>3090</v>
      </c>
      <c r="G932" s="7">
        <v>1</v>
      </c>
      <c r="I932" s="6" t="s">
        <v>1632</v>
      </c>
      <c r="J932" s="7">
        <v>303.26</v>
      </c>
    </row>
    <row r="933" spans="2:10" x14ac:dyDescent="0.3">
      <c r="B933" s="6" t="s">
        <v>3735</v>
      </c>
      <c r="C933" s="7">
        <v>312.49</v>
      </c>
      <c r="F933" s="6" t="s">
        <v>5440</v>
      </c>
      <c r="G933" s="7">
        <v>1</v>
      </c>
      <c r="I933" s="6" t="s">
        <v>942</v>
      </c>
      <c r="J933" s="7">
        <v>303.16000000000003</v>
      </c>
    </row>
    <row r="934" spans="2:10" x14ac:dyDescent="0.3">
      <c r="B934" s="6" t="s">
        <v>3913</v>
      </c>
      <c r="C934" s="7">
        <v>312.43</v>
      </c>
      <c r="F934" s="6" t="s">
        <v>2727</v>
      </c>
      <c r="G934" s="7">
        <v>1</v>
      </c>
      <c r="I934" s="6" t="s">
        <v>97</v>
      </c>
      <c r="J934" s="7">
        <v>303.14</v>
      </c>
    </row>
    <row r="935" spans="2:10" x14ac:dyDescent="0.3">
      <c r="B935" s="6" t="s">
        <v>4661</v>
      </c>
      <c r="C935" s="7">
        <v>312.35000000000002</v>
      </c>
      <c r="F935" s="6" t="s">
        <v>2340</v>
      </c>
      <c r="G935" s="7">
        <v>1</v>
      </c>
      <c r="I935" s="6" t="s">
        <v>1907</v>
      </c>
      <c r="J935" s="7">
        <v>303.08</v>
      </c>
    </row>
    <row r="936" spans="2:10" x14ac:dyDescent="0.3">
      <c r="B936" s="6" t="s">
        <v>2327</v>
      </c>
      <c r="C936" s="7">
        <v>312.27</v>
      </c>
      <c r="F936" s="6" t="s">
        <v>5337</v>
      </c>
      <c r="G936" s="7">
        <v>1</v>
      </c>
      <c r="I936" s="6" t="s">
        <v>6124</v>
      </c>
      <c r="J936" s="7">
        <v>302.89999999999998</v>
      </c>
    </row>
    <row r="937" spans="2:10" x14ac:dyDescent="0.3">
      <c r="B937" s="6" t="s">
        <v>3667</v>
      </c>
      <c r="C937" s="7">
        <v>312.24</v>
      </c>
      <c r="F937" s="6" t="s">
        <v>4145</v>
      </c>
      <c r="G937" s="7">
        <v>1</v>
      </c>
      <c r="I937" s="6" t="s">
        <v>7098</v>
      </c>
      <c r="J937" s="7">
        <v>302.86</v>
      </c>
    </row>
    <row r="938" spans="2:10" x14ac:dyDescent="0.3">
      <c r="B938" s="6" t="s">
        <v>1083</v>
      </c>
      <c r="C938" s="7">
        <v>312.22000000000003</v>
      </c>
      <c r="F938" s="6" t="s">
        <v>4924</v>
      </c>
      <c r="G938" s="7">
        <v>1</v>
      </c>
      <c r="I938" s="6" t="s">
        <v>6292</v>
      </c>
      <c r="J938" s="7">
        <v>302.85000000000002</v>
      </c>
    </row>
    <row r="939" spans="2:10" x14ac:dyDescent="0.3">
      <c r="B939" s="6" t="s">
        <v>2783</v>
      </c>
      <c r="C939" s="7">
        <v>311.89999999999998</v>
      </c>
      <c r="F939" s="6" t="s">
        <v>1626</v>
      </c>
      <c r="G939" s="7">
        <v>1</v>
      </c>
      <c r="I939" s="6" t="s">
        <v>736</v>
      </c>
      <c r="J939" s="7">
        <v>302.79000000000002</v>
      </c>
    </row>
    <row r="940" spans="2:10" x14ac:dyDescent="0.3">
      <c r="B940" s="6" t="s">
        <v>488</v>
      </c>
      <c r="C940" s="7">
        <v>311.44</v>
      </c>
      <c r="F940" s="6" t="s">
        <v>2798</v>
      </c>
      <c r="G940" s="7">
        <v>1</v>
      </c>
      <c r="I940" s="6" t="s">
        <v>5997</v>
      </c>
      <c r="J940" s="7">
        <v>302.58999999999997</v>
      </c>
    </row>
    <row r="941" spans="2:10" x14ac:dyDescent="0.3">
      <c r="B941" s="6" t="s">
        <v>574</v>
      </c>
      <c r="C941" s="7">
        <v>311.41000000000003</v>
      </c>
      <c r="F941" s="6" t="s">
        <v>6205</v>
      </c>
      <c r="G941" s="7">
        <v>1</v>
      </c>
      <c r="I941" s="6" t="s">
        <v>451</v>
      </c>
      <c r="J941" s="7">
        <v>302.08</v>
      </c>
    </row>
    <row r="942" spans="2:10" x14ac:dyDescent="0.3">
      <c r="B942" s="6" t="s">
        <v>6024</v>
      </c>
      <c r="C942" s="7">
        <v>311.33999999999997</v>
      </c>
      <c r="F942" s="6" t="s">
        <v>7285</v>
      </c>
      <c r="G942" s="7">
        <v>1</v>
      </c>
      <c r="I942" s="6" t="s">
        <v>2453</v>
      </c>
      <c r="J942" s="7">
        <v>301.91000000000003</v>
      </c>
    </row>
    <row r="943" spans="2:10" x14ac:dyDescent="0.3">
      <c r="B943" s="6" t="s">
        <v>273</v>
      </c>
      <c r="C943" s="7">
        <v>311.14999999999998</v>
      </c>
      <c r="F943" s="6" t="s">
        <v>7000</v>
      </c>
      <c r="G943" s="7">
        <v>1</v>
      </c>
      <c r="I943" s="6" t="s">
        <v>6901</v>
      </c>
      <c r="J943" s="7">
        <v>301.74</v>
      </c>
    </row>
    <row r="944" spans="2:10" x14ac:dyDescent="0.3">
      <c r="B944" s="6" t="s">
        <v>6264</v>
      </c>
      <c r="C944" s="7">
        <v>311.14999999999998</v>
      </c>
      <c r="F944" s="6" t="s">
        <v>7286</v>
      </c>
      <c r="G944" s="7">
        <v>1</v>
      </c>
      <c r="I944" s="6" t="s">
        <v>1582</v>
      </c>
      <c r="J944" s="7">
        <v>301.69</v>
      </c>
    </row>
    <row r="945" spans="2:10" x14ac:dyDescent="0.3">
      <c r="B945" s="6" t="s">
        <v>2531</v>
      </c>
      <c r="C945" s="7">
        <v>310.87</v>
      </c>
      <c r="F945" s="6" t="s">
        <v>6227</v>
      </c>
      <c r="G945" s="7">
        <v>1</v>
      </c>
      <c r="I945" s="6" t="s">
        <v>6770</v>
      </c>
      <c r="J945" s="7">
        <v>301.63</v>
      </c>
    </row>
    <row r="946" spans="2:10" x14ac:dyDescent="0.3">
      <c r="B946" s="6" t="s">
        <v>2564</v>
      </c>
      <c r="C946" s="7">
        <v>310.72000000000003</v>
      </c>
      <c r="F946" s="6" t="s">
        <v>62</v>
      </c>
      <c r="G946" s="7">
        <v>1</v>
      </c>
      <c r="I946" s="6" t="s">
        <v>4340</v>
      </c>
      <c r="J946" s="7">
        <v>301.37</v>
      </c>
    </row>
    <row r="947" spans="2:10" x14ac:dyDescent="0.3">
      <c r="B947" s="6" t="s">
        <v>1138</v>
      </c>
      <c r="C947" s="7">
        <v>310.58999999999997</v>
      </c>
      <c r="F947" s="6" t="s">
        <v>686</v>
      </c>
      <c r="G947" s="7">
        <v>1</v>
      </c>
      <c r="I947" s="6" t="s">
        <v>5692</v>
      </c>
      <c r="J947" s="7">
        <v>301.12</v>
      </c>
    </row>
    <row r="948" spans="2:10" x14ac:dyDescent="0.3">
      <c r="B948" s="6" t="s">
        <v>5012</v>
      </c>
      <c r="C948" s="7">
        <v>310.39999999999998</v>
      </c>
      <c r="F948" s="6" t="s">
        <v>58</v>
      </c>
      <c r="G948" s="7">
        <v>1</v>
      </c>
      <c r="I948" s="6" t="s">
        <v>4832</v>
      </c>
      <c r="J948" s="7">
        <v>301.02</v>
      </c>
    </row>
    <row r="949" spans="2:10" x14ac:dyDescent="0.3">
      <c r="B949" s="6" t="s">
        <v>753</v>
      </c>
      <c r="C949" s="7">
        <v>310.25</v>
      </c>
      <c r="F949" s="6" t="s">
        <v>5551</v>
      </c>
      <c r="G949" s="7">
        <v>1</v>
      </c>
      <c r="I949" s="6" t="s">
        <v>2437</v>
      </c>
      <c r="J949" s="7">
        <v>300.95999999999998</v>
      </c>
    </row>
    <row r="950" spans="2:10" x14ac:dyDescent="0.3">
      <c r="B950" s="6" t="s">
        <v>6843</v>
      </c>
      <c r="C950" s="7">
        <v>310.18</v>
      </c>
      <c r="F950" s="6" t="s">
        <v>6326</v>
      </c>
      <c r="G950" s="7">
        <v>1</v>
      </c>
      <c r="I950" s="6" t="s">
        <v>552</v>
      </c>
      <c r="J950" s="7">
        <v>300.77999999999997</v>
      </c>
    </row>
    <row r="951" spans="2:10" x14ac:dyDescent="0.3">
      <c r="B951" s="6" t="s">
        <v>657</v>
      </c>
      <c r="C951" s="7">
        <v>310.13</v>
      </c>
      <c r="F951" s="6" t="s">
        <v>2037</v>
      </c>
      <c r="G951" s="7">
        <v>1</v>
      </c>
      <c r="I951" s="6" t="s">
        <v>712</v>
      </c>
      <c r="J951" s="7">
        <v>300.7</v>
      </c>
    </row>
    <row r="952" spans="2:10" x14ac:dyDescent="0.3">
      <c r="B952" s="6" t="s">
        <v>5233</v>
      </c>
      <c r="C952" s="7">
        <v>309.83</v>
      </c>
      <c r="F952" s="6" t="s">
        <v>3924</v>
      </c>
      <c r="G952" s="7">
        <v>1</v>
      </c>
      <c r="I952" s="6" t="s">
        <v>6747</v>
      </c>
      <c r="J952" s="7">
        <v>300.55</v>
      </c>
    </row>
    <row r="953" spans="2:10" x14ac:dyDescent="0.3">
      <c r="B953" s="6" t="s">
        <v>3322</v>
      </c>
      <c r="C953" s="7">
        <v>309.45999999999998</v>
      </c>
      <c r="F953" s="6" t="s">
        <v>4484</v>
      </c>
      <c r="G953" s="7">
        <v>1</v>
      </c>
      <c r="I953" s="6" t="s">
        <v>6037</v>
      </c>
      <c r="J953" s="7">
        <v>300.52</v>
      </c>
    </row>
    <row r="954" spans="2:10" x14ac:dyDescent="0.3">
      <c r="B954" s="6" t="s">
        <v>4823</v>
      </c>
      <c r="C954" s="7">
        <v>309.36</v>
      </c>
      <c r="F954" s="6" t="s">
        <v>7287</v>
      </c>
      <c r="G954" s="7">
        <v>1</v>
      </c>
      <c r="I954" s="6" t="s">
        <v>4020</v>
      </c>
      <c r="J954" s="7">
        <v>300.3</v>
      </c>
    </row>
    <row r="955" spans="2:10" x14ac:dyDescent="0.3">
      <c r="B955" s="6" t="s">
        <v>2206</v>
      </c>
      <c r="C955" s="7">
        <v>309.33999999999997</v>
      </c>
      <c r="F955" s="6" t="s">
        <v>121</v>
      </c>
      <c r="G955" s="7">
        <v>1</v>
      </c>
      <c r="I955" s="6" t="s">
        <v>4472</v>
      </c>
      <c r="J955" s="7">
        <v>300.25</v>
      </c>
    </row>
    <row r="956" spans="2:10" x14ac:dyDescent="0.3">
      <c r="B956" s="6" t="s">
        <v>6345</v>
      </c>
      <c r="C956" s="7">
        <v>309.08999999999997</v>
      </c>
      <c r="F956" s="6" t="s">
        <v>6118</v>
      </c>
      <c r="G956" s="7">
        <v>1</v>
      </c>
      <c r="I956" s="6" t="s">
        <v>3078</v>
      </c>
      <c r="J956" s="7">
        <v>300.25</v>
      </c>
    </row>
    <row r="957" spans="2:10" x14ac:dyDescent="0.3">
      <c r="B957" s="6" t="s">
        <v>4925</v>
      </c>
      <c r="C957" s="7">
        <v>309.08999999999997</v>
      </c>
      <c r="F957" s="6" t="s">
        <v>7004</v>
      </c>
      <c r="G957" s="7">
        <v>1</v>
      </c>
      <c r="I957" s="6" t="s">
        <v>117</v>
      </c>
      <c r="J957" s="7">
        <v>300.23</v>
      </c>
    </row>
    <row r="958" spans="2:10" x14ac:dyDescent="0.3">
      <c r="B958" s="6" t="s">
        <v>1912</v>
      </c>
      <c r="C958" s="7">
        <v>308.54000000000002</v>
      </c>
      <c r="F958" s="6" t="s">
        <v>3593</v>
      </c>
      <c r="G958" s="7">
        <v>1</v>
      </c>
      <c r="I958" s="6" t="s">
        <v>6757</v>
      </c>
      <c r="J958" s="7">
        <v>300.06</v>
      </c>
    </row>
    <row r="959" spans="2:10" x14ac:dyDescent="0.3">
      <c r="B959" s="6" t="s">
        <v>444</v>
      </c>
      <c r="C959" s="7">
        <v>308.52</v>
      </c>
      <c r="F959" s="6" t="s">
        <v>7288</v>
      </c>
      <c r="G959" s="7">
        <v>1</v>
      </c>
      <c r="I959" s="6" t="s">
        <v>2151</v>
      </c>
      <c r="J959" s="7">
        <v>300.06</v>
      </c>
    </row>
    <row r="960" spans="2:10" x14ac:dyDescent="0.3">
      <c r="B960" s="6" t="s">
        <v>4954</v>
      </c>
      <c r="C960" s="7">
        <v>308.27</v>
      </c>
      <c r="F960" s="6" t="s">
        <v>5375</v>
      </c>
      <c r="G960" s="7">
        <v>1</v>
      </c>
      <c r="I960" s="6" t="s">
        <v>2334</v>
      </c>
      <c r="J960" s="7">
        <v>300.02</v>
      </c>
    </row>
    <row r="961" spans="2:10" x14ac:dyDescent="0.3">
      <c r="B961" s="6" t="s">
        <v>5311</v>
      </c>
      <c r="C961" s="7">
        <v>308.12</v>
      </c>
      <c r="F961" s="6" t="s">
        <v>5300</v>
      </c>
      <c r="G961" s="7">
        <v>1</v>
      </c>
      <c r="I961" s="6" t="s">
        <v>1534</v>
      </c>
      <c r="J961" s="7">
        <v>300</v>
      </c>
    </row>
    <row r="962" spans="2:10" x14ac:dyDescent="0.3">
      <c r="B962" s="6" t="s">
        <v>1417</v>
      </c>
      <c r="C962" s="7">
        <v>308.08999999999997</v>
      </c>
      <c r="F962" s="6" t="s">
        <v>3453</v>
      </c>
      <c r="G962" s="7">
        <v>1</v>
      </c>
      <c r="I962" s="6" t="s">
        <v>7268</v>
      </c>
      <c r="J962" s="7">
        <v>299.89</v>
      </c>
    </row>
    <row r="963" spans="2:10" x14ac:dyDescent="0.3">
      <c r="B963" s="6" t="s">
        <v>4943</v>
      </c>
      <c r="C963" s="7">
        <v>307.92</v>
      </c>
      <c r="F963" s="6" t="s">
        <v>4676</v>
      </c>
      <c r="G963" s="7">
        <v>1</v>
      </c>
      <c r="I963" s="6" t="s">
        <v>2976</v>
      </c>
      <c r="J963" s="7">
        <v>299.86</v>
      </c>
    </row>
    <row r="964" spans="2:10" x14ac:dyDescent="0.3">
      <c r="B964" s="6" t="s">
        <v>3546</v>
      </c>
      <c r="C964" s="7">
        <v>307.51</v>
      </c>
      <c r="F964" s="6" t="s">
        <v>3555</v>
      </c>
      <c r="G964" s="7">
        <v>1</v>
      </c>
      <c r="I964" s="6" t="s">
        <v>852</v>
      </c>
      <c r="J964" s="7">
        <v>299.77</v>
      </c>
    </row>
    <row r="965" spans="2:10" x14ac:dyDescent="0.3">
      <c r="B965" s="6" t="s">
        <v>3594</v>
      </c>
      <c r="C965" s="7">
        <v>307.43</v>
      </c>
      <c r="F965" s="6" t="s">
        <v>628</v>
      </c>
      <c r="G965" s="7">
        <v>1</v>
      </c>
      <c r="I965" s="6" t="s">
        <v>2176</v>
      </c>
      <c r="J965" s="7">
        <v>299.66000000000003</v>
      </c>
    </row>
    <row r="966" spans="2:10" x14ac:dyDescent="0.3">
      <c r="B966" s="6" t="s">
        <v>2366</v>
      </c>
      <c r="C966" s="7">
        <v>307.37</v>
      </c>
      <c r="F966" s="6" t="s">
        <v>2389</v>
      </c>
      <c r="G966" s="7">
        <v>1</v>
      </c>
      <c r="I966" s="6" t="s">
        <v>1674</v>
      </c>
      <c r="J966" s="7">
        <v>299.52999999999997</v>
      </c>
    </row>
    <row r="967" spans="2:10" x14ac:dyDescent="0.3">
      <c r="B967" s="6" t="s">
        <v>4969</v>
      </c>
      <c r="C967" s="7">
        <v>307.32</v>
      </c>
      <c r="F967" s="6" t="s">
        <v>4940</v>
      </c>
      <c r="G967" s="7">
        <v>1</v>
      </c>
      <c r="I967" s="6" t="s">
        <v>4900</v>
      </c>
      <c r="J967" s="7">
        <v>299.39999999999998</v>
      </c>
    </row>
    <row r="968" spans="2:10" x14ac:dyDescent="0.3">
      <c r="B968" s="6" t="s">
        <v>5056</v>
      </c>
      <c r="C968" s="7">
        <v>307.27</v>
      </c>
      <c r="F968" s="6" t="s">
        <v>4532</v>
      </c>
      <c r="G968" s="7">
        <v>1</v>
      </c>
      <c r="I968" s="6" t="s">
        <v>3192</v>
      </c>
      <c r="J968" s="7">
        <v>298.89</v>
      </c>
    </row>
    <row r="969" spans="2:10" x14ac:dyDescent="0.3">
      <c r="B969" s="6" t="s">
        <v>4897</v>
      </c>
      <c r="C969" s="7">
        <v>307.23</v>
      </c>
      <c r="F969" s="6" t="s">
        <v>4355</v>
      </c>
      <c r="G969" s="7">
        <v>1</v>
      </c>
      <c r="I969" s="6" t="s">
        <v>3908</v>
      </c>
      <c r="J969" s="7">
        <v>298.47000000000003</v>
      </c>
    </row>
    <row r="970" spans="2:10" x14ac:dyDescent="0.3">
      <c r="B970" s="6" t="s">
        <v>5196</v>
      </c>
      <c r="C970" s="7">
        <v>307.02999999999997</v>
      </c>
      <c r="F970" s="6" t="s">
        <v>3004</v>
      </c>
      <c r="G970" s="7">
        <v>1</v>
      </c>
      <c r="I970" s="6" t="s">
        <v>6284</v>
      </c>
      <c r="J970" s="7">
        <v>298.43</v>
      </c>
    </row>
    <row r="971" spans="2:10" x14ac:dyDescent="0.3">
      <c r="B971" s="6" t="s">
        <v>6138</v>
      </c>
      <c r="C971" s="7">
        <v>306.95</v>
      </c>
      <c r="F971" s="6" t="s">
        <v>5209</v>
      </c>
      <c r="G971" s="7">
        <v>1</v>
      </c>
      <c r="I971" s="6" t="s">
        <v>7096</v>
      </c>
      <c r="J971" s="7">
        <v>298.33999999999997</v>
      </c>
    </row>
    <row r="972" spans="2:10" x14ac:dyDescent="0.3">
      <c r="B972" s="6" t="s">
        <v>1419</v>
      </c>
      <c r="C972" s="7">
        <v>306.94</v>
      </c>
      <c r="F972" s="6" t="s">
        <v>1904</v>
      </c>
      <c r="G972" s="7">
        <v>1</v>
      </c>
      <c r="I972" s="6" t="s">
        <v>680</v>
      </c>
      <c r="J972" s="7">
        <v>297.93</v>
      </c>
    </row>
    <row r="973" spans="2:10" x14ac:dyDescent="0.3">
      <c r="B973" s="6" t="s">
        <v>227</v>
      </c>
      <c r="C973" s="7">
        <v>306.77999999999997</v>
      </c>
      <c r="F973" s="6" t="s">
        <v>6700</v>
      </c>
      <c r="G973" s="7">
        <v>1</v>
      </c>
      <c r="I973" s="6" t="s">
        <v>3557</v>
      </c>
      <c r="J973" s="7">
        <v>297.87</v>
      </c>
    </row>
    <row r="974" spans="2:10" x14ac:dyDescent="0.3">
      <c r="B974" s="6" t="s">
        <v>5747</v>
      </c>
      <c r="C974" s="7">
        <v>306.76</v>
      </c>
      <c r="F974" s="6" t="s">
        <v>2043</v>
      </c>
      <c r="G974" s="7">
        <v>1</v>
      </c>
      <c r="I974" s="6" t="s">
        <v>1646</v>
      </c>
      <c r="J974" s="7">
        <v>297.68</v>
      </c>
    </row>
    <row r="975" spans="2:10" x14ac:dyDescent="0.3">
      <c r="B975" s="6" t="s">
        <v>4288</v>
      </c>
      <c r="C975" s="7">
        <v>306.48</v>
      </c>
      <c r="F975" s="6" t="s">
        <v>2867</v>
      </c>
      <c r="G975" s="7">
        <v>1</v>
      </c>
      <c r="I975" s="6" t="s">
        <v>3999</v>
      </c>
      <c r="J975" s="7">
        <v>297.48</v>
      </c>
    </row>
    <row r="976" spans="2:10" x14ac:dyDescent="0.3">
      <c r="B976" s="6" t="s">
        <v>5594</v>
      </c>
      <c r="C976" s="7">
        <v>306.36</v>
      </c>
      <c r="F976" s="6" t="s">
        <v>5278</v>
      </c>
      <c r="G976" s="7">
        <v>1</v>
      </c>
      <c r="I976" s="6" t="s">
        <v>2362</v>
      </c>
      <c r="J976" s="7">
        <v>297.36</v>
      </c>
    </row>
    <row r="977" spans="2:10" x14ac:dyDescent="0.3">
      <c r="B977" s="6" t="s">
        <v>6515</v>
      </c>
      <c r="C977" s="7">
        <v>306.27</v>
      </c>
      <c r="F977" s="6" t="s">
        <v>1178</v>
      </c>
      <c r="G977" s="7">
        <v>1</v>
      </c>
      <c r="I977" s="6" t="s">
        <v>2619</v>
      </c>
      <c r="J977" s="7">
        <v>297.32</v>
      </c>
    </row>
    <row r="978" spans="2:10" x14ac:dyDescent="0.3">
      <c r="B978" s="6" t="s">
        <v>1731</v>
      </c>
      <c r="C978" s="7">
        <v>306.20999999999998</v>
      </c>
      <c r="F978" s="6" t="s">
        <v>4209</v>
      </c>
      <c r="G978" s="7">
        <v>1</v>
      </c>
      <c r="I978" s="6" t="s">
        <v>4486</v>
      </c>
      <c r="J978" s="7">
        <v>297.32</v>
      </c>
    </row>
    <row r="979" spans="2:10" x14ac:dyDescent="0.3">
      <c r="B979" s="6" t="s">
        <v>5990</v>
      </c>
      <c r="C979" s="7">
        <v>306.17</v>
      </c>
      <c r="F979" s="6" t="s">
        <v>2469</v>
      </c>
      <c r="G979" s="7">
        <v>1</v>
      </c>
      <c r="I979" s="6" t="s">
        <v>2873</v>
      </c>
      <c r="J979" s="7">
        <v>296.95</v>
      </c>
    </row>
    <row r="980" spans="2:10" x14ac:dyDescent="0.3">
      <c r="B980" s="6" t="s">
        <v>5237</v>
      </c>
      <c r="C980" s="7">
        <v>306.08999999999997</v>
      </c>
      <c r="F980" s="6" t="s">
        <v>6884</v>
      </c>
      <c r="G980" s="7">
        <v>1</v>
      </c>
      <c r="I980" s="6" t="s">
        <v>6280</v>
      </c>
      <c r="J980" s="7">
        <v>296.88</v>
      </c>
    </row>
    <row r="981" spans="2:10" x14ac:dyDescent="0.3">
      <c r="B981" s="6" t="s">
        <v>5406</v>
      </c>
      <c r="C981" s="7">
        <v>305.89999999999998</v>
      </c>
      <c r="F981" s="6" t="s">
        <v>3517</v>
      </c>
      <c r="G981" s="7">
        <v>1</v>
      </c>
      <c r="I981" s="6" t="s">
        <v>1838</v>
      </c>
      <c r="J981" s="7">
        <v>296.87</v>
      </c>
    </row>
    <row r="982" spans="2:10" x14ac:dyDescent="0.3">
      <c r="B982" s="6" t="s">
        <v>4638</v>
      </c>
      <c r="C982" s="7">
        <v>305.81</v>
      </c>
      <c r="F982" s="6" t="s">
        <v>5579</v>
      </c>
      <c r="G982" s="7">
        <v>1</v>
      </c>
      <c r="I982" s="6" t="s">
        <v>1948</v>
      </c>
      <c r="J982" s="7">
        <v>296.8</v>
      </c>
    </row>
    <row r="983" spans="2:10" x14ac:dyDescent="0.3">
      <c r="B983" s="6" t="s">
        <v>3136</v>
      </c>
      <c r="C983" s="7">
        <v>305.60000000000002</v>
      </c>
      <c r="F983" s="6" t="s">
        <v>1400</v>
      </c>
      <c r="G983" s="7">
        <v>1</v>
      </c>
      <c r="I983" s="6" t="s">
        <v>3928</v>
      </c>
      <c r="J983" s="7">
        <v>296.79000000000002</v>
      </c>
    </row>
    <row r="984" spans="2:10" x14ac:dyDescent="0.3">
      <c r="B984" s="6" t="s">
        <v>1118</v>
      </c>
      <c r="C984" s="7">
        <v>305.3</v>
      </c>
      <c r="F984" s="6" t="s">
        <v>1758</v>
      </c>
      <c r="G984" s="7">
        <v>1</v>
      </c>
      <c r="I984" s="6" t="s">
        <v>3708</v>
      </c>
      <c r="J984" s="7">
        <v>296.57</v>
      </c>
    </row>
    <row r="985" spans="2:10" x14ac:dyDescent="0.3">
      <c r="B985" s="6" t="s">
        <v>3392</v>
      </c>
      <c r="C985" s="7">
        <v>305.29000000000002</v>
      </c>
      <c r="F985" s="6" t="s">
        <v>4353</v>
      </c>
      <c r="G985" s="7">
        <v>1</v>
      </c>
      <c r="I985" s="6" t="s">
        <v>6217</v>
      </c>
      <c r="J985" s="7">
        <v>296.3</v>
      </c>
    </row>
    <row r="986" spans="2:10" x14ac:dyDescent="0.3">
      <c r="B986" s="6" t="s">
        <v>3719</v>
      </c>
      <c r="C986" s="7">
        <v>305.27</v>
      </c>
      <c r="F986" s="6" t="s">
        <v>4026</v>
      </c>
      <c r="G986" s="7">
        <v>1</v>
      </c>
      <c r="I986" s="6" t="s">
        <v>4263</v>
      </c>
      <c r="J986" s="7">
        <v>296.22000000000003</v>
      </c>
    </row>
    <row r="987" spans="2:10" x14ac:dyDescent="0.3">
      <c r="B987" s="6" t="s">
        <v>5293</v>
      </c>
      <c r="C987" s="7">
        <v>305.23</v>
      </c>
      <c r="F987" s="6" t="s">
        <v>7289</v>
      </c>
      <c r="G987" s="7">
        <v>1</v>
      </c>
      <c r="I987" s="6" t="s">
        <v>6211</v>
      </c>
      <c r="J987" s="7">
        <v>296.17</v>
      </c>
    </row>
    <row r="988" spans="2:10" x14ac:dyDescent="0.3">
      <c r="B988" s="6" t="s">
        <v>2136</v>
      </c>
      <c r="C988" s="7">
        <v>305.10000000000002</v>
      </c>
      <c r="F988" s="6" t="s">
        <v>6352</v>
      </c>
      <c r="G988" s="7">
        <v>1</v>
      </c>
      <c r="I988" s="6" t="s">
        <v>3423</v>
      </c>
      <c r="J988" s="7">
        <v>296.07</v>
      </c>
    </row>
    <row r="989" spans="2:10" x14ac:dyDescent="0.3">
      <c r="B989" s="6" t="s">
        <v>5192</v>
      </c>
      <c r="C989" s="7">
        <v>304.93</v>
      </c>
      <c r="F989" s="6" t="s">
        <v>45</v>
      </c>
      <c r="G989" s="7">
        <v>1</v>
      </c>
      <c r="I989" s="6" t="s">
        <v>2451</v>
      </c>
      <c r="J989" s="7">
        <v>296.06</v>
      </c>
    </row>
    <row r="990" spans="2:10" x14ac:dyDescent="0.3">
      <c r="B990" s="6" t="s">
        <v>5618</v>
      </c>
      <c r="C990" s="7">
        <v>304.81</v>
      </c>
      <c r="F990" s="6" t="s">
        <v>220</v>
      </c>
      <c r="G990" s="7">
        <v>1</v>
      </c>
      <c r="I990" s="6" t="s">
        <v>883</v>
      </c>
      <c r="J990" s="7">
        <v>295.93</v>
      </c>
    </row>
    <row r="991" spans="2:10" x14ac:dyDescent="0.3">
      <c r="B991" s="6" t="s">
        <v>146</v>
      </c>
      <c r="C991" s="7">
        <v>304.64999999999998</v>
      </c>
      <c r="F991" s="6" t="s">
        <v>202</v>
      </c>
      <c r="G991" s="7">
        <v>1</v>
      </c>
      <c r="I991" s="6" t="s">
        <v>3024</v>
      </c>
      <c r="J991" s="7">
        <v>295.8</v>
      </c>
    </row>
    <row r="992" spans="2:10" x14ac:dyDescent="0.3">
      <c r="B992" s="6" t="s">
        <v>6130</v>
      </c>
      <c r="C992" s="7">
        <v>304.60000000000002</v>
      </c>
      <c r="F992" s="6" t="s">
        <v>6514</v>
      </c>
      <c r="G992" s="7">
        <v>1</v>
      </c>
      <c r="I992" s="6" t="s">
        <v>3621</v>
      </c>
      <c r="J992" s="7">
        <v>295.74</v>
      </c>
    </row>
    <row r="993" spans="2:10" x14ac:dyDescent="0.3">
      <c r="B993" s="6" t="s">
        <v>2365</v>
      </c>
      <c r="C993" s="7">
        <v>304.56</v>
      </c>
      <c r="F993" s="6" t="s">
        <v>5310</v>
      </c>
      <c r="G993" s="7">
        <v>1</v>
      </c>
      <c r="I993" s="6" t="s">
        <v>1652</v>
      </c>
      <c r="J993" s="7">
        <v>295.60000000000002</v>
      </c>
    </row>
    <row r="994" spans="2:10" x14ac:dyDescent="0.3">
      <c r="B994" s="6" t="s">
        <v>6955</v>
      </c>
      <c r="C994" s="7">
        <v>304.45</v>
      </c>
      <c r="F994" s="6" t="s">
        <v>1388</v>
      </c>
      <c r="G994" s="7">
        <v>1</v>
      </c>
      <c r="I994" s="6" t="s">
        <v>147</v>
      </c>
      <c r="J994" s="7">
        <v>295.58999999999997</v>
      </c>
    </row>
    <row r="995" spans="2:10" x14ac:dyDescent="0.3">
      <c r="B995" s="6" t="s">
        <v>2632</v>
      </c>
      <c r="C995" s="7">
        <v>304.2</v>
      </c>
      <c r="F995" s="6" t="s">
        <v>7060</v>
      </c>
      <c r="G995" s="7">
        <v>1</v>
      </c>
      <c r="I995" s="6" t="s">
        <v>768</v>
      </c>
      <c r="J995" s="7">
        <v>295.48</v>
      </c>
    </row>
    <row r="996" spans="2:10" x14ac:dyDescent="0.3">
      <c r="B996" s="6" t="s">
        <v>142</v>
      </c>
      <c r="C996" s="7">
        <v>304.08999999999997</v>
      </c>
      <c r="F996" s="6" t="s">
        <v>5557</v>
      </c>
      <c r="G996" s="7">
        <v>1</v>
      </c>
      <c r="I996" s="6" t="s">
        <v>2820</v>
      </c>
      <c r="J996" s="7">
        <v>295.45999999999998</v>
      </c>
    </row>
    <row r="997" spans="2:10" x14ac:dyDescent="0.3">
      <c r="B997" s="6" t="s">
        <v>4779</v>
      </c>
      <c r="C997" s="7">
        <v>303.93</v>
      </c>
      <c r="F997" s="6" t="s">
        <v>4010</v>
      </c>
      <c r="G997" s="7">
        <v>1</v>
      </c>
      <c r="I997" s="6" t="s">
        <v>350</v>
      </c>
      <c r="J997" s="7">
        <v>295.41000000000003</v>
      </c>
    </row>
    <row r="998" spans="2:10" x14ac:dyDescent="0.3">
      <c r="B998" s="6" t="s">
        <v>207</v>
      </c>
      <c r="C998" s="7">
        <v>303.91000000000003</v>
      </c>
      <c r="F998" s="6" t="s">
        <v>3930</v>
      </c>
      <c r="G998" s="7">
        <v>1</v>
      </c>
      <c r="I998" s="6" t="s">
        <v>934</v>
      </c>
      <c r="J998" s="7">
        <v>295.32</v>
      </c>
    </row>
    <row r="999" spans="2:10" x14ac:dyDescent="0.3">
      <c r="B999" s="6">
        <v>4.3087300000000002E-3</v>
      </c>
      <c r="C999" s="7">
        <v>303.87</v>
      </c>
      <c r="F999" s="6" t="s">
        <v>1770</v>
      </c>
      <c r="G999" s="7">
        <v>1</v>
      </c>
      <c r="I999" s="6" t="s">
        <v>2080</v>
      </c>
      <c r="J999" s="7">
        <v>295.24</v>
      </c>
    </row>
    <row r="1000" spans="2:10" x14ac:dyDescent="0.3">
      <c r="B1000" s="6" t="s">
        <v>5939</v>
      </c>
      <c r="C1000" s="7">
        <v>303.69</v>
      </c>
      <c r="F1000" s="6" t="s">
        <v>1604</v>
      </c>
      <c r="G1000" s="7">
        <v>1</v>
      </c>
      <c r="I1000" s="6" t="s">
        <v>5796</v>
      </c>
      <c r="J1000" s="7">
        <v>295.2</v>
      </c>
    </row>
    <row r="1001" spans="2:10" x14ac:dyDescent="0.3">
      <c r="B1001" s="6" t="s">
        <v>4491</v>
      </c>
      <c r="C1001" s="7">
        <v>303.64</v>
      </c>
      <c r="F1001" s="6" t="s">
        <v>2719</v>
      </c>
      <c r="G1001" s="7">
        <v>1</v>
      </c>
      <c r="I1001" s="6" t="s">
        <v>1614</v>
      </c>
      <c r="J1001" s="7">
        <v>295.17</v>
      </c>
    </row>
    <row r="1002" spans="2:10" x14ac:dyDescent="0.3">
      <c r="B1002" s="6" t="s">
        <v>4525</v>
      </c>
      <c r="C1002" s="7">
        <v>303.33999999999997</v>
      </c>
      <c r="F1002" s="6" t="s">
        <v>5207</v>
      </c>
      <c r="G1002" s="7">
        <v>1</v>
      </c>
      <c r="I1002" s="6" t="s">
        <v>3748</v>
      </c>
      <c r="J1002" s="7">
        <v>295.14</v>
      </c>
    </row>
    <row r="1003" spans="2:10" x14ac:dyDescent="0.3">
      <c r="B1003" s="6" t="s">
        <v>94</v>
      </c>
      <c r="C1003" s="7">
        <v>303.33</v>
      </c>
      <c r="F1003" s="6" t="s">
        <v>3321</v>
      </c>
      <c r="G1003" s="7">
        <v>1</v>
      </c>
      <c r="I1003" s="6" t="s">
        <v>3936</v>
      </c>
      <c r="J1003" s="7">
        <v>294.81</v>
      </c>
    </row>
    <row r="1004" spans="2:10" x14ac:dyDescent="0.3">
      <c r="B1004" s="6" t="s">
        <v>5642</v>
      </c>
      <c r="C1004" s="7">
        <v>303.29000000000002</v>
      </c>
      <c r="F1004" s="6" t="s">
        <v>4876</v>
      </c>
      <c r="G1004" s="7">
        <v>1</v>
      </c>
      <c r="I1004" s="6" t="s">
        <v>3914</v>
      </c>
      <c r="J1004" s="7">
        <v>294.79000000000002</v>
      </c>
    </row>
    <row r="1005" spans="2:10" x14ac:dyDescent="0.3">
      <c r="B1005" s="6" t="s">
        <v>3009</v>
      </c>
      <c r="C1005" s="7">
        <v>303.27999999999997</v>
      </c>
      <c r="F1005" s="6" t="s">
        <v>538</v>
      </c>
      <c r="G1005" s="7">
        <v>1</v>
      </c>
      <c r="I1005" s="6" t="s">
        <v>2043</v>
      </c>
      <c r="J1005" s="7">
        <v>294.74</v>
      </c>
    </row>
    <row r="1006" spans="2:10" x14ac:dyDescent="0.3">
      <c r="B1006" s="6" t="s">
        <v>1633</v>
      </c>
      <c r="C1006" s="7">
        <v>303.26</v>
      </c>
      <c r="F1006" s="6" t="s">
        <v>2949</v>
      </c>
      <c r="G1006" s="7">
        <v>1</v>
      </c>
      <c r="I1006" s="6" t="s">
        <v>4428</v>
      </c>
      <c r="J1006" s="7">
        <v>294.66000000000003</v>
      </c>
    </row>
    <row r="1007" spans="2:10" x14ac:dyDescent="0.3">
      <c r="B1007" s="6" t="s">
        <v>943</v>
      </c>
      <c r="C1007" s="7">
        <v>303.16000000000003</v>
      </c>
      <c r="F1007" s="6" t="s">
        <v>3336</v>
      </c>
      <c r="G1007" s="7">
        <v>1</v>
      </c>
      <c r="I1007" s="6" t="s">
        <v>5129</v>
      </c>
      <c r="J1007" s="7">
        <v>294.63</v>
      </c>
    </row>
    <row r="1008" spans="2:10" x14ac:dyDescent="0.3">
      <c r="B1008" s="6" t="s">
        <v>98</v>
      </c>
      <c r="C1008" s="7">
        <v>303.14</v>
      </c>
      <c r="F1008" s="6" t="s">
        <v>2717</v>
      </c>
      <c r="G1008" s="7">
        <v>1</v>
      </c>
      <c r="I1008" s="6" t="s">
        <v>431</v>
      </c>
      <c r="J1008" s="7">
        <v>294.60000000000002</v>
      </c>
    </row>
    <row r="1009" spans="2:10" x14ac:dyDescent="0.3">
      <c r="B1009" s="6" t="s">
        <v>1908</v>
      </c>
      <c r="C1009" s="7">
        <v>303.08</v>
      </c>
      <c r="F1009" s="6" t="s">
        <v>6086</v>
      </c>
      <c r="G1009" s="7">
        <v>1</v>
      </c>
      <c r="I1009" s="6" t="s">
        <v>6662</v>
      </c>
      <c r="J1009" s="7">
        <v>294.52</v>
      </c>
    </row>
    <row r="1010" spans="2:10" x14ac:dyDescent="0.3">
      <c r="B1010" s="6" t="s">
        <v>6125</v>
      </c>
      <c r="C1010" s="7">
        <v>302.89999999999998</v>
      </c>
      <c r="F1010" s="6" t="s">
        <v>7195</v>
      </c>
      <c r="G1010" s="7">
        <v>1</v>
      </c>
      <c r="I1010" s="6" t="s">
        <v>5525</v>
      </c>
      <c r="J1010" s="7">
        <v>294.48</v>
      </c>
    </row>
    <row r="1011" spans="2:10" x14ac:dyDescent="0.3">
      <c r="B1011" s="6" t="s">
        <v>7099</v>
      </c>
      <c r="C1011" s="7">
        <v>302.86</v>
      </c>
      <c r="F1011" s="6" t="s">
        <v>7290</v>
      </c>
      <c r="G1011" s="7">
        <v>1</v>
      </c>
      <c r="I1011" s="6" t="s">
        <v>2561</v>
      </c>
      <c r="J1011" s="7">
        <v>294.39999999999998</v>
      </c>
    </row>
    <row r="1012" spans="2:10" x14ac:dyDescent="0.3">
      <c r="B1012" s="6" t="s">
        <v>6293</v>
      </c>
      <c r="C1012" s="7">
        <v>302.85000000000002</v>
      </c>
      <c r="F1012" s="6" t="s">
        <v>2667</v>
      </c>
      <c r="G1012" s="7">
        <v>1</v>
      </c>
      <c r="I1012" s="6" t="s">
        <v>3284</v>
      </c>
      <c r="J1012" s="7">
        <v>294.13</v>
      </c>
    </row>
    <row r="1013" spans="2:10" x14ac:dyDescent="0.3">
      <c r="B1013" s="6" t="s">
        <v>737</v>
      </c>
      <c r="C1013" s="7">
        <v>302.79000000000002</v>
      </c>
      <c r="F1013" s="6" t="s">
        <v>6061</v>
      </c>
      <c r="G1013" s="7">
        <v>1</v>
      </c>
      <c r="I1013" s="6" t="s">
        <v>3959</v>
      </c>
      <c r="J1013" s="7">
        <v>293.99</v>
      </c>
    </row>
    <row r="1014" spans="2:10" x14ac:dyDescent="0.3">
      <c r="B1014" s="6" t="s">
        <v>5998</v>
      </c>
      <c r="C1014" s="7">
        <v>302.58999999999997</v>
      </c>
      <c r="F1014" s="6" t="s">
        <v>291</v>
      </c>
      <c r="G1014" s="7">
        <v>1</v>
      </c>
      <c r="I1014" s="6" t="s">
        <v>1662</v>
      </c>
      <c r="J1014" s="7">
        <v>293.87</v>
      </c>
    </row>
    <row r="1015" spans="2:10" x14ac:dyDescent="0.3">
      <c r="B1015" s="6" t="s">
        <v>452</v>
      </c>
      <c r="C1015" s="7">
        <v>302.08</v>
      </c>
      <c r="F1015" s="6" t="s">
        <v>6478</v>
      </c>
      <c r="G1015" s="7">
        <v>1</v>
      </c>
      <c r="I1015" s="6" t="s">
        <v>3064</v>
      </c>
      <c r="J1015" s="7">
        <v>293.86</v>
      </c>
    </row>
    <row r="1016" spans="2:10" x14ac:dyDescent="0.3">
      <c r="B1016" s="6" t="s">
        <v>2454</v>
      </c>
      <c r="C1016" s="7">
        <v>301.91000000000003</v>
      </c>
      <c r="F1016" s="6" t="s">
        <v>6108</v>
      </c>
      <c r="G1016" s="7">
        <v>1</v>
      </c>
      <c r="I1016" s="6" t="s">
        <v>6630</v>
      </c>
      <c r="J1016" s="7">
        <v>293.73</v>
      </c>
    </row>
    <row r="1017" spans="2:10" x14ac:dyDescent="0.3">
      <c r="B1017" s="6" t="s">
        <v>6902</v>
      </c>
      <c r="C1017" s="7">
        <v>301.74</v>
      </c>
      <c r="F1017" s="6" t="s">
        <v>6235</v>
      </c>
      <c r="G1017" s="7">
        <v>1</v>
      </c>
      <c r="I1017" s="6" t="s">
        <v>2375</v>
      </c>
      <c r="J1017" s="7">
        <v>293.62</v>
      </c>
    </row>
    <row r="1018" spans="2:10" x14ac:dyDescent="0.3">
      <c r="B1018" s="6" t="s">
        <v>1583</v>
      </c>
      <c r="C1018" s="7">
        <v>301.69</v>
      </c>
      <c r="F1018" s="6" t="s">
        <v>6316</v>
      </c>
      <c r="G1018" s="7">
        <v>1</v>
      </c>
      <c r="I1018" s="6" t="s">
        <v>6086</v>
      </c>
      <c r="J1018" s="7">
        <v>293.55</v>
      </c>
    </row>
    <row r="1019" spans="2:10" x14ac:dyDescent="0.3">
      <c r="B1019" s="6" t="s">
        <v>6771</v>
      </c>
      <c r="C1019" s="7">
        <v>301.63</v>
      </c>
      <c r="F1019" s="6" t="s">
        <v>1520</v>
      </c>
      <c r="G1019" s="7">
        <v>1</v>
      </c>
      <c r="I1019" s="6" t="s">
        <v>5430</v>
      </c>
      <c r="J1019" s="7">
        <v>293.43</v>
      </c>
    </row>
    <row r="1020" spans="2:10" x14ac:dyDescent="0.3">
      <c r="B1020" s="6" t="s">
        <v>4341</v>
      </c>
      <c r="C1020" s="7">
        <v>301.37</v>
      </c>
      <c r="F1020" s="6" t="s">
        <v>7032</v>
      </c>
      <c r="G1020" s="7">
        <v>1</v>
      </c>
      <c r="I1020" s="6" t="s">
        <v>1046</v>
      </c>
      <c r="J1020" s="7">
        <v>293.43</v>
      </c>
    </row>
    <row r="1021" spans="2:10" x14ac:dyDescent="0.3">
      <c r="B1021" s="6" t="s">
        <v>5693</v>
      </c>
      <c r="C1021" s="7">
        <v>301.12</v>
      </c>
      <c r="F1021" s="6" t="s">
        <v>1398</v>
      </c>
      <c r="G1021" s="7">
        <v>1</v>
      </c>
      <c r="I1021" s="6" t="s">
        <v>1380</v>
      </c>
      <c r="J1021" s="7">
        <v>293.23</v>
      </c>
    </row>
    <row r="1022" spans="2:10" x14ac:dyDescent="0.3">
      <c r="B1022" s="6" t="s">
        <v>4833</v>
      </c>
      <c r="C1022" s="7">
        <v>301.02</v>
      </c>
      <c r="F1022" s="6" t="s">
        <v>4207</v>
      </c>
      <c r="G1022" s="7">
        <v>1</v>
      </c>
      <c r="I1022" s="6" t="s">
        <v>5187</v>
      </c>
      <c r="J1022" s="7">
        <v>293.22000000000003</v>
      </c>
    </row>
    <row r="1023" spans="2:10" x14ac:dyDescent="0.3">
      <c r="B1023" s="6" t="s">
        <v>2438</v>
      </c>
      <c r="C1023" s="7">
        <v>300.95999999999998</v>
      </c>
      <c r="F1023" s="6" t="s">
        <v>5294</v>
      </c>
      <c r="G1023" s="7">
        <v>1</v>
      </c>
      <c r="I1023" s="6" t="s">
        <v>7112</v>
      </c>
      <c r="J1023" s="7">
        <v>293.08</v>
      </c>
    </row>
    <row r="1024" spans="2:10" x14ac:dyDescent="0.3">
      <c r="B1024" s="6" t="s">
        <v>553</v>
      </c>
      <c r="C1024" s="7">
        <v>300.77999999999997</v>
      </c>
      <c r="F1024" s="6" t="s">
        <v>1048</v>
      </c>
      <c r="G1024" s="7">
        <v>1</v>
      </c>
      <c r="I1024" s="6" t="s">
        <v>5669</v>
      </c>
      <c r="J1024" s="7">
        <v>292.97000000000003</v>
      </c>
    </row>
    <row r="1025" spans="2:10" x14ac:dyDescent="0.3">
      <c r="B1025" s="6" t="s">
        <v>713</v>
      </c>
      <c r="C1025" s="7">
        <v>300.7</v>
      </c>
      <c r="F1025" s="6" t="s">
        <v>1678</v>
      </c>
      <c r="G1025" s="7">
        <v>1</v>
      </c>
      <c r="I1025" s="6" t="s">
        <v>4034</v>
      </c>
      <c r="J1025" s="7">
        <v>292.74</v>
      </c>
    </row>
    <row r="1026" spans="2:10" x14ac:dyDescent="0.3">
      <c r="B1026" s="6" t="s">
        <v>6748</v>
      </c>
      <c r="C1026" s="7">
        <v>300.55</v>
      </c>
      <c r="F1026" s="6" t="s">
        <v>2114</v>
      </c>
      <c r="G1026" s="7">
        <v>1</v>
      </c>
      <c r="I1026" s="6" t="s">
        <v>6824</v>
      </c>
      <c r="J1026" s="7">
        <v>292.37</v>
      </c>
    </row>
    <row r="1027" spans="2:10" x14ac:dyDescent="0.3">
      <c r="B1027" s="6" t="s">
        <v>6038</v>
      </c>
      <c r="C1027" s="7">
        <v>300.52</v>
      </c>
      <c r="F1027" s="6" t="s">
        <v>465</v>
      </c>
      <c r="G1027" s="7">
        <v>1</v>
      </c>
      <c r="I1027" s="6" t="s">
        <v>1410</v>
      </c>
      <c r="J1027" s="7">
        <v>292.37</v>
      </c>
    </row>
    <row r="1028" spans="2:10" x14ac:dyDescent="0.3">
      <c r="B1028" s="6" t="s">
        <v>4021</v>
      </c>
      <c r="C1028" s="7">
        <v>300.3</v>
      </c>
      <c r="F1028" s="6" t="s">
        <v>6158</v>
      </c>
      <c r="G1028" s="7">
        <v>1</v>
      </c>
      <c r="I1028" s="6" t="s">
        <v>4986</v>
      </c>
      <c r="J1028" s="7">
        <v>292.35000000000002</v>
      </c>
    </row>
    <row r="1029" spans="2:10" x14ac:dyDescent="0.3">
      <c r="B1029" s="6" t="s">
        <v>3079</v>
      </c>
      <c r="C1029" s="7">
        <v>300.25</v>
      </c>
      <c r="F1029" s="6" t="s">
        <v>1392</v>
      </c>
      <c r="G1029" s="7">
        <v>1</v>
      </c>
      <c r="I1029" s="6" t="s">
        <v>672</v>
      </c>
      <c r="J1029" s="7">
        <v>292.14</v>
      </c>
    </row>
    <row r="1030" spans="2:10" x14ac:dyDescent="0.3">
      <c r="B1030" s="6" t="s">
        <v>4473</v>
      </c>
      <c r="C1030" s="7">
        <v>300.25</v>
      </c>
      <c r="F1030" s="6" t="s">
        <v>2512</v>
      </c>
      <c r="G1030" s="7">
        <v>1</v>
      </c>
      <c r="I1030" s="6" t="s">
        <v>3646</v>
      </c>
      <c r="J1030" s="7">
        <v>291.83999999999997</v>
      </c>
    </row>
    <row r="1031" spans="2:10" x14ac:dyDescent="0.3">
      <c r="B1031" s="6" t="s">
        <v>118</v>
      </c>
      <c r="C1031" s="7">
        <v>300.23</v>
      </c>
      <c r="F1031" s="6" t="s">
        <v>3708</v>
      </c>
      <c r="G1031" s="7">
        <v>1</v>
      </c>
      <c r="I1031" s="6" t="s">
        <v>2957</v>
      </c>
      <c r="J1031" s="7">
        <v>291.55</v>
      </c>
    </row>
    <row r="1032" spans="2:10" x14ac:dyDescent="0.3">
      <c r="B1032" s="6" t="s">
        <v>2152</v>
      </c>
      <c r="C1032" s="7">
        <v>300.06</v>
      </c>
      <c r="F1032" s="6" t="s">
        <v>4269</v>
      </c>
      <c r="G1032" s="7">
        <v>1</v>
      </c>
      <c r="I1032" s="6" t="s">
        <v>5880</v>
      </c>
      <c r="J1032" s="7">
        <v>291.52999999999997</v>
      </c>
    </row>
    <row r="1033" spans="2:10" x14ac:dyDescent="0.3">
      <c r="B1033" s="6" t="s">
        <v>6758</v>
      </c>
      <c r="C1033" s="7">
        <v>300.06</v>
      </c>
      <c r="F1033" s="6" t="s">
        <v>5397</v>
      </c>
      <c r="G1033" s="7">
        <v>1</v>
      </c>
      <c r="I1033" s="6" t="s">
        <v>5013</v>
      </c>
      <c r="J1033" s="7">
        <v>291.37</v>
      </c>
    </row>
    <row r="1034" spans="2:10" x14ac:dyDescent="0.3">
      <c r="B1034" s="6" t="s">
        <v>2335</v>
      </c>
      <c r="C1034" s="7">
        <v>300.02</v>
      </c>
      <c r="F1034" s="6" t="s">
        <v>5091</v>
      </c>
      <c r="G1034" s="7">
        <v>1</v>
      </c>
      <c r="I1034" s="6" t="s">
        <v>4999</v>
      </c>
      <c r="J1034" s="7">
        <v>291.31</v>
      </c>
    </row>
    <row r="1035" spans="2:10" x14ac:dyDescent="0.3">
      <c r="B1035" s="6" t="s">
        <v>1535</v>
      </c>
      <c r="C1035" s="7">
        <v>300</v>
      </c>
      <c r="F1035" s="6" t="s">
        <v>1180</v>
      </c>
      <c r="G1035" s="7">
        <v>1</v>
      </c>
      <c r="I1035" s="6" t="s">
        <v>6723</v>
      </c>
      <c r="J1035" s="7">
        <v>291.14999999999998</v>
      </c>
    </row>
    <row r="1036" spans="2:10" x14ac:dyDescent="0.3">
      <c r="B1036" s="6" t="s">
        <v>6682</v>
      </c>
      <c r="C1036" s="7">
        <v>299.89</v>
      </c>
      <c r="F1036" s="6" t="s">
        <v>497</v>
      </c>
      <c r="G1036" s="7">
        <v>1</v>
      </c>
      <c r="I1036" s="6" t="s">
        <v>1692</v>
      </c>
      <c r="J1036" s="7">
        <v>291.11</v>
      </c>
    </row>
    <row r="1037" spans="2:10" x14ac:dyDescent="0.3">
      <c r="B1037" s="6" t="s">
        <v>2977</v>
      </c>
      <c r="C1037" s="7">
        <v>299.86</v>
      </c>
      <c r="F1037" s="6" t="s">
        <v>3040</v>
      </c>
      <c r="G1037" s="7">
        <v>1</v>
      </c>
      <c r="I1037" s="6" t="s">
        <v>222</v>
      </c>
      <c r="J1037" s="7">
        <v>291.08</v>
      </c>
    </row>
    <row r="1038" spans="2:10" x14ac:dyDescent="0.3">
      <c r="B1038" s="6" t="s">
        <v>853</v>
      </c>
      <c r="C1038" s="7">
        <v>299.77</v>
      </c>
      <c r="F1038" s="6" t="s">
        <v>4363</v>
      </c>
      <c r="G1038" s="7">
        <v>1</v>
      </c>
      <c r="I1038" s="6" t="s">
        <v>1490</v>
      </c>
      <c r="J1038" s="7">
        <v>290.77</v>
      </c>
    </row>
    <row r="1039" spans="2:10" x14ac:dyDescent="0.3">
      <c r="B1039" s="6" t="s">
        <v>2177</v>
      </c>
      <c r="C1039" s="7">
        <v>299.66000000000003</v>
      </c>
      <c r="F1039" s="6" t="s">
        <v>2174</v>
      </c>
      <c r="G1039" s="7">
        <v>1</v>
      </c>
      <c r="I1039" s="6" t="s">
        <v>3220</v>
      </c>
      <c r="J1039" s="7">
        <v>290.75</v>
      </c>
    </row>
    <row r="1040" spans="2:10" x14ac:dyDescent="0.3">
      <c r="B1040" s="6" t="s">
        <v>1675</v>
      </c>
      <c r="C1040" s="7">
        <v>299.52999999999997</v>
      </c>
      <c r="F1040" s="6" t="s">
        <v>7291</v>
      </c>
      <c r="G1040" s="7">
        <v>1</v>
      </c>
      <c r="I1040" s="6" t="s">
        <v>5258</v>
      </c>
      <c r="J1040" s="7">
        <v>290.73</v>
      </c>
    </row>
    <row r="1041" spans="2:10" x14ac:dyDescent="0.3">
      <c r="B1041" s="6" t="s">
        <v>4901</v>
      </c>
      <c r="C1041" s="7">
        <v>299.39999999999998</v>
      </c>
      <c r="F1041" s="6" t="s">
        <v>3910</v>
      </c>
      <c r="G1041" s="7">
        <v>1</v>
      </c>
      <c r="I1041" s="6" t="s">
        <v>2838</v>
      </c>
      <c r="J1041" s="7">
        <v>290.64</v>
      </c>
    </row>
    <row r="1042" spans="2:10" x14ac:dyDescent="0.3">
      <c r="B1042" s="6" t="s">
        <v>3193</v>
      </c>
      <c r="C1042" s="7">
        <v>298.89</v>
      </c>
      <c r="F1042" s="6" t="s">
        <v>3111</v>
      </c>
      <c r="G1042" s="7">
        <v>1</v>
      </c>
      <c r="I1042" s="6" t="s">
        <v>4756</v>
      </c>
      <c r="J1042" s="7">
        <v>290.25</v>
      </c>
    </row>
    <row r="1043" spans="2:10" x14ac:dyDescent="0.3">
      <c r="B1043" s="6" t="s">
        <v>3909</v>
      </c>
      <c r="C1043" s="7">
        <v>298.47000000000003</v>
      </c>
      <c r="F1043" s="6" t="s">
        <v>3479</v>
      </c>
      <c r="G1043" s="7">
        <v>1</v>
      </c>
      <c r="I1043" s="6" t="s">
        <v>1469</v>
      </c>
      <c r="J1043" s="7">
        <v>290.08</v>
      </c>
    </row>
    <row r="1044" spans="2:10" x14ac:dyDescent="0.3">
      <c r="B1044" s="6" t="s">
        <v>6285</v>
      </c>
      <c r="C1044" s="7">
        <v>298.43</v>
      </c>
      <c r="F1044" s="6" t="s">
        <v>7292</v>
      </c>
      <c r="G1044" s="7">
        <v>1</v>
      </c>
      <c r="I1044" s="6" t="s">
        <v>3354</v>
      </c>
      <c r="J1044" s="7">
        <v>289.85000000000002</v>
      </c>
    </row>
    <row r="1045" spans="2:10" x14ac:dyDescent="0.3">
      <c r="B1045" s="6" t="s">
        <v>7097</v>
      </c>
      <c r="C1045" s="7">
        <v>298.33999999999997</v>
      </c>
      <c r="F1045" s="6" t="s">
        <v>6065</v>
      </c>
      <c r="G1045" s="7">
        <v>1</v>
      </c>
      <c r="I1045" s="6" t="s">
        <v>3439</v>
      </c>
      <c r="J1045" s="7">
        <v>289.45999999999998</v>
      </c>
    </row>
    <row r="1046" spans="2:10" x14ac:dyDescent="0.3">
      <c r="B1046" s="6" t="s">
        <v>681</v>
      </c>
      <c r="C1046" s="7">
        <v>297.93</v>
      </c>
      <c r="F1046" s="6" t="s">
        <v>5720</v>
      </c>
      <c r="G1046" s="7">
        <v>1</v>
      </c>
      <c r="I1046" s="6" t="s">
        <v>5211</v>
      </c>
      <c r="J1046" s="7">
        <v>289.38</v>
      </c>
    </row>
    <row r="1047" spans="2:10" x14ac:dyDescent="0.3">
      <c r="B1047" s="6" t="s">
        <v>3558</v>
      </c>
      <c r="C1047" s="7">
        <v>297.87</v>
      </c>
      <c r="F1047" s="6" t="s">
        <v>1572</v>
      </c>
      <c r="G1047" s="7">
        <v>1</v>
      </c>
      <c r="I1047" s="6" t="s">
        <v>2996</v>
      </c>
      <c r="J1047" s="7">
        <v>289.33999999999997</v>
      </c>
    </row>
    <row r="1048" spans="2:10" x14ac:dyDescent="0.3">
      <c r="B1048" s="6" t="s">
        <v>1647</v>
      </c>
      <c r="C1048" s="7">
        <v>297.68</v>
      </c>
      <c r="F1048" s="6" t="s">
        <v>2774</v>
      </c>
      <c r="G1048" s="7">
        <v>1</v>
      </c>
      <c r="I1048" s="6" t="s">
        <v>538</v>
      </c>
      <c r="J1048" s="7">
        <v>289.32</v>
      </c>
    </row>
    <row r="1049" spans="2:10" x14ac:dyDescent="0.3">
      <c r="B1049" s="6" t="s">
        <v>4000</v>
      </c>
      <c r="C1049" s="7">
        <v>297.48</v>
      </c>
      <c r="F1049" s="6" t="s">
        <v>1430</v>
      </c>
      <c r="G1049" s="7">
        <v>1</v>
      </c>
      <c r="I1049" s="6" t="s">
        <v>4334</v>
      </c>
      <c r="J1049" s="7">
        <v>289.22000000000003</v>
      </c>
    </row>
    <row r="1050" spans="2:10" x14ac:dyDescent="0.3">
      <c r="B1050" s="6" t="s">
        <v>2363</v>
      </c>
      <c r="C1050" s="7">
        <v>297.36</v>
      </c>
      <c r="F1050" s="6" t="s">
        <v>1302</v>
      </c>
      <c r="G1050" s="7">
        <v>1</v>
      </c>
      <c r="I1050" s="6" t="s">
        <v>2737</v>
      </c>
      <c r="J1050" s="7">
        <v>288.88</v>
      </c>
    </row>
    <row r="1051" spans="2:10" x14ac:dyDescent="0.3">
      <c r="B1051" s="6" t="s">
        <v>4487</v>
      </c>
      <c r="C1051" s="7">
        <v>297.32</v>
      </c>
      <c r="F1051" s="6" t="s">
        <v>913</v>
      </c>
      <c r="G1051" s="7">
        <v>1</v>
      </c>
      <c r="I1051" s="6" t="s">
        <v>7088</v>
      </c>
      <c r="J1051" s="7">
        <v>288.86</v>
      </c>
    </row>
    <row r="1052" spans="2:10" x14ac:dyDescent="0.3">
      <c r="B1052" s="6" t="s">
        <v>2620</v>
      </c>
      <c r="C1052" s="7">
        <v>297.32</v>
      </c>
      <c r="F1052" s="6" t="s">
        <v>2027</v>
      </c>
      <c r="G1052" s="7">
        <v>1</v>
      </c>
      <c r="I1052" s="6" t="s">
        <v>244</v>
      </c>
      <c r="J1052" s="7">
        <v>288.60000000000002</v>
      </c>
    </row>
    <row r="1053" spans="2:10" x14ac:dyDescent="0.3">
      <c r="B1053" s="6" t="s">
        <v>2874</v>
      </c>
      <c r="C1053" s="7">
        <v>296.95</v>
      </c>
      <c r="F1053" s="6" t="s">
        <v>6822</v>
      </c>
      <c r="G1053" s="7">
        <v>1</v>
      </c>
      <c r="I1053" s="6" t="s">
        <v>7340</v>
      </c>
      <c r="J1053" s="7">
        <v>288.44</v>
      </c>
    </row>
    <row r="1054" spans="2:10" x14ac:dyDescent="0.3">
      <c r="B1054" s="6" t="s">
        <v>6281</v>
      </c>
      <c r="C1054" s="7">
        <v>296.88</v>
      </c>
      <c r="F1054" s="6" t="s">
        <v>5103</v>
      </c>
      <c r="G1054" s="7">
        <v>1</v>
      </c>
      <c r="I1054" s="6" t="s">
        <v>5444</v>
      </c>
      <c r="J1054" s="7">
        <v>288.22000000000003</v>
      </c>
    </row>
    <row r="1055" spans="2:10" x14ac:dyDescent="0.3">
      <c r="B1055" s="6" t="s">
        <v>1839</v>
      </c>
      <c r="C1055" s="7">
        <v>296.87</v>
      </c>
      <c r="F1055" s="6" t="s">
        <v>4558</v>
      </c>
      <c r="G1055" s="7">
        <v>1</v>
      </c>
      <c r="I1055" s="6" t="s">
        <v>2072</v>
      </c>
      <c r="J1055" s="7">
        <v>288.12</v>
      </c>
    </row>
    <row r="1056" spans="2:10" x14ac:dyDescent="0.3">
      <c r="B1056" s="6" t="s">
        <v>1949</v>
      </c>
      <c r="C1056" s="7">
        <v>296.8</v>
      </c>
      <c r="F1056" s="6" t="s">
        <v>4115</v>
      </c>
      <c r="G1056" s="7">
        <v>1</v>
      </c>
      <c r="I1056" s="6" t="s">
        <v>6259</v>
      </c>
      <c r="J1056" s="7">
        <v>288.05</v>
      </c>
    </row>
    <row r="1057" spans="2:10" x14ac:dyDescent="0.3">
      <c r="B1057" s="6" t="s">
        <v>3929</v>
      </c>
      <c r="C1057" s="7">
        <v>296.79000000000002</v>
      </c>
      <c r="F1057" s="6" t="s">
        <v>4972</v>
      </c>
      <c r="G1057" s="7">
        <v>1</v>
      </c>
      <c r="I1057" s="6" t="s">
        <v>3930</v>
      </c>
      <c r="J1057" s="7">
        <v>287.98</v>
      </c>
    </row>
    <row r="1058" spans="2:10" x14ac:dyDescent="0.3">
      <c r="B1058" s="6" t="s">
        <v>3709</v>
      </c>
      <c r="C1058" s="7">
        <v>296.57</v>
      </c>
      <c r="F1058" s="6" t="s">
        <v>1574</v>
      </c>
      <c r="G1058" s="7">
        <v>1</v>
      </c>
      <c r="I1058" s="6" t="s">
        <v>7090</v>
      </c>
      <c r="J1058" s="7">
        <v>287.77999999999997</v>
      </c>
    </row>
    <row r="1059" spans="2:10" x14ac:dyDescent="0.3">
      <c r="B1059" s="6" t="s">
        <v>6218</v>
      </c>
      <c r="C1059" s="7">
        <v>296.3</v>
      </c>
      <c r="F1059" s="6" t="s">
        <v>419</v>
      </c>
      <c r="G1059" s="7">
        <v>1</v>
      </c>
      <c r="I1059" s="6" t="s">
        <v>1020</v>
      </c>
      <c r="J1059" s="7">
        <v>287.77</v>
      </c>
    </row>
    <row r="1060" spans="2:10" x14ac:dyDescent="0.3">
      <c r="B1060" s="6" t="s">
        <v>4264</v>
      </c>
      <c r="C1060" s="7">
        <v>296.22000000000003</v>
      </c>
      <c r="F1060" s="6" t="s">
        <v>6733</v>
      </c>
      <c r="G1060" s="7">
        <v>1</v>
      </c>
      <c r="I1060" s="6" t="s">
        <v>1278</v>
      </c>
      <c r="J1060" s="7">
        <v>287.01</v>
      </c>
    </row>
    <row r="1061" spans="2:10" x14ac:dyDescent="0.3">
      <c r="B1061" s="6" t="s">
        <v>6212</v>
      </c>
      <c r="C1061" s="7">
        <v>296.17</v>
      </c>
      <c r="F1061" s="6" t="s">
        <v>4177</v>
      </c>
      <c r="G1061" s="7">
        <v>1</v>
      </c>
      <c r="I1061" s="6" t="s">
        <v>1885</v>
      </c>
      <c r="J1061" s="7">
        <v>286.73</v>
      </c>
    </row>
    <row r="1062" spans="2:10" x14ac:dyDescent="0.3">
      <c r="B1062" s="6" t="s">
        <v>3424</v>
      </c>
      <c r="C1062" s="7">
        <v>296.07</v>
      </c>
      <c r="F1062" s="6" t="s">
        <v>1870</v>
      </c>
      <c r="G1062" s="7">
        <v>1</v>
      </c>
      <c r="I1062" s="6" t="s">
        <v>6753</v>
      </c>
      <c r="J1062" s="7">
        <v>286.69</v>
      </c>
    </row>
    <row r="1063" spans="2:10" x14ac:dyDescent="0.3">
      <c r="B1063" s="6" t="s">
        <v>2452</v>
      </c>
      <c r="C1063" s="7">
        <v>296.06</v>
      </c>
      <c r="F1063" s="6" t="s">
        <v>688</v>
      </c>
      <c r="G1063" s="7">
        <v>1</v>
      </c>
      <c r="I1063" s="6" t="s">
        <v>7260</v>
      </c>
      <c r="J1063" s="7">
        <v>286.63</v>
      </c>
    </row>
    <row r="1064" spans="2:10" x14ac:dyDescent="0.3">
      <c r="B1064" s="6" t="s">
        <v>884</v>
      </c>
      <c r="C1064" s="7">
        <v>295.93</v>
      </c>
      <c r="F1064" s="6" t="s">
        <v>4422</v>
      </c>
      <c r="G1064" s="7">
        <v>1</v>
      </c>
      <c r="I1064" s="6" t="s">
        <v>6952</v>
      </c>
      <c r="J1064" s="7">
        <v>286.45</v>
      </c>
    </row>
    <row r="1065" spans="2:10" x14ac:dyDescent="0.3">
      <c r="B1065" s="6" t="s">
        <v>3025</v>
      </c>
      <c r="C1065" s="7">
        <v>295.8</v>
      </c>
      <c r="F1065" s="6" t="s">
        <v>4295</v>
      </c>
      <c r="G1065" s="7">
        <v>1</v>
      </c>
      <c r="I1065" s="6" t="s">
        <v>7265</v>
      </c>
      <c r="J1065" s="7">
        <v>286.33</v>
      </c>
    </row>
    <row r="1066" spans="2:10" x14ac:dyDescent="0.3">
      <c r="B1066" s="6" t="s">
        <v>3622</v>
      </c>
      <c r="C1066" s="7">
        <v>295.74</v>
      </c>
      <c r="F1066" s="6" t="s">
        <v>6137</v>
      </c>
      <c r="G1066" s="7">
        <v>1</v>
      </c>
      <c r="I1066" s="6" t="s">
        <v>3836</v>
      </c>
      <c r="J1066" s="7">
        <v>286.23</v>
      </c>
    </row>
    <row r="1067" spans="2:10" x14ac:dyDescent="0.3">
      <c r="B1067" s="6" t="s">
        <v>1653</v>
      </c>
      <c r="C1067" s="7">
        <v>295.60000000000002</v>
      </c>
      <c r="F1067" s="6" t="s">
        <v>5424</v>
      </c>
      <c r="G1067" s="7">
        <v>1</v>
      </c>
      <c r="I1067" s="6" t="s">
        <v>7261</v>
      </c>
      <c r="J1067" s="7">
        <v>286.23</v>
      </c>
    </row>
    <row r="1068" spans="2:10" x14ac:dyDescent="0.3">
      <c r="B1068" s="6" t="s">
        <v>148</v>
      </c>
      <c r="C1068" s="7">
        <v>295.58999999999997</v>
      </c>
      <c r="F1068" s="6" t="s">
        <v>881</v>
      </c>
      <c r="G1068" s="7">
        <v>1</v>
      </c>
      <c r="I1068" s="6" t="s">
        <v>5319</v>
      </c>
      <c r="J1068" s="7">
        <v>286.08</v>
      </c>
    </row>
    <row r="1069" spans="2:10" x14ac:dyDescent="0.3">
      <c r="B1069" s="6" t="s">
        <v>769</v>
      </c>
      <c r="C1069" s="7">
        <v>295.48</v>
      </c>
      <c r="F1069" s="6" t="s">
        <v>1156</v>
      </c>
      <c r="G1069" s="7">
        <v>1</v>
      </c>
      <c r="I1069" s="6" t="s">
        <v>4916</v>
      </c>
      <c r="J1069" s="7">
        <v>286.01</v>
      </c>
    </row>
    <row r="1070" spans="2:10" x14ac:dyDescent="0.3">
      <c r="B1070" s="6" t="s">
        <v>2821</v>
      </c>
      <c r="C1070" s="7">
        <v>295.45999999999998</v>
      </c>
      <c r="F1070" s="6" t="s">
        <v>2996</v>
      </c>
      <c r="G1070" s="7">
        <v>1</v>
      </c>
      <c r="I1070" s="6" t="s">
        <v>84</v>
      </c>
      <c r="J1070" s="7">
        <v>285.77</v>
      </c>
    </row>
    <row r="1071" spans="2:10" x14ac:dyDescent="0.3">
      <c r="B1071" s="6" t="s">
        <v>351</v>
      </c>
      <c r="C1071" s="7">
        <v>295.41000000000003</v>
      </c>
      <c r="F1071" s="6" t="s">
        <v>6658</v>
      </c>
      <c r="G1071" s="7">
        <v>1</v>
      </c>
      <c r="I1071" s="6" t="s">
        <v>1090</v>
      </c>
      <c r="J1071" s="7">
        <v>285.42</v>
      </c>
    </row>
    <row r="1072" spans="2:10" x14ac:dyDescent="0.3">
      <c r="B1072" s="6" t="s">
        <v>935</v>
      </c>
      <c r="C1072" s="7">
        <v>295.32</v>
      </c>
      <c r="F1072" s="6" t="s">
        <v>6124</v>
      </c>
      <c r="G1072" s="7">
        <v>1</v>
      </c>
      <c r="I1072" s="6" t="s">
        <v>1170</v>
      </c>
      <c r="J1072" s="7">
        <v>285.38</v>
      </c>
    </row>
    <row r="1073" spans="2:10" x14ac:dyDescent="0.3">
      <c r="B1073" s="6" t="s">
        <v>2081</v>
      </c>
      <c r="C1073" s="7">
        <v>295.24</v>
      </c>
      <c r="F1073" s="6" t="s">
        <v>6133</v>
      </c>
      <c r="G1073" s="7">
        <v>1</v>
      </c>
      <c r="I1073" s="6" t="s">
        <v>5027</v>
      </c>
      <c r="J1073" s="7">
        <v>285.29000000000002</v>
      </c>
    </row>
    <row r="1074" spans="2:10" x14ac:dyDescent="0.3">
      <c r="B1074" s="6" t="s">
        <v>5797</v>
      </c>
      <c r="C1074" s="7">
        <v>295.2</v>
      </c>
      <c r="F1074" s="6" t="s">
        <v>403</v>
      </c>
      <c r="G1074" s="7">
        <v>1</v>
      </c>
      <c r="I1074" s="6" t="s">
        <v>7313</v>
      </c>
      <c r="J1074" s="7">
        <v>285.23</v>
      </c>
    </row>
    <row r="1075" spans="2:10" x14ac:dyDescent="0.3">
      <c r="B1075" s="6" t="s">
        <v>1615</v>
      </c>
      <c r="C1075" s="7">
        <v>295.17</v>
      </c>
      <c r="F1075" s="6" t="s">
        <v>2761</v>
      </c>
      <c r="G1075" s="7">
        <v>1</v>
      </c>
      <c r="I1075" s="6" t="s">
        <v>1004</v>
      </c>
      <c r="J1075" s="7">
        <v>285.20999999999998</v>
      </c>
    </row>
    <row r="1076" spans="2:10" x14ac:dyDescent="0.3">
      <c r="B1076" s="6" t="s">
        <v>3749</v>
      </c>
      <c r="C1076" s="7">
        <v>295.14</v>
      </c>
      <c r="F1076" s="6" t="s">
        <v>2443</v>
      </c>
      <c r="G1076" s="7">
        <v>1</v>
      </c>
      <c r="I1076" s="6" t="s">
        <v>248</v>
      </c>
      <c r="J1076" s="7">
        <v>285.18</v>
      </c>
    </row>
    <row r="1077" spans="2:10" x14ac:dyDescent="0.3">
      <c r="B1077" s="6" t="s">
        <v>3937</v>
      </c>
      <c r="C1077" s="7">
        <v>294.81</v>
      </c>
      <c r="F1077" s="6" t="s">
        <v>4426</v>
      </c>
      <c r="G1077" s="7">
        <v>1</v>
      </c>
      <c r="I1077" s="6" t="s">
        <v>3080</v>
      </c>
      <c r="J1077" s="7">
        <v>285.17</v>
      </c>
    </row>
    <row r="1078" spans="2:10" x14ac:dyDescent="0.3">
      <c r="B1078" s="6" t="s">
        <v>3915</v>
      </c>
      <c r="C1078" s="7">
        <v>294.79000000000002</v>
      </c>
      <c r="F1078" s="6" t="s">
        <v>4267</v>
      </c>
      <c r="G1078" s="7">
        <v>1</v>
      </c>
      <c r="I1078" s="6" t="s">
        <v>6909</v>
      </c>
      <c r="J1078" s="7">
        <v>284.93</v>
      </c>
    </row>
    <row r="1079" spans="2:10" x14ac:dyDescent="0.3">
      <c r="B1079" s="6" t="s">
        <v>2044</v>
      </c>
      <c r="C1079" s="7">
        <v>294.74</v>
      </c>
      <c r="F1079" s="6" t="s">
        <v>2399</v>
      </c>
      <c r="G1079" s="7">
        <v>1</v>
      </c>
      <c r="I1079" s="6" t="s">
        <v>4635</v>
      </c>
      <c r="J1079" s="7">
        <v>284.89999999999998</v>
      </c>
    </row>
    <row r="1080" spans="2:10" x14ac:dyDescent="0.3">
      <c r="B1080" s="6" t="s">
        <v>4429</v>
      </c>
      <c r="C1080" s="7">
        <v>294.66000000000003</v>
      </c>
      <c r="F1080" s="6" t="s">
        <v>4336</v>
      </c>
      <c r="G1080" s="7">
        <v>1</v>
      </c>
      <c r="I1080" s="6" t="s">
        <v>5183</v>
      </c>
      <c r="J1080" s="7">
        <v>284.88</v>
      </c>
    </row>
    <row r="1081" spans="2:10" x14ac:dyDescent="0.3">
      <c r="B1081" s="6" t="s">
        <v>5130</v>
      </c>
      <c r="C1081" s="7">
        <v>294.63</v>
      </c>
      <c r="F1081" s="6" t="s">
        <v>499</v>
      </c>
      <c r="G1081" s="7">
        <v>1</v>
      </c>
      <c r="I1081" s="6" t="s">
        <v>2629</v>
      </c>
      <c r="J1081" s="7">
        <v>284.83</v>
      </c>
    </row>
    <row r="1082" spans="2:10" x14ac:dyDescent="0.3">
      <c r="B1082" s="6" t="s">
        <v>432</v>
      </c>
      <c r="C1082" s="7">
        <v>294.60000000000002</v>
      </c>
      <c r="F1082" s="6" t="s">
        <v>6872</v>
      </c>
      <c r="G1082" s="7">
        <v>1</v>
      </c>
      <c r="I1082" s="6" t="s">
        <v>6198</v>
      </c>
      <c r="J1082" s="7">
        <v>284.81</v>
      </c>
    </row>
    <row r="1083" spans="2:10" x14ac:dyDescent="0.3">
      <c r="B1083" s="6" t="s">
        <v>6663</v>
      </c>
      <c r="C1083" s="7">
        <v>294.52</v>
      </c>
      <c r="F1083" s="6" t="s">
        <v>1162</v>
      </c>
      <c r="G1083" s="7">
        <v>1</v>
      </c>
      <c r="I1083" s="6" t="s">
        <v>3796</v>
      </c>
      <c r="J1083" s="7">
        <v>284.70999999999998</v>
      </c>
    </row>
    <row r="1084" spans="2:10" x14ac:dyDescent="0.3">
      <c r="B1084" s="6" t="s">
        <v>5526</v>
      </c>
      <c r="C1084" s="7">
        <v>294.48</v>
      </c>
      <c r="F1084" s="6" t="s">
        <v>2943</v>
      </c>
      <c r="G1084" s="7">
        <v>1</v>
      </c>
      <c r="I1084" s="6" t="s">
        <v>3838</v>
      </c>
      <c r="J1084" s="7">
        <v>284.64</v>
      </c>
    </row>
    <row r="1085" spans="2:10" x14ac:dyDescent="0.3">
      <c r="B1085" s="6" t="s">
        <v>2562</v>
      </c>
      <c r="C1085" s="7">
        <v>294.39999999999998</v>
      </c>
      <c r="F1085" s="6" t="s">
        <v>2481</v>
      </c>
      <c r="G1085" s="7">
        <v>1</v>
      </c>
      <c r="I1085" s="6" t="s">
        <v>149</v>
      </c>
      <c r="J1085" s="7">
        <v>284.55</v>
      </c>
    </row>
    <row r="1086" spans="2:10" x14ac:dyDescent="0.3">
      <c r="B1086" s="6" t="s">
        <v>3285</v>
      </c>
      <c r="C1086" s="7">
        <v>294.13</v>
      </c>
      <c r="F1086" s="6" t="s">
        <v>4916</v>
      </c>
      <c r="G1086" s="7">
        <v>1</v>
      </c>
      <c r="I1086" s="6" t="s">
        <v>5840</v>
      </c>
      <c r="J1086" s="7">
        <v>284.31</v>
      </c>
    </row>
    <row r="1087" spans="2:10" x14ac:dyDescent="0.3">
      <c r="B1087" s="6" t="s">
        <v>3960</v>
      </c>
      <c r="C1087" s="7">
        <v>293.99</v>
      </c>
      <c r="F1087" s="6" t="s">
        <v>3836</v>
      </c>
      <c r="G1087" s="7">
        <v>1</v>
      </c>
      <c r="I1087" s="6" t="s">
        <v>7246</v>
      </c>
      <c r="J1087" s="7">
        <v>284.14</v>
      </c>
    </row>
    <row r="1088" spans="2:10" x14ac:dyDescent="0.3">
      <c r="B1088" s="6" t="s">
        <v>1663</v>
      </c>
      <c r="C1088" s="7">
        <v>293.87</v>
      </c>
      <c r="F1088" s="6" t="s">
        <v>2804</v>
      </c>
      <c r="G1088" s="7">
        <v>1</v>
      </c>
      <c r="I1088" s="6" t="s">
        <v>3947</v>
      </c>
      <c r="J1088" s="7">
        <v>283.99</v>
      </c>
    </row>
    <row r="1089" spans="2:10" x14ac:dyDescent="0.3">
      <c r="B1089" s="6" t="s">
        <v>3065</v>
      </c>
      <c r="C1089" s="7">
        <v>293.86</v>
      </c>
      <c r="F1089" s="6" t="s">
        <v>4587</v>
      </c>
      <c r="G1089" s="7">
        <v>1</v>
      </c>
      <c r="I1089" s="6" t="s">
        <v>4247</v>
      </c>
      <c r="J1089" s="7">
        <v>283.97000000000003</v>
      </c>
    </row>
    <row r="1090" spans="2:10" x14ac:dyDescent="0.3">
      <c r="B1090" s="6" t="s">
        <v>6631</v>
      </c>
      <c r="C1090" s="7">
        <v>293.73</v>
      </c>
      <c r="F1090" s="6" t="s">
        <v>6807</v>
      </c>
      <c r="G1090" s="7">
        <v>1</v>
      </c>
      <c r="I1090" s="6" t="s">
        <v>4892</v>
      </c>
      <c r="J1090" s="7">
        <v>283.64</v>
      </c>
    </row>
    <row r="1091" spans="2:10" x14ac:dyDescent="0.3">
      <c r="B1091" s="6" t="s">
        <v>2376</v>
      </c>
      <c r="C1091" s="7">
        <v>293.62</v>
      </c>
      <c r="F1091" s="6" t="s">
        <v>4575</v>
      </c>
      <c r="G1091" s="7">
        <v>1</v>
      </c>
      <c r="I1091" s="6" t="s">
        <v>3519</v>
      </c>
      <c r="J1091" s="7">
        <v>283.14999999999998</v>
      </c>
    </row>
    <row r="1092" spans="2:10" x14ac:dyDescent="0.3">
      <c r="B1092" s="6" t="s">
        <v>6087</v>
      </c>
      <c r="C1092" s="7">
        <v>293.55</v>
      </c>
      <c r="F1092" s="6" t="s">
        <v>2096</v>
      </c>
      <c r="G1092" s="7">
        <v>1</v>
      </c>
      <c r="I1092" s="6" t="s">
        <v>6573</v>
      </c>
      <c r="J1092" s="7">
        <v>283.14</v>
      </c>
    </row>
    <row r="1093" spans="2:10" x14ac:dyDescent="0.3">
      <c r="B1093" s="6" t="s">
        <v>5431</v>
      </c>
      <c r="C1093" s="7">
        <v>293.43</v>
      </c>
      <c r="F1093" s="6" t="s">
        <v>3226</v>
      </c>
      <c r="G1093" s="7">
        <v>1</v>
      </c>
      <c r="I1093" s="6" t="s">
        <v>903</v>
      </c>
      <c r="J1093" s="7">
        <v>282.89</v>
      </c>
    </row>
    <row r="1094" spans="2:10" x14ac:dyDescent="0.3">
      <c r="B1094" s="6" t="s">
        <v>1047</v>
      </c>
      <c r="C1094" s="7">
        <v>293.43</v>
      </c>
      <c r="F1094" s="6" t="s">
        <v>6709</v>
      </c>
      <c r="G1094" s="7">
        <v>1</v>
      </c>
      <c r="I1094" s="6" t="s">
        <v>7160</v>
      </c>
      <c r="J1094" s="7">
        <v>282.62</v>
      </c>
    </row>
    <row r="1095" spans="2:10" x14ac:dyDescent="0.3">
      <c r="B1095" s="6" t="s">
        <v>1381</v>
      </c>
      <c r="C1095" s="7">
        <v>293.23</v>
      </c>
      <c r="F1095" s="6" t="s">
        <v>2731</v>
      </c>
      <c r="G1095" s="7">
        <v>1</v>
      </c>
      <c r="I1095" s="6" t="s">
        <v>2651</v>
      </c>
      <c r="J1095" s="7">
        <v>282.17</v>
      </c>
    </row>
    <row r="1096" spans="2:10" x14ac:dyDescent="0.3">
      <c r="B1096" s="6" t="s">
        <v>5188</v>
      </c>
      <c r="C1096" s="7">
        <v>293.22000000000003</v>
      </c>
      <c r="F1096" s="6" t="s">
        <v>6923</v>
      </c>
      <c r="G1096" s="7">
        <v>1</v>
      </c>
      <c r="I1096" s="6" t="s">
        <v>6490</v>
      </c>
      <c r="J1096" s="7">
        <v>282.14999999999998</v>
      </c>
    </row>
    <row r="1097" spans="2:10" x14ac:dyDescent="0.3">
      <c r="B1097" s="6" t="s">
        <v>7113</v>
      </c>
      <c r="C1097" s="7">
        <v>293.08</v>
      </c>
      <c r="F1097" s="6" t="s">
        <v>636</v>
      </c>
      <c r="G1097" s="7">
        <v>1</v>
      </c>
      <c r="I1097" s="6" t="s">
        <v>5105</v>
      </c>
      <c r="J1097" s="7">
        <v>281.97000000000003</v>
      </c>
    </row>
    <row r="1098" spans="2:10" x14ac:dyDescent="0.3">
      <c r="B1098" s="6" t="s">
        <v>5670</v>
      </c>
      <c r="C1098" s="7">
        <v>292.97000000000003</v>
      </c>
      <c r="F1098" s="6" t="s">
        <v>646</v>
      </c>
      <c r="G1098" s="7">
        <v>1</v>
      </c>
      <c r="I1098" s="6" t="s">
        <v>2350</v>
      </c>
      <c r="J1098" s="7">
        <v>281.85000000000002</v>
      </c>
    </row>
    <row r="1099" spans="2:10" x14ac:dyDescent="0.3">
      <c r="B1099" s="6" t="s">
        <v>4035</v>
      </c>
      <c r="C1099" s="7">
        <v>292.74</v>
      </c>
      <c r="F1099" s="6" t="s">
        <v>4851</v>
      </c>
      <c r="G1099" s="7">
        <v>1</v>
      </c>
      <c r="I1099" s="6" t="s">
        <v>2500</v>
      </c>
      <c r="J1099" s="7">
        <v>281.8</v>
      </c>
    </row>
    <row r="1100" spans="2:10" x14ac:dyDescent="0.3">
      <c r="B1100" s="6" t="s">
        <v>6825</v>
      </c>
      <c r="C1100" s="7">
        <v>292.37</v>
      </c>
      <c r="F1100" s="6" t="s">
        <v>5488</v>
      </c>
      <c r="G1100" s="7">
        <v>1</v>
      </c>
      <c r="I1100" s="6" t="s">
        <v>4934</v>
      </c>
      <c r="J1100" s="7">
        <v>281.72000000000003</v>
      </c>
    </row>
    <row r="1101" spans="2:10" x14ac:dyDescent="0.3">
      <c r="B1101" s="6" t="s">
        <v>1411</v>
      </c>
      <c r="C1101" s="7">
        <v>292.37</v>
      </c>
      <c r="F1101" s="6" t="s">
        <v>5625</v>
      </c>
      <c r="G1101" s="7">
        <v>1</v>
      </c>
      <c r="I1101" s="6" t="s">
        <v>4380</v>
      </c>
      <c r="J1101" s="7">
        <v>281.70999999999998</v>
      </c>
    </row>
    <row r="1102" spans="2:10" x14ac:dyDescent="0.3">
      <c r="B1102" s="6" t="s">
        <v>4987</v>
      </c>
      <c r="C1102" s="7">
        <v>292.35000000000002</v>
      </c>
      <c r="F1102" s="6" t="s">
        <v>4380</v>
      </c>
      <c r="G1102" s="7">
        <v>1</v>
      </c>
      <c r="I1102" s="6" t="s">
        <v>4802</v>
      </c>
      <c r="J1102" s="7">
        <v>281.63</v>
      </c>
    </row>
    <row r="1103" spans="2:10" x14ac:dyDescent="0.3">
      <c r="B1103" s="6" t="s">
        <v>673</v>
      </c>
      <c r="C1103" s="7">
        <v>292.14</v>
      </c>
      <c r="F1103" s="6" t="s">
        <v>3184</v>
      </c>
      <c r="G1103" s="7">
        <v>1</v>
      </c>
      <c r="I1103" s="6" t="s">
        <v>6033</v>
      </c>
      <c r="J1103" s="7">
        <v>281.27999999999997</v>
      </c>
    </row>
    <row r="1104" spans="2:10" x14ac:dyDescent="0.3">
      <c r="B1104" s="6" t="s">
        <v>3647</v>
      </c>
      <c r="C1104" s="7">
        <v>291.83999999999997</v>
      </c>
      <c r="F1104" s="6" t="s">
        <v>2675</v>
      </c>
      <c r="G1104" s="7">
        <v>1</v>
      </c>
      <c r="I1104" s="6" t="s">
        <v>5403</v>
      </c>
      <c r="J1104" s="7">
        <v>281.27</v>
      </c>
    </row>
    <row r="1105" spans="2:10" x14ac:dyDescent="0.3">
      <c r="B1105" s="6" t="s">
        <v>2958</v>
      </c>
      <c r="C1105" s="7">
        <v>291.55</v>
      </c>
      <c r="F1105" s="6" t="s">
        <v>3908</v>
      </c>
      <c r="G1105" s="7">
        <v>1</v>
      </c>
      <c r="I1105" s="6" t="s">
        <v>4193</v>
      </c>
      <c r="J1105" s="7">
        <v>281.25</v>
      </c>
    </row>
    <row r="1106" spans="2:10" x14ac:dyDescent="0.3">
      <c r="B1106" s="6" t="s">
        <v>5881</v>
      </c>
      <c r="C1106" s="7">
        <v>291.52999999999997</v>
      </c>
      <c r="F1106" s="6" t="s">
        <v>3700</v>
      </c>
      <c r="G1106" s="7">
        <v>1</v>
      </c>
      <c r="I1106" s="6" t="s">
        <v>7284</v>
      </c>
      <c r="J1106" s="7">
        <v>281.07</v>
      </c>
    </row>
    <row r="1107" spans="2:10" x14ac:dyDescent="0.3">
      <c r="B1107" s="6" t="s">
        <v>5014</v>
      </c>
      <c r="C1107" s="7">
        <v>291.37</v>
      </c>
      <c r="F1107" s="6" t="s">
        <v>6962</v>
      </c>
      <c r="G1107" s="7">
        <v>1</v>
      </c>
      <c r="I1107" s="6" t="s">
        <v>1131</v>
      </c>
      <c r="J1107" s="7">
        <v>281.07</v>
      </c>
    </row>
    <row r="1108" spans="2:10" x14ac:dyDescent="0.3">
      <c r="B1108" s="6" t="s">
        <v>5000</v>
      </c>
      <c r="C1108" s="7">
        <v>291.31</v>
      </c>
      <c r="F1108" s="6" t="s">
        <v>3350</v>
      </c>
      <c r="G1108" s="7">
        <v>1</v>
      </c>
      <c r="I1108" s="6" t="s">
        <v>1800</v>
      </c>
      <c r="J1108" s="7">
        <v>280.98</v>
      </c>
    </row>
    <row r="1109" spans="2:10" x14ac:dyDescent="0.3">
      <c r="B1109" s="6" t="s">
        <v>6724</v>
      </c>
      <c r="C1109" s="7">
        <v>291.14999999999998</v>
      </c>
      <c r="F1109" s="6" t="s">
        <v>1900</v>
      </c>
      <c r="G1109" s="7">
        <v>1</v>
      </c>
      <c r="I1109" s="6" t="s">
        <v>3176</v>
      </c>
      <c r="J1109" s="7">
        <v>280.82</v>
      </c>
    </row>
    <row r="1110" spans="2:10" x14ac:dyDescent="0.3">
      <c r="B1110" s="6" t="s">
        <v>1693</v>
      </c>
      <c r="C1110" s="7">
        <v>291.11</v>
      </c>
      <c r="F1110" s="6" t="s">
        <v>3344</v>
      </c>
      <c r="G1110" s="7">
        <v>1</v>
      </c>
      <c r="I1110" s="6" t="s">
        <v>2369</v>
      </c>
      <c r="J1110" s="7">
        <v>280.76</v>
      </c>
    </row>
    <row r="1111" spans="2:10" x14ac:dyDescent="0.3">
      <c r="B1111" s="6" t="s">
        <v>223</v>
      </c>
      <c r="C1111" s="7">
        <v>291.08</v>
      </c>
      <c r="F1111" s="6" t="s">
        <v>5385</v>
      </c>
      <c r="G1111" s="7">
        <v>1</v>
      </c>
      <c r="I1111" s="6" t="s">
        <v>5333</v>
      </c>
      <c r="J1111" s="7">
        <v>280.75</v>
      </c>
    </row>
    <row r="1112" spans="2:10" x14ac:dyDescent="0.3">
      <c r="B1112" s="6" t="s">
        <v>1491</v>
      </c>
      <c r="C1112" s="7">
        <v>290.77</v>
      </c>
      <c r="F1112" s="6" t="s">
        <v>2314</v>
      </c>
      <c r="G1112" s="7">
        <v>1</v>
      </c>
      <c r="I1112" s="6" t="s">
        <v>1929</v>
      </c>
      <c r="J1112" s="7">
        <v>280.45</v>
      </c>
    </row>
    <row r="1113" spans="2:10" x14ac:dyDescent="0.3">
      <c r="B1113" s="6" t="s">
        <v>3221</v>
      </c>
      <c r="C1113" s="7">
        <v>290.75</v>
      </c>
      <c r="F1113" s="6" t="s">
        <v>869</v>
      </c>
      <c r="G1113" s="7">
        <v>1</v>
      </c>
      <c r="I1113" s="6" t="s">
        <v>1094</v>
      </c>
      <c r="J1113" s="7">
        <v>280.44</v>
      </c>
    </row>
    <row r="1114" spans="2:10" x14ac:dyDescent="0.3">
      <c r="B1114" s="6" t="s">
        <v>5259</v>
      </c>
      <c r="C1114" s="7">
        <v>290.73</v>
      </c>
      <c r="F1114" s="6" t="s">
        <v>4820</v>
      </c>
      <c r="G1114" s="7">
        <v>1</v>
      </c>
      <c r="I1114" s="6" t="s">
        <v>7046</v>
      </c>
      <c r="J1114" s="7">
        <v>280.33</v>
      </c>
    </row>
    <row r="1115" spans="2:10" x14ac:dyDescent="0.3">
      <c r="B1115" s="6" t="s">
        <v>2839</v>
      </c>
      <c r="C1115" s="7">
        <v>290.64</v>
      </c>
      <c r="F1115" s="6" t="s">
        <v>149</v>
      </c>
      <c r="G1115" s="7">
        <v>1</v>
      </c>
      <c r="I1115" s="6" t="s">
        <v>875</v>
      </c>
      <c r="J1115" s="7">
        <v>280.2</v>
      </c>
    </row>
    <row r="1116" spans="2:10" x14ac:dyDescent="0.3">
      <c r="B1116" s="6" t="s">
        <v>4757</v>
      </c>
      <c r="C1116" s="7">
        <v>290.25</v>
      </c>
      <c r="F1116" s="6" t="s">
        <v>2982</v>
      </c>
      <c r="G1116" s="7">
        <v>1</v>
      </c>
      <c r="I1116" s="6" t="s">
        <v>5623</v>
      </c>
      <c r="J1116" s="7">
        <v>280.19</v>
      </c>
    </row>
    <row r="1117" spans="2:10" x14ac:dyDescent="0.3">
      <c r="B1117" s="6" t="s">
        <v>1470</v>
      </c>
      <c r="C1117" s="7">
        <v>290.08</v>
      </c>
      <c r="F1117" s="6" t="s">
        <v>3475</v>
      </c>
      <c r="G1117" s="7">
        <v>1</v>
      </c>
      <c r="I1117" s="6" t="s">
        <v>2108</v>
      </c>
      <c r="J1117" s="7">
        <v>280.19</v>
      </c>
    </row>
    <row r="1118" spans="2:10" x14ac:dyDescent="0.3">
      <c r="B1118" s="6" t="s">
        <v>3355</v>
      </c>
      <c r="C1118" s="7">
        <v>289.85000000000002</v>
      </c>
      <c r="F1118" s="6" t="s">
        <v>5339</v>
      </c>
      <c r="G1118" s="7">
        <v>1</v>
      </c>
      <c r="I1118" s="6" t="s">
        <v>4920</v>
      </c>
      <c r="J1118" s="7">
        <v>280.17</v>
      </c>
    </row>
    <row r="1119" spans="2:10" x14ac:dyDescent="0.3">
      <c r="B1119" s="6" t="s">
        <v>3440</v>
      </c>
      <c r="C1119" s="7">
        <v>289.45999999999998</v>
      </c>
      <c r="F1119" s="6" t="s">
        <v>1872</v>
      </c>
      <c r="G1119" s="7">
        <v>1</v>
      </c>
      <c r="I1119" s="6" t="s">
        <v>1068</v>
      </c>
      <c r="J1119" s="7">
        <v>280.17</v>
      </c>
    </row>
    <row r="1120" spans="2:10" x14ac:dyDescent="0.3">
      <c r="B1120" s="6" t="s">
        <v>5212</v>
      </c>
      <c r="C1120" s="7">
        <v>289.38</v>
      </c>
      <c r="F1120" s="6" t="s">
        <v>3621</v>
      </c>
      <c r="G1120" s="7">
        <v>1</v>
      </c>
      <c r="I1120" s="6" t="s">
        <v>604</v>
      </c>
      <c r="J1120" s="7">
        <v>280.16000000000003</v>
      </c>
    </row>
    <row r="1121" spans="2:10" x14ac:dyDescent="0.3">
      <c r="B1121" s="6" t="s">
        <v>2997</v>
      </c>
      <c r="C1121" s="7">
        <v>289.33999999999997</v>
      </c>
      <c r="F1121" s="6" t="s">
        <v>509</v>
      </c>
      <c r="G1121" s="7">
        <v>1</v>
      </c>
      <c r="I1121" s="6" t="s">
        <v>3650</v>
      </c>
      <c r="J1121" s="7">
        <v>279.93</v>
      </c>
    </row>
    <row r="1122" spans="2:10" x14ac:dyDescent="0.3">
      <c r="B1122" s="6" t="s">
        <v>539</v>
      </c>
      <c r="C1122" s="7">
        <v>289.32</v>
      </c>
      <c r="F1122" s="6" t="s">
        <v>1502</v>
      </c>
      <c r="G1122" s="7">
        <v>1</v>
      </c>
      <c r="I1122" s="6" t="s">
        <v>107</v>
      </c>
      <c r="J1122" s="7">
        <v>279.77</v>
      </c>
    </row>
    <row r="1123" spans="2:10" x14ac:dyDescent="0.3">
      <c r="B1123" s="6" t="s">
        <v>4335</v>
      </c>
      <c r="C1123" s="7">
        <v>289.22000000000003</v>
      </c>
      <c r="F1123" s="6" t="s">
        <v>752</v>
      </c>
      <c r="G1123" s="7">
        <v>1</v>
      </c>
      <c r="I1123" s="6" t="s">
        <v>7304</v>
      </c>
      <c r="J1123" s="7">
        <v>279.68</v>
      </c>
    </row>
    <row r="1124" spans="2:10" x14ac:dyDescent="0.3">
      <c r="B1124" s="6" t="s">
        <v>2738</v>
      </c>
      <c r="C1124" s="7">
        <v>288.88</v>
      </c>
      <c r="F1124" s="6" t="s">
        <v>4944</v>
      </c>
      <c r="G1124" s="7">
        <v>1</v>
      </c>
      <c r="I1124" s="6" t="s">
        <v>3527</v>
      </c>
      <c r="J1124" s="7">
        <v>279.37</v>
      </c>
    </row>
    <row r="1125" spans="2:10" x14ac:dyDescent="0.3">
      <c r="B1125" s="6" t="s">
        <v>7089</v>
      </c>
      <c r="C1125" s="7">
        <v>288.86</v>
      </c>
      <c r="F1125" s="6" t="s">
        <v>3834</v>
      </c>
      <c r="G1125" s="7">
        <v>1</v>
      </c>
      <c r="I1125" s="6" t="s">
        <v>7110</v>
      </c>
      <c r="J1125" s="7">
        <v>279.26</v>
      </c>
    </row>
    <row r="1126" spans="2:10" x14ac:dyDescent="0.3">
      <c r="B1126" s="6" t="s">
        <v>245</v>
      </c>
      <c r="C1126" s="7">
        <v>288.60000000000002</v>
      </c>
      <c r="F1126" s="6" t="s">
        <v>3403</v>
      </c>
      <c r="G1126" s="7">
        <v>1</v>
      </c>
      <c r="I1126" s="6" t="s">
        <v>2346</v>
      </c>
      <c r="J1126" s="7">
        <v>279.13</v>
      </c>
    </row>
    <row r="1127" spans="2:10" x14ac:dyDescent="0.3">
      <c r="B1127" s="6" t="s">
        <v>3163</v>
      </c>
      <c r="C1127" s="7">
        <v>288.44</v>
      </c>
      <c r="F1127" s="6" t="s">
        <v>1422</v>
      </c>
      <c r="G1127" s="7">
        <v>1</v>
      </c>
      <c r="I1127" s="6" t="s">
        <v>5597</v>
      </c>
      <c r="J1127" s="7">
        <v>279.05</v>
      </c>
    </row>
    <row r="1128" spans="2:10" x14ac:dyDescent="0.3">
      <c r="B1128" s="6" t="s">
        <v>5445</v>
      </c>
      <c r="C1128" s="7">
        <v>288.22000000000003</v>
      </c>
      <c r="F1128" s="6" t="s">
        <v>4359</v>
      </c>
      <c r="G1128" s="7">
        <v>1</v>
      </c>
      <c r="I1128" s="6" t="s">
        <v>4688</v>
      </c>
      <c r="J1128" s="7">
        <v>279.01</v>
      </c>
    </row>
    <row r="1129" spans="2:10" x14ac:dyDescent="0.3">
      <c r="B1129" s="6" t="s">
        <v>2073</v>
      </c>
      <c r="C1129" s="7">
        <v>288.12</v>
      </c>
      <c r="F1129" s="6" t="s">
        <v>7209</v>
      </c>
      <c r="G1129" s="7">
        <v>1</v>
      </c>
      <c r="I1129" s="6" t="s">
        <v>2633</v>
      </c>
      <c r="J1129" s="7">
        <v>278.64999999999998</v>
      </c>
    </row>
    <row r="1130" spans="2:10" x14ac:dyDescent="0.3">
      <c r="B1130" s="6" t="s">
        <v>6260</v>
      </c>
      <c r="C1130" s="7">
        <v>288.05</v>
      </c>
      <c r="F1130" s="6" t="s">
        <v>4648</v>
      </c>
      <c r="G1130" s="7">
        <v>1</v>
      </c>
      <c r="I1130" s="6" t="s">
        <v>2845</v>
      </c>
      <c r="J1130" s="7">
        <v>278.60000000000002</v>
      </c>
    </row>
    <row r="1131" spans="2:10" x14ac:dyDescent="0.3">
      <c r="B1131" s="6" t="s">
        <v>3931</v>
      </c>
      <c r="C1131" s="7">
        <v>287.98</v>
      </c>
      <c r="F1131" s="6" t="s">
        <v>5537</v>
      </c>
      <c r="G1131" s="7">
        <v>1</v>
      </c>
      <c r="I1131" s="6" t="s">
        <v>3380</v>
      </c>
      <c r="J1131" s="7">
        <v>278.49</v>
      </c>
    </row>
    <row r="1132" spans="2:10" x14ac:dyDescent="0.3">
      <c r="B1132" s="6" t="s">
        <v>7091</v>
      </c>
      <c r="C1132" s="7">
        <v>287.77999999999997</v>
      </c>
      <c r="F1132" s="6" t="s">
        <v>4734</v>
      </c>
      <c r="G1132" s="7">
        <v>1</v>
      </c>
      <c r="I1132" s="6" t="s">
        <v>4480</v>
      </c>
      <c r="J1132" s="7">
        <v>278.38</v>
      </c>
    </row>
    <row r="1133" spans="2:10" x14ac:dyDescent="0.3">
      <c r="B1133" s="6" t="s">
        <v>1021</v>
      </c>
      <c r="C1133" s="7">
        <v>287.77</v>
      </c>
      <c r="F1133" s="6" t="s">
        <v>3304</v>
      </c>
      <c r="G1133" s="7">
        <v>1</v>
      </c>
      <c r="I1133" s="6" t="s">
        <v>2647</v>
      </c>
      <c r="J1133" s="7">
        <v>278.27999999999997</v>
      </c>
    </row>
    <row r="1134" spans="2:10" x14ac:dyDescent="0.3">
      <c r="B1134" s="6" t="s">
        <v>1279</v>
      </c>
      <c r="C1134" s="7">
        <v>287.01</v>
      </c>
      <c r="F1134" s="6" t="s">
        <v>597</v>
      </c>
      <c r="G1134" s="7">
        <v>1</v>
      </c>
      <c r="I1134" s="6" t="s">
        <v>258</v>
      </c>
      <c r="J1134" s="7">
        <v>278.01</v>
      </c>
    </row>
    <row r="1135" spans="2:10" x14ac:dyDescent="0.3">
      <c r="B1135" s="6" t="s">
        <v>1886</v>
      </c>
      <c r="C1135" s="7">
        <v>286.73</v>
      </c>
      <c r="F1135" s="6" t="s">
        <v>5007</v>
      </c>
      <c r="G1135" s="7">
        <v>1</v>
      </c>
      <c r="I1135" s="6" t="s">
        <v>6946</v>
      </c>
      <c r="J1135" s="7">
        <v>277.77</v>
      </c>
    </row>
    <row r="1136" spans="2:10" x14ac:dyDescent="0.3">
      <c r="B1136" s="6" t="s">
        <v>6754</v>
      </c>
      <c r="C1136" s="7">
        <v>286.69</v>
      </c>
      <c r="F1136" s="6" t="s">
        <v>2021</v>
      </c>
      <c r="G1136" s="7">
        <v>1</v>
      </c>
      <c r="I1136" s="6" t="s">
        <v>4546</v>
      </c>
      <c r="J1136" s="7">
        <v>277.74</v>
      </c>
    </row>
    <row r="1137" spans="2:10" x14ac:dyDescent="0.3">
      <c r="B1137" s="6" t="s">
        <v>3386</v>
      </c>
      <c r="C1137" s="7">
        <v>286.63</v>
      </c>
      <c r="F1137" s="6" t="s">
        <v>5173</v>
      </c>
      <c r="G1137" s="7">
        <v>1</v>
      </c>
      <c r="I1137" s="6" t="s">
        <v>3461</v>
      </c>
      <c r="J1137" s="7">
        <v>277.72000000000003</v>
      </c>
    </row>
    <row r="1138" spans="2:10" x14ac:dyDescent="0.3">
      <c r="B1138" s="6" t="s">
        <v>6953</v>
      </c>
      <c r="C1138" s="7">
        <v>286.45</v>
      </c>
      <c r="F1138" s="6" t="s">
        <v>1890</v>
      </c>
      <c r="G1138" s="7">
        <v>1</v>
      </c>
      <c r="I1138" s="6" t="s">
        <v>5029</v>
      </c>
      <c r="J1138" s="7">
        <v>277.70999999999998</v>
      </c>
    </row>
    <row r="1139" spans="2:10" x14ac:dyDescent="0.3">
      <c r="B1139" s="6" t="s">
        <v>735</v>
      </c>
      <c r="C1139" s="7">
        <v>286.33</v>
      </c>
      <c r="F1139" s="6" t="s">
        <v>5383</v>
      </c>
      <c r="G1139" s="7">
        <v>1</v>
      </c>
      <c r="I1139" s="6" t="s">
        <v>5347</v>
      </c>
      <c r="J1139" s="7">
        <v>277.37</v>
      </c>
    </row>
    <row r="1140" spans="2:10" x14ac:dyDescent="0.3">
      <c r="B1140" s="6" t="s">
        <v>5413</v>
      </c>
      <c r="C1140" s="7">
        <v>286.23</v>
      </c>
      <c r="F1140" s="6" t="s">
        <v>381</v>
      </c>
      <c r="G1140" s="7">
        <v>1</v>
      </c>
      <c r="I1140" s="6" t="s">
        <v>2373</v>
      </c>
      <c r="J1140" s="7">
        <v>276.74</v>
      </c>
    </row>
    <row r="1141" spans="2:10" x14ac:dyDescent="0.3">
      <c r="B1141" s="6" t="s">
        <v>3837</v>
      </c>
      <c r="C1141" s="7">
        <v>286.23</v>
      </c>
      <c r="F1141" s="6" t="s">
        <v>1088</v>
      </c>
      <c r="G1141" s="7">
        <v>1</v>
      </c>
      <c r="I1141" s="6" t="s">
        <v>528</v>
      </c>
      <c r="J1141" s="7">
        <v>276.68</v>
      </c>
    </row>
    <row r="1142" spans="2:10" x14ac:dyDescent="0.3">
      <c r="B1142" s="6" t="s">
        <v>5320</v>
      </c>
      <c r="C1142" s="7">
        <v>286.08</v>
      </c>
      <c r="F1142" s="6" t="s">
        <v>6360</v>
      </c>
      <c r="G1142" s="7">
        <v>1</v>
      </c>
      <c r="I1142" s="6" t="s">
        <v>4393</v>
      </c>
      <c r="J1142" s="7">
        <v>276.67</v>
      </c>
    </row>
    <row r="1143" spans="2:10" x14ac:dyDescent="0.3">
      <c r="B1143" s="6" t="s">
        <v>4917</v>
      </c>
      <c r="C1143" s="7">
        <v>286.01</v>
      </c>
      <c r="F1143" s="6" t="s">
        <v>6782</v>
      </c>
      <c r="G1143" s="7">
        <v>1</v>
      </c>
      <c r="I1143" s="6" t="s">
        <v>1298</v>
      </c>
      <c r="J1143" s="7">
        <v>276.52999999999997</v>
      </c>
    </row>
    <row r="1144" spans="2:10" x14ac:dyDescent="0.3">
      <c r="B1144" s="6" t="s">
        <v>85</v>
      </c>
      <c r="C1144" s="7">
        <v>285.77</v>
      </c>
      <c r="F1144" s="6" t="s">
        <v>808</v>
      </c>
      <c r="G1144" s="7">
        <v>1</v>
      </c>
      <c r="I1144" s="6" t="s">
        <v>1672</v>
      </c>
      <c r="J1144" s="7">
        <v>276.47000000000003</v>
      </c>
    </row>
    <row r="1145" spans="2:10" x14ac:dyDescent="0.3">
      <c r="B1145" s="6" t="s">
        <v>1091</v>
      </c>
      <c r="C1145" s="7">
        <v>285.42</v>
      </c>
      <c r="F1145" s="6" t="s">
        <v>2330</v>
      </c>
      <c r="G1145" s="7">
        <v>1</v>
      </c>
      <c r="I1145" s="6" t="s">
        <v>4303</v>
      </c>
      <c r="J1145" s="7">
        <v>276.43</v>
      </c>
    </row>
    <row r="1146" spans="2:10" x14ac:dyDescent="0.3">
      <c r="B1146" s="6" t="s">
        <v>1171</v>
      </c>
      <c r="C1146" s="7">
        <v>285.38</v>
      </c>
      <c r="F1146" s="6" t="s">
        <v>4955</v>
      </c>
      <c r="G1146" s="7">
        <v>1</v>
      </c>
      <c r="I1146" s="6" t="s">
        <v>1592</v>
      </c>
      <c r="J1146" s="7">
        <v>276.04000000000002</v>
      </c>
    </row>
    <row r="1147" spans="2:10" x14ac:dyDescent="0.3">
      <c r="B1147" s="6" t="s">
        <v>5028</v>
      </c>
      <c r="C1147" s="7">
        <v>285.29000000000002</v>
      </c>
      <c r="F1147" s="6" t="s">
        <v>3901</v>
      </c>
      <c r="G1147" s="7">
        <v>1</v>
      </c>
      <c r="I1147" s="6" t="s">
        <v>5369</v>
      </c>
      <c r="J1147" s="7">
        <v>275.92</v>
      </c>
    </row>
    <row r="1148" spans="2:10" x14ac:dyDescent="0.3">
      <c r="B1148" s="6" t="s">
        <v>1265</v>
      </c>
      <c r="C1148" s="7">
        <v>285.23</v>
      </c>
      <c r="F1148" s="6" t="s">
        <v>3212</v>
      </c>
      <c r="G1148" s="7">
        <v>1</v>
      </c>
      <c r="I1148" s="6" t="s">
        <v>6984</v>
      </c>
      <c r="J1148" s="7">
        <v>275.70999999999998</v>
      </c>
    </row>
    <row r="1149" spans="2:10" x14ac:dyDescent="0.3">
      <c r="B1149" s="6" t="s">
        <v>1005</v>
      </c>
      <c r="C1149" s="7">
        <v>285.20999999999998</v>
      </c>
      <c r="F1149" s="6" t="s">
        <v>2403</v>
      </c>
      <c r="G1149" s="7">
        <v>1</v>
      </c>
      <c r="I1149" s="6" t="s">
        <v>1722</v>
      </c>
      <c r="J1149" s="7">
        <v>275.45</v>
      </c>
    </row>
    <row r="1150" spans="2:10" x14ac:dyDescent="0.3">
      <c r="B1150" s="6" t="s">
        <v>249</v>
      </c>
      <c r="C1150" s="7">
        <v>285.18</v>
      </c>
      <c r="F1150" s="6" t="s">
        <v>7207</v>
      </c>
      <c r="G1150" s="7">
        <v>1</v>
      </c>
      <c r="I1150" s="6" t="s">
        <v>3746</v>
      </c>
      <c r="J1150" s="7">
        <v>275.43</v>
      </c>
    </row>
    <row r="1151" spans="2:10" x14ac:dyDescent="0.3">
      <c r="B1151" s="6" t="s">
        <v>3081</v>
      </c>
      <c r="C1151" s="7">
        <v>285.17</v>
      </c>
      <c r="F1151" s="6" t="s">
        <v>1150</v>
      </c>
      <c r="G1151" s="7">
        <v>1</v>
      </c>
      <c r="I1151" s="6" t="s">
        <v>159</v>
      </c>
      <c r="J1151" s="7">
        <v>275.33999999999997</v>
      </c>
    </row>
    <row r="1152" spans="2:10" x14ac:dyDescent="0.3">
      <c r="B1152" s="6" t="s">
        <v>6910</v>
      </c>
      <c r="C1152" s="7">
        <v>284.93</v>
      </c>
      <c r="F1152" s="6" t="s">
        <v>6401</v>
      </c>
      <c r="G1152" s="7">
        <v>1</v>
      </c>
      <c r="I1152" s="6" t="s">
        <v>7207</v>
      </c>
      <c r="J1152" s="7">
        <v>275</v>
      </c>
    </row>
    <row r="1153" spans="2:10" x14ac:dyDescent="0.3">
      <c r="B1153" s="6" t="s">
        <v>4636</v>
      </c>
      <c r="C1153" s="7">
        <v>284.89999999999998</v>
      </c>
      <c r="F1153" s="6" t="s">
        <v>1596</v>
      </c>
      <c r="G1153" s="7">
        <v>1</v>
      </c>
      <c r="I1153" s="6" t="s">
        <v>2429</v>
      </c>
      <c r="J1153" s="7">
        <v>274.68</v>
      </c>
    </row>
    <row r="1154" spans="2:10" x14ac:dyDescent="0.3">
      <c r="B1154" s="6" t="s">
        <v>5184</v>
      </c>
      <c r="C1154" s="7">
        <v>284.88</v>
      </c>
      <c r="F1154" s="6" t="s">
        <v>5677</v>
      </c>
      <c r="G1154" s="7">
        <v>1</v>
      </c>
      <c r="I1154" s="6" t="s">
        <v>2542</v>
      </c>
      <c r="J1154" s="7">
        <v>274.33999999999997</v>
      </c>
    </row>
    <row r="1155" spans="2:10" x14ac:dyDescent="0.3">
      <c r="B1155" s="6" t="s">
        <v>2630</v>
      </c>
      <c r="C1155" s="7">
        <v>284.83</v>
      </c>
      <c r="F1155" s="6" t="s">
        <v>371</v>
      </c>
      <c r="G1155" s="7">
        <v>1</v>
      </c>
      <c r="I1155" s="6" t="s">
        <v>1152</v>
      </c>
      <c r="J1155" s="7">
        <v>274.24</v>
      </c>
    </row>
    <row r="1156" spans="2:10" x14ac:dyDescent="0.3">
      <c r="B1156" s="6" t="s">
        <v>6199</v>
      </c>
      <c r="C1156" s="7">
        <v>284.81</v>
      </c>
      <c r="F1156" s="6" t="s">
        <v>764</v>
      </c>
      <c r="G1156" s="7">
        <v>1</v>
      </c>
      <c r="I1156" s="6" t="s">
        <v>6047</v>
      </c>
      <c r="J1156" s="7">
        <v>274.17</v>
      </c>
    </row>
    <row r="1157" spans="2:10" x14ac:dyDescent="0.3">
      <c r="B1157" s="6" t="s">
        <v>3797</v>
      </c>
      <c r="C1157" s="7">
        <v>284.70999999999998</v>
      </c>
      <c r="F1157" s="6" t="s">
        <v>6913</v>
      </c>
      <c r="G1157" s="7">
        <v>1</v>
      </c>
      <c r="I1157" s="6" t="s">
        <v>1168</v>
      </c>
      <c r="J1157" s="7">
        <v>274.08</v>
      </c>
    </row>
    <row r="1158" spans="2:10" x14ac:dyDescent="0.3">
      <c r="B1158" s="6" t="s">
        <v>3839</v>
      </c>
      <c r="C1158" s="7">
        <v>284.64</v>
      </c>
      <c r="F1158" s="6" t="s">
        <v>1026</v>
      </c>
      <c r="G1158" s="7">
        <v>1</v>
      </c>
      <c r="I1158" s="6" t="s">
        <v>3378</v>
      </c>
      <c r="J1158" s="7">
        <v>273.95</v>
      </c>
    </row>
    <row r="1159" spans="2:10" x14ac:dyDescent="0.3">
      <c r="B1159" s="6" t="s">
        <v>150</v>
      </c>
      <c r="C1159" s="7">
        <v>284.55</v>
      </c>
      <c r="F1159" s="6" t="s">
        <v>1186</v>
      </c>
      <c r="G1159" s="7">
        <v>1</v>
      </c>
      <c r="I1159" s="6" t="s">
        <v>2191</v>
      </c>
      <c r="J1159" s="7">
        <v>273.86</v>
      </c>
    </row>
    <row r="1160" spans="2:10" x14ac:dyDescent="0.3">
      <c r="B1160" s="6" t="s">
        <v>5841</v>
      </c>
      <c r="C1160" s="7">
        <v>284.31</v>
      </c>
      <c r="F1160" s="6" t="s">
        <v>2092</v>
      </c>
      <c r="G1160" s="7">
        <v>1</v>
      </c>
      <c r="I1160" s="6" t="s">
        <v>3549</v>
      </c>
      <c r="J1160" s="7">
        <v>273.85000000000002</v>
      </c>
    </row>
    <row r="1161" spans="2:10" x14ac:dyDescent="0.3">
      <c r="B1161" s="6" t="s">
        <v>356</v>
      </c>
      <c r="C1161" s="7">
        <v>284.14</v>
      </c>
      <c r="F1161" s="6" t="s">
        <v>7293</v>
      </c>
      <c r="G1161" s="7">
        <v>1</v>
      </c>
      <c r="I1161" s="6" t="s">
        <v>3362</v>
      </c>
      <c r="J1161" s="7">
        <v>273.8</v>
      </c>
    </row>
    <row r="1162" spans="2:10" x14ac:dyDescent="0.3">
      <c r="B1162" s="6" t="s">
        <v>3948</v>
      </c>
      <c r="C1162" s="7">
        <v>283.99</v>
      </c>
      <c r="F1162" s="6" t="s">
        <v>5072</v>
      </c>
      <c r="G1162" s="7">
        <v>1</v>
      </c>
      <c r="I1162" s="6" t="s">
        <v>3860</v>
      </c>
      <c r="J1162" s="7">
        <v>273.54000000000002</v>
      </c>
    </row>
    <row r="1163" spans="2:10" x14ac:dyDescent="0.3">
      <c r="B1163" s="6" t="s">
        <v>4248</v>
      </c>
      <c r="C1163" s="7">
        <v>283.97000000000003</v>
      </c>
      <c r="F1163" s="6" t="s">
        <v>5074</v>
      </c>
      <c r="G1163" s="7">
        <v>1</v>
      </c>
      <c r="I1163" s="6" t="s">
        <v>5537</v>
      </c>
      <c r="J1163" s="7">
        <v>273.42</v>
      </c>
    </row>
    <row r="1164" spans="2:10" x14ac:dyDescent="0.3">
      <c r="B1164" s="6" t="s">
        <v>4893</v>
      </c>
      <c r="C1164" s="7">
        <v>283.64</v>
      </c>
      <c r="F1164" s="6" t="s">
        <v>4205</v>
      </c>
      <c r="G1164" s="7">
        <v>1</v>
      </c>
      <c r="I1164" s="6" t="s">
        <v>5800</v>
      </c>
      <c r="J1164" s="7">
        <v>273</v>
      </c>
    </row>
    <row r="1165" spans="2:10" x14ac:dyDescent="0.3">
      <c r="B1165" s="6" t="s">
        <v>3520</v>
      </c>
      <c r="C1165" s="7">
        <v>283.14999999999998</v>
      </c>
      <c r="F1165" s="6" t="s">
        <v>5802</v>
      </c>
      <c r="G1165" s="7">
        <v>1</v>
      </c>
      <c r="I1165" s="6" t="s">
        <v>449</v>
      </c>
      <c r="J1165" s="7">
        <v>272.89</v>
      </c>
    </row>
    <row r="1166" spans="2:10" x14ac:dyDescent="0.3">
      <c r="B1166" s="6" t="s">
        <v>6574</v>
      </c>
      <c r="C1166" s="7">
        <v>283.14</v>
      </c>
      <c r="F1166" s="6" t="s">
        <v>5254</v>
      </c>
      <c r="G1166" s="7">
        <v>1</v>
      </c>
      <c r="I1166" s="6" t="s">
        <v>5930</v>
      </c>
      <c r="J1166" s="7">
        <v>272.77999999999997</v>
      </c>
    </row>
    <row r="1167" spans="2:10" x14ac:dyDescent="0.3">
      <c r="B1167" s="6" t="s">
        <v>904</v>
      </c>
      <c r="C1167" s="7">
        <v>282.89</v>
      </c>
      <c r="F1167" s="6" t="s">
        <v>1467</v>
      </c>
      <c r="G1167" s="7">
        <v>1</v>
      </c>
      <c r="I1167" s="6" t="s">
        <v>3202</v>
      </c>
      <c r="J1167" s="7">
        <v>272.74</v>
      </c>
    </row>
    <row r="1168" spans="2:10" x14ac:dyDescent="0.3">
      <c r="B1168" s="6" t="s">
        <v>7161</v>
      </c>
      <c r="C1168" s="7">
        <v>282.62</v>
      </c>
      <c r="F1168" s="6" t="s">
        <v>6575</v>
      </c>
      <c r="G1168" s="7">
        <v>1</v>
      </c>
      <c r="I1168" s="6" t="s">
        <v>7022</v>
      </c>
      <c r="J1168" s="7">
        <v>272.66000000000003</v>
      </c>
    </row>
    <row r="1169" spans="2:10" x14ac:dyDescent="0.3">
      <c r="B1169" s="6" t="s">
        <v>2652</v>
      </c>
      <c r="C1169" s="7">
        <v>282.17</v>
      </c>
      <c r="F1169" s="6" t="s">
        <v>5387</v>
      </c>
      <c r="G1169" s="7">
        <v>1</v>
      </c>
      <c r="I1169" s="6" t="s">
        <v>5506</v>
      </c>
      <c r="J1169" s="7">
        <v>272.51</v>
      </c>
    </row>
    <row r="1170" spans="2:10" x14ac:dyDescent="0.3">
      <c r="B1170" s="6" t="s">
        <v>6491</v>
      </c>
      <c r="C1170" s="7">
        <v>282.14999999999998</v>
      </c>
      <c r="F1170" s="6" t="s">
        <v>3983</v>
      </c>
      <c r="G1170" s="7">
        <v>1</v>
      </c>
      <c r="I1170" s="6" t="s">
        <v>2520</v>
      </c>
      <c r="J1170" s="7">
        <v>272.29000000000002</v>
      </c>
    </row>
    <row r="1171" spans="2:10" x14ac:dyDescent="0.3">
      <c r="B1171" s="6" t="s">
        <v>5106</v>
      </c>
      <c r="C1171" s="7">
        <v>281.97000000000003</v>
      </c>
      <c r="F1171" s="6" t="s">
        <v>7294</v>
      </c>
      <c r="G1171" s="7">
        <v>1</v>
      </c>
      <c r="I1171" s="6" t="s">
        <v>5712</v>
      </c>
      <c r="J1171" s="7">
        <v>272.26</v>
      </c>
    </row>
    <row r="1172" spans="2:10" x14ac:dyDescent="0.3">
      <c r="B1172" s="6" t="s">
        <v>2351</v>
      </c>
      <c r="C1172" s="7">
        <v>281.85000000000002</v>
      </c>
      <c r="F1172" s="6" t="s">
        <v>7295</v>
      </c>
      <c r="G1172" s="7">
        <v>1</v>
      </c>
      <c r="I1172" s="6" t="s">
        <v>133</v>
      </c>
      <c r="J1172" s="7">
        <v>272.18</v>
      </c>
    </row>
    <row r="1173" spans="2:10" x14ac:dyDescent="0.3">
      <c r="B1173" s="6" t="s">
        <v>2501</v>
      </c>
      <c r="C1173" s="7">
        <v>281.8</v>
      </c>
      <c r="F1173" s="6" t="s">
        <v>1199</v>
      </c>
      <c r="G1173" s="7">
        <v>1</v>
      </c>
      <c r="I1173" s="6" t="s">
        <v>6717</v>
      </c>
      <c r="J1173" s="7">
        <v>272.16000000000003</v>
      </c>
    </row>
    <row r="1174" spans="2:10" x14ac:dyDescent="0.3">
      <c r="B1174" s="6" t="s">
        <v>4935</v>
      </c>
      <c r="C1174" s="7">
        <v>281.72000000000003</v>
      </c>
      <c r="F1174" s="6" t="s">
        <v>1608</v>
      </c>
      <c r="G1174" s="7">
        <v>1</v>
      </c>
      <c r="I1174" s="6" t="s">
        <v>2613</v>
      </c>
      <c r="J1174" s="7">
        <v>272.14999999999998</v>
      </c>
    </row>
    <row r="1175" spans="2:10" x14ac:dyDescent="0.3">
      <c r="B1175" s="6" t="s">
        <v>4381</v>
      </c>
      <c r="C1175" s="7">
        <v>281.70999999999998</v>
      </c>
      <c r="F1175" s="6" t="s">
        <v>5890</v>
      </c>
      <c r="G1175" s="7">
        <v>1</v>
      </c>
      <c r="I1175" s="6" t="s">
        <v>1636</v>
      </c>
      <c r="J1175" s="7">
        <v>272.14</v>
      </c>
    </row>
    <row r="1176" spans="2:10" x14ac:dyDescent="0.3">
      <c r="B1176" s="6" t="s">
        <v>4803</v>
      </c>
      <c r="C1176" s="7">
        <v>281.63</v>
      </c>
      <c r="F1176" s="6" t="s">
        <v>2723</v>
      </c>
      <c r="G1176" s="7">
        <v>1</v>
      </c>
      <c r="I1176" s="6" t="s">
        <v>3119</v>
      </c>
      <c r="J1176" s="7">
        <v>272.06</v>
      </c>
    </row>
    <row r="1177" spans="2:10" x14ac:dyDescent="0.3">
      <c r="B1177" s="6" t="s">
        <v>6034</v>
      </c>
      <c r="C1177" s="7">
        <v>281.27999999999997</v>
      </c>
      <c r="F1177" s="6" t="s">
        <v>3248</v>
      </c>
      <c r="G1177" s="7">
        <v>1</v>
      </c>
      <c r="I1177" s="6" t="s">
        <v>5760</v>
      </c>
      <c r="J1177" s="7">
        <v>271.97000000000003</v>
      </c>
    </row>
    <row r="1178" spans="2:10" x14ac:dyDescent="0.3">
      <c r="B1178" s="6" t="s">
        <v>5404</v>
      </c>
      <c r="C1178" s="7">
        <v>281.27</v>
      </c>
      <c r="F1178" s="6" t="s">
        <v>6320</v>
      </c>
      <c r="G1178" s="7">
        <v>1</v>
      </c>
      <c r="I1178" s="6" t="s">
        <v>5714</v>
      </c>
      <c r="J1178" s="7">
        <v>271.88</v>
      </c>
    </row>
    <row r="1179" spans="2:10" x14ac:dyDescent="0.3">
      <c r="B1179" s="6" t="s">
        <v>4194</v>
      </c>
      <c r="C1179" s="7">
        <v>281.25</v>
      </c>
      <c r="F1179" s="6" t="s">
        <v>5991</v>
      </c>
      <c r="G1179" s="7">
        <v>1</v>
      </c>
      <c r="I1179" s="6" t="s">
        <v>6413</v>
      </c>
      <c r="J1179" s="7">
        <v>271.39</v>
      </c>
    </row>
    <row r="1180" spans="2:10" x14ac:dyDescent="0.3">
      <c r="B1180" s="6" t="s">
        <v>1132</v>
      </c>
      <c r="C1180" s="7">
        <v>281.07</v>
      </c>
      <c r="F1180" s="6" t="s">
        <v>899</v>
      </c>
      <c r="G1180" s="7">
        <v>1</v>
      </c>
      <c r="I1180" s="6" t="s">
        <v>7317</v>
      </c>
      <c r="J1180" s="7">
        <v>271.29000000000002</v>
      </c>
    </row>
    <row r="1181" spans="2:10" x14ac:dyDescent="0.3">
      <c r="B1181" s="6" t="s">
        <v>197</v>
      </c>
      <c r="C1181" s="7">
        <v>281.07</v>
      </c>
      <c r="F1181" s="6" t="s">
        <v>365</v>
      </c>
      <c r="G1181" s="7">
        <v>1</v>
      </c>
      <c r="I1181" s="6" t="s">
        <v>6638</v>
      </c>
      <c r="J1181" s="7">
        <v>271.25</v>
      </c>
    </row>
    <row r="1182" spans="2:10" x14ac:dyDescent="0.3">
      <c r="B1182" s="6" t="s">
        <v>1801</v>
      </c>
      <c r="C1182" s="7">
        <v>280.98</v>
      </c>
      <c r="F1182" s="6" t="s">
        <v>252</v>
      </c>
      <c r="G1182" s="7">
        <v>1</v>
      </c>
      <c r="I1182" s="6" t="s">
        <v>5472</v>
      </c>
      <c r="J1182" s="7">
        <v>271.06</v>
      </c>
    </row>
    <row r="1183" spans="2:10" x14ac:dyDescent="0.3">
      <c r="B1183" s="6" t="s">
        <v>3177</v>
      </c>
      <c r="C1183" s="7">
        <v>280.82</v>
      </c>
      <c r="F1183" s="6" t="s">
        <v>5559</v>
      </c>
      <c r="G1183" s="7">
        <v>1</v>
      </c>
      <c r="I1183" s="6" t="s">
        <v>2810</v>
      </c>
      <c r="J1183" s="7">
        <v>270.52</v>
      </c>
    </row>
    <row r="1184" spans="2:10" x14ac:dyDescent="0.3">
      <c r="B1184" s="6" t="s">
        <v>2370</v>
      </c>
      <c r="C1184" s="7">
        <v>280.76</v>
      </c>
      <c r="F1184" s="6" t="s">
        <v>1962</v>
      </c>
      <c r="G1184" s="7">
        <v>1</v>
      </c>
      <c r="I1184" s="6" t="s">
        <v>6968</v>
      </c>
      <c r="J1184" s="7">
        <v>269.42</v>
      </c>
    </row>
    <row r="1185" spans="2:10" x14ac:dyDescent="0.3">
      <c r="B1185" s="6" t="s">
        <v>5334</v>
      </c>
      <c r="C1185" s="7">
        <v>280.75</v>
      </c>
      <c r="F1185" s="6" t="s">
        <v>1834</v>
      </c>
      <c r="G1185" s="7">
        <v>1</v>
      </c>
      <c r="I1185" s="6" t="s">
        <v>1848</v>
      </c>
      <c r="J1185" s="7">
        <v>269.27</v>
      </c>
    </row>
    <row r="1186" spans="2:10" x14ac:dyDescent="0.3">
      <c r="B1186" s="6" t="s">
        <v>1930</v>
      </c>
      <c r="C1186" s="7">
        <v>280.45</v>
      </c>
      <c r="F1186" s="6" t="s">
        <v>3916</v>
      </c>
      <c r="G1186" s="7">
        <v>1</v>
      </c>
      <c r="I1186" s="6" t="s">
        <v>173</v>
      </c>
      <c r="J1186" s="7">
        <v>269.19</v>
      </c>
    </row>
    <row r="1187" spans="2:10" x14ac:dyDescent="0.3">
      <c r="B1187" s="6" t="s">
        <v>1095</v>
      </c>
      <c r="C1187" s="7">
        <v>280.44</v>
      </c>
      <c r="F1187" s="6" t="s">
        <v>5135</v>
      </c>
      <c r="G1187" s="7">
        <v>1</v>
      </c>
      <c r="I1187" s="6" t="s">
        <v>5643</v>
      </c>
      <c r="J1187" s="7">
        <v>268.86</v>
      </c>
    </row>
    <row r="1188" spans="2:10" x14ac:dyDescent="0.3">
      <c r="B1188" s="6" t="s">
        <v>7047</v>
      </c>
      <c r="C1188" s="7">
        <v>280.33</v>
      </c>
      <c r="F1188" s="6" t="s">
        <v>7296</v>
      </c>
      <c r="G1188" s="7">
        <v>1</v>
      </c>
      <c r="I1188" s="6" t="s">
        <v>7250</v>
      </c>
      <c r="J1188" s="7">
        <v>268.83</v>
      </c>
    </row>
    <row r="1189" spans="2:10" x14ac:dyDescent="0.3">
      <c r="B1189" s="6" t="s">
        <v>876</v>
      </c>
      <c r="C1189" s="7">
        <v>280.2</v>
      </c>
      <c r="F1189" s="6" t="s">
        <v>3652</v>
      </c>
      <c r="G1189" s="7">
        <v>1</v>
      </c>
      <c r="I1189" s="6" t="s">
        <v>4970</v>
      </c>
      <c r="J1189" s="7">
        <v>268.81</v>
      </c>
    </row>
    <row r="1190" spans="2:10" x14ac:dyDescent="0.3">
      <c r="B1190" s="6" t="s">
        <v>2109</v>
      </c>
      <c r="C1190" s="7">
        <v>280.19</v>
      </c>
      <c r="F1190" s="6" t="s">
        <v>7297</v>
      </c>
      <c r="G1190" s="7">
        <v>1</v>
      </c>
      <c r="I1190" s="6" t="s">
        <v>3174</v>
      </c>
      <c r="J1190" s="7">
        <v>268.79000000000002</v>
      </c>
    </row>
    <row r="1191" spans="2:10" x14ac:dyDescent="0.3">
      <c r="B1191" s="6" t="s">
        <v>5624</v>
      </c>
      <c r="C1191" s="7">
        <v>280.19</v>
      </c>
      <c r="F1191" s="6" t="s">
        <v>3096</v>
      </c>
      <c r="G1191" s="7">
        <v>1</v>
      </c>
      <c r="I1191" s="6" t="s">
        <v>2483</v>
      </c>
      <c r="J1191" s="7">
        <v>268.69</v>
      </c>
    </row>
    <row r="1192" spans="2:10" x14ac:dyDescent="0.3">
      <c r="B1192" s="6" t="s">
        <v>1069</v>
      </c>
      <c r="C1192" s="7">
        <v>280.17</v>
      </c>
      <c r="F1192" s="6" t="s">
        <v>4376</v>
      </c>
      <c r="G1192" s="7">
        <v>1</v>
      </c>
      <c r="I1192" s="6" t="s">
        <v>161</v>
      </c>
      <c r="J1192" s="7">
        <v>268.38</v>
      </c>
    </row>
    <row r="1193" spans="2:10" x14ac:dyDescent="0.3">
      <c r="B1193" s="6" t="s">
        <v>4921</v>
      </c>
      <c r="C1193" s="7">
        <v>280.17</v>
      </c>
      <c r="F1193" s="6" t="s">
        <v>2050</v>
      </c>
      <c r="G1193" s="7">
        <v>1</v>
      </c>
      <c r="I1193" s="6" t="s">
        <v>3676</v>
      </c>
      <c r="J1193" s="7">
        <v>268.29000000000002</v>
      </c>
    </row>
    <row r="1194" spans="2:10" x14ac:dyDescent="0.3">
      <c r="B1194" s="6" t="s">
        <v>605</v>
      </c>
      <c r="C1194" s="7">
        <v>280.16000000000003</v>
      </c>
      <c r="F1194" s="6" t="s">
        <v>4143</v>
      </c>
      <c r="G1194" s="7">
        <v>1</v>
      </c>
      <c r="I1194" s="6" t="s">
        <v>7024</v>
      </c>
      <c r="J1194" s="7">
        <v>268.18</v>
      </c>
    </row>
    <row r="1195" spans="2:10" x14ac:dyDescent="0.3">
      <c r="B1195" s="6" t="s">
        <v>3651</v>
      </c>
      <c r="C1195" s="7">
        <v>279.93</v>
      </c>
      <c r="F1195" s="6" t="s">
        <v>1306</v>
      </c>
      <c r="G1195" s="7">
        <v>1</v>
      </c>
      <c r="I1195" s="6" t="s">
        <v>3965</v>
      </c>
      <c r="J1195" s="7">
        <v>268.14</v>
      </c>
    </row>
    <row r="1196" spans="2:10" x14ac:dyDescent="0.3">
      <c r="B1196" s="6" t="s">
        <v>108</v>
      </c>
      <c r="C1196" s="7">
        <v>279.77</v>
      </c>
      <c r="F1196" s="6" t="s">
        <v>1107</v>
      </c>
      <c r="G1196" s="7">
        <v>1</v>
      </c>
      <c r="I1196" s="6" t="s">
        <v>7253</v>
      </c>
      <c r="J1196" s="7">
        <v>268.14</v>
      </c>
    </row>
    <row r="1197" spans="2:10" x14ac:dyDescent="0.3">
      <c r="B1197" s="6" t="s">
        <v>4419</v>
      </c>
      <c r="C1197" s="7">
        <v>279.68</v>
      </c>
      <c r="F1197" s="6" t="s">
        <v>3786</v>
      </c>
      <c r="G1197" s="7">
        <v>1</v>
      </c>
      <c r="I1197" s="6" t="s">
        <v>2340</v>
      </c>
      <c r="J1197" s="7">
        <v>268.07</v>
      </c>
    </row>
    <row r="1198" spans="2:10" x14ac:dyDescent="0.3">
      <c r="B1198" s="6" t="s">
        <v>3528</v>
      </c>
      <c r="C1198" s="7">
        <v>279.37</v>
      </c>
      <c r="F1198" s="6" t="s">
        <v>3042</v>
      </c>
      <c r="G1198" s="7">
        <v>1</v>
      </c>
      <c r="I1198" s="6" t="s">
        <v>4658</v>
      </c>
      <c r="J1198" s="7">
        <v>268.06</v>
      </c>
    </row>
    <row r="1199" spans="2:10" x14ac:dyDescent="0.3">
      <c r="B1199" s="6" t="s">
        <v>7111</v>
      </c>
      <c r="C1199" s="7">
        <v>279.26</v>
      </c>
      <c r="F1199" s="6" t="s">
        <v>871</v>
      </c>
      <c r="G1199" s="7">
        <v>1</v>
      </c>
      <c r="I1199" s="6" t="s">
        <v>6811</v>
      </c>
      <c r="J1199" s="7">
        <v>268.05</v>
      </c>
    </row>
    <row r="1200" spans="2:10" x14ac:dyDescent="0.3">
      <c r="B1200" s="6" t="s">
        <v>2347</v>
      </c>
      <c r="C1200" s="7">
        <v>279.13</v>
      </c>
      <c r="F1200" s="6" t="s">
        <v>4303</v>
      </c>
      <c r="G1200" s="7">
        <v>1</v>
      </c>
      <c r="I1200" s="6" t="s">
        <v>913</v>
      </c>
      <c r="J1200" s="7">
        <v>267.98</v>
      </c>
    </row>
    <row r="1201" spans="2:10" x14ac:dyDescent="0.3">
      <c r="B1201" s="6" t="s">
        <v>5598</v>
      </c>
      <c r="C1201" s="7">
        <v>279.05</v>
      </c>
      <c r="F1201" s="6" t="s">
        <v>530</v>
      </c>
      <c r="G1201" s="7">
        <v>1</v>
      </c>
      <c r="I1201" s="6" t="s">
        <v>6401</v>
      </c>
      <c r="J1201" s="7">
        <v>267.85000000000002</v>
      </c>
    </row>
    <row r="1202" spans="2:10" x14ac:dyDescent="0.3">
      <c r="B1202" s="6" t="s">
        <v>4689</v>
      </c>
      <c r="C1202" s="7">
        <v>279.01</v>
      </c>
      <c r="F1202" s="6" t="s">
        <v>796</v>
      </c>
      <c r="G1202" s="7">
        <v>1</v>
      </c>
      <c r="I1202" s="6" t="s">
        <v>3813</v>
      </c>
      <c r="J1202" s="7">
        <v>267.18</v>
      </c>
    </row>
    <row r="1203" spans="2:10" x14ac:dyDescent="0.3">
      <c r="B1203" s="6" t="s">
        <v>2634</v>
      </c>
      <c r="C1203" s="7">
        <v>278.64999999999998</v>
      </c>
      <c r="F1203" s="6" t="s">
        <v>712</v>
      </c>
      <c r="G1203" s="7">
        <v>1</v>
      </c>
      <c r="I1203" s="6" t="s">
        <v>3314</v>
      </c>
      <c r="J1203" s="7">
        <v>267.02999999999997</v>
      </c>
    </row>
    <row r="1204" spans="2:10" x14ac:dyDescent="0.3">
      <c r="B1204" s="6" t="s">
        <v>2846</v>
      </c>
      <c r="C1204" s="7">
        <v>278.60000000000002</v>
      </c>
      <c r="F1204" s="6" t="s">
        <v>4273</v>
      </c>
      <c r="G1204" s="7">
        <v>1</v>
      </c>
      <c r="I1204" s="6" t="s">
        <v>6082</v>
      </c>
      <c r="J1204" s="7">
        <v>266.69</v>
      </c>
    </row>
    <row r="1205" spans="2:10" x14ac:dyDescent="0.3">
      <c r="B1205" s="6" t="s">
        <v>3381</v>
      </c>
      <c r="C1205" s="7">
        <v>278.49</v>
      </c>
      <c r="F1205" s="6" t="s">
        <v>840</v>
      </c>
      <c r="G1205" s="7">
        <v>1</v>
      </c>
      <c r="I1205" s="6" t="s">
        <v>838</v>
      </c>
      <c r="J1205" s="7">
        <v>266.57</v>
      </c>
    </row>
    <row r="1206" spans="2:10" x14ac:dyDescent="0.3">
      <c r="B1206" s="6" t="s">
        <v>4481</v>
      </c>
      <c r="C1206" s="7">
        <v>278.38</v>
      </c>
      <c r="F1206" s="6" t="s">
        <v>3062</v>
      </c>
      <c r="G1206" s="7">
        <v>1</v>
      </c>
      <c r="I1206" s="6" t="s">
        <v>514</v>
      </c>
      <c r="J1206" s="7">
        <v>266.36</v>
      </c>
    </row>
    <row r="1207" spans="2:10" x14ac:dyDescent="0.3">
      <c r="B1207" s="6" t="s">
        <v>2648</v>
      </c>
      <c r="C1207" s="7">
        <v>278.27999999999997</v>
      </c>
      <c r="F1207" s="6" t="s">
        <v>2258</v>
      </c>
      <c r="G1207" s="7">
        <v>1</v>
      </c>
      <c r="I1207" s="6" t="s">
        <v>4209</v>
      </c>
      <c r="J1207" s="7">
        <v>266.3</v>
      </c>
    </row>
    <row r="1208" spans="2:10" x14ac:dyDescent="0.3">
      <c r="B1208" s="6" t="s">
        <v>259</v>
      </c>
      <c r="C1208" s="7">
        <v>278.01</v>
      </c>
      <c r="F1208" s="6" t="s">
        <v>4772</v>
      </c>
      <c r="G1208" s="7">
        <v>1</v>
      </c>
      <c r="I1208" s="6" t="s">
        <v>401</v>
      </c>
      <c r="J1208" s="7">
        <v>266.2</v>
      </c>
    </row>
    <row r="1209" spans="2:10" x14ac:dyDescent="0.3">
      <c r="B1209" s="6" t="s">
        <v>6947</v>
      </c>
      <c r="C1209" s="7">
        <v>277.77</v>
      </c>
      <c r="F1209" s="6" t="s">
        <v>5341</v>
      </c>
      <c r="G1209" s="7">
        <v>1</v>
      </c>
      <c r="I1209" s="6" t="s">
        <v>5824</v>
      </c>
      <c r="J1209" s="7">
        <v>266.2</v>
      </c>
    </row>
    <row r="1210" spans="2:10" x14ac:dyDescent="0.3">
      <c r="B1210" s="6" t="s">
        <v>4547</v>
      </c>
      <c r="C1210" s="7">
        <v>277.74</v>
      </c>
      <c r="F1210" s="6" t="s">
        <v>3856</v>
      </c>
      <c r="G1210" s="7">
        <v>1</v>
      </c>
      <c r="I1210" s="6" t="s">
        <v>3372</v>
      </c>
      <c r="J1210" s="7">
        <v>266.10000000000002</v>
      </c>
    </row>
    <row r="1211" spans="2:10" x14ac:dyDescent="0.3">
      <c r="B1211" s="6" t="s">
        <v>3462</v>
      </c>
      <c r="C1211" s="7">
        <v>277.72000000000003</v>
      </c>
      <c r="F1211" s="6" t="s">
        <v>4804</v>
      </c>
      <c r="G1211" s="7">
        <v>1</v>
      </c>
      <c r="I1211" s="6" t="s">
        <v>3010</v>
      </c>
      <c r="J1211" s="7">
        <v>265.98</v>
      </c>
    </row>
    <row r="1212" spans="2:10" x14ac:dyDescent="0.3">
      <c r="B1212" s="6" t="s">
        <v>5030</v>
      </c>
      <c r="C1212" s="7">
        <v>277.70999999999998</v>
      </c>
      <c r="F1212" s="6" t="s">
        <v>2479</v>
      </c>
      <c r="G1212" s="7">
        <v>1</v>
      </c>
      <c r="I1212" s="6" t="s">
        <v>4758</v>
      </c>
      <c r="J1212" s="7">
        <v>265.95</v>
      </c>
    </row>
    <row r="1213" spans="2:10" x14ac:dyDescent="0.3">
      <c r="B1213" s="6" t="s">
        <v>5348</v>
      </c>
      <c r="C1213" s="7">
        <v>277.37</v>
      </c>
      <c r="F1213" s="6" t="s">
        <v>2064</v>
      </c>
      <c r="G1213" s="7">
        <v>1</v>
      </c>
      <c r="I1213" s="6" t="s">
        <v>2489</v>
      </c>
      <c r="J1213" s="7">
        <v>265.86</v>
      </c>
    </row>
    <row r="1214" spans="2:10" x14ac:dyDescent="0.3">
      <c r="B1214" s="6" t="s">
        <v>2374</v>
      </c>
      <c r="C1214" s="7">
        <v>276.74</v>
      </c>
      <c r="F1214" s="6" t="s">
        <v>2681</v>
      </c>
      <c r="G1214" s="7">
        <v>1</v>
      </c>
      <c r="I1214" s="6" t="s">
        <v>1119</v>
      </c>
      <c r="J1214" s="7">
        <v>265.75</v>
      </c>
    </row>
    <row r="1215" spans="2:10" x14ac:dyDescent="0.3">
      <c r="B1215" s="6" t="s">
        <v>529</v>
      </c>
      <c r="C1215" s="7">
        <v>276.68</v>
      </c>
      <c r="F1215" s="6" t="s">
        <v>1848</v>
      </c>
      <c r="G1215" s="7">
        <v>1</v>
      </c>
      <c r="I1215" s="6" t="s">
        <v>3419</v>
      </c>
      <c r="J1215" s="7">
        <v>265.73</v>
      </c>
    </row>
    <row r="1216" spans="2:10" x14ac:dyDescent="0.3">
      <c r="B1216" s="6" t="s">
        <v>4394</v>
      </c>
      <c r="C1216" s="7">
        <v>276.67</v>
      </c>
      <c r="F1216" s="6" t="s">
        <v>4085</v>
      </c>
      <c r="G1216" s="7">
        <v>1</v>
      </c>
      <c r="I1216" s="6" t="s">
        <v>64</v>
      </c>
      <c r="J1216" s="7">
        <v>265.60000000000002</v>
      </c>
    </row>
    <row r="1217" spans="2:10" x14ac:dyDescent="0.3">
      <c r="B1217" s="6" t="s">
        <v>1299</v>
      </c>
      <c r="C1217" s="7">
        <v>276.52999999999997</v>
      </c>
      <c r="F1217" s="6" t="s">
        <v>1602</v>
      </c>
      <c r="G1217" s="7">
        <v>1</v>
      </c>
      <c r="I1217" s="6" t="s">
        <v>4984</v>
      </c>
      <c r="J1217" s="7">
        <v>265.44</v>
      </c>
    </row>
    <row r="1218" spans="2:10" x14ac:dyDescent="0.3">
      <c r="B1218" s="6" t="s">
        <v>1673</v>
      </c>
      <c r="C1218" s="7">
        <v>276.47000000000003</v>
      </c>
      <c r="F1218" s="6" t="s">
        <v>4615</v>
      </c>
      <c r="G1218" s="7">
        <v>1</v>
      </c>
      <c r="I1218" s="6" t="s">
        <v>6324</v>
      </c>
      <c r="J1218" s="7">
        <v>265.38</v>
      </c>
    </row>
    <row r="1219" spans="2:10" x14ac:dyDescent="0.3">
      <c r="B1219" s="6" t="s">
        <v>4304</v>
      </c>
      <c r="C1219" s="7">
        <v>276.43</v>
      </c>
      <c r="F1219" s="6" t="s">
        <v>6569</v>
      </c>
      <c r="G1219" s="7">
        <v>1</v>
      </c>
      <c r="I1219" s="6" t="s">
        <v>7336</v>
      </c>
      <c r="J1219" s="7">
        <v>265.37</v>
      </c>
    </row>
    <row r="1220" spans="2:10" x14ac:dyDescent="0.3">
      <c r="B1220" s="6" t="s">
        <v>1593</v>
      </c>
      <c r="C1220" s="7">
        <v>276.04000000000002</v>
      </c>
      <c r="F1220" s="6" t="s">
        <v>5325</v>
      </c>
      <c r="G1220" s="7">
        <v>1</v>
      </c>
      <c r="I1220" s="6" t="s">
        <v>1618</v>
      </c>
      <c r="J1220" s="7">
        <v>265.32</v>
      </c>
    </row>
    <row r="1221" spans="2:10" x14ac:dyDescent="0.3">
      <c r="B1221" s="6" t="s">
        <v>5370</v>
      </c>
      <c r="C1221" s="7">
        <v>275.92</v>
      </c>
      <c r="F1221" s="6" t="s">
        <v>4227</v>
      </c>
      <c r="G1221" s="7">
        <v>1</v>
      </c>
      <c r="I1221" s="6" t="s">
        <v>6685</v>
      </c>
      <c r="J1221" s="7">
        <v>265.3</v>
      </c>
    </row>
    <row r="1222" spans="2:10" x14ac:dyDescent="0.3">
      <c r="B1222" s="6" t="s">
        <v>6985</v>
      </c>
      <c r="C1222" s="7">
        <v>275.70999999999998</v>
      </c>
      <c r="F1222" s="6" t="s">
        <v>3726</v>
      </c>
      <c r="G1222" s="7">
        <v>1</v>
      </c>
      <c r="I1222" s="6" t="s">
        <v>6468</v>
      </c>
      <c r="J1222" s="7">
        <v>265.25</v>
      </c>
    </row>
    <row r="1223" spans="2:10" x14ac:dyDescent="0.3">
      <c r="B1223" s="6" t="s">
        <v>1723</v>
      </c>
      <c r="C1223" s="7">
        <v>275.45</v>
      </c>
      <c r="F1223" s="6" t="s">
        <v>1940</v>
      </c>
      <c r="G1223" s="7">
        <v>1</v>
      </c>
      <c r="I1223" s="6" t="s">
        <v>6813</v>
      </c>
      <c r="J1223" s="7">
        <v>265.2</v>
      </c>
    </row>
    <row r="1224" spans="2:10" x14ac:dyDescent="0.3">
      <c r="B1224" s="6" t="s">
        <v>3747</v>
      </c>
      <c r="C1224" s="7">
        <v>275.43</v>
      </c>
      <c r="F1224" s="6" t="s">
        <v>3306</v>
      </c>
      <c r="G1224" s="7">
        <v>1</v>
      </c>
      <c r="I1224" s="6" t="s">
        <v>1532</v>
      </c>
      <c r="J1224" s="7">
        <v>265.07</v>
      </c>
    </row>
    <row r="1225" spans="2:10" x14ac:dyDescent="0.3">
      <c r="B1225" s="6" t="s">
        <v>160</v>
      </c>
      <c r="C1225" s="7">
        <v>275.33999999999997</v>
      </c>
      <c r="F1225" s="6" t="s">
        <v>6994</v>
      </c>
      <c r="G1225" s="7">
        <v>1</v>
      </c>
      <c r="I1225" s="6" t="s">
        <v>6563</v>
      </c>
      <c r="J1225" s="7">
        <v>264.94</v>
      </c>
    </row>
    <row r="1226" spans="2:10" x14ac:dyDescent="0.3">
      <c r="B1226" s="6" t="s">
        <v>7208</v>
      </c>
      <c r="C1226" s="7">
        <v>275</v>
      </c>
      <c r="F1226" s="6" t="s">
        <v>1690</v>
      </c>
      <c r="G1226" s="7">
        <v>1</v>
      </c>
      <c r="I1226" s="6" t="s">
        <v>2039</v>
      </c>
      <c r="J1226" s="7">
        <v>264.92</v>
      </c>
    </row>
    <row r="1227" spans="2:10" x14ac:dyDescent="0.3">
      <c r="B1227" s="6" t="s">
        <v>2430</v>
      </c>
      <c r="C1227" s="7">
        <v>274.68</v>
      </c>
      <c r="F1227" s="6" t="s">
        <v>4780</v>
      </c>
      <c r="G1227" s="7">
        <v>1</v>
      </c>
      <c r="I1227" s="6" t="s">
        <v>4030</v>
      </c>
      <c r="J1227" s="7">
        <v>264.92</v>
      </c>
    </row>
    <row r="1228" spans="2:10" x14ac:dyDescent="0.3">
      <c r="B1228" s="6" t="s">
        <v>2543</v>
      </c>
      <c r="C1228" s="7">
        <v>274.33999999999997</v>
      </c>
      <c r="F1228" s="6" t="s">
        <v>1255</v>
      </c>
      <c r="G1228" s="7">
        <v>1</v>
      </c>
      <c r="I1228" s="6" t="s">
        <v>3756</v>
      </c>
      <c r="J1228" s="7">
        <v>264.89999999999998</v>
      </c>
    </row>
    <row r="1229" spans="2:10" x14ac:dyDescent="0.3">
      <c r="B1229" s="6" t="s">
        <v>1153</v>
      </c>
      <c r="C1229" s="7">
        <v>274.24</v>
      </c>
      <c r="F1229" s="6" t="s">
        <v>3204</v>
      </c>
      <c r="G1229" s="7">
        <v>1</v>
      </c>
      <c r="I1229" s="6" t="s">
        <v>5089</v>
      </c>
      <c r="J1229" s="7">
        <v>264.85000000000002</v>
      </c>
    </row>
    <row r="1230" spans="2:10" x14ac:dyDescent="0.3">
      <c r="B1230" s="6" t="s">
        <v>6048</v>
      </c>
      <c r="C1230" s="7">
        <v>274.17</v>
      </c>
      <c r="F1230" s="6" t="s">
        <v>7298</v>
      </c>
      <c r="G1230" s="7">
        <v>1</v>
      </c>
      <c r="I1230" s="6" t="s">
        <v>5862</v>
      </c>
      <c r="J1230" s="7">
        <v>264.67</v>
      </c>
    </row>
    <row r="1231" spans="2:10" x14ac:dyDescent="0.3">
      <c r="B1231" s="6" t="s">
        <v>1169</v>
      </c>
      <c r="C1231" s="7">
        <v>274.08</v>
      </c>
      <c r="F1231" s="6" t="s">
        <v>1144</v>
      </c>
      <c r="G1231" s="7">
        <v>1</v>
      </c>
      <c r="I1231" s="6" t="s">
        <v>4498</v>
      </c>
      <c r="J1231" s="7">
        <v>264.55</v>
      </c>
    </row>
    <row r="1232" spans="2:10" x14ac:dyDescent="0.3">
      <c r="B1232" s="6" t="s">
        <v>3379</v>
      </c>
      <c r="C1232" s="7">
        <v>273.95</v>
      </c>
      <c r="F1232" s="6" t="s">
        <v>2145</v>
      </c>
      <c r="G1232" s="7">
        <v>1</v>
      </c>
      <c r="I1232" s="6" t="s">
        <v>2214</v>
      </c>
      <c r="J1232" s="7">
        <v>264.49</v>
      </c>
    </row>
    <row r="1233" spans="2:10" x14ac:dyDescent="0.3">
      <c r="B1233" s="6" t="s">
        <v>2192</v>
      </c>
      <c r="C1233" s="7">
        <v>273.86</v>
      </c>
      <c r="F1233" s="6" t="s">
        <v>1263</v>
      </c>
      <c r="G1233" s="7">
        <v>1</v>
      </c>
      <c r="I1233" s="6" t="s">
        <v>1706</v>
      </c>
      <c r="J1233" s="7">
        <v>264.43</v>
      </c>
    </row>
    <row r="1234" spans="2:10" x14ac:dyDescent="0.3">
      <c r="B1234" s="6" t="s">
        <v>3550</v>
      </c>
      <c r="C1234" s="7">
        <v>273.85000000000002</v>
      </c>
      <c r="F1234" s="6" t="s">
        <v>1648</v>
      </c>
      <c r="G1234" s="7">
        <v>1</v>
      </c>
      <c r="I1234" s="6" t="s">
        <v>5146</v>
      </c>
      <c r="J1234" s="7">
        <v>264.29000000000002</v>
      </c>
    </row>
    <row r="1235" spans="2:10" x14ac:dyDescent="0.3">
      <c r="B1235" s="6" t="s">
        <v>3363</v>
      </c>
      <c r="C1235" s="7">
        <v>273.8</v>
      </c>
      <c r="F1235" s="6" t="s">
        <v>3140</v>
      </c>
      <c r="G1235" s="7">
        <v>1</v>
      </c>
      <c r="I1235" s="6" t="s">
        <v>2041</v>
      </c>
      <c r="J1235" s="7">
        <v>264.04000000000002</v>
      </c>
    </row>
    <row r="1236" spans="2:10" x14ac:dyDescent="0.3">
      <c r="B1236" s="6" t="s">
        <v>3861</v>
      </c>
      <c r="C1236" s="7">
        <v>273.54000000000002</v>
      </c>
      <c r="F1236" s="6" t="s">
        <v>7299</v>
      </c>
      <c r="G1236" s="7">
        <v>1</v>
      </c>
      <c r="I1236" s="6" t="s">
        <v>7168</v>
      </c>
      <c r="J1236" s="7">
        <v>263.85000000000002</v>
      </c>
    </row>
    <row r="1237" spans="2:10" x14ac:dyDescent="0.3">
      <c r="B1237" s="6" t="s">
        <v>5538</v>
      </c>
      <c r="C1237" s="7">
        <v>273.42</v>
      </c>
      <c r="F1237" s="6" t="s">
        <v>5818</v>
      </c>
      <c r="G1237" s="7">
        <v>1</v>
      </c>
      <c r="I1237" s="6" t="s">
        <v>4374</v>
      </c>
      <c r="J1237" s="7">
        <v>263.82</v>
      </c>
    </row>
    <row r="1238" spans="2:10" x14ac:dyDescent="0.3">
      <c r="B1238" s="6" t="s">
        <v>5801</v>
      </c>
      <c r="C1238" s="7">
        <v>273</v>
      </c>
      <c r="F1238" s="6" t="s">
        <v>6608</v>
      </c>
      <c r="G1238" s="7">
        <v>1</v>
      </c>
      <c r="I1238" s="6" t="s">
        <v>5932</v>
      </c>
      <c r="J1238" s="7">
        <v>263.81</v>
      </c>
    </row>
    <row r="1239" spans="2:10" x14ac:dyDescent="0.3">
      <c r="B1239" s="6" t="s">
        <v>450</v>
      </c>
      <c r="C1239" s="7">
        <v>272.89</v>
      </c>
      <c r="F1239" s="6" t="s">
        <v>3613</v>
      </c>
      <c r="G1239" s="7">
        <v>1</v>
      </c>
      <c r="I1239" s="6" t="s">
        <v>7288</v>
      </c>
      <c r="J1239" s="7">
        <v>263.63</v>
      </c>
    </row>
    <row r="1240" spans="2:10" x14ac:dyDescent="0.3">
      <c r="B1240" s="6" t="s">
        <v>5931</v>
      </c>
      <c r="C1240" s="7">
        <v>272.77999999999997</v>
      </c>
      <c r="F1240" s="6" t="s">
        <v>7156</v>
      </c>
      <c r="G1240" s="7">
        <v>1</v>
      </c>
      <c r="I1240" s="6" t="s">
        <v>2318</v>
      </c>
      <c r="J1240" s="7">
        <v>263.25</v>
      </c>
    </row>
    <row r="1241" spans="2:10" x14ac:dyDescent="0.3">
      <c r="B1241" s="6" t="s">
        <v>3203</v>
      </c>
      <c r="C1241" s="7">
        <v>272.74</v>
      </c>
      <c r="F1241" s="6" t="s">
        <v>7300</v>
      </c>
      <c r="G1241" s="7">
        <v>1</v>
      </c>
      <c r="I1241" s="6" t="s">
        <v>6743</v>
      </c>
      <c r="J1241" s="7">
        <v>263.23</v>
      </c>
    </row>
    <row r="1242" spans="2:10" x14ac:dyDescent="0.3">
      <c r="B1242" s="6" t="s">
        <v>7023</v>
      </c>
      <c r="C1242" s="7">
        <v>272.66000000000003</v>
      </c>
      <c r="F1242" s="6" t="s">
        <v>2411</v>
      </c>
      <c r="G1242" s="7">
        <v>1</v>
      </c>
      <c r="I1242" s="6" t="s">
        <v>6972</v>
      </c>
      <c r="J1242" s="7">
        <v>263.11</v>
      </c>
    </row>
    <row r="1243" spans="2:10" x14ac:dyDescent="0.3">
      <c r="B1243" s="6" t="s">
        <v>5507</v>
      </c>
      <c r="C1243" s="7">
        <v>272.51</v>
      </c>
      <c r="F1243" s="6" t="s">
        <v>4089</v>
      </c>
      <c r="G1243" s="7">
        <v>1</v>
      </c>
      <c r="I1243" s="6" t="s">
        <v>5438</v>
      </c>
      <c r="J1243" s="7">
        <v>263.07</v>
      </c>
    </row>
    <row r="1244" spans="2:10" x14ac:dyDescent="0.3">
      <c r="B1244" s="6" t="s">
        <v>2521</v>
      </c>
      <c r="C1244" s="7">
        <v>272.29000000000002</v>
      </c>
      <c r="F1244" s="6" t="s">
        <v>234</v>
      </c>
      <c r="G1244" s="7">
        <v>1</v>
      </c>
      <c r="I1244" s="6" t="s">
        <v>1335</v>
      </c>
      <c r="J1244" s="7">
        <v>263.05</v>
      </c>
    </row>
    <row r="1245" spans="2:10" x14ac:dyDescent="0.3">
      <c r="B1245" s="6" t="s">
        <v>5713</v>
      </c>
      <c r="C1245" s="7">
        <v>272.26</v>
      </c>
      <c r="F1245" s="6" t="s">
        <v>485</v>
      </c>
      <c r="G1245" s="7">
        <v>1</v>
      </c>
      <c r="I1245" s="6" t="s">
        <v>66</v>
      </c>
      <c r="J1245" s="7">
        <v>262.91000000000003</v>
      </c>
    </row>
    <row r="1246" spans="2:10" x14ac:dyDescent="0.3">
      <c r="B1246" s="6" t="s">
        <v>134</v>
      </c>
      <c r="C1246" s="7">
        <v>272.18</v>
      </c>
      <c r="F1246" s="6" t="s">
        <v>2826</v>
      </c>
      <c r="G1246" s="7">
        <v>1</v>
      </c>
      <c r="I1246" s="6" t="s">
        <v>1215</v>
      </c>
      <c r="J1246" s="7">
        <v>262.8</v>
      </c>
    </row>
    <row r="1247" spans="2:10" x14ac:dyDescent="0.3">
      <c r="B1247" s="6" t="s">
        <v>6718</v>
      </c>
      <c r="C1247" s="7">
        <v>272.16000000000003</v>
      </c>
      <c r="F1247" s="6" t="s">
        <v>3642</v>
      </c>
      <c r="G1247" s="7">
        <v>1</v>
      </c>
      <c r="I1247" s="6" t="s">
        <v>7269</v>
      </c>
      <c r="J1247" s="7">
        <v>262.79000000000002</v>
      </c>
    </row>
    <row r="1248" spans="2:10" x14ac:dyDescent="0.3">
      <c r="B1248" s="6" t="s">
        <v>2614</v>
      </c>
      <c r="C1248" s="7">
        <v>272.14999999999998</v>
      </c>
      <c r="F1248" s="6" t="s">
        <v>5553</v>
      </c>
      <c r="G1248" s="7">
        <v>1</v>
      </c>
      <c r="I1248" s="6" t="s">
        <v>5083</v>
      </c>
      <c r="J1248" s="7">
        <v>262.73</v>
      </c>
    </row>
    <row r="1249" spans="2:10" x14ac:dyDescent="0.3">
      <c r="B1249" s="6" t="s">
        <v>1637</v>
      </c>
      <c r="C1249" s="7">
        <v>272.14</v>
      </c>
      <c r="F1249" s="6" t="s">
        <v>6094</v>
      </c>
      <c r="G1249" s="7">
        <v>1</v>
      </c>
      <c r="I1249" s="6" t="s">
        <v>6322</v>
      </c>
      <c r="J1249" s="7">
        <v>262.7</v>
      </c>
    </row>
    <row r="1250" spans="2:10" x14ac:dyDescent="0.3">
      <c r="B1250" s="6" t="s">
        <v>3120</v>
      </c>
      <c r="C1250" s="7">
        <v>272.06</v>
      </c>
      <c r="F1250" s="6" t="s">
        <v>7301</v>
      </c>
      <c r="G1250" s="7">
        <v>1</v>
      </c>
      <c r="I1250" s="6" t="s">
        <v>4613</v>
      </c>
      <c r="J1250" s="7">
        <v>262.49</v>
      </c>
    </row>
    <row r="1251" spans="2:10" x14ac:dyDescent="0.3">
      <c r="B1251" s="6" t="s">
        <v>5761</v>
      </c>
      <c r="C1251" s="7">
        <v>271.97000000000003</v>
      </c>
      <c r="F1251" s="6" t="s">
        <v>1632</v>
      </c>
      <c r="G1251" s="7">
        <v>1</v>
      </c>
      <c r="I1251" s="6" t="s">
        <v>5513</v>
      </c>
      <c r="J1251" s="7">
        <v>262.39</v>
      </c>
    </row>
    <row r="1252" spans="2:10" x14ac:dyDescent="0.3">
      <c r="B1252" s="6" t="s">
        <v>5715</v>
      </c>
      <c r="C1252" s="7">
        <v>271.88</v>
      </c>
      <c r="F1252" s="6" t="s">
        <v>4968</v>
      </c>
      <c r="G1252" s="7">
        <v>1</v>
      </c>
      <c r="I1252" s="6" t="s">
        <v>1750</v>
      </c>
      <c r="J1252" s="7">
        <v>262.24</v>
      </c>
    </row>
    <row r="1253" spans="2:10" x14ac:dyDescent="0.3">
      <c r="B1253" s="6" t="s">
        <v>6414</v>
      </c>
      <c r="C1253" s="7">
        <v>271.39</v>
      </c>
      <c r="F1253" s="6" t="s">
        <v>153</v>
      </c>
      <c r="G1253" s="7">
        <v>1</v>
      </c>
      <c r="I1253" s="6" t="s">
        <v>433</v>
      </c>
      <c r="J1253" s="7">
        <v>261.75</v>
      </c>
    </row>
    <row r="1254" spans="2:10" x14ac:dyDescent="0.3">
      <c r="B1254" s="6" t="s">
        <v>4865</v>
      </c>
      <c r="C1254" s="7">
        <v>271.29000000000002</v>
      </c>
      <c r="F1254" s="6" t="s">
        <v>822</v>
      </c>
      <c r="G1254" s="7">
        <v>1</v>
      </c>
      <c r="I1254" s="6" t="s">
        <v>2597</v>
      </c>
      <c r="J1254" s="7">
        <v>261.70999999999998</v>
      </c>
    </row>
    <row r="1255" spans="2:10" x14ac:dyDescent="0.3">
      <c r="B1255" s="6" t="s">
        <v>6639</v>
      </c>
      <c r="C1255" s="7">
        <v>271.25</v>
      </c>
      <c r="F1255" s="6" t="s">
        <v>1432</v>
      </c>
      <c r="G1255" s="7">
        <v>1</v>
      </c>
      <c r="I1255" s="6" t="s">
        <v>3515</v>
      </c>
      <c r="J1255" s="7">
        <v>261.7</v>
      </c>
    </row>
    <row r="1256" spans="2:10" x14ac:dyDescent="0.3">
      <c r="B1256" s="6" t="s">
        <v>5473</v>
      </c>
      <c r="C1256" s="7">
        <v>271.06</v>
      </c>
      <c r="F1256" s="6" t="s">
        <v>4918</v>
      </c>
      <c r="G1256" s="7">
        <v>1</v>
      </c>
      <c r="I1256" s="6" t="s">
        <v>1424</v>
      </c>
      <c r="J1256" s="7">
        <v>261.58</v>
      </c>
    </row>
    <row r="1257" spans="2:10" x14ac:dyDescent="0.3">
      <c r="B1257" s="6" t="s">
        <v>2811</v>
      </c>
      <c r="C1257" s="7">
        <v>270.52</v>
      </c>
      <c r="F1257" s="6" t="s">
        <v>64</v>
      </c>
      <c r="G1257" s="7">
        <v>1</v>
      </c>
      <c r="I1257" s="6" t="s">
        <v>1764</v>
      </c>
      <c r="J1257" s="7">
        <v>261.41000000000003</v>
      </c>
    </row>
    <row r="1258" spans="2:10" x14ac:dyDescent="0.3">
      <c r="B1258" s="6" t="s">
        <v>6969</v>
      </c>
      <c r="C1258" s="7">
        <v>269.42</v>
      </c>
      <c r="F1258" s="6" t="s">
        <v>5097</v>
      </c>
      <c r="G1258" s="7">
        <v>1</v>
      </c>
      <c r="I1258" s="6" t="s">
        <v>493</v>
      </c>
      <c r="J1258" s="7">
        <v>261.20999999999998</v>
      </c>
    </row>
    <row r="1259" spans="2:10" x14ac:dyDescent="0.3">
      <c r="B1259" s="6" t="s">
        <v>1849</v>
      </c>
      <c r="C1259" s="7">
        <v>269.27</v>
      </c>
      <c r="F1259" s="6" t="s">
        <v>6944</v>
      </c>
      <c r="G1259" s="7">
        <v>1</v>
      </c>
      <c r="I1259" s="6" t="s">
        <v>4482</v>
      </c>
      <c r="J1259" s="7">
        <v>261.11</v>
      </c>
    </row>
    <row r="1260" spans="2:10" x14ac:dyDescent="0.3">
      <c r="B1260" s="6" t="s">
        <v>174</v>
      </c>
      <c r="C1260" s="7">
        <v>269.19</v>
      </c>
      <c r="F1260" s="6" t="s">
        <v>6595</v>
      </c>
      <c r="G1260" s="7">
        <v>1</v>
      </c>
      <c r="I1260" s="6" t="s">
        <v>1919</v>
      </c>
      <c r="J1260" s="7">
        <v>260.85000000000002</v>
      </c>
    </row>
    <row r="1261" spans="2:10" x14ac:dyDescent="0.3">
      <c r="B1261" s="6" t="s">
        <v>5644</v>
      </c>
      <c r="C1261" s="7">
        <v>268.86</v>
      </c>
      <c r="F1261" s="6" t="s">
        <v>1172</v>
      </c>
      <c r="G1261" s="7">
        <v>1</v>
      </c>
      <c r="I1261" s="6" t="s">
        <v>367</v>
      </c>
      <c r="J1261" s="7">
        <v>260.82</v>
      </c>
    </row>
    <row r="1262" spans="2:10" x14ac:dyDescent="0.3">
      <c r="B1262" s="6" t="s">
        <v>6704</v>
      </c>
      <c r="C1262" s="7">
        <v>268.83</v>
      </c>
      <c r="F1262" s="6" t="s">
        <v>3636</v>
      </c>
      <c r="G1262" s="7">
        <v>1</v>
      </c>
      <c r="I1262" s="6" t="s">
        <v>5519</v>
      </c>
      <c r="J1262" s="7">
        <v>260.81</v>
      </c>
    </row>
    <row r="1263" spans="2:10" x14ac:dyDescent="0.3">
      <c r="B1263" s="6" t="s">
        <v>4971</v>
      </c>
      <c r="C1263" s="7">
        <v>268.81</v>
      </c>
      <c r="F1263" s="6" t="s">
        <v>2201</v>
      </c>
      <c r="G1263" s="7">
        <v>1</v>
      </c>
      <c r="I1263" s="6" t="s">
        <v>461</v>
      </c>
      <c r="J1263" s="7">
        <v>260.66000000000003</v>
      </c>
    </row>
    <row r="1264" spans="2:10" x14ac:dyDescent="0.3">
      <c r="B1264" s="6" t="s">
        <v>3175</v>
      </c>
      <c r="C1264" s="7">
        <v>268.79000000000002</v>
      </c>
      <c r="F1264" s="6" t="s">
        <v>4253</v>
      </c>
      <c r="G1264" s="7">
        <v>1</v>
      </c>
      <c r="I1264" s="6" t="s">
        <v>6381</v>
      </c>
      <c r="J1264" s="7">
        <v>260.45</v>
      </c>
    </row>
    <row r="1265" spans="2:10" x14ac:dyDescent="0.3">
      <c r="B1265" s="6" t="s">
        <v>2484</v>
      </c>
      <c r="C1265" s="7">
        <v>268.69</v>
      </c>
      <c r="F1265" s="6" t="s">
        <v>4345</v>
      </c>
      <c r="G1265" s="7">
        <v>1</v>
      </c>
      <c r="I1265" s="6" t="s">
        <v>4291</v>
      </c>
      <c r="J1265" s="7">
        <v>260.12</v>
      </c>
    </row>
    <row r="1266" spans="2:10" x14ac:dyDescent="0.3">
      <c r="B1266" s="6" t="s">
        <v>162</v>
      </c>
      <c r="C1266" s="7">
        <v>268.38</v>
      </c>
      <c r="F1266" s="6" t="s">
        <v>706</v>
      </c>
      <c r="G1266" s="7">
        <v>1</v>
      </c>
      <c r="I1266" s="6" t="s">
        <v>3698</v>
      </c>
      <c r="J1266" s="7">
        <v>260.11</v>
      </c>
    </row>
    <row r="1267" spans="2:10" x14ac:dyDescent="0.3">
      <c r="B1267" s="6" t="s">
        <v>3677</v>
      </c>
      <c r="C1267" s="7">
        <v>268.29000000000002</v>
      </c>
      <c r="F1267" s="6" t="s">
        <v>4510</v>
      </c>
      <c r="G1267" s="7">
        <v>1</v>
      </c>
      <c r="I1267" s="6" t="s">
        <v>4494</v>
      </c>
      <c r="J1267" s="7">
        <v>259.64999999999998</v>
      </c>
    </row>
    <row r="1268" spans="2:10" x14ac:dyDescent="0.3">
      <c r="B1268" s="6" t="s">
        <v>7025</v>
      </c>
      <c r="C1268" s="7">
        <v>268.18</v>
      </c>
      <c r="F1268" s="6" t="s">
        <v>5896</v>
      </c>
      <c r="G1268" s="7">
        <v>1</v>
      </c>
      <c r="I1268" s="6" t="s">
        <v>2496</v>
      </c>
      <c r="J1268" s="7">
        <v>259.54000000000002</v>
      </c>
    </row>
    <row r="1269" spans="2:10" x14ac:dyDescent="0.3">
      <c r="B1269" s="6" t="s">
        <v>868</v>
      </c>
      <c r="C1269" s="7">
        <v>268.14</v>
      </c>
      <c r="F1269" s="6" t="s">
        <v>3768</v>
      </c>
      <c r="G1269" s="7">
        <v>1</v>
      </c>
      <c r="I1269" s="6" t="s">
        <v>3244</v>
      </c>
      <c r="J1269" s="7">
        <v>259.29000000000002</v>
      </c>
    </row>
    <row r="1270" spans="2:10" x14ac:dyDescent="0.3">
      <c r="B1270" s="6" t="s">
        <v>3966</v>
      </c>
      <c r="C1270" s="7">
        <v>268.14</v>
      </c>
      <c r="F1270" s="6" t="s">
        <v>1622</v>
      </c>
      <c r="G1270" s="7">
        <v>1</v>
      </c>
      <c r="I1270" s="6" t="s">
        <v>4587</v>
      </c>
      <c r="J1270" s="7">
        <v>259.20999999999998</v>
      </c>
    </row>
    <row r="1271" spans="2:10" x14ac:dyDescent="0.3">
      <c r="B1271" s="6" t="s">
        <v>2341</v>
      </c>
      <c r="C1271" s="7">
        <v>268.07</v>
      </c>
      <c r="F1271" s="6" t="s">
        <v>4213</v>
      </c>
      <c r="G1271" s="7">
        <v>1</v>
      </c>
      <c r="I1271" s="6" t="s">
        <v>5077</v>
      </c>
      <c r="J1271" s="7">
        <v>259.14999999999998</v>
      </c>
    </row>
    <row r="1272" spans="2:10" x14ac:dyDescent="0.3">
      <c r="B1272" s="6" t="s">
        <v>4659</v>
      </c>
      <c r="C1272" s="7">
        <v>268.06</v>
      </c>
      <c r="F1272" s="6" t="s">
        <v>786</v>
      </c>
      <c r="G1272" s="7">
        <v>1</v>
      </c>
      <c r="I1272" s="6" t="s">
        <v>2667</v>
      </c>
      <c r="J1272" s="7">
        <v>259.13</v>
      </c>
    </row>
    <row r="1273" spans="2:10" x14ac:dyDescent="0.3">
      <c r="B1273" s="6" t="s">
        <v>6812</v>
      </c>
      <c r="C1273" s="7">
        <v>268.05</v>
      </c>
      <c r="F1273" s="6" t="s">
        <v>4121</v>
      </c>
      <c r="G1273" s="7">
        <v>1</v>
      </c>
      <c r="I1273" s="6" t="s">
        <v>920</v>
      </c>
      <c r="J1273" s="7">
        <v>259.12</v>
      </c>
    </row>
    <row r="1274" spans="2:10" x14ac:dyDescent="0.3">
      <c r="B1274" s="6" t="s">
        <v>914</v>
      </c>
      <c r="C1274" s="7">
        <v>267.98</v>
      </c>
      <c r="F1274" s="6" t="s">
        <v>405</v>
      </c>
      <c r="G1274" s="7">
        <v>1</v>
      </c>
      <c r="I1274" s="6" t="s">
        <v>2009</v>
      </c>
      <c r="J1274" s="7">
        <v>259.10000000000002</v>
      </c>
    </row>
    <row r="1275" spans="2:10" x14ac:dyDescent="0.3">
      <c r="B1275" s="6" t="s">
        <v>6402</v>
      </c>
      <c r="C1275" s="7">
        <v>267.85000000000002</v>
      </c>
      <c r="F1275" s="6" t="s">
        <v>307</v>
      </c>
      <c r="G1275" s="7">
        <v>1</v>
      </c>
      <c r="I1275" s="6" t="s">
        <v>6597</v>
      </c>
      <c r="J1275" s="7">
        <v>259.10000000000002</v>
      </c>
    </row>
    <row r="1276" spans="2:10" x14ac:dyDescent="0.3">
      <c r="B1276" s="6" t="s">
        <v>3814</v>
      </c>
      <c r="C1276" s="7">
        <v>267.18</v>
      </c>
      <c r="F1276" s="6" t="s">
        <v>350</v>
      </c>
      <c r="G1276" s="7">
        <v>1</v>
      </c>
      <c r="I1276" s="6" t="s">
        <v>1648</v>
      </c>
      <c r="J1276" s="7">
        <v>259.10000000000002</v>
      </c>
    </row>
    <row r="1277" spans="2:10" x14ac:dyDescent="0.3">
      <c r="B1277" s="6" t="s">
        <v>3315</v>
      </c>
      <c r="C1277" s="7">
        <v>267.02999999999997</v>
      </c>
      <c r="F1277" s="6" t="s">
        <v>2607</v>
      </c>
      <c r="G1277" s="7">
        <v>1</v>
      </c>
      <c r="I1277" s="6" t="s">
        <v>6162</v>
      </c>
      <c r="J1277" s="7">
        <v>258.99</v>
      </c>
    </row>
    <row r="1278" spans="2:10" x14ac:dyDescent="0.3">
      <c r="B1278" s="6" t="s">
        <v>6083</v>
      </c>
      <c r="C1278" s="7">
        <v>266.69</v>
      </c>
      <c r="F1278" s="6" t="s">
        <v>7211</v>
      </c>
      <c r="G1278" s="7">
        <v>1</v>
      </c>
      <c r="I1278" s="6" t="s">
        <v>1195</v>
      </c>
      <c r="J1278" s="7">
        <v>258.92</v>
      </c>
    </row>
    <row r="1279" spans="2:10" x14ac:dyDescent="0.3">
      <c r="B1279" s="6" t="s">
        <v>839</v>
      </c>
      <c r="C1279" s="7">
        <v>266.57</v>
      </c>
      <c r="F1279" s="6" t="s">
        <v>5952</v>
      </c>
      <c r="G1279" s="7">
        <v>1</v>
      </c>
      <c r="I1279" s="6" t="s">
        <v>38</v>
      </c>
      <c r="J1279" s="7">
        <v>258.92</v>
      </c>
    </row>
    <row r="1280" spans="2:10" x14ac:dyDescent="0.3">
      <c r="B1280" s="6" t="s">
        <v>515</v>
      </c>
      <c r="C1280" s="7">
        <v>266.36</v>
      </c>
      <c r="F1280" s="6" t="s">
        <v>1042</v>
      </c>
      <c r="G1280" s="7">
        <v>1</v>
      </c>
      <c r="I1280" s="6" t="s">
        <v>4694</v>
      </c>
      <c r="J1280" s="7">
        <v>258.77</v>
      </c>
    </row>
    <row r="1281" spans="2:10" x14ac:dyDescent="0.3">
      <c r="B1281" s="6" t="s">
        <v>4210</v>
      </c>
      <c r="C1281" s="7">
        <v>266.3</v>
      </c>
      <c r="F1281" s="6" t="s">
        <v>4704</v>
      </c>
      <c r="G1281" s="7">
        <v>1</v>
      </c>
      <c r="I1281" s="6" t="s">
        <v>956</v>
      </c>
      <c r="J1281" s="7">
        <v>258.42</v>
      </c>
    </row>
    <row r="1282" spans="2:10" x14ac:dyDescent="0.3">
      <c r="B1282" s="6" t="s">
        <v>402</v>
      </c>
      <c r="C1282" s="7">
        <v>266.2</v>
      </c>
      <c r="F1282" s="6" t="s">
        <v>7026</v>
      </c>
      <c r="G1282" s="7">
        <v>1</v>
      </c>
      <c r="I1282" s="6" t="s">
        <v>5452</v>
      </c>
      <c r="J1282" s="7">
        <v>257.85000000000002</v>
      </c>
    </row>
    <row r="1283" spans="2:10" x14ac:dyDescent="0.3">
      <c r="B1283" s="6" t="s">
        <v>5825</v>
      </c>
      <c r="C1283" s="7">
        <v>266.2</v>
      </c>
      <c r="F1283" s="6" t="s">
        <v>1866</v>
      </c>
      <c r="G1283" s="7">
        <v>1</v>
      </c>
      <c r="I1283" s="6" t="s">
        <v>1217</v>
      </c>
      <c r="J1283" s="7">
        <v>257.67</v>
      </c>
    </row>
    <row r="1284" spans="2:10" x14ac:dyDescent="0.3">
      <c r="B1284" s="6" t="s">
        <v>3373</v>
      </c>
      <c r="C1284" s="7">
        <v>266.10000000000002</v>
      </c>
      <c r="F1284" s="6" t="s">
        <v>5359</v>
      </c>
      <c r="G1284" s="7">
        <v>1</v>
      </c>
      <c r="I1284" s="6" t="s">
        <v>1921</v>
      </c>
      <c r="J1284" s="7">
        <v>257.57</v>
      </c>
    </row>
    <row r="1285" spans="2:10" x14ac:dyDescent="0.3">
      <c r="B1285" s="6" t="s">
        <v>3011</v>
      </c>
      <c r="C1285" s="7">
        <v>265.98</v>
      </c>
      <c r="F1285" s="6" t="s">
        <v>103</v>
      </c>
      <c r="G1285" s="7">
        <v>1</v>
      </c>
      <c r="I1285" s="6" t="s">
        <v>3144</v>
      </c>
      <c r="J1285" s="7">
        <v>257.56</v>
      </c>
    </row>
    <row r="1286" spans="2:10" x14ac:dyDescent="0.3">
      <c r="B1286" s="6" t="s">
        <v>4759</v>
      </c>
      <c r="C1286" s="7">
        <v>265.95</v>
      </c>
      <c r="F1286" s="6" t="s">
        <v>585</v>
      </c>
      <c r="G1286" s="7">
        <v>1</v>
      </c>
      <c r="I1286" s="6" t="s">
        <v>889</v>
      </c>
      <c r="J1286" s="7">
        <v>257.52</v>
      </c>
    </row>
    <row r="1287" spans="2:10" x14ac:dyDescent="0.3">
      <c r="B1287" s="6" t="s">
        <v>2490</v>
      </c>
      <c r="C1287" s="7">
        <v>265.86</v>
      </c>
      <c r="F1287" s="6" t="s">
        <v>6612</v>
      </c>
      <c r="G1287" s="7">
        <v>1</v>
      </c>
      <c r="I1287" s="6" t="s">
        <v>2528</v>
      </c>
      <c r="J1287" s="7">
        <v>257.51</v>
      </c>
    </row>
    <row r="1288" spans="2:10" x14ac:dyDescent="0.3">
      <c r="B1288" s="6" t="s">
        <v>1120</v>
      </c>
      <c r="C1288" s="7">
        <v>265.75</v>
      </c>
      <c r="F1288" s="6" t="s">
        <v>6457</v>
      </c>
      <c r="G1288" s="7">
        <v>1</v>
      </c>
      <c r="I1288" s="6" t="s">
        <v>1263</v>
      </c>
      <c r="J1288" s="7">
        <v>257.48</v>
      </c>
    </row>
    <row r="1289" spans="2:10" x14ac:dyDescent="0.3">
      <c r="B1289" s="6" t="s">
        <v>3420</v>
      </c>
      <c r="C1289" s="7">
        <v>265.73</v>
      </c>
      <c r="F1289" s="6" t="s">
        <v>3266</v>
      </c>
      <c r="G1289" s="7">
        <v>1</v>
      </c>
      <c r="I1289" s="6" t="s">
        <v>2037</v>
      </c>
      <c r="J1289" s="7">
        <v>257.25</v>
      </c>
    </row>
    <row r="1290" spans="2:10" x14ac:dyDescent="0.3">
      <c r="B1290" s="6" t="s">
        <v>65</v>
      </c>
      <c r="C1290" s="7">
        <v>265.60000000000002</v>
      </c>
      <c r="F1290" s="6" t="s">
        <v>3459</v>
      </c>
      <c r="G1290" s="7">
        <v>1</v>
      </c>
      <c r="I1290" s="6" t="s">
        <v>4702</v>
      </c>
      <c r="J1290" s="7">
        <v>256.89</v>
      </c>
    </row>
    <row r="1291" spans="2:10" x14ac:dyDescent="0.3">
      <c r="B1291" s="6" t="s">
        <v>4985</v>
      </c>
      <c r="C1291" s="7">
        <v>265.44</v>
      </c>
      <c r="F1291" s="6" t="s">
        <v>1034</v>
      </c>
      <c r="G1291" s="7">
        <v>1</v>
      </c>
      <c r="I1291" s="6" t="s">
        <v>812</v>
      </c>
      <c r="J1291" s="7">
        <v>256.86</v>
      </c>
    </row>
    <row r="1292" spans="2:10" x14ac:dyDescent="0.3">
      <c r="B1292" s="6" t="s">
        <v>6325</v>
      </c>
      <c r="C1292" s="7">
        <v>265.38</v>
      </c>
      <c r="F1292" s="6" t="s">
        <v>4239</v>
      </c>
      <c r="G1292" s="7">
        <v>1</v>
      </c>
      <c r="I1292" s="6" t="s">
        <v>2207</v>
      </c>
      <c r="J1292" s="7">
        <v>256.51</v>
      </c>
    </row>
    <row r="1293" spans="2:10" x14ac:dyDescent="0.3">
      <c r="B1293" s="6" t="s">
        <v>4641</v>
      </c>
      <c r="C1293" s="7">
        <v>265.37</v>
      </c>
      <c r="F1293" s="6" t="s">
        <v>2980</v>
      </c>
      <c r="G1293" s="7">
        <v>1</v>
      </c>
      <c r="I1293" s="6" t="s">
        <v>2510</v>
      </c>
      <c r="J1293" s="7">
        <v>256.42</v>
      </c>
    </row>
    <row r="1294" spans="2:10" x14ac:dyDescent="0.3">
      <c r="B1294" s="6" t="s">
        <v>1619</v>
      </c>
      <c r="C1294" s="7">
        <v>265.32</v>
      </c>
      <c r="F1294" s="6" t="s">
        <v>2782</v>
      </c>
      <c r="G1294" s="7">
        <v>1</v>
      </c>
      <c r="I1294" s="6" t="s">
        <v>4696</v>
      </c>
      <c r="J1294" s="7">
        <v>256.39999999999998</v>
      </c>
    </row>
    <row r="1295" spans="2:10" x14ac:dyDescent="0.3">
      <c r="B1295" s="6" t="s">
        <v>6686</v>
      </c>
      <c r="C1295" s="7">
        <v>265.3</v>
      </c>
      <c r="F1295" s="6" t="s">
        <v>3521</v>
      </c>
      <c r="G1295" s="7">
        <v>1</v>
      </c>
      <c r="I1295" s="6" t="s">
        <v>3696</v>
      </c>
      <c r="J1295" s="7">
        <v>256.32</v>
      </c>
    </row>
    <row r="1296" spans="2:10" x14ac:dyDescent="0.3">
      <c r="B1296" s="6" t="s">
        <v>6469</v>
      </c>
      <c r="C1296" s="7">
        <v>265.25</v>
      </c>
      <c r="F1296" s="6" t="s">
        <v>3485</v>
      </c>
      <c r="G1296" s="7">
        <v>1</v>
      </c>
      <c r="I1296" s="6" t="s">
        <v>4951</v>
      </c>
      <c r="J1296" s="7">
        <v>255.53</v>
      </c>
    </row>
    <row r="1297" spans="2:10" x14ac:dyDescent="0.3">
      <c r="B1297" s="6" t="s">
        <v>6814</v>
      </c>
      <c r="C1297" s="7">
        <v>265.2</v>
      </c>
      <c r="F1297" s="6" t="s">
        <v>3569</v>
      </c>
      <c r="G1297" s="7">
        <v>1</v>
      </c>
      <c r="I1297" s="6" t="s">
        <v>2487</v>
      </c>
      <c r="J1297" s="7">
        <v>255.51</v>
      </c>
    </row>
    <row r="1298" spans="2:10" x14ac:dyDescent="0.3">
      <c r="B1298" s="6" t="s">
        <v>1533</v>
      </c>
      <c r="C1298" s="7">
        <v>265.07</v>
      </c>
      <c r="F1298" s="6" t="s">
        <v>5345</v>
      </c>
      <c r="G1298" s="7">
        <v>1</v>
      </c>
      <c r="I1298" s="6" t="s">
        <v>5298</v>
      </c>
      <c r="J1298" s="7">
        <v>255.19</v>
      </c>
    </row>
    <row r="1299" spans="2:10" x14ac:dyDescent="0.3">
      <c r="B1299" s="6" t="s">
        <v>6564</v>
      </c>
      <c r="C1299" s="7">
        <v>264.94</v>
      </c>
      <c r="F1299" s="6" t="s">
        <v>877</v>
      </c>
      <c r="G1299" s="7">
        <v>1</v>
      </c>
      <c r="I1299" s="6" t="s">
        <v>5160</v>
      </c>
      <c r="J1299" s="7">
        <v>255.08</v>
      </c>
    </row>
    <row r="1300" spans="2:10" x14ac:dyDescent="0.3">
      <c r="B1300" s="6" t="s">
        <v>2040</v>
      </c>
      <c r="C1300" s="7">
        <v>264.92</v>
      </c>
      <c r="F1300" s="6" t="s">
        <v>1131</v>
      </c>
      <c r="G1300" s="7">
        <v>1</v>
      </c>
      <c r="I1300" s="6" t="s">
        <v>4558</v>
      </c>
      <c r="J1300" s="7">
        <v>255.06</v>
      </c>
    </row>
    <row r="1301" spans="2:10" x14ac:dyDescent="0.3">
      <c r="B1301" s="6" t="s">
        <v>4031</v>
      </c>
      <c r="C1301" s="7">
        <v>264.92</v>
      </c>
      <c r="F1301" s="6" t="s">
        <v>3008</v>
      </c>
      <c r="G1301" s="7">
        <v>1</v>
      </c>
      <c r="I1301" s="6" t="s">
        <v>7292</v>
      </c>
      <c r="J1301" s="7">
        <v>255.03</v>
      </c>
    </row>
    <row r="1302" spans="2:10" x14ac:dyDescent="0.3">
      <c r="B1302" s="6" t="s">
        <v>3757</v>
      </c>
      <c r="C1302" s="7">
        <v>264.89999999999998</v>
      </c>
      <c r="F1302" s="6" t="s">
        <v>6342</v>
      </c>
      <c r="G1302" s="7">
        <v>1</v>
      </c>
      <c r="I1302" s="6" t="s">
        <v>6001</v>
      </c>
      <c r="J1302" s="7">
        <v>255</v>
      </c>
    </row>
    <row r="1303" spans="2:10" x14ac:dyDescent="0.3">
      <c r="B1303" s="6" t="s">
        <v>5090</v>
      </c>
      <c r="C1303" s="7">
        <v>264.85000000000002</v>
      </c>
      <c r="F1303" s="6" t="s">
        <v>3838</v>
      </c>
      <c r="G1303" s="7">
        <v>1</v>
      </c>
      <c r="I1303" s="6" t="s">
        <v>325</v>
      </c>
      <c r="J1303" s="7">
        <v>255</v>
      </c>
    </row>
    <row r="1304" spans="2:10" x14ac:dyDescent="0.3">
      <c r="B1304" s="6" t="s">
        <v>5863</v>
      </c>
      <c r="C1304" s="7">
        <v>264.67</v>
      </c>
      <c r="F1304" s="6" t="s">
        <v>4283</v>
      </c>
      <c r="G1304" s="7">
        <v>1</v>
      </c>
      <c r="I1304" s="6" t="s">
        <v>5270</v>
      </c>
      <c r="J1304" s="7">
        <v>254.87</v>
      </c>
    </row>
    <row r="1305" spans="2:10" x14ac:dyDescent="0.3">
      <c r="B1305" s="6" t="s">
        <v>4499</v>
      </c>
      <c r="C1305" s="7">
        <v>264.55</v>
      </c>
      <c r="F1305" s="6" t="s">
        <v>542</v>
      </c>
      <c r="G1305" s="7">
        <v>1</v>
      </c>
      <c r="I1305" s="6" t="s">
        <v>3688</v>
      </c>
      <c r="J1305" s="7">
        <v>254.76</v>
      </c>
    </row>
    <row r="1306" spans="2:10" x14ac:dyDescent="0.3">
      <c r="B1306" s="6" t="s">
        <v>2215</v>
      </c>
      <c r="C1306" s="7">
        <v>264.49</v>
      </c>
      <c r="F1306" s="6" t="s">
        <v>7024</v>
      </c>
      <c r="G1306" s="7">
        <v>1</v>
      </c>
      <c r="I1306" s="6" t="s">
        <v>7044</v>
      </c>
      <c r="J1306" s="7">
        <v>254.69</v>
      </c>
    </row>
    <row r="1307" spans="2:10" x14ac:dyDescent="0.3">
      <c r="B1307" s="6" t="s">
        <v>1707</v>
      </c>
      <c r="C1307" s="7">
        <v>264.43</v>
      </c>
      <c r="F1307" s="6" t="s">
        <v>4863</v>
      </c>
      <c r="G1307" s="7">
        <v>1</v>
      </c>
      <c r="I1307" s="6" t="s">
        <v>1526</v>
      </c>
      <c r="J1307" s="7">
        <v>254.59</v>
      </c>
    </row>
    <row r="1308" spans="2:10" x14ac:dyDescent="0.3">
      <c r="B1308" s="6" t="s">
        <v>5147</v>
      </c>
      <c r="C1308" s="7">
        <v>264.29000000000002</v>
      </c>
      <c r="F1308" s="6" t="s">
        <v>6534</v>
      </c>
      <c r="G1308" s="7">
        <v>1</v>
      </c>
      <c r="I1308" s="6" t="s">
        <v>1554</v>
      </c>
      <c r="J1308" s="7">
        <v>254.46</v>
      </c>
    </row>
    <row r="1309" spans="2:10" x14ac:dyDescent="0.3">
      <c r="B1309" s="6" t="s">
        <v>2042</v>
      </c>
      <c r="C1309" s="7">
        <v>264.04000000000002</v>
      </c>
      <c r="F1309" s="6" t="s">
        <v>6039</v>
      </c>
      <c r="G1309" s="7">
        <v>1</v>
      </c>
      <c r="I1309" s="6" t="s">
        <v>2627</v>
      </c>
      <c r="J1309" s="7">
        <v>254.41</v>
      </c>
    </row>
    <row r="1310" spans="2:10" x14ac:dyDescent="0.3">
      <c r="B1310" s="6" t="s">
        <v>7169</v>
      </c>
      <c r="C1310" s="7">
        <v>263.85000000000002</v>
      </c>
      <c r="F1310" s="6" t="s">
        <v>6571</v>
      </c>
      <c r="G1310" s="7">
        <v>1</v>
      </c>
      <c r="I1310" s="6" t="s">
        <v>2617</v>
      </c>
      <c r="J1310" s="7">
        <v>254.32</v>
      </c>
    </row>
    <row r="1311" spans="2:10" x14ac:dyDescent="0.3">
      <c r="B1311" s="6" t="s">
        <v>4375</v>
      </c>
      <c r="C1311" s="7">
        <v>263.82</v>
      </c>
      <c r="F1311" s="6" t="s">
        <v>107</v>
      </c>
      <c r="G1311" s="7">
        <v>1</v>
      </c>
      <c r="I1311" s="6" t="s">
        <v>700</v>
      </c>
      <c r="J1311" s="7">
        <v>254.31</v>
      </c>
    </row>
    <row r="1312" spans="2:10" x14ac:dyDescent="0.3">
      <c r="B1312" s="6" t="s">
        <v>5933</v>
      </c>
      <c r="C1312" s="7">
        <v>263.81</v>
      </c>
      <c r="F1312" s="6" t="s">
        <v>6840</v>
      </c>
      <c r="G1312" s="7">
        <v>1</v>
      </c>
      <c r="I1312" s="6" t="s">
        <v>5732</v>
      </c>
      <c r="J1312" s="7">
        <v>254.25</v>
      </c>
    </row>
    <row r="1313" spans="2:10" x14ac:dyDescent="0.3">
      <c r="B1313" s="6" t="s">
        <v>6461</v>
      </c>
      <c r="C1313" s="7">
        <v>263.63</v>
      </c>
      <c r="F1313" s="6" t="s">
        <v>664</v>
      </c>
      <c r="G1313" s="7">
        <v>1</v>
      </c>
      <c r="I1313" s="6" t="s">
        <v>291</v>
      </c>
      <c r="J1313" s="7">
        <v>254.14</v>
      </c>
    </row>
    <row r="1314" spans="2:10" x14ac:dyDescent="0.3">
      <c r="B1314" s="6" t="s">
        <v>2319</v>
      </c>
      <c r="C1314" s="7">
        <v>263.25</v>
      </c>
      <c r="F1314" s="6" t="s">
        <v>4706</v>
      </c>
      <c r="G1314" s="7">
        <v>1</v>
      </c>
      <c r="I1314" s="6" t="s">
        <v>6524</v>
      </c>
      <c r="J1314" s="7">
        <v>254.1</v>
      </c>
    </row>
    <row r="1315" spans="2:10" x14ac:dyDescent="0.3">
      <c r="B1315" s="6" t="s">
        <v>6744</v>
      </c>
      <c r="C1315" s="7">
        <v>263.23</v>
      </c>
      <c r="F1315" s="6" t="s">
        <v>5535</v>
      </c>
      <c r="G1315" s="7">
        <v>1</v>
      </c>
      <c r="I1315" s="6" t="s">
        <v>311</v>
      </c>
      <c r="J1315" s="7">
        <v>254.03</v>
      </c>
    </row>
    <row r="1316" spans="2:10" x14ac:dyDescent="0.3">
      <c r="B1316" s="6" t="s">
        <v>6973</v>
      </c>
      <c r="C1316" s="7">
        <v>263.11</v>
      </c>
      <c r="F1316" s="6" t="s">
        <v>6340</v>
      </c>
      <c r="G1316" s="7">
        <v>1</v>
      </c>
      <c r="I1316" s="6" t="s">
        <v>1880</v>
      </c>
      <c r="J1316" s="7">
        <v>253.98</v>
      </c>
    </row>
    <row r="1317" spans="2:10" x14ac:dyDescent="0.3">
      <c r="B1317" s="6" t="s">
        <v>5439</v>
      </c>
      <c r="C1317" s="7">
        <v>263.07</v>
      </c>
      <c r="F1317" s="6" t="s">
        <v>5970</v>
      </c>
      <c r="G1317" s="7">
        <v>1</v>
      </c>
      <c r="I1317" s="6" t="s">
        <v>1820</v>
      </c>
      <c r="J1317" s="7">
        <v>253.97</v>
      </c>
    </row>
    <row r="1318" spans="2:10" x14ac:dyDescent="0.3">
      <c r="B1318" s="6" t="s">
        <v>1336</v>
      </c>
      <c r="C1318" s="7">
        <v>263.05</v>
      </c>
      <c r="F1318" s="6" t="s">
        <v>4470</v>
      </c>
      <c r="G1318" s="7">
        <v>1</v>
      </c>
      <c r="I1318" s="6" t="s">
        <v>6154</v>
      </c>
      <c r="J1318" s="7">
        <v>253.52</v>
      </c>
    </row>
    <row r="1319" spans="2:10" x14ac:dyDescent="0.3">
      <c r="B1319" s="6" t="s">
        <v>67</v>
      </c>
      <c r="C1319" s="7">
        <v>262.91000000000003</v>
      </c>
      <c r="F1319" s="6" t="s">
        <v>2563</v>
      </c>
      <c r="G1319" s="7">
        <v>1</v>
      </c>
      <c r="I1319" s="6" t="s">
        <v>99</v>
      </c>
      <c r="J1319" s="7">
        <v>253.36</v>
      </c>
    </row>
    <row r="1320" spans="2:10" x14ac:dyDescent="0.3">
      <c r="B1320" s="6" t="s">
        <v>1216</v>
      </c>
      <c r="C1320" s="7">
        <v>262.8</v>
      </c>
      <c r="F1320" s="6" t="s">
        <v>6725</v>
      </c>
      <c r="G1320" s="7">
        <v>1</v>
      </c>
      <c r="I1320" s="6" t="s">
        <v>4261</v>
      </c>
      <c r="J1320" s="7">
        <v>253.04</v>
      </c>
    </row>
    <row r="1321" spans="2:10" x14ac:dyDescent="0.3">
      <c r="B1321" s="6" t="s">
        <v>754</v>
      </c>
      <c r="C1321" s="7">
        <v>262.79000000000002</v>
      </c>
      <c r="F1321" s="6" t="s">
        <v>2516</v>
      </c>
      <c r="G1321" s="7">
        <v>1</v>
      </c>
      <c r="I1321" s="6" t="s">
        <v>4644</v>
      </c>
      <c r="J1321" s="7">
        <v>252.85</v>
      </c>
    </row>
    <row r="1322" spans="2:10" x14ac:dyDescent="0.3">
      <c r="B1322" s="6" t="s">
        <v>5084</v>
      </c>
      <c r="C1322" s="7">
        <v>262.73</v>
      </c>
      <c r="F1322" s="6" t="s">
        <v>4417</v>
      </c>
      <c r="G1322" s="7">
        <v>1</v>
      </c>
      <c r="I1322" s="6" t="s">
        <v>1678</v>
      </c>
      <c r="J1322" s="7">
        <v>252.68</v>
      </c>
    </row>
    <row r="1323" spans="2:10" x14ac:dyDescent="0.3">
      <c r="B1323" s="6" t="s">
        <v>6323</v>
      </c>
      <c r="C1323" s="7">
        <v>262.7</v>
      </c>
      <c r="F1323" s="6" t="s">
        <v>1117</v>
      </c>
      <c r="G1323" s="7">
        <v>1</v>
      </c>
      <c r="I1323" s="6" t="s">
        <v>858</v>
      </c>
      <c r="J1323" s="7">
        <v>252.62</v>
      </c>
    </row>
    <row r="1324" spans="2:10" x14ac:dyDescent="0.3">
      <c r="B1324" s="6" t="s">
        <v>4614</v>
      </c>
      <c r="C1324" s="7">
        <v>262.49</v>
      </c>
      <c r="F1324" s="6" t="s">
        <v>6628</v>
      </c>
      <c r="G1324" s="7">
        <v>1</v>
      </c>
      <c r="I1324" s="6" t="s">
        <v>7010</v>
      </c>
      <c r="J1324" s="7">
        <v>252.33</v>
      </c>
    </row>
    <row r="1325" spans="2:10" x14ac:dyDescent="0.3">
      <c r="B1325" s="6" t="s">
        <v>5514</v>
      </c>
      <c r="C1325" s="7">
        <v>262.39</v>
      </c>
      <c r="F1325" s="6" t="s">
        <v>2609</v>
      </c>
      <c r="G1325" s="7">
        <v>1</v>
      </c>
      <c r="I1325" s="6" t="s">
        <v>2953</v>
      </c>
      <c r="J1325" s="7">
        <v>252.28</v>
      </c>
    </row>
    <row r="1326" spans="2:10" x14ac:dyDescent="0.3">
      <c r="B1326" s="6" t="s">
        <v>1751</v>
      </c>
      <c r="C1326" s="7">
        <v>262.24</v>
      </c>
      <c r="F1326" s="6" t="s">
        <v>171</v>
      </c>
      <c r="G1326" s="7">
        <v>1</v>
      </c>
      <c r="I1326" s="6" t="s">
        <v>4851</v>
      </c>
      <c r="J1326" s="7">
        <v>251.92</v>
      </c>
    </row>
    <row r="1327" spans="2:10" x14ac:dyDescent="0.3">
      <c r="B1327" s="6" t="s">
        <v>434</v>
      </c>
      <c r="C1327" s="7">
        <v>261.75</v>
      </c>
      <c r="F1327" s="6" t="s">
        <v>4861</v>
      </c>
      <c r="G1327" s="7">
        <v>1</v>
      </c>
      <c r="I1327" s="6" t="s">
        <v>3551</v>
      </c>
      <c r="J1327" s="7">
        <v>251.82</v>
      </c>
    </row>
    <row r="1328" spans="2:10" x14ac:dyDescent="0.3">
      <c r="B1328" s="6" t="s">
        <v>2598</v>
      </c>
      <c r="C1328" s="7">
        <v>261.70999999999998</v>
      </c>
      <c r="F1328" s="6" t="s">
        <v>4702</v>
      </c>
      <c r="G1328" s="7">
        <v>1</v>
      </c>
      <c r="I1328" s="6" t="s">
        <v>499</v>
      </c>
      <c r="J1328" s="7">
        <v>251.66</v>
      </c>
    </row>
    <row r="1329" spans="2:10" x14ac:dyDescent="0.3">
      <c r="B1329" s="6" t="s">
        <v>3516</v>
      </c>
      <c r="C1329" s="7">
        <v>261.7</v>
      </c>
      <c r="F1329" s="6" t="s">
        <v>4147</v>
      </c>
      <c r="G1329" s="7">
        <v>1</v>
      </c>
      <c r="I1329" s="6" t="s">
        <v>1682</v>
      </c>
      <c r="J1329" s="7">
        <v>251.48</v>
      </c>
    </row>
    <row r="1330" spans="2:10" x14ac:dyDescent="0.3">
      <c r="B1330" s="6" t="s">
        <v>1425</v>
      </c>
      <c r="C1330" s="7">
        <v>261.58</v>
      </c>
      <c r="F1330" s="6" t="s">
        <v>2713</v>
      </c>
      <c r="G1330" s="7">
        <v>1</v>
      </c>
      <c r="I1330" s="6" t="s">
        <v>7272</v>
      </c>
      <c r="J1330" s="7">
        <v>251.24</v>
      </c>
    </row>
    <row r="1331" spans="2:10" x14ac:dyDescent="0.3">
      <c r="B1331" s="6" t="s">
        <v>1765</v>
      </c>
      <c r="C1331" s="7">
        <v>261.41000000000003</v>
      </c>
      <c r="F1331" s="6" t="s">
        <v>4235</v>
      </c>
      <c r="G1331" s="7">
        <v>1</v>
      </c>
      <c r="I1331" s="6" t="s">
        <v>6464</v>
      </c>
      <c r="J1331" s="7">
        <v>251.23</v>
      </c>
    </row>
    <row r="1332" spans="2:10" x14ac:dyDescent="0.3">
      <c r="B1332" s="6" t="s">
        <v>494</v>
      </c>
      <c r="C1332" s="7">
        <v>261.20999999999998</v>
      </c>
      <c r="F1332" s="6" t="s">
        <v>4736</v>
      </c>
      <c r="G1332" s="7">
        <v>1</v>
      </c>
      <c r="I1332" s="6" t="s">
        <v>1762</v>
      </c>
      <c r="J1332" s="7">
        <v>251.16</v>
      </c>
    </row>
    <row r="1333" spans="2:10" x14ac:dyDescent="0.3">
      <c r="B1333" s="6" t="s">
        <v>4483</v>
      </c>
      <c r="C1333" s="7">
        <v>261.11</v>
      </c>
      <c r="F1333" s="6" t="s">
        <v>3389</v>
      </c>
      <c r="G1333" s="7">
        <v>1</v>
      </c>
      <c r="I1333" s="6" t="s">
        <v>6065</v>
      </c>
      <c r="J1333" s="7">
        <v>251.13</v>
      </c>
    </row>
    <row r="1334" spans="2:10" x14ac:dyDescent="0.3">
      <c r="B1334" s="6" t="s">
        <v>1920</v>
      </c>
      <c r="C1334" s="7">
        <v>260.85000000000002</v>
      </c>
      <c r="F1334" s="6" t="s">
        <v>99</v>
      </c>
      <c r="G1334" s="7">
        <v>1</v>
      </c>
      <c r="I1334" s="6" t="s">
        <v>7215</v>
      </c>
      <c r="J1334" s="7">
        <v>251.09</v>
      </c>
    </row>
    <row r="1335" spans="2:10" x14ac:dyDescent="0.3">
      <c r="B1335" s="6" t="s">
        <v>368</v>
      </c>
      <c r="C1335" s="7">
        <v>260.82</v>
      </c>
      <c r="F1335" s="6" t="s">
        <v>6921</v>
      </c>
      <c r="G1335" s="7">
        <v>1</v>
      </c>
      <c r="I1335" s="6" t="s">
        <v>3788</v>
      </c>
      <c r="J1335" s="7">
        <v>251.09</v>
      </c>
    </row>
    <row r="1336" spans="2:10" x14ac:dyDescent="0.3">
      <c r="B1336" s="6" t="s">
        <v>5520</v>
      </c>
      <c r="C1336" s="7">
        <v>260.81</v>
      </c>
      <c r="F1336" s="6" t="s">
        <v>6145</v>
      </c>
      <c r="G1336" s="7">
        <v>1</v>
      </c>
      <c r="I1336" s="6" t="s">
        <v>6245</v>
      </c>
      <c r="J1336" s="7">
        <v>250.97</v>
      </c>
    </row>
    <row r="1337" spans="2:10" x14ac:dyDescent="0.3">
      <c r="B1337" s="6" t="s">
        <v>462</v>
      </c>
      <c r="C1337" s="7">
        <v>260.66000000000003</v>
      </c>
      <c r="F1337" s="6" t="s">
        <v>2082</v>
      </c>
      <c r="G1337" s="7">
        <v>1</v>
      </c>
      <c r="I1337" s="6" t="s">
        <v>6741</v>
      </c>
      <c r="J1337" s="7">
        <v>250.96</v>
      </c>
    </row>
    <row r="1338" spans="2:10" x14ac:dyDescent="0.3">
      <c r="B1338" s="6" t="s">
        <v>6382</v>
      </c>
      <c r="C1338" s="7">
        <v>260.45</v>
      </c>
      <c r="F1338" s="6" t="s">
        <v>5223</v>
      </c>
      <c r="G1338" s="7">
        <v>1</v>
      </c>
      <c r="I1338" s="6" t="s">
        <v>4165</v>
      </c>
      <c r="J1338" s="7">
        <v>250.92</v>
      </c>
    </row>
    <row r="1339" spans="2:10" x14ac:dyDescent="0.3">
      <c r="B1339" s="6" t="s">
        <v>4292</v>
      </c>
      <c r="C1339" s="7">
        <v>260.12</v>
      </c>
      <c r="F1339" s="6" t="s">
        <v>3650</v>
      </c>
      <c r="G1339" s="7">
        <v>1</v>
      </c>
      <c r="I1339" s="6" t="s">
        <v>6184</v>
      </c>
      <c r="J1339" s="7">
        <v>250.78</v>
      </c>
    </row>
    <row r="1340" spans="2:10" x14ac:dyDescent="0.3">
      <c r="B1340" s="6" t="s">
        <v>3699</v>
      </c>
      <c r="C1340" s="7">
        <v>260.11</v>
      </c>
      <c r="F1340" s="6" t="s">
        <v>3455</v>
      </c>
      <c r="G1340" s="7">
        <v>1</v>
      </c>
      <c r="I1340" s="6" t="s">
        <v>1002</v>
      </c>
      <c r="J1340" s="7">
        <v>250.72</v>
      </c>
    </row>
    <row r="1341" spans="2:10" x14ac:dyDescent="0.3">
      <c r="B1341" s="6" t="s">
        <v>4495</v>
      </c>
      <c r="C1341" s="7">
        <v>259.64999999999998</v>
      </c>
      <c r="F1341" s="6" t="s">
        <v>311</v>
      </c>
      <c r="G1341" s="7">
        <v>1</v>
      </c>
      <c r="I1341" s="6" t="s">
        <v>2635</v>
      </c>
      <c r="J1341" s="7">
        <v>250.53</v>
      </c>
    </row>
    <row r="1342" spans="2:10" x14ac:dyDescent="0.3">
      <c r="B1342" s="6" t="s">
        <v>2497</v>
      </c>
      <c r="C1342" s="7">
        <v>259.54000000000002</v>
      </c>
      <c r="F1342" s="6" t="s">
        <v>6992</v>
      </c>
      <c r="G1342" s="7">
        <v>1</v>
      </c>
      <c r="I1342" s="6" t="s">
        <v>729</v>
      </c>
      <c r="J1342" s="7">
        <v>250.46</v>
      </c>
    </row>
    <row r="1343" spans="2:10" x14ac:dyDescent="0.3">
      <c r="B1343" s="6" t="s">
        <v>3245</v>
      </c>
      <c r="C1343" s="7">
        <v>259.29000000000002</v>
      </c>
      <c r="F1343" s="6" t="s">
        <v>1378</v>
      </c>
      <c r="G1343" s="7">
        <v>1</v>
      </c>
      <c r="I1343" s="6" t="s">
        <v>744</v>
      </c>
      <c r="J1343" s="7">
        <v>250.23</v>
      </c>
    </row>
    <row r="1344" spans="2:10" x14ac:dyDescent="0.3">
      <c r="B1344" s="6" t="s">
        <v>4588</v>
      </c>
      <c r="C1344" s="7">
        <v>259.20999999999998</v>
      </c>
      <c r="F1344" s="6" t="s">
        <v>5051</v>
      </c>
      <c r="G1344" s="7">
        <v>1</v>
      </c>
      <c r="I1344" s="6" t="s">
        <v>3076</v>
      </c>
      <c r="J1344" s="7">
        <v>249.99</v>
      </c>
    </row>
    <row r="1345" spans="2:10" x14ac:dyDescent="0.3">
      <c r="B1345" s="6" t="s">
        <v>5078</v>
      </c>
      <c r="C1345" s="7">
        <v>259.14999999999998</v>
      </c>
      <c r="F1345" s="6" t="s">
        <v>3451</v>
      </c>
      <c r="G1345" s="7">
        <v>1</v>
      </c>
      <c r="I1345" s="6" t="s">
        <v>4183</v>
      </c>
      <c r="J1345" s="7">
        <v>249.98</v>
      </c>
    </row>
    <row r="1346" spans="2:10" x14ac:dyDescent="0.3">
      <c r="B1346" s="6" t="s">
        <v>2668</v>
      </c>
      <c r="C1346" s="7">
        <v>259.13</v>
      </c>
      <c r="F1346" s="6" t="s">
        <v>2308</v>
      </c>
      <c r="G1346" s="7">
        <v>1</v>
      </c>
      <c r="I1346" s="6" t="s">
        <v>2248</v>
      </c>
      <c r="J1346" s="7">
        <v>249.98</v>
      </c>
    </row>
    <row r="1347" spans="2:10" x14ac:dyDescent="0.3">
      <c r="B1347" s="6" t="s">
        <v>921</v>
      </c>
      <c r="C1347" s="7">
        <v>259.12</v>
      </c>
      <c r="F1347" s="6" t="s">
        <v>2743</v>
      </c>
      <c r="G1347" s="7">
        <v>1</v>
      </c>
      <c r="I1347" s="6" t="s">
        <v>1720</v>
      </c>
      <c r="J1347" s="7">
        <v>249.76</v>
      </c>
    </row>
    <row r="1348" spans="2:10" x14ac:dyDescent="0.3">
      <c r="B1348" s="6" t="s">
        <v>6598</v>
      </c>
      <c r="C1348" s="7">
        <v>259.10000000000002</v>
      </c>
      <c r="F1348" s="6" t="s">
        <v>4810</v>
      </c>
      <c r="G1348" s="7">
        <v>1</v>
      </c>
      <c r="I1348" s="6" t="s">
        <v>3344</v>
      </c>
      <c r="J1348" s="7">
        <v>249.51</v>
      </c>
    </row>
    <row r="1349" spans="2:10" x14ac:dyDescent="0.3">
      <c r="B1349" s="6" t="s">
        <v>2010</v>
      </c>
      <c r="C1349" s="7">
        <v>259.10000000000002</v>
      </c>
      <c r="F1349" s="6" t="s">
        <v>2066</v>
      </c>
      <c r="G1349" s="7">
        <v>1</v>
      </c>
      <c r="I1349" s="6" t="s">
        <v>5700</v>
      </c>
      <c r="J1349" s="7">
        <v>249.5</v>
      </c>
    </row>
    <row r="1350" spans="2:10" x14ac:dyDescent="0.3">
      <c r="B1350" s="6" t="s">
        <v>1649</v>
      </c>
      <c r="C1350" s="7">
        <v>259.10000000000002</v>
      </c>
      <c r="F1350" s="6" t="s">
        <v>3423</v>
      </c>
      <c r="G1350" s="7">
        <v>1</v>
      </c>
      <c r="I1350" s="6" t="s">
        <v>846</v>
      </c>
      <c r="J1350" s="7">
        <v>249.43</v>
      </c>
    </row>
    <row r="1351" spans="2:10" x14ac:dyDescent="0.3">
      <c r="B1351" s="6" t="s">
        <v>6163</v>
      </c>
      <c r="C1351" s="7">
        <v>258.99</v>
      </c>
      <c r="F1351" s="6" t="s">
        <v>6376</v>
      </c>
      <c r="G1351" s="7">
        <v>1</v>
      </c>
      <c r="I1351" s="6" t="s">
        <v>5916</v>
      </c>
      <c r="J1351" s="7">
        <v>249.37</v>
      </c>
    </row>
    <row r="1352" spans="2:10" x14ac:dyDescent="0.3">
      <c r="B1352" s="6" t="s">
        <v>1196</v>
      </c>
      <c r="C1352" s="7">
        <v>258.92</v>
      </c>
      <c r="F1352" s="6" t="s">
        <v>6727</v>
      </c>
      <c r="G1352" s="7">
        <v>1</v>
      </c>
      <c r="I1352" s="6" t="s">
        <v>3553</v>
      </c>
      <c r="J1352" s="7">
        <v>248.99</v>
      </c>
    </row>
    <row r="1353" spans="2:10" x14ac:dyDescent="0.3">
      <c r="B1353" s="6" t="s">
        <v>39</v>
      </c>
      <c r="C1353" s="7">
        <v>258.92</v>
      </c>
      <c r="F1353" s="6" t="s">
        <v>6362</v>
      </c>
      <c r="G1353" s="7">
        <v>1</v>
      </c>
      <c r="I1353" s="6" t="s">
        <v>2066</v>
      </c>
      <c r="J1353" s="7">
        <v>248.76</v>
      </c>
    </row>
    <row r="1354" spans="2:10" x14ac:dyDescent="0.3">
      <c r="B1354" s="6" t="s">
        <v>4695</v>
      </c>
      <c r="C1354" s="7">
        <v>258.77</v>
      </c>
      <c r="F1354" s="6" t="s">
        <v>80</v>
      </c>
      <c r="G1354" s="7">
        <v>1</v>
      </c>
      <c r="I1354" s="6" t="s">
        <v>363</v>
      </c>
      <c r="J1354" s="7">
        <v>248.7</v>
      </c>
    </row>
    <row r="1355" spans="2:10" x14ac:dyDescent="0.3">
      <c r="B1355" s="6" t="s">
        <v>957</v>
      </c>
      <c r="C1355" s="7">
        <v>258.42</v>
      </c>
      <c r="F1355" s="6" t="s">
        <v>3411</v>
      </c>
      <c r="G1355" s="7">
        <v>1</v>
      </c>
      <c r="I1355" s="6" t="s">
        <v>5131</v>
      </c>
      <c r="J1355" s="7">
        <v>248.46</v>
      </c>
    </row>
    <row r="1356" spans="2:10" x14ac:dyDescent="0.3">
      <c r="B1356" s="6" t="s">
        <v>5453</v>
      </c>
      <c r="C1356" s="7">
        <v>257.85000000000002</v>
      </c>
      <c r="F1356" s="6" t="s">
        <v>1103</v>
      </c>
      <c r="G1356" s="7">
        <v>1</v>
      </c>
      <c r="I1356" s="6" t="s">
        <v>3060</v>
      </c>
      <c r="J1356" s="7">
        <v>248.45</v>
      </c>
    </row>
    <row r="1357" spans="2:10" x14ac:dyDescent="0.3">
      <c r="B1357" s="6" t="s">
        <v>1218</v>
      </c>
      <c r="C1357" s="7">
        <v>257.67</v>
      </c>
      <c r="F1357" s="6" t="s">
        <v>5371</v>
      </c>
      <c r="G1357" s="7">
        <v>1</v>
      </c>
      <c r="I1357" s="6" t="s">
        <v>3395</v>
      </c>
      <c r="J1357" s="7">
        <v>248.35</v>
      </c>
    </row>
    <row r="1358" spans="2:10" x14ac:dyDescent="0.3">
      <c r="B1358" s="6" t="s">
        <v>1922</v>
      </c>
      <c r="C1358" s="7">
        <v>257.57</v>
      </c>
      <c r="F1358" s="6" t="s">
        <v>4654</v>
      </c>
      <c r="G1358" s="7">
        <v>1</v>
      </c>
      <c r="I1358" s="6" t="s">
        <v>2163</v>
      </c>
      <c r="J1358" s="7">
        <v>248.26</v>
      </c>
    </row>
    <row r="1359" spans="2:10" x14ac:dyDescent="0.3">
      <c r="B1359" s="6" t="s">
        <v>3145</v>
      </c>
      <c r="C1359" s="7">
        <v>257.56</v>
      </c>
      <c r="F1359" s="6" t="s">
        <v>3413</v>
      </c>
      <c r="G1359" s="7">
        <v>1</v>
      </c>
      <c r="I1359" s="6" t="s">
        <v>1359</v>
      </c>
      <c r="J1359" s="7">
        <v>248.17</v>
      </c>
    </row>
    <row r="1360" spans="2:10" x14ac:dyDescent="0.3">
      <c r="B1360" s="6" t="s">
        <v>890</v>
      </c>
      <c r="C1360" s="7">
        <v>257.52</v>
      </c>
      <c r="F1360" s="6" t="s">
        <v>6184</v>
      </c>
      <c r="G1360" s="7">
        <v>1</v>
      </c>
      <c r="I1360" s="6" t="s">
        <v>2571</v>
      </c>
      <c r="J1360" s="7">
        <v>248.14</v>
      </c>
    </row>
    <row r="1361" spans="2:10" x14ac:dyDescent="0.3">
      <c r="B1361" s="6" t="s">
        <v>2529</v>
      </c>
      <c r="C1361" s="7">
        <v>257.51</v>
      </c>
      <c r="F1361" s="6" t="s">
        <v>3523</v>
      </c>
      <c r="G1361" s="7">
        <v>1</v>
      </c>
      <c r="I1361" s="6" t="s">
        <v>4231</v>
      </c>
      <c r="J1361" s="7">
        <v>248.03</v>
      </c>
    </row>
    <row r="1362" spans="2:10" x14ac:dyDescent="0.3">
      <c r="B1362" s="6" t="s">
        <v>1264</v>
      </c>
      <c r="C1362" s="7">
        <v>257.48</v>
      </c>
      <c r="F1362" s="6" t="s">
        <v>6919</v>
      </c>
      <c r="G1362" s="7">
        <v>1</v>
      </c>
      <c r="I1362" s="6" t="s">
        <v>2548</v>
      </c>
      <c r="J1362" s="7">
        <v>247.88</v>
      </c>
    </row>
    <row r="1363" spans="2:10" x14ac:dyDescent="0.3">
      <c r="B1363" s="6" t="s">
        <v>2038</v>
      </c>
      <c r="C1363" s="7">
        <v>257.25</v>
      </c>
      <c r="F1363" s="6" t="s">
        <v>6705</v>
      </c>
      <c r="G1363" s="7">
        <v>1</v>
      </c>
      <c r="I1363" s="6" t="s">
        <v>6915</v>
      </c>
      <c r="J1363" s="7">
        <v>247.87</v>
      </c>
    </row>
    <row r="1364" spans="2:10" x14ac:dyDescent="0.3">
      <c r="B1364" s="6" t="s">
        <v>4703</v>
      </c>
      <c r="C1364" s="7">
        <v>256.89</v>
      </c>
      <c r="F1364" s="6" t="s">
        <v>2711</v>
      </c>
      <c r="G1364" s="7">
        <v>1</v>
      </c>
      <c r="I1364" s="6" t="s">
        <v>2240</v>
      </c>
      <c r="J1364" s="7">
        <v>247.83</v>
      </c>
    </row>
    <row r="1365" spans="2:10" x14ac:dyDescent="0.3">
      <c r="B1365" s="6" t="s">
        <v>813</v>
      </c>
      <c r="C1365" s="7">
        <v>256.86</v>
      </c>
      <c r="F1365" s="6" t="s">
        <v>5694</v>
      </c>
      <c r="G1365" s="7">
        <v>1</v>
      </c>
      <c r="I1365" s="6" t="s">
        <v>3517</v>
      </c>
      <c r="J1365" s="7">
        <v>247.81</v>
      </c>
    </row>
    <row r="1366" spans="2:10" x14ac:dyDescent="0.3">
      <c r="B1366" s="6" t="s">
        <v>2208</v>
      </c>
      <c r="C1366" s="7">
        <v>256.51</v>
      </c>
      <c r="F1366" s="6" t="s">
        <v>7302</v>
      </c>
      <c r="G1366" s="7">
        <v>1</v>
      </c>
      <c r="I1366" s="6" t="s">
        <v>3214</v>
      </c>
      <c r="J1366" s="7">
        <v>247.75</v>
      </c>
    </row>
    <row r="1367" spans="2:10" x14ac:dyDescent="0.3">
      <c r="B1367" s="6" t="s">
        <v>2511</v>
      </c>
      <c r="C1367" s="7">
        <v>256.42</v>
      </c>
      <c r="F1367" s="6" t="s">
        <v>7303</v>
      </c>
      <c r="G1367" s="7">
        <v>1</v>
      </c>
      <c r="I1367" s="6" t="s">
        <v>3740</v>
      </c>
      <c r="J1367" s="7">
        <v>247.73</v>
      </c>
    </row>
    <row r="1368" spans="2:10" x14ac:dyDescent="0.3">
      <c r="B1368" s="6" t="s">
        <v>4697</v>
      </c>
      <c r="C1368" s="7">
        <v>256.39999999999998</v>
      </c>
      <c r="F1368" s="6" t="s">
        <v>7304</v>
      </c>
      <c r="G1368" s="7">
        <v>1</v>
      </c>
      <c r="I1368" s="6" t="s">
        <v>579</v>
      </c>
      <c r="J1368" s="7">
        <v>247.7</v>
      </c>
    </row>
    <row r="1369" spans="2:10" x14ac:dyDescent="0.3">
      <c r="B1369" s="6" t="s">
        <v>3697</v>
      </c>
      <c r="C1369" s="7">
        <v>256.32</v>
      </c>
      <c r="F1369" s="6" t="s">
        <v>5458</v>
      </c>
      <c r="G1369" s="7">
        <v>1</v>
      </c>
      <c r="I1369" s="6" t="s">
        <v>3798</v>
      </c>
      <c r="J1369" s="7">
        <v>247.53</v>
      </c>
    </row>
    <row r="1370" spans="2:10" x14ac:dyDescent="0.3">
      <c r="B1370" s="6" t="s">
        <v>4952</v>
      </c>
      <c r="C1370" s="7">
        <v>255.53</v>
      </c>
      <c r="F1370" s="6" t="s">
        <v>4980</v>
      </c>
      <c r="G1370" s="7">
        <v>1</v>
      </c>
      <c r="I1370" s="6" t="s">
        <v>7072</v>
      </c>
      <c r="J1370" s="7">
        <v>247.26</v>
      </c>
    </row>
    <row r="1371" spans="2:10" x14ac:dyDescent="0.3">
      <c r="B1371" s="6" t="s">
        <v>2488</v>
      </c>
      <c r="C1371" s="7">
        <v>255.51</v>
      </c>
      <c r="F1371" s="6" t="s">
        <v>6678</v>
      </c>
      <c r="G1371" s="7">
        <v>1</v>
      </c>
      <c r="I1371" s="6" t="s">
        <v>7241</v>
      </c>
      <c r="J1371" s="7">
        <v>247.21</v>
      </c>
    </row>
    <row r="1372" spans="2:10" x14ac:dyDescent="0.3">
      <c r="B1372" s="6" t="s">
        <v>5299</v>
      </c>
      <c r="C1372" s="7">
        <v>255.19</v>
      </c>
      <c r="F1372" s="6" t="s">
        <v>7305</v>
      </c>
      <c r="G1372" s="7">
        <v>1</v>
      </c>
      <c r="I1372" s="6" t="s">
        <v>2232</v>
      </c>
      <c r="J1372" s="7">
        <v>247.11</v>
      </c>
    </row>
    <row r="1373" spans="2:10" x14ac:dyDescent="0.3">
      <c r="B1373" s="6" t="s">
        <v>5161</v>
      </c>
      <c r="C1373" s="7">
        <v>255.08</v>
      </c>
      <c r="F1373" s="6" t="s">
        <v>3323</v>
      </c>
      <c r="G1373" s="7">
        <v>1</v>
      </c>
      <c r="I1373" s="6" t="s">
        <v>6122</v>
      </c>
      <c r="J1373" s="7">
        <v>247.08</v>
      </c>
    </row>
    <row r="1374" spans="2:10" x14ac:dyDescent="0.3">
      <c r="B1374" s="6" t="s">
        <v>4559</v>
      </c>
      <c r="C1374" s="7">
        <v>255.06</v>
      </c>
      <c r="F1374" s="6" t="s">
        <v>1450</v>
      </c>
      <c r="G1374" s="7">
        <v>1</v>
      </c>
      <c r="I1374" s="6" t="s">
        <v>7303</v>
      </c>
      <c r="J1374" s="7">
        <v>247.07</v>
      </c>
    </row>
    <row r="1375" spans="2:10" x14ac:dyDescent="0.3">
      <c r="B1375" s="6" t="s">
        <v>3292</v>
      </c>
      <c r="C1375" s="7">
        <v>255.03</v>
      </c>
      <c r="F1375" s="6" t="s">
        <v>6306</v>
      </c>
      <c r="G1375" s="7">
        <v>1</v>
      </c>
      <c r="I1375" s="6" t="s">
        <v>4353</v>
      </c>
      <c r="J1375" s="7">
        <v>247</v>
      </c>
    </row>
    <row r="1376" spans="2:10" x14ac:dyDescent="0.3">
      <c r="B1376" s="6" t="s">
        <v>326</v>
      </c>
      <c r="C1376" s="7">
        <v>255</v>
      </c>
      <c r="F1376" s="6" t="s">
        <v>6304</v>
      </c>
      <c r="G1376" s="7">
        <v>1</v>
      </c>
      <c r="I1376" s="6" t="s">
        <v>6405</v>
      </c>
      <c r="J1376" s="7">
        <v>246.77</v>
      </c>
    </row>
    <row r="1377" spans="2:10" x14ac:dyDescent="0.3">
      <c r="B1377" s="6" t="s">
        <v>6002</v>
      </c>
      <c r="C1377" s="7">
        <v>255</v>
      </c>
      <c r="F1377" s="6" t="s">
        <v>6080</v>
      </c>
      <c r="G1377" s="7">
        <v>1</v>
      </c>
      <c r="I1377" s="6" t="s">
        <v>6419</v>
      </c>
      <c r="J1377" s="7">
        <v>246.62</v>
      </c>
    </row>
    <row r="1378" spans="2:10" x14ac:dyDescent="0.3">
      <c r="B1378" s="6" t="s">
        <v>5271</v>
      </c>
      <c r="C1378" s="7">
        <v>254.87</v>
      </c>
      <c r="F1378" s="6" t="s">
        <v>3945</v>
      </c>
      <c r="G1378" s="7">
        <v>1</v>
      </c>
      <c r="I1378" s="6" t="s">
        <v>1506</v>
      </c>
      <c r="J1378" s="7">
        <v>246.62</v>
      </c>
    </row>
    <row r="1379" spans="2:10" x14ac:dyDescent="0.3">
      <c r="B1379" s="6" t="s">
        <v>3689</v>
      </c>
      <c r="C1379" s="7">
        <v>254.76</v>
      </c>
      <c r="F1379" s="6" t="s">
        <v>3318</v>
      </c>
      <c r="G1379" s="7">
        <v>1</v>
      </c>
      <c r="I1379" s="6" t="s">
        <v>6848</v>
      </c>
      <c r="J1379" s="7">
        <v>246.59</v>
      </c>
    </row>
    <row r="1380" spans="2:10" x14ac:dyDescent="0.3">
      <c r="B1380" s="6" t="s">
        <v>7045</v>
      </c>
      <c r="C1380" s="7">
        <v>254.69</v>
      </c>
      <c r="F1380" s="6" t="s">
        <v>4992</v>
      </c>
      <c r="G1380" s="7">
        <v>1</v>
      </c>
      <c r="I1380" s="6" t="s">
        <v>2814</v>
      </c>
      <c r="J1380" s="7">
        <v>246.48</v>
      </c>
    </row>
    <row r="1381" spans="2:10" x14ac:dyDescent="0.3">
      <c r="B1381" s="6" t="s">
        <v>1527</v>
      </c>
      <c r="C1381" s="7">
        <v>254.59</v>
      </c>
      <c r="F1381" s="6" t="s">
        <v>7108</v>
      </c>
      <c r="G1381" s="7">
        <v>1</v>
      </c>
      <c r="I1381" s="6" t="s">
        <v>1782</v>
      </c>
      <c r="J1381" s="7">
        <v>246.39</v>
      </c>
    </row>
    <row r="1382" spans="2:10" x14ac:dyDescent="0.3">
      <c r="B1382" s="6" t="s">
        <v>1555</v>
      </c>
      <c r="C1382" s="7">
        <v>254.46</v>
      </c>
      <c r="F1382" s="6" t="s">
        <v>1704</v>
      </c>
      <c r="G1382" s="7">
        <v>1</v>
      </c>
      <c r="I1382" s="6" t="s">
        <v>7183</v>
      </c>
      <c r="J1382" s="7">
        <v>246.32</v>
      </c>
    </row>
    <row r="1383" spans="2:10" x14ac:dyDescent="0.3">
      <c r="B1383" s="6" t="s">
        <v>2628</v>
      </c>
      <c r="C1383" s="7">
        <v>254.41</v>
      </c>
      <c r="F1383" s="6" t="s">
        <v>167</v>
      </c>
      <c r="G1383" s="7">
        <v>1</v>
      </c>
      <c r="I1383" s="6" t="s">
        <v>5756</v>
      </c>
      <c r="J1383" s="7">
        <v>246.25</v>
      </c>
    </row>
    <row r="1384" spans="2:10" x14ac:dyDescent="0.3">
      <c r="B1384" s="6" t="s">
        <v>2618</v>
      </c>
      <c r="C1384" s="7">
        <v>254.32</v>
      </c>
      <c r="F1384" s="6" t="s">
        <v>4530</v>
      </c>
      <c r="G1384" s="7">
        <v>1</v>
      </c>
      <c r="I1384" s="6" t="s">
        <v>6429</v>
      </c>
      <c r="J1384" s="7">
        <v>246.18</v>
      </c>
    </row>
    <row r="1385" spans="2:10" x14ac:dyDescent="0.3">
      <c r="B1385" s="6" t="s">
        <v>701</v>
      </c>
      <c r="C1385" s="7">
        <v>254.31</v>
      </c>
      <c r="F1385" s="6" t="s">
        <v>2697</v>
      </c>
      <c r="G1385" s="7">
        <v>1</v>
      </c>
      <c r="I1385" s="6" t="s">
        <v>2693</v>
      </c>
      <c r="J1385" s="7">
        <v>245.88</v>
      </c>
    </row>
    <row r="1386" spans="2:10" x14ac:dyDescent="0.3">
      <c r="B1386" s="6" t="s">
        <v>5733</v>
      </c>
      <c r="C1386" s="7">
        <v>254.25</v>
      </c>
      <c r="F1386" s="6" t="s">
        <v>2778</v>
      </c>
      <c r="G1386" s="7">
        <v>1</v>
      </c>
      <c r="I1386" s="6" t="s">
        <v>7262</v>
      </c>
      <c r="J1386" s="7">
        <v>245.73</v>
      </c>
    </row>
    <row r="1387" spans="2:10" x14ac:dyDescent="0.3">
      <c r="B1387" s="6" t="s">
        <v>292</v>
      </c>
      <c r="C1387" s="7">
        <v>254.14</v>
      </c>
      <c r="F1387" s="6" t="s">
        <v>3086</v>
      </c>
      <c r="G1387" s="7">
        <v>1</v>
      </c>
      <c r="I1387" s="6" t="s">
        <v>2441</v>
      </c>
      <c r="J1387" s="7">
        <v>245.72</v>
      </c>
    </row>
    <row r="1388" spans="2:10" x14ac:dyDescent="0.3">
      <c r="B1388" s="6" t="s">
        <v>6525</v>
      </c>
      <c r="C1388" s="7">
        <v>254.1</v>
      </c>
      <c r="F1388" s="6" t="s">
        <v>4895</v>
      </c>
      <c r="G1388" s="7">
        <v>1</v>
      </c>
      <c r="I1388" s="6" t="s">
        <v>828</v>
      </c>
      <c r="J1388" s="7">
        <v>245.58</v>
      </c>
    </row>
    <row r="1389" spans="2:10" x14ac:dyDescent="0.3">
      <c r="B1389" s="6" t="s">
        <v>312</v>
      </c>
      <c r="C1389" s="7">
        <v>254.03</v>
      </c>
      <c r="F1389" s="6" t="s">
        <v>1911</v>
      </c>
      <c r="G1389" s="7">
        <v>1</v>
      </c>
      <c r="I1389" s="6" t="s">
        <v>4890</v>
      </c>
      <c r="J1389" s="7">
        <v>245.57</v>
      </c>
    </row>
    <row r="1390" spans="2:10" x14ac:dyDescent="0.3">
      <c r="B1390" s="6" t="s">
        <v>1881</v>
      </c>
      <c r="C1390" s="7">
        <v>253.98</v>
      </c>
      <c r="F1390" s="6" t="s">
        <v>6076</v>
      </c>
      <c r="G1390" s="7">
        <v>1</v>
      </c>
      <c r="I1390" s="6" t="s">
        <v>1078</v>
      </c>
      <c r="J1390" s="7">
        <v>245.57</v>
      </c>
    </row>
    <row r="1391" spans="2:10" x14ac:dyDescent="0.3">
      <c r="B1391" s="6" t="s">
        <v>1821</v>
      </c>
      <c r="C1391" s="7">
        <v>253.97</v>
      </c>
      <c r="F1391" s="6" t="s">
        <v>4572</v>
      </c>
      <c r="G1391" s="7">
        <v>1</v>
      </c>
      <c r="I1391" s="6" t="s">
        <v>962</v>
      </c>
      <c r="J1391" s="7">
        <v>245.53</v>
      </c>
    </row>
    <row r="1392" spans="2:10" x14ac:dyDescent="0.3">
      <c r="B1392" s="6" t="s">
        <v>6155</v>
      </c>
      <c r="C1392" s="7">
        <v>253.52</v>
      </c>
      <c r="F1392" s="6" t="s">
        <v>4097</v>
      </c>
      <c r="G1392" s="7">
        <v>1</v>
      </c>
      <c r="I1392" s="6" t="s">
        <v>1550</v>
      </c>
      <c r="J1392" s="7">
        <v>245.29</v>
      </c>
    </row>
    <row r="1393" spans="2:10" x14ac:dyDescent="0.3">
      <c r="B1393" s="6" t="s">
        <v>100</v>
      </c>
      <c r="C1393" s="7">
        <v>253.36</v>
      </c>
      <c r="F1393" s="6" t="s">
        <v>514</v>
      </c>
      <c r="G1393" s="7">
        <v>1</v>
      </c>
      <c r="I1393" s="6" t="s">
        <v>3168</v>
      </c>
      <c r="J1393" s="7">
        <v>244.9</v>
      </c>
    </row>
    <row r="1394" spans="2:10" x14ac:dyDescent="0.3">
      <c r="B1394" s="6" t="s">
        <v>4262</v>
      </c>
      <c r="C1394" s="7">
        <v>253.04</v>
      </c>
      <c r="F1394" s="6" t="s">
        <v>3135</v>
      </c>
      <c r="G1394" s="7">
        <v>1</v>
      </c>
      <c r="I1394" s="6" t="s">
        <v>5185</v>
      </c>
      <c r="J1394" s="7">
        <v>244.89</v>
      </c>
    </row>
    <row r="1395" spans="2:10" x14ac:dyDescent="0.3">
      <c r="B1395" s="6" t="s">
        <v>4645</v>
      </c>
      <c r="C1395" s="7">
        <v>252.85</v>
      </c>
      <c r="F1395" s="6" t="s">
        <v>4953</v>
      </c>
      <c r="G1395" s="7">
        <v>1</v>
      </c>
      <c r="I1395" s="6" t="s">
        <v>1484</v>
      </c>
      <c r="J1395" s="7">
        <v>244.73</v>
      </c>
    </row>
    <row r="1396" spans="2:10" x14ac:dyDescent="0.3">
      <c r="B1396" s="6" t="s">
        <v>1679</v>
      </c>
      <c r="C1396" s="7">
        <v>252.68</v>
      </c>
      <c r="F1396" s="6" t="s">
        <v>6554</v>
      </c>
      <c r="G1396" s="7">
        <v>1</v>
      </c>
      <c r="I1396" s="6" t="s">
        <v>869</v>
      </c>
      <c r="J1396" s="7">
        <v>244.71</v>
      </c>
    </row>
    <row r="1397" spans="2:10" x14ac:dyDescent="0.3">
      <c r="B1397" s="6" t="s">
        <v>859</v>
      </c>
      <c r="C1397" s="7">
        <v>252.62</v>
      </c>
      <c r="F1397" s="6" t="s">
        <v>2165</v>
      </c>
      <c r="G1397" s="7">
        <v>1</v>
      </c>
      <c r="I1397" s="6" t="s">
        <v>5446</v>
      </c>
      <c r="J1397" s="7">
        <v>244.59</v>
      </c>
    </row>
    <row r="1398" spans="2:10" x14ac:dyDescent="0.3">
      <c r="B1398" s="6" t="s">
        <v>7011</v>
      </c>
      <c r="C1398" s="7">
        <v>252.33</v>
      </c>
      <c r="F1398" s="6" t="s">
        <v>2487</v>
      </c>
      <c r="G1398" s="7">
        <v>1</v>
      </c>
      <c r="I1398" s="6" t="s">
        <v>5912</v>
      </c>
      <c r="J1398" s="7">
        <v>244.37</v>
      </c>
    </row>
    <row r="1399" spans="2:10" x14ac:dyDescent="0.3">
      <c r="B1399" s="6" t="s">
        <v>2954</v>
      </c>
      <c r="C1399" s="7">
        <v>252.28</v>
      </c>
      <c r="F1399" s="6" t="s">
        <v>4853</v>
      </c>
      <c r="G1399" s="7">
        <v>1</v>
      </c>
      <c r="I1399" s="6" t="s">
        <v>228</v>
      </c>
      <c r="J1399" s="7">
        <v>244.35</v>
      </c>
    </row>
    <row r="1400" spans="2:10" x14ac:dyDescent="0.3">
      <c r="B1400" s="6" t="s">
        <v>4852</v>
      </c>
      <c r="C1400" s="7">
        <v>251.92</v>
      </c>
      <c r="F1400" s="6" t="s">
        <v>2611</v>
      </c>
      <c r="G1400" s="7">
        <v>1</v>
      </c>
      <c r="I1400" s="6" t="s">
        <v>6310</v>
      </c>
      <c r="J1400" s="7">
        <v>244.32</v>
      </c>
    </row>
    <row r="1401" spans="2:10" x14ac:dyDescent="0.3">
      <c r="B1401" s="6" t="s">
        <v>3552</v>
      </c>
      <c r="C1401" s="7">
        <v>251.82</v>
      </c>
      <c r="F1401" s="6" t="s">
        <v>4382</v>
      </c>
      <c r="G1401" s="7">
        <v>1</v>
      </c>
      <c r="I1401" s="6" t="s">
        <v>2990</v>
      </c>
      <c r="J1401" s="7">
        <v>244.07</v>
      </c>
    </row>
    <row r="1402" spans="2:10" x14ac:dyDescent="0.3">
      <c r="B1402" s="6" t="s">
        <v>500</v>
      </c>
      <c r="C1402" s="7">
        <v>251.66</v>
      </c>
      <c r="F1402" s="6" t="s">
        <v>7306</v>
      </c>
      <c r="G1402" s="7">
        <v>1</v>
      </c>
      <c r="I1402" s="6" t="s">
        <v>5892</v>
      </c>
      <c r="J1402" s="7">
        <v>243.94</v>
      </c>
    </row>
    <row r="1403" spans="2:10" x14ac:dyDescent="0.3">
      <c r="B1403" s="6" t="s">
        <v>1683</v>
      </c>
      <c r="C1403" s="7">
        <v>251.48</v>
      </c>
      <c r="F1403" s="6" t="s">
        <v>2901</v>
      </c>
      <c r="G1403" s="7">
        <v>1</v>
      </c>
      <c r="I1403" s="6" t="s">
        <v>6776</v>
      </c>
      <c r="J1403" s="7">
        <v>243.82</v>
      </c>
    </row>
    <row r="1404" spans="2:10" x14ac:dyDescent="0.3">
      <c r="B1404" s="6" t="s">
        <v>3137</v>
      </c>
      <c r="C1404" s="7">
        <v>251.24</v>
      </c>
      <c r="F1404" s="6" t="s">
        <v>7183</v>
      </c>
      <c r="G1404" s="7">
        <v>1</v>
      </c>
      <c r="I1404" s="6" t="s">
        <v>1284</v>
      </c>
      <c r="J1404" s="7">
        <v>243.77</v>
      </c>
    </row>
    <row r="1405" spans="2:10" x14ac:dyDescent="0.3">
      <c r="B1405" s="6" t="s">
        <v>6465</v>
      </c>
      <c r="C1405" s="7">
        <v>251.23</v>
      </c>
      <c r="F1405" s="6" t="s">
        <v>2296</v>
      </c>
      <c r="G1405" s="7">
        <v>1</v>
      </c>
      <c r="I1405" s="6" t="s">
        <v>684</v>
      </c>
      <c r="J1405" s="7">
        <v>243.7</v>
      </c>
    </row>
    <row r="1406" spans="2:10" x14ac:dyDescent="0.3">
      <c r="B1406" s="6" t="s">
        <v>1763</v>
      </c>
      <c r="C1406" s="7">
        <v>251.16</v>
      </c>
      <c r="F1406" s="6" t="s">
        <v>2792</v>
      </c>
      <c r="G1406" s="7">
        <v>1</v>
      </c>
      <c r="I1406" s="6" t="s">
        <v>5072</v>
      </c>
      <c r="J1406" s="7">
        <v>243.65</v>
      </c>
    </row>
    <row r="1407" spans="2:10" x14ac:dyDescent="0.3">
      <c r="B1407" s="6" t="s">
        <v>6066</v>
      </c>
      <c r="C1407" s="7">
        <v>251.13</v>
      </c>
      <c r="F1407" s="6" t="s">
        <v>4440</v>
      </c>
      <c r="G1407" s="7">
        <v>1</v>
      </c>
      <c r="I1407" s="6" t="s">
        <v>4438</v>
      </c>
      <c r="J1407" s="7">
        <v>243.51</v>
      </c>
    </row>
    <row r="1408" spans="2:10" x14ac:dyDescent="0.3">
      <c r="B1408" s="6" t="s">
        <v>3789</v>
      </c>
      <c r="C1408" s="7">
        <v>251.09</v>
      </c>
      <c r="F1408" s="6" t="s">
        <v>1984</v>
      </c>
      <c r="G1408" s="7">
        <v>1</v>
      </c>
      <c r="I1408" s="6" t="s">
        <v>7263</v>
      </c>
      <c r="J1408" s="7">
        <v>243.49</v>
      </c>
    </row>
    <row r="1409" spans="2:10" x14ac:dyDescent="0.3">
      <c r="B1409" s="6" t="s">
        <v>7216</v>
      </c>
      <c r="C1409" s="7">
        <v>251.09</v>
      </c>
      <c r="F1409" s="6" t="s">
        <v>3938</v>
      </c>
      <c r="G1409" s="7">
        <v>1</v>
      </c>
      <c r="I1409" s="6" t="s">
        <v>4804</v>
      </c>
      <c r="J1409" s="7">
        <v>243.47</v>
      </c>
    </row>
    <row r="1410" spans="2:10" x14ac:dyDescent="0.3">
      <c r="B1410" s="6" t="s">
        <v>6246</v>
      </c>
      <c r="C1410" s="7">
        <v>250.97</v>
      </c>
      <c r="F1410" s="6" t="s">
        <v>2496</v>
      </c>
      <c r="G1410" s="7">
        <v>1</v>
      </c>
      <c r="I1410" s="6" t="s">
        <v>4478</v>
      </c>
      <c r="J1410" s="7">
        <v>243.03</v>
      </c>
    </row>
    <row r="1411" spans="2:10" x14ac:dyDescent="0.3">
      <c r="B1411" s="6" t="s">
        <v>6742</v>
      </c>
      <c r="C1411" s="7">
        <v>250.96</v>
      </c>
      <c r="F1411" s="6" t="s">
        <v>5393</v>
      </c>
      <c r="G1411" s="7">
        <v>1</v>
      </c>
      <c r="I1411" s="6" t="s">
        <v>5203</v>
      </c>
      <c r="J1411" s="7">
        <v>242.93</v>
      </c>
    </row>
    <row r="1412" spans="2:10" x14ac:dyDescent="0.3">
      <c r="B1412" s="6" t="s">
        <v>4166</v>
      </c>
      <c r="C1412" s="7">
        <v>250.92</v>
      </c>
      <c r="F1412" s="6" t="s">
        <v>2080</v>
      </c>
      <c r="G1412" s="7">
        <v>1</v>
      </c>
      <c r="I1412" s="6" t="s">
        <v>6826</v>
      </c>
      <c r="J1412" s="7">
        <v>242.9</v>
      </c>
    </row>
    <row r="1413" spans="2:10" x14ac:dyDescent="0.3">
      <c r="B1413" s="6" t="s">
        <v>6185</v>
      </c>
      <c r="C1413" s="7">
        <v>250.78</v>
      </c>
      <c r="F1413" s="6" t="s">
        <v>5872</v>
      </c>
      <c r="G1413" s="7">
        <v>1</v>
      </c>
      <c r="I1413" s="6" t="s">
        <v>3736</v>
      </c>
      <c r="J1413" s="7">
        <v>242.61</v>
      </c>
    </row>
    <row r="1414" spans="2:10" x14ac:dyDescent="0.3">
      <c r="B1414" s="6" t="s">
        <v>1003</v>
      </c>
      <c r="C1414" s="7">
        <v>250.72</v>
      </c>
      <c r="F1414" s="6" t="s">
        <v>4710</v>
      </c>
      <c r="G1414" s="7">
        <v>1</v>
      </c>
      <c r="I1414" s="6" t="s">
        <v>4217</v>
      </c>
      <c r="J1414" s="7">
        <v>242.41</v>
      </c>
    </row>
    <row r="1415" spans="2:10" x14ac:dyDescent="0.3">
      <c r="B1415" s="6" t="s">
        <v>2636</v>
      </c>
      <c r="C1415" s="7">
        <v>250.53</v>
      </c>
      <c r="F1415" s="6" t="s">
        <v>1036</v>
      </c>
      <c r="G1415" s="7">
        <v>1</v>
      </c>
      <c r="I1415" s="6" t="s">
        <v>4712</v>
      </c>
      <c r="J1415" s="7">
        <v>242.35</v>
      </c>
    </row>
    <row r="1416" spans="2:10" x14ac:dyDescent="0.3">
      <c r="B1416" s="6" t="s">
        <v>730</v>
      </c>
      <c r="C1416" s="7">
        <v>250.46</v>
      </c>
      <c r="F1416" s="6" t="s">
        <v>1824</v>
      </c>
      <c r="G1416" s="7">
        <v>1</v>
      </c>
      <c r="I1416" s="6" t="s">
        <v>4990</v>
      </c>
      <c r="J1416" s="7">
        <v>242.32</v>
      </c>
    </row>
    <row r="1417" spans="2:10" x14ac:dyDescent="0.3">
      <c r="B1417" s="6" t="s">
        <v>745</v>
      </c>
      <c r="C1417" s="7">
        <v>250.23</v>
      </c>
      <c r="F1417" s="6" t="s">
        <v>7307</v>
      </c>
      <c r="G1417" s="7">
        <v>1</v>
      </c>
      <c r="I1417" s="6" t="s">
        <v>6133</v>
      </c>
      <c r="J1417" s="7">
        <v>242.32</v>
      </c>
    </row>
    <row r="1418" spans="2:10" x14ac:dyDescent="0.3">
      <c r="B1418" s="6" t="s">
        <v>3077</v>
      </c>
      <c r="C1418" s="7">
        <v>249.99</v>
      </c>
      <c r="F1418" s="6" t="s">
        <v>7308</v>
      </c>
      <c r="G1418" s="7">
        <v>1</v>
      </c>
      <c r="I1418" s="6" t="s">
        <v>2433</v>
      </c>
      <c r="J1418" s="7">
        <v>242.15</v>
      </c>
    </row>
    <row r="1419" spans="2:10" x14ac:dyDescent="0.3">
      <c r="B1419" s="6" t="s">
        <v>4184</v>
      </c>
      <c r="C1419" s="7">
        <v>249.98</v>
      </c>
      <c r="F1419" s="6" t="s">
        <v>3850</v>
      </c>
      <c r="G1419" s="7">
        <v>1</v>
      </c>
      <c r="I1419" s="6" t="s">
        <v>1420</v>
      </c>
      <c r="J1419" s="7">
        <v>241.98</v>
      </c>
    </row>
    <row r="1420" spans="2:10" x14ac:dyDescent="0.3">
      <c r="B1420" s="6" t="s">
        <v>2249</v>
      </c>
      <c r="C1420" s="7">
        <v>249.98</v>
      </c>
      <c r="F1420" s="6" t="s">
        <v>135</v>
      </c>
      <c r="G1420" s="7">
        <v>1</v>
      </c>
      <c r="I1420" s="6" t="s">
        <v>1276</v>
      </c>
      <c r="J1420" s="7">
        <v>241.97</v>
      </c>
    </row>
    <row r="1421" spans="2:10" x14ac:dyDescent="0.3">
      <c r="B1421" s="6" t="s">
        <v>1721</v>
      </c>
      <c r="C1421" s="7">
        <v>249.76</v>
      </c>
      <c r="F1421" s="6" t="s">
        <v>3198</v>
      </c>
      <c r="G1421" s="7">
        <v>1</v>
      </c>
      <c r="I1421" s="6" t="s">
        <v>6437</v>
      </c>
      <c r="J1421" s="7">
        <v>241.88</v>
      </c>
    </row>
    <row r="1422" spans="2:10" x14ac:dyDescent="0.3">
      <c r="B1422" s="6" t="s">
        <v>3345</v>
      </c>
      <c r="C1422" s="7">
        <v>249.51</v>
      </c>
      <c r="F1422" s="6" t="s">
        <v>5657</v>
      </c>
      <c r="G1422" s="7">
        <v>1</v>
      </c>
      <c r="I1422" s="6" t="s">
        <v>4395</v>
      </c>
      <c r="J1422" s="7">
        <v>241.56</v>
      </c>
    </row>
    <row r="1423" spans="2:10" x14ac:dyDescent="0.3">
      <c r="B1423" s="6" t="s">
        <v>5701</v>
      </c>
      <c r="C1423" s="7">
        <v>249.5</v>
      </c>
      <c r="F1423" s="6" t="s">
        <v>7138</v>
      </c>
      <c r="G1423" s="7">
        <v>1</v>
      </c>
      <c r="I1423" s="6" t="s">
        <v>5984</v>
      </c>
      <c r="J1423" s="7">
        <v>241.56</v>
      </c>
    </row>
    <row r="1424" spans="2:10" x14ac:dyDescent="0.3">
      <c r="B1424" s="6" t="s">
        <v>847</v>
      </c>
      <c r="C1424" s="7">
        <v>249.43</v>
      </c>
      <c r="F1424" s="6" t="s">
        <v>614</v>
      </c>
      <c r="G1424" s="7">
        <v>1</v>
      </c>
      <c r="I1424" s="6" t="s">
        <v>2877</v>
      </c>
      <c r="J1424" s="7">
        <v>241.28</v>
      </c>
    </row>
    <row r="1425" spans="2:10" x14ac:dyDescent="0.3">
      <c r="B1425" s="6" t="s">
        <v>5917</v>
      </c>
      <c r="C1425" s="7">
        <v>249.37</v>
      </c>
      <c r="F1425" s="6" t="s">
        <v>3912</v>
      </c>
      <c r="G1425" s="7">
        <v>1</v>
      </c>
      <c r="I1425" s="6" t="s">
        <v>1686</v>
      </c>
      <c r="J1425" s="7">
        <v>241.2</v>
      </c>
    </row>
    <row r="1426" spans="2:10" x14ac:dyDescent="0.3">
      <c r="B1426" s="6" t="s">
        <v>3554</v>
      </c>
      <c r="C1426" s="7">
        <v>248.99</v>
      </c>
      <c r="F1426" s="6" t="s">
        <v>2266</v>
      </c>
      <c r="G1426" s="7">
        <v>1</v>
      </c>
      <c r="I1426" s="6" t="s">
        <v>3537</v>
      </c>
      <c r="J1426" s="7">
        <v>241.17</v>
      </c>
    </row>
    <row r="1427" spans="2:10" x14ac:dyDescent="0.3">
      <c r="B1427" s="6" t="s">
        <v>2067</v>
      </c>
      <c r="C1427" s="7">
        <v>248.76</v>
      </c>
      <c r="F1427" s="6" t="s">
        <v>5246</v>
      </c>
      <c r="G1427" s="7">
        <v>1</v>
      </c>
      <c r="I1427" s="6" t="s">
        <v>3242</v>
      </c>
      <c r="J1427" s="7">
        <v>240.92</v>
      </c>
    </row>
    <row r="1428" spans="2:10" x14ac:dyDescent="0.3">
      <c r="B1428" s="6" t="s">
        <v>364</v>
      </c>
      <c r="C1428" s="7">
        <v>248.7</v>
      </c>
      <c r="F1428" s="6" t="s">
        <v>5349</v>
      </c>
      <c r="G1428" s="7">
        <v>1</v>
      </c>
      <c r="I1428" s="6" t="s">
        <v>952</v>
      </c>
      <c r="J1428" s="7">
        <v>240.86</v>
      </c>
    </row>
    <row r="1429" spans="2:10" x14ac:dyDescent="0.3">
      <c r="B1429" s="6" t="s">
        <v>5132</v>
      </c>
      <c r="C1429" s="7">
        <v>248.46</v>
      </c>
      <c r="F1429" s="6" t="s">
        <v>1978</v>
      </c>
      <c r="G1429" s="7">
        <v>1</v>
      </c>
      <c r="I1429" s="6" t="s">
        <v>2218</v>
      </c>
      <c r="J1429" s="7">
        <v>240.64</v>
      </c>
    </row>
    <row r="1430" spans="2:10" x14ac:dyDescent="0.3">
      <c r="B1430" s="6" t="s">
        <v>3061</v>
      </c>
      <c r="C1430" s="7">
        <v>248.45</v>
      </c>
      <c r="F1430" s="6" t="s">
        <v>746</v>
      </c>
      <c r="G1430" s="7">
        <v>1</v>
      </c>
      <c r="I1430" s="6" t="s">
        <v>3256</v>
      </c>
      <c r="J1430" s="7">
        <v>240.64</v>
      </c>
    </row>
    <row r="1431" spans="2:10" x14ac:dyDescent="0.3">
      <c r="B1431" s="6" t="s">
        <v>3396</v>
      </c>
      <c r="C1431" s="7">
        <v>248.35</v>
      </c>
      <c r="F1431" s="6" t="s">
        <v>4193</v>
      </c>
      <c r="G1431" s="7">
        <v>1</v>
      </c>
      <c r="I1431" s="6" t="s">
        <v>2947</v>
      </c>
      <c r="J1431" s="7">
        <v>240.53</v>
      </c>
    </row>
    <row r="1432" spans="2:10" x14ac:dyDescent="0.3">
      <c r="B1432" s="6" t="s">
        <v>2164</v>
      </c>
      <c r="C1432" s="7">
        <v>248.26</v>
      </c>
      <c r="F1432" s="6" t="s">
        <v>3631</v>
      </c>
      <c r="G1432" s="7">
        <v>1</v>
      </c>
      <c r="I1432" s="6" t="s">
        <v>3585</v>
      </c>
      <c r="J1432" s="7">
        <v>240.51</v>
      </c>
    </row>
    <row r="1433" spans="2:10" x14ac:dyDescent="0.3">
      <c r="B1433" s="6" t="s">
        <v>1360</v>
      </c>
      <c r="C1433" s="7">
        <v>248.17</v>
      </c>
      <c r="F1433" s="6" t="s">
        <v>4666</v>
      </c>
      <c r="G1433" s="7">
        <v>1</v>
      </c>
      <c r="I1433" s="6" t="s">
        <v>3240</v>
      </c>
      <c r="J1433" s="7">
        <v>240.31</v>
      </c>
    </row>
    <row r="1434" spans="2:10" x14ac:dyDescent="0.3">
      <c r="B1434" s="6" t="s">
        <v>2572</v>
      </c>
      <c r="C1434" s="7">
        <v>248.14</v>
      </c>
      <c r="F1434" s="6" t="s">
        <v>2838</v>
      </c>
      <c r="G1434" s="7">
        <v>1</v>
      </c>
      <c r="I1434" s="6" t="s">
        <v>5583</v>
      </c>
      <c r="J1434" s="7">
        <v>240.18</v>
      </c>
    </row>
    <row r="1435" spans="2:10" x14ac:dyDescent="0.3">
      <c r="B1435" s="6" t="s">
        <v>4232</v>
      </c>
      <c r="C1435" s="7">
        <v>248.03</v>
      </c>
      <c r="F1435" s="6" t="s">
        <v>1542</v>
      </c>
      <c r="G1435" s="7">
        <v>1</v>
      </c>
      <c r="I1435" s="6" t="s">
        <v>6565</v>
      </c>
      <c r="J1435" s="7">
        <v>240.01</v>
      </c>
    </row>
    <row r="1436" spans="2:10" x14ac:dyDescent="0.3">
      <c r="B1436" s="6" t="s">
        <v>2549</v>
      </c>
      <c r="C1436" s="7">
        <v>247.88</v>
      </c>
      <c r="F1436" s="6" t="s">
        <v>4163</v>
      </c>
      <c r="G1436" s="7">
        <v>1</v>
      </c>
      <c r="I1436" s="6" t="s">
        <v>5508</v>
      </c>
      <c r="J1436" s="7">
        <v>239.9</v>
      </c>
    </row>
    <row r="1437" spans="2:10" x14ac:dyDescent="0.3">
      <c r="B1437" s="6" t="s">
        <v>6916</v>
      </c>
      <c r="C1437" s="7">
        <v>247.87</v>
      </c>
      <c r="F1437" s="6" t="s">
        <v>7148</v>
      </c>
      <c r="G1437" s="7">
        <v>1</v>
      </c>
      <c r="I1437" s="6" t="s">
        <v>137</v>
      </c>
      <c r="J1437" s="7">
        <v>239.86</v>
      </c>
    </row>
    <row r="1438" spans="2:10" x14ac:dyDescent="0.3">
      <c r="B1438" s="6" t="s">
        <v>2241</v>
      </c>
      <c r="C1438" s="7">
        <v>247.83</v>
      </c>
      <c r="F1438" s="6" t="s">
        <v>2534</v>
      </c>
      <c r="G1438" s="7">
        <v>1</v>
      </c>
      <c r="I1438" s="6" t="s">
        <v>3226</v>
      </c>
      <c r="J1438" s="7">
        <v>239.78</v>
      </c>
    </row>
    <row r="1439" spans="2:10" x14ac:dyDescent="0.3">
      <c r="B1439" s="6" t="s">
        <v>3518</v>
      </c>
      <c r="C1439" s="7">
        <v>247.81</v>
      </c>
      <c r="F1439" s="6" t="s">
        <v>4778</v>
      </c>
      <c r="G1439" s="7">
        <v>1</v>
      </c>
      <c r="I1439" s="6" t="s">
        <v>1188</v>
      </c>
      <c r="J1439" s="7">
        <v>239.66</v>
      </c>
    </row>
    <row r="1440" spans="2:10" x14ac:dyDescent="0.3">
      <c r="B1440" s="6" t="s">
        <v>3215</v>
      </c>
      <c r="C1440" s="7">
        <v>247.75</v>
      </c>
      <c r="F1440" s="6" t="s">
        <v>5185</v>
      </c>
      <c r="G1440" s="7">
        <v>1</v>
      </c>
      <c r="I1440" s="6" t="s">
        <v>3088</v>
      </c>
      <c r="J1440" s="7">
        <v>239.54</v>
      </c>
    </row>
    <row r="1441" spans="2:10" x14ac:dyDescent="0.3">
      <c r="B1441" s="6" t="s">
        <v>3741</v>
      </c>
      <c r="C1441" s="7">
        <v>247.73</v>
      </c>
      <c r="F1441" s="6" t="s">
        <v>6047</v>
      </c>
      <c r="G1441" s="7">
        <v>1</v>
      </c>
      <c r="I1441" s="6" t="s">
        <v>6870</v>
      </c>
      <c r="J1441" s="7">
        <v>239.36</v>
      </c>
    </row>
    <row r="1442" spans="2:10" x14ac:dyDescent="0.3">
      <c r="B1442" s="6" t="s">
        <v>580</v>
      </c>
      <c r="C1442" s="7">
        <v>247.7</v>
      </c>
      <c r="F1442" s="6" t="s">
        <v>806</v>
      </c>
      <c r="G1442" s="7">
        <v>1</v>
      </c>
      <c r="I1442" s="6" t="s">
        <v>1052</v>
      </c>
      <c r="J1442" s="7">
        <v>239.25</v>
      </c>
    </row>
    <row r="1443" spans="2:10" x14ac:dyDescent="0.3">
      <c r="B1443" s="6" t="s">
        <v>3799</v>
      </c>
      <c r="C1443" s="7">
        <v>247.53</v>
      </c>
      <c r="F1443" s="6" t="s">
        <v>6451</v>
      </c>
      <c r="G1443" s="7">
        <v>1</v>
      </c>
      <c r="I1443" s="6" t="s">
        <v>4500</v>
      </c>
      <c r="J1443" s="7">
        <v>239.16</v>
      </c>
    </row>
    <row r="1444" spans="2:10" x14ac:dyDescent="0.3">
      <c r="B1444" s="6" t="s">
        <v>7073</v>
      </c>
      <c r="C1444" s="7">
        <v>247.26</v>
      </c>
      <c r="F1444" s="6" t="s">
        <v>4397</v>
      </c>
      <c r="G1444" s="7">
        <v>1</v>
      </c>
      <c r="I1444" s="6" t="s">
        <v>3004</v>
      </c>
      <c r="J1444" s="7">
        <v>239.13</v>
      </c>
    </row>
    <row r="1445" spans="2:10" x14ac:dyDescent="0.3">
      <c r="B1445" s="6" t="s">
        <v>6556</v>
      </c>
      <c r="C1445" s="7">
        <v>247.21</v>
      </c>
      <c r="F1445" s="6" t="s">
        <v>846</v>
      </c>
      <c r="G1445" s="7">
        <v>1</v>
      </c>
      <c r="I1445" s="6" t="s">
        <v>6587</v>
      </c>
      <c r="J1445" s="7">
        <v>239.02</v>
      </c>
    </row>
    <row r="1446" spans="2:10" x14ac:dyDescent="0.3">
      <c r="B1446" s="6" t="s">
        <v>2233</v>
      </c>
      <c r="C1446" s="7">
        <v>247.11</v>
      </c>
      <c r="F1446" s="6" t="s">
        <v>698</v>
      </c>
      <c r="G1446" s="7">
        <v>1</v>
      </c>
      <c r="I1446" s="6" t="s">
        <v>6739</v>
      </c>
      <c r="J1446" s="7">
        <v>238.97</v>
      </c>
    </row>
    <row r="1447" spans="2:10" x14ac:dyDescent="0.3">
      <c r="B1447" s="6" t="s">
        <v>6123</v>
      </c>
      <c r="C1447" s="7">
        <v>247.08</v>
      </c>
      <c r="F1447" s="6" t="s">
        <v>5509</v>
      </c>
      <c r="G1447" s="7">
        <v>1</v>
      </c>
      <c r="I1447" s="6" t="s">
        <v>6784</v>
      </c>
      <c r="J1447" s="7">
        <v>238.94</v>
      </c>
    </row>
    <row r="1448" spans="2:10" x14ac:dyDescent="0.3">
      <c r="B1448" s="6" t="s">
        <v>1887</v>
      </c>
      <c r="C1448" s="7">
        <v>247.07</v>
      </c>
      <c r="F1448" s="6" t="s">
        <v>3852</v>
      </c>
      <c r="G1448" s="7">
        <v>1</v>
      </c>
      <c r="I1448" s="6" t="s">
        <v>344</v>
      </c>
      <c r="J1448" s="7">
        <v>238.75</v>
      </c>
    </row>
    <row r="1449" spans="2:10" x14ac:dyDescent="0.3">
      <c r="B1449" s="6" t="s">
        <v>4354</v>
      </c>
      <c r="C1449" s="7">
        <v>247</v>
      </c>
      <c r="F1449" s="6" t="s">
        <v>3844</v>
      </c>
      <c r="G1449" s="7">
        <v>1</v>
      </c>
      <c r="I1449" s="6" t="s">
        <v>5728</v>
      </c>
      <c r="J1449" s="7">
        <v>238.68</v>
      </c>
    </row>
    <row r="1450" spans="2:10" x14ac:dyDescent="0.3">
      <c r="B1450" s="6" t="s">
        <v>6406</v>
      </c>
      <c r="C1450" s="7">
        <v>246.77</v>
      </c>
      <c r="F1450" s="6" t="s">
        <v>7175</v>
      </c>
      <c r="G1450" s="7">
        <v>1</v>
      </c>
      <c r="I1450" s="6" t="s">
        <v>1876</v>
      </c>
      <c r="J1450" s="7">
        <v>238.61</v>
      </c>
    </row>
    <row r="1451" spans="2:10" x14ac:dyDescent="0.3">
      <c r="B1451" s="6" t="s">
        <v>1507</v>
      </c>
      <c r="C1451" s="7">
        <v>246.62</v>
      </c>
      <c r="F1451" s="6" t="s">
        <v>6749</v>
      </c>
      <c r="G1451" s="7">
        <v>1</v>
      </c>
      <c r="I1451" s="6" t="s">
        <v>185</v>
      </c>
      <c r="J1451" s="7">
        <v>238.56</v>
      </c>
    </row>
    <row r="1452" spans="2:10" x14ac:dyDescent="0.3">
      <c r="B1452" s="6" t="s">
        <v>6420</v>
      </c>
      <c r="C1452" s="7">
        <v>246.62</v>
      </c>
      <c r="F1452" s="6" t="s">
        <v>7309</v>
      </c>
      <c r="G1452" s="7">
        <v>1</v>
      </c>
      <c r="I1452" s="6" t="s">
        <v>5910</v>
      </c>
      <c r="J1452" s="7">
        <v>238.53</v>
      </c>
    </row>
    <row r="1453" spans="2:10" x14ac:dyDescent="0.3">
      <c r="B1453" s="6" t="s">
        <v>6849</v>
      </c>
      <c r="C1453" s="7">
        <v>246.59</v>
      </c>
      <c r="F1453" s="6" t="s">
        <v>5496</v>
      </c>
      <c r="G1453" s="7">
        <v>1</v>
      </c>
      <c r="I1453" s="6" t="s">
        <v>1882</v>
      </c>
      <c r="J1453" s="7">
        <v>238.32</v>
      </c>
    </row>
    <row r="1454" spans="2:10" x14ac:dyDescent="0.3">
      <c r="B1454" s="6" t="s">
        <v>2815</v>
      </c>
      <c r="C1454" s="7">
        <v>246.48</v>
      </c>
      <c r="F1454" s="6" t="s">
        <v>4690</v>
      </c>
      <c r="G1454" s="7">
        <v>1</v>
      </c>
      <c r="I1454" s="6" t="s">
        <v>1690</v>
      </c>
      <c r="J1454" s="7">
        <v>238.3</v>
      </c>
    </row>
    <row r="1455" spans="2:10" x14ac:dyDescent="0.3">
      <c r="B1455" s="6" t="s">
        <v>1783</v>
      </c>
      <c r="C1455" s="7">
        <v>246.39</v>
      </c>
      <c r="F1455" s="6" t="s">
        <v>4444</v>
      </c>
      <c r="G1455" s="7">
        <v>1</v>
      </c>
      <c r="I1455" s="6" t="s">
        <v>5365</v>
      </c>
      <c r="J1455" s="7">
        <v>238.29</v>
      </c>
    </row>
    <row r="1456" spans="2:10" x14ac:dyDescent="0.3">
      <c r="B1456" s="6" t="s">
        <v>7184</v>
      </c>
      <c r="C1456" s="7">
        <v>246.32</v>
      </c>
      <c r="F1456" s="6" t="s">
        <v>5976</v>
      </c>
      <c r="G1456" s="7">
        <v>1</v>
      </c>
      <c r="I1456" s="6" t="s">
        <v>4285</v>
      </c>
      <c r="J1456" s="7">
        <v>237.97</v>
      </c>
    </row>
    <row r="1457" spans="2:10" x14ac:dyDescent="0.3">
      <c r="B1457" s="6" t="s">
        <v>5757</v>
      </c>
      <c r="C1457" s="7">
        <v>246.25</v>
      </c>
      <c r="F1457" s="6" t="s">
        <v>7217</v>
      </c>
      <c r="G1457" s="7">
        <v>1</v>
      </c>
      <c r="I1457" s="6" t="s">
        <v>14</v>
      </c>
      <c r="J1457" s="7">
        <v>237.76</v>
      </c>
    </row>
    <row r="1458" spans="2:10" x14ac:dyDescent="0.3">
      <c r="B1458" s="6" t="s">
        <v>6430</v>
      </c>
      <c r="C1458" s="7">
        <v>246.18</v>
      </c>
      <c r="F1458" s="6" t="s">
        <v>6650</v>
      </c>
      <c r="G1458" s="7">
        <v>1</v>
      </c>
      <c r="I1458" s="6" t="s">
        <v>445</v>
      </c>
      <c r="J1458" s="7">
        <v>237.63</v>
      </c>
    </row>
    <row r="1459" spans="2:10" x14ac:dyDescent="0.3">
      <c r="B1459" s="6" t="s">
        <v>2694</v>
      </c>
      <c r="C1459" s="7">
        <v>245.88</v>
      </c>
      <c r="F1459" s="6" t="s">
        <v>4637</v>
      </c>
      <c r="G1459" s="7">
        <v>1</v>
      </c>
      <c r="I1459" s="6" t="s">
        <v>4324</v>
      </c>
      <c r="J1459" s="7">
        <v>237.48</v>
      </c>
    </row>
    <row r="1460" spans="2:10" x14ac:dyDescent="0.3">
      <c r="B1460" s="6" t="s">
        <v>4080</v>
      </c>
      <c r="C1460" s="7">
        <v>245.73</v>
      </c>
      <c r="F1460" s="6" t="s">
        <v>4113</v>
      </c>
      <c r="G1460" s="7">
        <v>1</v>
      </c>
      <c r="I1460" s="6" t="s">
        <v>7203</v>
      </c>
      <c r="J1460" s="7">
        <v>237.42</v>
      </c>
    </row>
    <row r="1461" spans="2:10" x14ac:dyDescent="0.3">
      <c r="B1461" s="6" t="s">
        <v>2442</v>
      </c>
      <c r="C1461" s="7">
        <v>245.72</v>
      </c>
      <c r="F1461" s="6" t="s">
        <v>6968</v>
      </c>
      <c r="G1461" s="7">
        <v>1</v>
      </c>
      <c r="I1461" s="6" t="s">
        <v>664</v>
      </c>
      <c r="J1461" s="7">
        <v>237.27</v>
      </c>
    </row>
    <row r="1462" spans="2:10" x14ac:dyDescent="0.3">
      <c r="B1462" s="6" t="s">
        <v>829</v>
      </c>
      <c r="C1462" s="7">
        <v>245.58</v>
      </c>
      <c r="F1462" s="6" t="s">
        <v>7310</v>
      </c>
      <c r="G1462" s="7">
        <v>1</v>
      </c>
      <c r="I1462" s="6" t="s">
        <v>6312</v>
      </c>
      <c r="J1462" s="7">
        <v>237.14</v>
      </c>
    </row>
    <row r="1463" spans="2:10" x14ac:dyDescent="0.3">
      <c r="B1463" s="6" t="s">
        <v>1079</v>
      </c>
      <c r="C1463" s="7">
        <v>245.57</v>
      </c>
      <c r="F1463" s="6" t="s">
        <v>4818</v>
      </c>
      <c r="G1463" s="7">
        <v>1</v>
      </c>
      <c r="I1463" s="6" t="s">
        <v>3831</v>
      </c>
      <c r="J1463" s="7">
        <v>237.09</v>
      </c>
    </row>
    <row r="1464" spans="2:10" x14ac:dyDescent="0.3">
      <c r="B1464" s="6" t="s">
        <v>4891</v>
      </c>
      <c r="C1464" s="7">
        <v>245.57</v>
      </c>
      <c r="F1464" s="6" t="s">
        <v>6284</v>
      </c>
      <c r="G1464" s="7">
        <v>1</v>
      </c>
      <c r="I1464" s="6" t="s">
        <v>3166</v>
      </c>
      <c r="J1464" s="7">
        <v>237.05</v>
      </c>
    </row>
    <row r="1465" spans="2:10" x14ac:dyDescent="0.3">
      <c r="B1465" s="6" t="s">
        <v>963</v>
      </c>
      <c r="C1465" s="7">
        <v>245.53</v>
      </c>
      <c r="F1465" s="6" t="s">
        <v>587</v>
      </c>
      <c r="G1465" s="7">
        <v>1</v>
      </c>
      <c r="I1465" s="6" t="s">
        <v>862</v>
      </c>
      <c r="J1465" s="7">
        <v>236.96</v>
      </c>
    </row>
    <row r="1466" spans="2:10" x14ac:dyDescent="0.3">
      <c r="B1466" s="6" t="s">
        <v>1551</v>
      </c>
      <c r="C1466" s="7">
        <v>245.29</v>
      </c>
      <c r="F1466" s="6" t="s">
        <v>1500</v>
      </c>
      <c r="G1466" s="7">
        <v>1</v>
      </c>
      <c r="I1466" s="6" t="s">
        <v>3232</v>
      </c>
      <c r="J1466" s="7">
        <v>236.84</v>
      </c>
    </row>
    <row r="1467" spans="2:10" x14ac:dyDescent="0.3">
      <c r="B1467" s="6" t="s">
        <v>3169</v>
      </c>
      <c r="C1467" s="7">
        <v>244.9</v>
      </c>
      <c r="F1467" s="6" t="s">
        <v>5077</v>
      </c>
      <c r="G1467" s="7">
        <v>1</v>
      </c>
      <c r="I1467" s="6" t="s">
        <v>756</v>
      </c>
      <c r="J1467" s="7">
        <v>236.76</v>
      </c>
    </row>
    <row r="1468" spans="2:10" x14ac:dyDescent="0.3">
      <c r="B1468" s="6" t="s">
        <v>5186</v>
      </c>
      <c r="C1468" s="7">
        <v>244.89</v>
      </c>
      <c r="F1468" s="6" t="s">
        <v>2765</v>
      </c>
      <c r="G1468" s="7">
        <v>1</v>
      </c>
      <c r="I1468" s="6" t="s">
        <v>256</v>
      </c>
      <c r="J1468" s="7">
        <v>236.7</v>
      </c>
    </row>
    <row r="1469" spans="2:10" x14ac:dyDescent="0.3">
      <c r="B1469" s="6" t="s">
        <v>1485</v>
      </c>
      <c r="C1469" s="7">
        <v>244.73</v>
      </c>
      <c r="F1469" s="6" t="s">
        <v>4014</v>
      </c>
      <c r="G1469" s="7">
        <v>1</v>
      </c>
      <c r="I1469" s="6" t="s">
        <v>7064</v>
      </c>
      <c r="J1469" s="7">
        <v>236.59</v>
      </c>
    </row>
    <row r="1470" spans="2:10" x14ac:dyDescent="0.3">
      <c r="B1470" s="6" t="s">
        <v>870</v>
      </c>
      <c r="C1470" s="7">
        <v>244.71</v>
      </c>
      <c r="F1470" s="6" t="s">
        <v>7036</v>
      </c>
      <c r="G1470" s="7">
        <v>1</v>
      </c>
      <c r="I1470" s="6" t="s">
        <v>477</v>
      </c>
      <c r="J1470" s="7">
        <v>236.59</v>
      </c>
    </row>
    <row r="1471" spans="2:10" x14ac:dyDescent="0.3">
      <c r="B1471" s="6" t="s">
        <v>5447</v>
      </c>
      <c r="C1471" s="7">
        <v>244.59</v>
      </c>
      <c r="F1471" s="6" t="s">
        <v>7311</v>
      </c>
      <c r="G1471" s="7">
        <v>1</v>
      </c>
      <c r="I1471" s="6" t="s">
        <v>1268</v>
      </c>
      <c r="J1471" s="7">
        <v>236.53</v>
      </c>
    </row>
    <row r="1472" spans="2:10" x14ac:dyDescent="0.3">
      <c r="B1472" s="6" t="s">
        <v>5913</v>
      </c>
      <c r="C1472" s="7">
        <v>244.37</v>
      </c>
      <c r="F1472" s="6" t="s">
        <v>4289</v>
      </c>
      <c r="G1472" s="7">
        <v>1</v>
      </c>
      <c r="I1472" s="6" t="s">
        <v>4611</v>
      </c>
      <c r="J1472" s="7">
        <v>236.44</v>
      </c>
    </row>
    <row r="1473" spans="2:10" x14ac:dyDescent="0.3">
      <c r="B1473" s="6" t="s">
        <v>229</v>
      </c>
      <c r="C1473" s="7">
        <v>244.35</v>
      </c>
      <c r="F1473" s="6" t="s">
        <v>3036</v>
      </c>
      <c r="G1473" s="7">
        <v>1</v>
      </c>
      <c r="I1473" s="6" t="s">
        <v>3238</v>
      </c>
      <c r="J1473" s="7">
        <v>236.3</v>
      </c>
    </row>
    <row r="1474" spans="2:10" x14ac:dyDescent="0.3">
      <c r="B1474" s="6" t="s">
        <v>6311</v>
      </c>
      <c r="C1474" s="7">
        <v>244.32</v>
      </c>
      <c r="F1474" s="6" t="s">
        <v>3509</v>
      </c>
      <c r="G1474" s="7">
        <v>1</v>
      </c>
      <c r="I1474" s="6" t="s">
        <v>5143</v>
      </c>
      <c r="J1474" s="7">
        <v>235.86</v>
      </c>
    </row>
    <row r="1475" spans="2:10" x14ac:dyDescent="0.3">
      <c r="B1475" s="6" t="s">
        <v>2991</v>
      </c>
      <c r="C1475" s="7">
        <v>244.07</v>
      </c>
      <c r="F1475" s="6" t="s">
        <v>457</v>
      </c>
      <c r="G1475" s="7">
        <v>1</v>
      </c>
      <c r="I1475" s="6" t="s">
        <v>5498</v>
      </c>
      <c r="J1475" s="7">
        <v>235.58</v>
      </c>
    </row>
    <row r="1476" spans="2:10" x14ac:dyDescent="0.3">
      <c r="B1476" s="6" t="s">
        <v>5893</v>
      </c>
      <c r="C1476" s="7">
        <v>243.94</v>
      </c>
      <c r="F1476" s="6" t="s">
        <v>88</v>
      </c>
      <c r="G1476" s="7">
        <v>1</v>
      </c>
      <c r="I1476" s="6" t="s">
        <v>3957</v>
      </c>
      <c r="J1476" s="7">
        <v>235.46</v>
      </c>
    </row>
    <row r="1477" spans="2:10" x14ac:dyDescent="0.3">
      <c r="B1477" s="6" t="s">
        <v>6777</v>
      </c>
      <c r="C1477" s="7">
        <v>243.82</v>
      </c>
      <c r="F1477" s="6" t="s">
        <v>1492</v>
      </c>
      <c r="G1477" s="7">
        <v>1</v>
      </c>
      <c r="I1477" s="6" t="s">
        <v>6074</v>
      </c>
      <c r="J1477" s="7">
        <v>235.36</v>
      </c>
    </row>
    <row r="1478" spans="2:10" x14ac:dyDescent="0.3">
      <c r="B1478" s="6" t="s">
        <v>1285</v>
      </c>
      <c r="C1478" s="7">
        <v>243.77</v>
      </c>
      <c r="F1478" s="6" t="s">
        <v>2877</v>
      </c>
      <c r="G1478" s="7">
        <v>1</v>
      </c>
      <c r="I1478" s="6" t="s">
        <v>7108</v>
      </c>
      <c r="J1478" s="7">
        <v>235.26</v>
      </c>
    </row>
    <row r="1479" spans="2:10" x14ac:dyDescent="0.3">
      <c r="B1479" s="6" t="s">
        <v>685</v>
      </c>
      <c r="C1479" s="7">
        <v>243.7</v>
      </c>
      <c r="F1479" s="6" t="s">
        <v>1160</v>
      </c>
      <c r="G1479" s="7">
        <v>1</v>
      </c>
      <c r="I1479" s="6" t="s">
        <v>6498</v>
      </c>
      <c r="J1479" s="7">
        <v>235.25</v>
      </c>
    </row>
    <row r="1480" spans="2:10" x14ac:dyDescent="0.3">
      <c r="B1480" s="6" t="s">
        <v>5073</v>
      </c>
      <c r="C1480" s="7">
        <v>243.65</v>
      </c>
      <c r="F1480" s="6" t="s">
        <v>6005</v>
      </c>
      <c r="G1480" s="7">
        <v>1</v>
      </c>
      <c r="I1480" s="6" t="s">
        <v>1950</v>
      </c>
      <c r="J1480" s="7">
        <v>235.23</v>
      </c>
    </row>
    <row r="1481" spans="2:10" x14ac:dyDescent="0.3">
      <c r="B1481" s="6" t="s">
        <v>4439</v>
      </c>
      <c r="C1481" s="7">
        <v>243.51</v>
      </c>
      <c r="F1481" s="6" t="s">
        <v>3138</v>
      </c>
      <c r="G1481" s="7">
        <v>1</v>
      </c>
      <c r="I1481" s="6" t="s">
        <v>1496</v>
      </c>
      <c r="J1481" s="7">
        <v>235.22</v>
      </c>
    </row>
    <row r="1482" spans="2:10" x14ac:dyDescent="0.3">
      <c r="B1482" s="6" t="s">
        <v>5231</v>
      </c>
      <c r="C1482" s="7">
        <v>243.49</v>
      </c>
      <c r="F1482" s="6" t="s">
        <v>1794</v>
      </c>
      <c r="G1482" s="7">
        <v>1</v>
      </c>
      <c r="I1482" s="6" t="s">
        <v>6385</v>
      </c>
      <c r="J1482" s="7">
        <v>235.18</v>
      </c>
    </row>
    <row r="1483" spans="2:10" x14ac:dyDescent="0.3">
      <c r="B1483" s="6" t="s">
        <v>4805</v>
      </c>
      <c r="C1483" s="7">
        <v>243.47</v>
      </c>
      <c r="F1483" s="6" t="s">
        <v>1024</v>
      </c>
      <c r="G1483" s="7">
        <v>1</v>
      </c>
      <c r="I1483" s="6" t="s">
        <v>4369</v>
      </c>
      <c r="J1483" s="7">
        <v>235.09</v>
      </c>
    </row>
    <row r="1484" spans="2:10" x14ac:dyDescent="0.3">
      <c r="B1484" s="6" t="s">
        <v>4479</v>
      </c>
      <c r="C1484" s="7">
        <v>243.03</v>
      </c>
      <c r="F1484" s="6" t="s">
        <v>183</v>
      </c>
      <c r="G1484" s="7">
        <v>1</v>
      </c>
      <c r="I1484" s="6" t="s">
        <v>4972</v>
      </c>
      <c r="J1484" s="7">
        <v>235.04</v>
      </c>
    </row>
    <row r="1485" spans="2:10" x14ac:dyDescent="0.3">
      <c r="B1485" s="6" t="s">
        <v>5204</v>
      </c>
      <c r="C1485" s="7">
        <v>242.93</v>
      </c>
      <c r="F1485" s="6" t="s">
        <v>7066</v>
      </c>
      <c r="G1485" s="7">
        <v>1</v>
      </c>
      <c r="I1485" s="6" t="s">
        <v>4297</v>
      </c>
      <c r="J1485" s="7">
        <v>234.9</v>
      </c>
    </row>
    <row r="1486" spans="2:10" x14ac:dyDescent="0.3">
      <c r="B1486" s="6" t="s">
        <v>6827</v>
      </c>
      <c r="C1486" s="7">
        <v>242.9</v>
      </c>
      <c r="F1486" s="6" t="s">
        <v>3148</v>
      </c>
      <c r="G1486" s="7">
        <v>1</v>
      </c>
      <c r="I1486" s="6" t="s">
        <v>4087</v>
      </c>
      <c r="J1486" s="7">
        <v>234.84</v>
      </c>
    </row>
    <row r="1487" spans="2:10" x14ac:dyDescent="0.3">
      <c r="B1487" s="6" t="s">
        <v>3737</v>
      </c>
      <c r="C1487" s="7">
        <v>242.61</v>
      </c>
      <c r="F1487" s="6" t="s">
        <v>4898</v>
      </c>
      <c r="G1487" s="7">
        <v>1</v>
      </c>
      <c r="I1487" s="6" t="s">
        <v>2897</v>
      </c>
      <c r="J1487" s="7">
        <v>234.64</v>
      </c>
    </row>
    <row r="1488" spans="2:10" x14ac:dyDescent="0.3">
      <c r="B1488" s="6" t="s">
        <v>4218</v>
      </c>
      <c r="C1488" s="7">
        <v>242.41</v>
      </c>
      <c r="F1488" s="6" t="s">
        <v>4044</v>
      </c>
      <c r="G1488" s="7">
        <v>1</v>
      </c>
      <c r="I1488" s="6" t="s">
        <v>5976</v>
      </c>
      <c r="J1488" s="7">
        <v>234.48</v>
      </c>
    </row>
    <row r="1489" spans="2:10" x14ac:dyDescent="0.3">
      <c r="B1489" s="6" t="s">
        <v>4713</v>
      </c>
      <c r="C1489" s="7">
        <v>242.35</v>
      </c>
      <c r="F1489" s="6" t="s">
        <v>7084</v>
      </c>
      <c r="G1489" s="7">
        <v>1</v>
      </c>
      <c r="I1489" s="6" t="s">
        <v>5844</v>
      </c>
      <c r="J1489" s="7">
        <v>234.47</v>
      </c>
    </row>
    <row r="1490" spans="2:10" x14ac:dyDescent="0.3">
      <c r="B1490" s="6" t="s">
        <v>4991</v>
      </c>
      <c r="C1490" s="7">
        <v>242.32</v>
      </c>
      <c r="F1490" s="6" t="s">
        <v>2814</v>
      </c>
      <c r="G1490" s="7">
        <v>1</v>
      </c>
      <c r="I1490" s="6" t="s">
        <v>4143</v>
      </c>
      <c r="J1490" s="7">
        <v>234.39</v>
      </c>
    </row>
    <row r="1491" spans="2:10" x14ac:dyDescent="0.3">
      <c r="B1491" s="6" t="s">
        <v>6134</v>
      </c>
      <c r="C1491" s="7">
        <v>242.32</v>
      </c>
      <c r="F1491" s="6" t="s">
        <v>5193</v>
      </c>
      <c r="G1491" s="7">
        <v>1</v>
      </c>
      <c r="I1491" s="6" t="s">
        <v>125</v>
      </c>
      <c r="J1491" s="7">
        <v>234.13</v>
      </c>
    </row>
    <row r="1492" spans="2:10" x14ac:dyDescent="0.3">
      <c r="B1492" s="6" t="s">
        <v>2434</v>
      </c>
      <c r="C1492" s="7">
        <v>242.15</v>
      </c>
      <c r="F1492" s="6" t="s">
        <v>6583</v>
      </c>
      <c r="G1492" s="7">
        <v>1</v>
      </c>
      <c r="I1492" s="6" t="s">
        <v>1640</v>
      </c>
      <c r="J1492" s="7">
        <v>234</v>
      </c>
    </row>
    <row r="1493" spans="2:10" x14ac:dyDescent="0.3">
      <c r="B1493" s="6" t="s">
        <v>1421</v>
      </c>
      <c r="C1493" s="7">
        <v>241.98</v>
      </c>
      <c r="F1493" s="6" t="s">
        <v>2110</v>
      </c>
      <c r="G1493" s="7">
        <v>1</v>
      </c>
      <c r="I1493" s="6" t="s">
        <v>1836</v>
      </c>
      <c r="J1493" s="7">
        <v>233.86</v>
      </c>
    </row>
    <row r="1494" spans="2:10" x14ac:dyDescent="0.3">
      <c r="B1494" s="6" t="s">
        <v>1277</v>
      </c>
      <c r="C1494" s="7">
        <v>241.97</v>
      </c>
      <c r="F1494" s="6" t="s">
        <v>1774</v>
      </c>
      <c r="G1494" s="7">
        <v>1</v>
      </c>
      <c r="I1494" s="6" t="s">
        <v>3811</v>
      </c>
      <c r="J1494" s="7">
        <v>233.79</v>
      </c>
    </row>
    <row r="1495" spans="2:10" x14ac:dyDescent="0.3">
      <c r="B1495" s="6" t="s">
        <v>6438</v>
      </c>
      <c r="C1495" s="7">
        <v>241.88</v>
      </c>
      <c r="F1495" s="6" t="s">
        <v>4370</v>
      </c>
      <c r="G1495" s="7">
        <v>1</v>
      </c>
      <c r="I1495" s="6" t="s">
        <v>585</v>
      </c>
      <c r="J1495" s="7">
        <v>233.68</v>
      </c>
    </row>
    <row r="1496" spans="2:10" x14ac:dyDescent="0.3">
      <c r="B1496" s="6" t="s">
        <v>5985</v>
      </c>
      <c r="C1496" s="7">
        <v>241.56</v>
      </c>
      <c r="F1496" s="6" t="s">
        <v>2381</v>
      </c>
      <c r="G1496" s="7">
        <v>1</v>
      </c>
      <c r="I1496" s="6" t="s">
        <v>1993</v>
      </c>
      <c r="J1496" s="7">
        <v>233.67</v>
      </c>
    </row>
    <row r="1497" spans="2:10" x14ac:dyDescent="0.3">
      <c r="B1497" s="6" t="s">
        <v>4396</v>
      </c>
      <c r="C1497" s="7">
        <v>241.56</v>
      </c>
      <c r="F1497" s="6" t="s">
        <v>6128</v>
      </c>
      <c r="G1497" s="7">
        <v>1</v>
      </c>
      <c r="I1497" s="6" t="s">
        <v>1588</v>
      </c>
      <c r="J1497" s="7">
        <v>233.66</v>
      </c>
    </row>
    <row r="1498" spans="2:10" x14ac:dyDescent="0.3">
      <c r="B1498" s="6" t="s">
        <v>2878</v>
      </c>
      <c r="C1498" s="7">
        <v>241.28</v>
      </c>
      <c r="F1498" s="6" t="s">
        <v>1670</v>
      </c>
      <c r="G1498" s="7">
        <v>1</v>
      </c>
      <c r="I1498" s="6" t="s">
        <v>1520</v>
      </c>
      <c r="J1498" s="7">
        <v>233.57</v>
      </c>
    </row>
    <row r="1499" spans="2:10" x14ac:dyDescent="0.3">
      <c r="B1499" s="6" t="s">
        <v>1687</v>
      </c>
      <c r="C1499" s="7">
        <v>241.2</v>
      </c>
      <c r="F1499" s="6" t="s">
        <v>6178</v>
      </c>
      <c r="G1499" s="7">
        <v>1</v>
      </c>
      <c r="I1499" s="6" t="s">
        <v>6080</v>
      </c>
      <c r="J1499" s="7">
        <v>233.48</v>
      </c>
    </row>
    <row r="1500" spans="2:10" x14ac:dyDescent="0.3">
      <c r="B1500" s="6" t="s">
        <v>3538</v>
      </c>
      <c r="C1500" s="7">
        <v>241.17</v>
      </c>
      <c r="F1500" s="6" t="s">
        <v>2035</v>
      </c>
      <c r="G1500" s="7">
        <v>1</v>
      </c>
      <c r="I1500" s="6" t="s">
        <v>2114</v>
      </c>
      <c r="J1500" s="7">
        <v>233.43</v>
      </c>
    </row>
    <row r="1501" spans="2:10" x14ac:dyDescent="0.3">
      <c r="B1501" s="6" t="s">
        <v>3243</v>
      </c>
      <c r="C1501" s="7">
        <v>240.92</v>
      </c>
      <c r="F1501" s="6" t="s">
        <v>3238</v>
      </c>
      <c r="G1501" s="7">
        <v>1</v>
      </c>
      <c r="I1501" s="6" t="s">
        <v>4550</v>
      </c>
      <c r="J1501" s="7">
        <v>233.42</v>
      </c>
    </row>
    <row r="1502" spans="2:10" x14ac:dyDescent="0.3">
      <c r="B1502" s="6" t="s">
        <v>953</v>
      </c>
      <c r="C1502" s="7">
        <v>240.86</v>
      </c>
      <c r="F1502" s="6" t="s">
        <v>6838</v>
      </c>
      <c r="G1502" s="7">
        <v>1</v>
      </c>
      <c r="I1502" s="6" t="s">
        <v>1446</v>
      </c>
      <c r="J1502" s="7">
        <v>233.29</v>
      </c>
    </row>
    <row r="1503" spans="2:10" x14ac:dyDescent="0.3">
      <c r="B1503" s="6" t="s">
        <v>3257</v>
      </c>
      <c r="C1503" s="7">
        <v>240.64</v>
      </c>
      <c r="F1503" s="6" t="s">
        <v>2033</v>
      </c>
      <c r="G1503" s="7">
        <v>1</v>
      </c>
      <c r="I1503" s="6" t="s">
        <v>305</v>
      </c>
      <c r="J1503" s="7">
        <v>233.25</v>
      </c>
    </row>
    <row r="1504" spans="2:10" x14ac:dyDescent="0.3">
      <c r="B1504" s="6" t="s">
        <v>2219</v>
      </c>
      <c r="C1504" s="7">
        <v>240.64</v>
      </c>
      <c r="F1504" s="6" t="s">
        <v>248</v>
      </c>
      <c r="G1504" s="7">
        <v>1</v>
      </c>
      <c r="I1504" s="6" t="s">
        <v>167</v>
      </c>
      <c r="J1504" s="7">
        <v>232.99</v>
      </c>
    </row>
    <row r="1505" spans="2:10" x14ac:dyDescent="0.3">
      <c r="B1505" s="6" t="s">
        <v>2948</v>
      </c>
      <c r="C1505" s="7">
        <v>240.53</v>
      </c>
      <c r="F1505" s="6" t="s">
        <v>4018</v>
      </c>
      <c r="G1505" s="7">
        <v>1</v>
      </c>
      <c r="I1505" s="6" t="s">
        <v>5792</v>
      </c>
      <c r="J1505" s="7">
        <v>232.82</v>
      </c>
    </row>
    <row r="1506" spans="2:10" x14ac:dyDescent="0.3">
      <c r="B1506" s="6" t="s">
        <v>3586</v>
      </c>
      <c r="C1506" s="7">
        <v>240.51</v>
      </c>
      <c r="F1506" s="6" t="s">
        <v>6088</v>
      </c>
      <c r="G1506" s="7">
        <v>1</v>
      </c>
      <c r="I1506" s="6" t="s">
        <v>7251</v>
      </c>
      <c r="J1506" s="7">
        <v>232.78</v>
      </c>
    </row>
    <row r="1507" spans="2:10" x14ac:dyDescent="0.3">
      <c r="B1507" s="6" t="s">
        <v>3241</v>
      </c>
      <c r="C1507" s="7">
        <v>240.31</v>
      </c>
      <c r="F1507" s="6" t="s">
        <v>4450</v>
      </c>
      <c r="G1507" s="7">
        <v>1</v>
      </c>
      <c r="I1507" s="6" t="s">
        <v>1594</v>
      </c>
      <c r="J1507" s="7">
        <v>232.69</v>
      </c>
    </row>
    <row r="1508" spans="2:10" x14ac:dyDescent="0.3">
      <c r="B1508" s="6" t="s">
        <v>5584</v>
      </c>
      <c r="C1508" s="7">
        <v>240.18</v>
      </c>
      <c r="F1508" s="6" t="s">
        <v>254</v>
      </c>
      <c r="G1508" s="7">
        <v>1</v>
      </c>
      <c r="I1508" s="6" t="s">
        <v>1866</v>
      </c>
      <c r="J1508" s="7">
        <v>232.44</v>
      </c>
    </row>
    <row r="1509" spans="2:10" x14ac:dyDescent="0.3">
      <c r="B1509" s="6" t="s">
        <v>6566</v>
      </c>
      <c r="C1509" s="7">
        <v>240.01</v>
      </c>
      <c r="F1509" s="6" t="s">
        <v>3276</v>
      </c>
      <c r="G1509" s="7">
        <v>1</v>
      </c>
      <c r="I1509" s="6" t="s">
        <v>6852</v>
      </c>
      <c r="J1509" s="7">
        <v>232.41</v>
      </c>
    </row>
    <row r="1510" spans="2:10" x14ac:dyDescent="0.3">
      <c r="B1510" s="6">
        <v>0.2450986</v>
      </c>
      <c r="C1510" s="7">
        <v>239.9</v>
      </c>
      <c r="F1510" s="6" t="s">
        <v>3760</v>
      </c>
      <c r="G1510" s="7">
        <v>1</v>
      </c>
      <c r="I1510" s="6" t="s">
        <v>1856</v>
      </c>
      <c r="J1510" s="7">
        <v>232.35</v>
      </c>
    </row>
    <row r="1511" spans="2:10" x14ac:dyDescent="0.3">
      <c r="B1511" s="6" t="s">
        <v>138</v>
      </c>
      <c r="C1511" s="7">
        <v>239.86</v>
      </c>
      <c r="F1511" s="6" t="s">
        <v>2362</v>
      </c>
      <c r="G1511" s="7">
        <v>1</v>
      </c>
      <c r="I1511" s="6" t="s">
        <v>3880</v>
      </c>
      <c r="J1511" s="7">
        <v>232.34</v>
      </c>
    </row>
    <row r="1512" spans="2:10" x14ac:dyDescent="0.3">
      <c r="B1512" s="6" t="s">
        <v>3227</v>
      </c>
      <c r="C1512" s="7">
        <v>239.78</v>
      </c>
      <c r="F1512" s="6" t="s">
        <v>3694</v>
      </c>
      <c r="G1512" s="7">
        <v>1</v>
      </c>
      <c r="I1512" s="6" t="s">
        <v>3579</v>
      </c>
      <c r="J1512" s="7">
        <v>232.29</v>
      </c>
    </row>
    <row r="1513" spans="2:10" x14ac:dyDescent="0.3">
      <c r="B1513" s="6" t="s">
        <v>1189</v>
      </c>
      <c r="C1513" s="7">
        <v>239.66</v>
      </c>
      <c r="F1513" s="6" t="s">
        <v>666</v>
      </c>
      <c r="G1513" s="7">
        <v>1</v>
      </c>
      <c r="I1513" s="6" t="s">
        <v>6970</v>
      </c>
      <c r="J1513" s="7">
        <v>232.25</v>
      </c>
    </row>
    <row r="1514" spans="2:10" x14ac:dyDescent="0.3">
      <c r="B1514" s="6" t="s">
        <v>3089</v>
      </c>
      <c r="C1514" s="7">
        <v>239.54</v>
      </c>
      <c r="F1514" s="6" t="s">
        <v>3792</v>
      </c>
      <c r="G1514" s="7">
        <v>1</v>
      </c>
      <c r="I1514" s="6" t="s">
        <v>189</v>
      </c>
      <c r="J1514" s="7">
        <v>232.25</v>
      </c>
    </row>
    <row r="1515" spans="2:10" x14ac:dyDescent="0.3">
      <c r="B1515" s="6" t="s">
        <v>6871</v>
      </c>
      <c r="C1515" s="7">
        <v>239.36</v>
      </c>
      <c r="F1515" s="6" t="s">
        <v>5696</v>
      </c>
      <c r="G1515" s="7">
        <v>1</v>
      </c>
      <c r="I1515" s="6" t="s">
        <v>2473</v>
      </c>
      <c r="J1515" s="7">
        <v>232.22</v>
      </c>
    </row>
    <row r="1516" spans="2:10" x14ac:dyDescent="0.3">
      <c r="B1516" s="6" t="s">
        <v>1053</v>
      </c>
      <c r="C1516" s="7">
        <v>239.25</v>
      </c>
      <c r="F1516" s="6" t="s">
        <v>159</v>
      </c>
      <c r="G1516" s="7">
        <v>1</v>
      </c>
      <c r="I1516" s="6" t="s">
        <v>6348</v>
      </c>
      <c r="J1516" s="7">
        <v>231.85</v>
      </c>
    </row>
    <row r="1517" spans="2:10" x14ac:dyDescent="0.3">
      <c r="B1517" s="6" t="s">
        <v>4501</v>
      </c>
      <c r="C1517" s="7">
        <v>239.16</v>
      </c>
      <c r="F1517" s="6" t="s">
        <v>5013</v>
      </c>
      <c r="G1517" s="7">
        <v>1</v>
      </c>
      <c r="I1517" s="6" t="s">
        <v>4058</v>
      </c>
      <c r="J1517" s="7">
        <v>231.84</v>
      </c>
    </row>
    <row r="1518" spans="2:10" x14ac:dyDescent="0.3">
      <c r="B1518" s="6" t="s">
        <v>3005</v>
      </c>
      <c r="C1518" s="7">
        <v>239.13</v>
      </c>
      <c r="F1518" s="6" t="s">
        <v>5832</v>
      </c>
      <c r="G1518" s="7">
        <v>1</v>
      </c>
      <c r="I1518" s="6" t="s">
        <v>2246</v>
      </c>
      <c r="J1518" s="7">
        <v>231.76</v>
      </c>
    </row>
    <row r="1519" spans="2:10" x14ac:dyDescent="0.3">
      <c r="B1519" s="6" t="s">
        <v>6588</v>
      </c>
      <c r="C1519" s="7">
        <v>239.02</v>
      </c>
      <c r="F1519" s="6" t="s">
        <v>7130</v>
      </c>
      <c r="G1519" s="7">
        <v>1</v>
      </c>
      <c r="I1519" s="6" t="s">
        <v>3030</v>
      </c>
      <c r="J1519" s="7">
        <v>231.59</v>
      </c>
    </row>
    <row r="1520" spans="2:10" x14ac:dyDescent="0.3">
      <c r="B1520" s="6" t="s">
        <v>6740</v>
      </c>
      <c r="C1520" s="7">
        <v>238.97</v>
      </c>
      <c r="F1520" s="6" t="s">
        <v>2935</v>
      </c>
      <c r="G1520" s="7">
        <v>1</v>
      </c>
      <c r="I1520" s="6" t="s">
        <v>7287</v>
      </c>
      <c r="J1520" s="7">
        <v>231.58</v>
      </c>
    </row>
    <row r="1521" spans="2:10" x14ac:dyDescent="0.3">
      <c r="B1521" s="6" t="s">
        <v>6785</v>
      </c>
      <c r="C1521" s="7">
        <v>238.94</v>
      </c>
      <c r="F1521" s="6" t="s">
        <v>325</v>
      </c>
      <c r="G1521" s="7">
        <v>1</v>
      </c>
      <c r="I1521" s="6" t="s">
        <v>3370</v>
      </c>
      <c r="J1521" s="7">
        <v>231.43</v>
      </c>
    </row>
    <row r="1522" spans="2:10" x14ac:dyDescent="0.3">
      <c r="B1522" s="6" t="s">
        <v>345</v>
      </c>
      <c r="C1522" s="7">
        <v>238.75</v>
      </c>
      <c r="F1522" s="6" t="s">
        <v>3045</v>
      </c>
      <c r="G1522" s="7">
        <v>1</v>
      </c>
      <c r="I1522" s="6" t="s">
        <v>2199</v>
      </c>
      <c r="J1522" s="7">
        <v>231.42</v>
      </c>
    </row>
    <row r="1523" spans="2:10" x14ac:dyDescent="0.3">
      <c r="B1523" s="6" t="s">
        <v>5729</v>
      </c>
      <c r="C1523" s="7">
        <v>238.68</v>
      </c>
      <c r="F1523" s="6" t="s">
        <v>6891</v>
      </c>
      <c r="G1523" s="7">
        <v>1</v>
      </c>
      <c r="I1523" s="6" t="s">
        <v>3716</v>
      </c>
      <c r="J1523" s="7">
        <v>231.42</v>
      </c>
    </row>
    <row r="1524" spans="2:10" x14ac:dyDescent="0.3">
      <c r="B1524" s="6" t="s">
        <v>1877</v>
      </c>
      <c r="C1524" s="7">
        <v>238.61</v>
      </c>
      <c r="F1524" s="6" t="s">
        <v>3010</v>
      </c>
      <c r="G1524" s="7">
        <v>1</v>
      </c>
      <c r="I1524" s="6" t="s">
        <v>6407</v>
      </c>
      <c r="J1524" s="7">
        <v>231.24</v>
      </c>
    </row>
    <row r="1525" spans="2:10" x14ac:dyDescent="0.3">
      <c r="B1525" s="6" t="s">
        <v>186</v>
      </c>
      <c r="C1525" s="7">
        <v>238.56</v>
      </c>
      <c r="F1525" s="6" t="s">
        <v>960</v>
      </c>
      <c r="G1525" s="7">
        <v>1</v>
      </c>
      <c r="I1525" s="6" t="s">
        <v>3742</v>
      </c>
      <c r="J1525" s="7">
        <v>231.09</v>
      </c>
    </row>
    <row r="1526" spans="2:10" x14ac:dyDescent="0.3">
      <c r="B1526" s="6" t="s">
        <v>5911</v>
      </c>
      <c r="C1526" s="7">
        <v>238.53</v>
      </c>
      <c r="F1526" s="6" t="s">
        <v>3360</v>
      </c>
      <c r="G1526" s="7">
        <v>1</v>
      </c>
      <c r="I1526" s="6" t="s">
        <v>6880</v>
      </c>
      <c r="J1526" s="7">
        <v>231</v>
      </c>
    </row>
    <row r="1527" spans="2:10" x14ac:dyDescent="0.3">
      <c r="B1527" s="6" t="s">
        <v>1883</v>
      </c>
      <c r="C1527" s="7">
        <v>238.32</v>
      </c>
      <c r="F1527" s="6" t="s">
        <v>616</v>
      </c>
      <c r="G1527" s="7">
        <v>1</v>
      </c>
      <c r="I1527" s="6" t="s">
        <v>6666</v>
      </c>
      <c r="J1527" s="7">
        <v>230.99</v>
      </c>
    </row>
    <row r="1528" spans="2:10" x14ac:dyDescent="0.3">
      <c r="B1528" s="6" t="s">
        <v>1691</v>
      </c>
      <c r="C1528" s="7">
        <v>238.3</v>
      </c>
      <c r="F1528" s="6" t="s">
        <v>5878</v>
      </c>
      <c r="G1528" s="7">
        <v>1</v>
      </c>
      <c r="I1528" s="6" t="s">
        <v>2703</v>
      </c>
      <c r="J1528" s="7">
        <v>230.98</v>
      </c>
    </row>
    <row r="1529" spans="2:10" x14ac:dyDescent="0.3">
      <c r="B1529" s="6" t="s">
        <v>5366</v>
      </c>
      <c r="C1529" s="7">
        <v>238.29</v>
      </c>
      <c r="F1529" s="6" t="s">
        <v>5661</v>
      </c>
      <c r="G1529" s="7">
        <v>1</v>
      </c>
      <c r="I1529" s="6" t="s">
        <v>4141</v>
      </c>
      <c r="J1529" s="7">
        <v>230.81</v>
      </c>
    </row>
    <row r="1530" spans="2:10" x14ac:dyDescent="0.3">
      <c r="B1530" s="6" t="s">
        <v>4286</v>
      </c>
      <c r="C1530" s="7">
        <v>237.97</v>
      </c>
      <c r="F1530" s="6" t="s">
        <v>5844</v>
      </c>
      <c r="G1530" s="7">
        <v>1</v>
      </c>
      <c r="I1530" s="6" t="s">
        <v>6029</v>
      </c>
      <c r="J1530" s="7">
        <v>230.56</v>
      </c>
    </row>
    <row r="1531" spans="2:10" x14ac:dyDescent="0.3">
      <c r="B1531" s="6" t="s">
        <v>15</v>
      </c>
      <c r="C1531" s="7">
        <v>237.76</v>
      </c>
      <c r="F1531" s="6" t="s">
        <v>2189</v>
      </c>
      <c r="G1531" s="7">
        <v>1</v>
      </c>
      <c r="I1531" s="6" t="s">
        <v>3872</v>
      </c>
      <c r="J1531" s="7">
        <v>230.47</v>
      </c>
    </row>
    <row r="1532" spans="2:10" x14ac:dyDescent="0.3">
      <c r="B1532" s="6" t="s">
        <v>446</v>
      </c>
      <c r="C1532" s="7">
        <v>237.63</v>
      </c>
      <c r="F1532" s="6" t="s">
        <v>2467</v>
      </c>
      <c r="G1532" s="7">
        <v>1</v>
      </c>
      <c r="I1532" s="6" t="s">
        <v>6145</v>
      </c>
      <c r="J1532" s="7">
        <v>230.33</v>
      </c>
    </row>
    <row r="1533" spans="2:10" x14ac:dyDescent="0.3">
      <c r="B1533" s="6" t="s">
        <v>4325</v>
      </c>
      <c r="C1533" s="7">
        <v>237.48</v>
      </c>
      <c r="F1533" s="6" t="s">
        <v>5573</v>
      </c>
      <c r="G1533" s="7">
        <v>1</v>
      </c>
      <c r="I1533" s="6" t="s">
        <v>5830</v>
      </c>
      <c r="J1533" s="7">
        <v>230.27</v>
      </c>
    </row>
    <row r="1534" spans="2:10" x14ac:dyDescent="0.3">
      <c r="B1534" s="6" t="s">
        <v>7204</v>
      </c>
      <c r="C1534" s="7">
        <v>237.42</v>
      </c>
      <c r="F1534" s="6" t="s">
        <v>4179</v>
      </c>
      <c r="G1534" s="7">
        <v>1</v>
      </c>
      <c r="I1534" s="6" t="s">
        <v>6455</v>
      </c>
      <c r="J1534" s="7">
        <v>230.21</v>
      </c>
    </row>
    <row r="1535" spans="2:10" x14ac:dyDescent="0.3">
      <c r="B1535" s="6" t="s">
        <v>665</v>
      </c>
      <c r="C1535" s="7">
        <v>237.27</v>
      </c>
      <c r="F1535" s="6" t="s">
        <v>5766</v>
      </c>
      <c r="G1535" s="7">
        <v>1</v>
      </c>
      <c r="I1535" s="6" t="s">
        <v>2645</v>
      </c>
      <c r="J1535" s="7">
        <v>230.09</v>
      </c>
    </row>
    <row r="1536" spans="2:10" x14ac:dyDescent="0.3">
      <c r="B1536" s="6" t="s">
        <v>6313</v>
      </c>
      <c r="C1536" s="7">
        <v>237.14</v>
      </c>
      <c r="F1536" s="6" t="s">
        <v>2120</v>
      </c>
      <c r="G1536" s="7">
        <v>1</v>
      </c>
      <c r="I1536" s="6" t="s">
        <v>3770</v>
      </c>
      <c r="J1536" s="7">
        <v>230.09</v>
      </c>
    </row>
    <row r="1537" spans="2:10" x14ac:dyDescent="0.3">
      <c r="B1537" s="6" t="s">
        <v>3832</v>
      </c>
      <c r="C1537" s="7">
        <v>237.09</v>
      </c>
      <c r="F1537" s="6" t="s">
        <v>5702</v>
      </c>
      <c r="G1537" s="7">
        <v>1</v>
      </c>
      <c r="I1537" s="6" t="s">
        <v>4054</v>
      </c>
      <c r="J1537" s="7">
        <v>230.04</v>
      </c>
    </row>
    <row r="1538" spans="2:10" x14ac:dyDescent="0.3">
      <c r="B1538" s="6" t="s">
        <v>3167</v>
      </c>
      <c r="C1538" s="7">
        <v>237.05</v>
      </c>
      <c r="F1538" s="6" t="s">
        <v>5784</v>
      </c>
      <c r="G1538" s="7">
        <v>1</v>
      </c>
      <c r="I1538" s="6" t="s">
        <v>3525</v>
      </c>
      <c r="J1538" s="7">
        <v>229.81</v>
      </c>
    </row>
    <row r="1539" spans="2:10" x14ac:dyDescent="0.3">
      <c r="B1539" s="6" t="s">
        <v>863</v>
      </c>
      <c r="C1539" s="7">
        <v>236.96</v>
      </c>
      <c r="F1539" s="6" t="s">
        <v>5820</v>
      </c>
      <c r="G1539" s="7">
        <v>1</v>
      </c>
      <c r="I1539" s="6" t="s">
        <v>7134</v>
      </c>
      <c r="J1539" s="7">
        <v>229.8</v>
      </c>
    </row>
    <row r="1540" spans="2:10" x14ac:dyDescent="0.3">
      <c r="B1540" s="6" t="s">
        <v>3233</v>
      </c>
      <c r="C1540" s="7">
        <v>236.84</v>
      </c>
      <c r="F1540" s="6" t="s">
        <v>2421</v>
      </c>
      <c r="G1540" s="7">
        <v>1</v>
      </c>
      <c r="I1540" s="6" t="s">
        <v>6616</v>
      </c>
      <c r="J1540" s="7">
        <v>229.77</v>
      </c>
    </row>
    <row r="1541" spans="2:10" x14ac:dyDescent="0.3">
      <c r="B1541" s="6" t="s">
        <v>757</v>
      </c>
      <c r="C1541" s="7">
        <v>236.76</v>
      </c>
      <c r="F1541" s="6" t="s">
        <v>4562</v>
      </c>
      <c r="G1541" s="7">
        <v>1</v>
      </c>
      <c r="I1541" s="6" t="s">
        <v>332</v>
      </c>
      <c r="J1541" s="7">
        <v>229.67</v>
      </c>
    </row>
    <row r="1542" spans="2:10" x14ac:dyDescent="0.3">
      <c r="B1542" s="6" t="s">
        <v>257</v>
      </c>
      <c r="C1542" s="7">
        <v>236.7</v>
      </c>
      <c r="F1542" s="6" t="s">
        <v>3563</v>
      </c>
      <c r="G1542" s="7">
        <v>1</v>
      </c>
      <c r="I1542" s="6" t="s">
        <v>5677</v>
      </c>
      <c r="J1542" s="7">
        <v>229.65</v>
      </c>
    </row>
    <row r="1543" spans="2:10" x14ac:dyDescent="0.3">
      <c r="B1543" s="6" t="s">
        <v>478</v>
      </c>
      <c r="C1543" s="7">
        <v>236.59</v>
      </c>
      <c r="F1543" s="6" t="s">
        <v>1980</v>
      </c>
      <c r="G1543" s="7">
        <v>1</v>
      </c>
      <c r="I1543" s="6" t="s">
        <v>6433</v>
      </c>
      <c r="J1543" s="7">
        <v>229.56</v>
      </c>
    </row>
    <row r="1544" spans="2:10" x14ac:dyDescent="0.3">
      <c r="B1544" s="6" t="s">
        <v>7065</v>
      </c>
      <c r="C1544" s="7">
        <v>236.59</v>
      </c>
      <c r="F1544" s="6" t="s">
        <v>3282</v>
      </c>
      <c r="G1544" s="7">
        <v>1</v>
      </c>
      <c r="I1544" s="6" t="s">
        <v>4740</v>
      </c>
      <c r="J1544" s="7">
        <v>229.46</v>
      </c>
    </row>
    <row r="1545" spans="2:10" x14ac:dyDescent="0.3">
      <c r="B1545" s="6" t="s">
        <v>1269</v>
      </c>
      <c r="C1545" s="7">
        <v>236.53</v>
      </c>
      <c r="F1545" s="6" t="s">
        <v>2687</v>
      </c>
      <c r="G1545" s="7">
        <v>1</v>
      </c>
      <c r="I1545" s="6" t="s">
        <v>2092</v>
      </c>
      <c r="J1545" s="7">
        <v>229.44</v>
      </c>
    </row>
    <row r="1546" spans="2:10" x14ac:dyDescent="0.3">
      <c r="B1546" s="6" t="s">
        <v>4612</v>
      </c>
      <c r="C1546" s="7">
        <v>236.44</v>
      </c>
      <c r="F1546" s="6" t="s">
        <v>4099</v>
      </c>
      <c r="G1546" s="7">
        <v>1</v>
      </c>
      <c r="I1546" s="6" t="s">
        <v>377</v>
      </c>
      <c r="J1546" s="7">
        <v>229.4</v>
      </c>
    </row>
    <row r="1547" spans="2:10" x14ac:dyDescent="0.3">
      <c r="B1547" s="6" t="s">
        <v>3239</v>
      </c>
      <c r="C1547" s="7">
        <v>236.3</v>
      </c>
      <c r="F1547" s="6" t="s">
        <v>2635</v>
      </c>
      <c r="G1547" s="7">
        <v>1</v>
      </c>
      <c r="I1547" s="6" t="s">
        <v>2128</v>
      </c>
      <c r="J1547" s="7">
        <v>229.32</v>
      </c>
    </row>
    <row r="1548" spans="2:10" x14ac:dyDescent="0.3">
      <c r="B1548" s="6" t="s">
        <v>5144</v>
      </c>
      <c r="C1548" s="7">
        <v>235.86</v>
      </c>
      <c r="F1548" s="6" t="s">
        <v>2881</v>
      </c>
      <c r="G1548" s="7">
        <v>1</v>
      </c>
      <c r="I1548" s="6" t="s">
        <v>6780</v>
      </c>
      <c r="J1548" s="7">
        <v>229.31</v>
      </c>
    </row>
    <row r="1549" spans="2:10" x14ac:dyDescent="0.3">
      <c r="B1549" s="6" t="s">
        <v>5499</v>
      </c>
      <c r="C1549" s="7">
        <v>235.58</v>
      </c>
      <c r="F1549" s="6" t="s">
        <v>2649</v>
      </c>
      <c r="G1549" s="7">
        <v>1</v>
      </c>
      <c r="I1549" s="6" t="s">
        <v>7264</v>
      </c>
      <c r="J1549" s="7">
        <v>229.27</v>
      </c>
    </row>
    <row r="1550" spans="2:10" x14ac:dyDescent="0.3">
      <c r="B1550" s="6" t="s">
        <v>3958</v>
      </c>
      <c r="C1550" s="7">
        <v>235.46</v>
      </c>
      <c r="F1550" s="6" t="s">
        <v>1616</v>
      </c>
      <c r="G1550" s="7">
        <v>1</v>
      </c>
      <c r="I1550" s="6" t="s">
        <v>187</v>
      </c>
      <c r="J1550" s="7">
        <v>229.18</v>
      </c>
    </row>
    <row r="1551" spans="2:10" x14ac:dyDescent="0.3">
      <c r="B1551" s="6" t="s">
        <v>6075</v>
      </c>
      <c r="C1551" s="7">
        <v>235.36</v>
      </c>
      <c r="F1551" s="6" t="s">
        <v>820</v>
      </c>
      <c r="G1551" s="7">
        <v>1</v>
      </c>
      <c r="I1551" s="6" t="s">
        <v>6243</v>
      </c>
      <c r="J1551" s="7">
        <v>229.02</v>
      </c>
    </row>
    <row r="1552" spans="2:10" x14ac:dyDescent="0.3">
      <c r="B1552" s="6" t="s">
        <v>7109</v>
      </c>
      <c r="C1552" s="7">
        <v>235.26</v>
      </c>
      <c r="F1552" s="6" t="s">
        <v>3770</v>
      </c>
      <c r="G1552" s="7">
        <v>1</v>
      </c>
      <c r="I1552" s="6" t="s">
        <v>41</v>
      </c>
      <c r="J1552" s="7">
        <v>228.83</v>
      </c>
    </row>
    <row r="1553" spans="2:10" x14ac:dyDescent="0.3">
      <c r="B1553" s="6" t="s">
        <v>6499</v>
      </c>
      <c r="C1553" s="7">
        <v>235.25</v>
      </c>
      <c r="F1553" s="6" t="s">
        <v>1440</v>
      </c>
      <c r="G1553" s="7">
        <v>1</v>
      </c>
      <c r="I1553" s="6" t="s">
        <v>1115</v>
      </c>
      <c r="J1553" s="7">
        <v>228.77</v>
      </c>
    </row>
    <row r="1554" spans="2:10" x14ac:dyDescent="0.3">
      <c r="B1554" s="6" t="s">
        <v>1951</v>
      </c>
      <c r="C1554" s="7">
        <v>235.23</v>
      </c>
      <c r="F1554" s="6" t="s">
        <v>7062</v>
      </c>
      <c r="G1554" s="7">
        <v>1</v>
      </c>
      <c r="I1554" s="6" t="s">
        <v>2244</v>
      </c>
      <c r="J1554" s="7">
        <v>228.76</v>
      </c>
    </row>
    <row r="1555" spans="2:10" x14ac:dyDescent="0.3">
      <c r="B1555" s="6" t="s">
        <v>1497</v>
      </c>
      <c r="C1555" s="7">
        <v>235.22</v>
      </c>
      <c r="F1555" s="6" t="s">
        <v>1243</v>
      </c>
      <c r="G1555" s="7">
        <v>1</v>
      </c>
      <c r="I1555" s="6" t="s">
        <v>887</v>
      </c>
      <c r="J1555" s="7">
        <v>228.74</v>
      </c>
    </row>
    <row r="1556" spans="2:10" x14ac:dyDescent="0.3">
      <c r="B1556" s="6" t="s">
        <v>6386</v>
      </c>
      <c r="C1556" s="7">
        <v>235.18</v>
      </c>
      <c r="F1556" s="6" t="s">
        <v>2615</v>
      </c>
      <c r="G1556" s="7">
        <v>1</v>
      </c>
      <c r="I1556" s="6" t="s">
        <v>4343</v>
      </c>
      <c r="J1556" s="7">
        <v>228.7</v>
      </c>
    </row>
    <row r="1557" spans="2:10" x14ac:dyDescent="0.3">
      <c r="B1557" s="6">
        <v>862.86680000000001</v>
      </c>
      <c r="C1557" s="7">
        <v>235.09</v>
      </c>
      <c r="F1557" s="6" t="s">
        <v>5211</v>
      </c>
      <c r="G1557" s="7">
        <v>1</v>
      </c>
      <c r="I1557" s="6" t="s">
        <v>7082</v>
      </c>
      <c r="J1557" s="7">
        <v>228.69</v>
      </c>
    </row>
    <row r="1558" spans="2:10" x14ac:dyDescent="0.3">
      <c r="B1558" s="6" t="s">
        <v>4973</v>
      </c>
      <c r="C1558" s="7">
        <v>235.04</v>
      </c>
      <c r="F1558" s="6" t="s">
        <v>3100</v>
      </c>
      <c r="G1558" s="7">
        <v>1</v>
      </c>
      <c r="I1558" s="6" t="s">
        <v>3306</v>
      </c>
      <c r="J1558" s="7">
        <v>228.56</v>
      </c>
    </row>
    <row r="1559" spans="2:10" x14ac:dyDescent="0.3">
      <c r="B1559" s="6" t="s">
        <v>4298</v>
      </c>
      <c r="C1559" s="7">
        <v>234.9</v>
      </c>
      <c r="F1559" s="6" t="s">
        <v>3817</v>
      </c>
      <c r="G1559" s="7">
        <v>1</v>
      </c>
      <c r="I1559" s="6" t="s">
        <v>329</v>
      </c>
      <c r="J1559" s="7">
        <v>228.38</v>
      </c>
    </row>
    <row r="1560" spans="2:10" x14ac:dyDescent="0.3">
      <c r="B1560" s="6" t="s">
        <v>4088</v>
      </c>
      <c r="C1560" s="7">
        <v>234.84</v>
      </c>
      <c r="F1560" s="6" t="s">
        <v>3030</v>
      </c>
      <c r="G1560" s="7">
        <v>1</v>
      </c>
      <c r="I1560" s="6" t="s">
        <v>5974</v>
      </c>
      <c r="J1560" s="7">
        <v>228.36</v>
      </c>
    </row>
    <row r="1561" spans="2:10" x14ac:dyDescent="0.3">
      <c r="B1561" s="6" t="s">
        <v>2898</v>
      </c>
      <c r="C1561" s="7">
        <v>234.64</v>
      </c>
      <c r="F1561" s="6" t="s">
        <v>5258</v>
      </c>
      <c r="G1561" s="7">
        <v>1</v>
      </c>
      <c r="I1561" s="6" t="s">
        <v>6992</v>
      </c>
      <c r="J1561" s="7">
        <v>228.34</v>
      </c>
    </row>
    <row r="1562" spans="2:10" x14ac:dyDescent="0.3">
      <c r="B1562" s="6" t="s">
        <v>5977</v>
      </c>
      <c r="C1562" s="7">
        <v>234.48</v>
      </c>
      <c r="F1562" s="6" t="s">
        <v>1141</v>
      </c>
      <c r="G1562" s="7">
        <v>1</v>
      </c>
      <c r="I1562" s="6" t="s">
        <v>4556</v>
      </c>
      <c r="J1562" s="7">
        <v>227.48</v>
      </c>
    </row>
    <row r="1563" spans="2:10" x14ac:dyDescent="0.3">
      <c r="B1563" s="6" t="s">
        <v>5845</v>
      </c>
      <c r="C1563" s="7">
        <v>234.47</v>
      </c>
      <c r="F1563" s="6" t="s">
        <v>3441</v>
      </c>
      <c r="G1563" s="7">
        <v>1</v>
      </c>
      <c r="I1563" s="6" t="s">
        <v>2106</v>
      </c>
      <c r="J1563" s="7">
        <v>227.4</v>
      </c>
    </row>
    <row r="1564" spans="2:10" x14ac:dyDescent="0.3">
      <c r="B1564" s="6" t="s">
        <v>4144</v>
      </c>
      <c r="C1564" s="7">
        <v>234.39</v>
      </c>
      <c r="F1564" s="6" t="s">
        <v>610</v>
      </c>
      <c r="G1564" s="7">
        <v>1</v>
      </c>
      <c r="I1564" s="6" t="s">
        <v>2675</v>
      </c>
      <c r="J1564" s="7">
        <v>227.39</v>
      </c>
    </row>
    <row r="1565" spans="2:10" x14ac:dyDescent="0.3">
      <c r="B1565" s="6" t="s">
        <v>126</v>
      </c>
      <c r="C1565" s="7">
        <v>234.13</v>
      </c>
      <c r="F1565" s="6" t="s">
        <v>5868</v>
      </c>
      <c r="G1565" s="7">
        <v>1</v>
      </c>
      <c r="I1565" s="6" t="s">
        <v>5750</v>
      </c>
      <c r="J1565" s="7">
        <v>226.87</v>
      </c>
    </row>
    <row r="1566" spans="2:10" x14ac:dyDescent="0.3">
      <c r="B1566" s="6" t="s">
        <v>1641</v>
      </c>
      <c r="C1566" s="7">
        <v>234</v>
      </c>
      <c r="F1566" s="6" t="s">
        <v>5629</v>
      </c>
      <c r="G1566" s="7">
        <v>1</v>
      </c>
      <c r="I1566" s="6" t="s">
        <v>1580</v>
      </c>
      <c r="J1566" s="7">
        <v>226.69</v>
      </c>
    </row>
    <row r="1567" spans="2:10" x14ac:dyDescent="0.3">
      <c r="B1567" s="6" t="s">
        <v>1837</v>
      </c>
      <c r="C1567" s="7">
        <v>233.86</v>
      </c>
      <c r="F1567" s="6" t="s">
        <v>1624</v>
      </c>
      <c r="G1567" s="7">
        <v>1</v>
      </c>
      <c r="I1567" s="6" t="s">
        <v>1830</v>
      </c>
      <c r="J1567" s="7">
        <v>226.69</v>
      </c>
    </row>
    <row r="1568" spans="2:10" x14ac:dyDescent="0.3">
      <c r="B1568" s="6" t="s">
        <v>3812</v>
      </c>
      <c r="C1568" s="7">
        <v>233.79</v>
      </c>
      <c r="F1568" s="6" t="s">
        <v>5800</v>
      </c>
      <c r="G1568" s="7">
        <v>1</v>
      </c>
      <c r="I1568" s="6" t="s">
        <v>4399</v>
      </c>
      <c r="J1568" s="7">
        <v>226.65</v>
      </c>
    </row>
    <row r="1569" spans="2:10" x14ac:dyDescent="0.3">
      <c r="B1569" s="6" t="s">
        <v>586</v>
      </c>
      <c r="C1569" s="7">
        <v>233.68</v>
      </c>
      <c r="F1569" s="6" t="s">
        <v>5282</v>
      </c>
      <c r="G1569" s="7">
        <v>1</v>
      </c>
      <c r="I1569" s="6" t="s">
        <v>5165</v>
      </c>
      <c r="J1569" s="7">
        <v>226.61</v>
      </c>
    </row>
    <row r="1570" spans="2:10" x14ac:dyDescent="0.3">
      <c r="B1570" s="6" t="s">
        <v>1994</v>
      </c>
      <c r="C1570" s="7">
        <v>233.67</v>
      </c>
      <c r="F1570" s="6" t="s">
        <v>7312</v>
      </c>
      <c r="G1570" s="7">
        <v>1</v>
      </c>
      <c r="I1570" s="6" t="s">
        <v>1974</v>
      </c>
      <c r="J1570" s="7">
        <v>226.56</v>
      </c>
    </row>
    <row r="1571" spans="2:10" x14ac:dyDescent="0.3">
      <c r="B1571" s="6" t="s">
        <v>1589</v>
      </c>
      <c r="C1571" s="7">
        <v>233.66</v>
      </c>
      <c r="F1571" s="6" t="s">
        <v>4343</v>
      </c>
      <c r="G1571" s="7">
        <v>1</v>
      </c>
      <c r="I1571" s="6" t="s">
        <v>4444</v>
      </c>
      <c r="J1571" s="7">
        <v>226.55</v>
      </c>
    </row>
    <row r="1572" spans="2:10" x14ac:dyDescent="0.3">
      <c r="B1572" s="6" t="s">
        <v>1521</v>
      </c>
      <c r="C1572" s="7">
        <v>233.57</v>
      </c>
      <c r="F1572" s="6" t="s">
        <v>6737</v>
      </c>
      <c r="G1572" s="7">
        <v>1</v>
      </c>
      <c r="I1572" s="6" t="s">
        <v>5061</v>
      </c>
      <c r="J1572" s="7">
        <v>226.34</v>
      </c>
    </row>
    <row r="1573" spans="2:10" x14ac:dyDescent="0.3">
      <c r="B1573" s="6" t="s">
        <v>6081</v>
      </c>
      <c r="C1573" s="7">
        <v>233.48</v>
      </c>
      <c r="F1573" s="6" t="s">
        <v>5432</v>
      </c>
      <c r="G1573" s="7">
        <v>1</v>
      </c>
      <c r="I1573" s="6" t="s">
        <v>6668</v>
      </c>
      <c r="J1573" s="7">
        <v>226.19</v>
      </c>
    </row>
    <row r="1574" spans="2:10" x14ac:dyDescent="0.3">
      <c r="B1574" s="6" t="s">
        <v>2115</v>
      </c>
      <c r="C1574" s="7">
        <v>233.43</v>
      </c>
      <c r="F1574" s="6" t="s">
        <v>7187</v>
      </c>
      <c r="G1574" s="7">
        <v>1</v>
      </c>
      <c r="I1574" s="6" t="s">
        <v>6550</v>
      </c>
      <c r="J1574" s="7">
        <v>226.12</v>
      </c>
    </row>
    <row r="1575" spans="2:10" x14ac:dyDescent="0.3">
      <c r="B1575" s="6" t="s">
        <v>4551</v>
      </c>
      <c r="C1575" s="7">
        <v>233.42</v>
      </c>
      <c r="F1575" s="6" t="s">
        <v>3662</v>
      </c>
      <c r="G1575" s="7">
        <v>1</v>
      </c>
      <c r="I1575" s="6" t="s">
        <v>1320</v>
      </c>
      <c r="J1575" s="7">
        <v>225.98</v>
      </c>
    </row>
    <row r="1576" spans="2:10" x14ac:dyDescent="0.3">
      <c r="B1576" s="6" t="s">
        <v>1447</v>
      </c>
      <c r="C1576" s="7">
        <v>233.29</v>
      </c>
      <c r="F1576" s="6" t="s">
        <v>7313</v>
      </c>
      <c r="G1576" s="7">
        <v>1</v>
      </c>
      <c r="I1576" s="6" t="s">
        <v>2174</v>
      </c>
      <c r="J1576" s="7">
        <v>225.88</v>
      </c>
    </row>
    <row r="1577" spans="2:10" x14ac:dyDescent="0.3">
      <c r="B1577" s="6" t="s">
        <v>306</v>
      </c>
      <c r="C1577" s="7">
        <v>233.25</v>
      </c>
      <c r="F1577" s="6" t="s">
        <v>5794</v>
      </c>
      <c r="G1577" s="7">
        <v>1</v>
      </c>
      <c r="I1577" s="6" t="s">
        <v>6338</v>
      </c>
      <c r="J1577" s="7">
        <v>225.72</v>
      </c>
    </row>
    <row r="1578" spans="2:10" x14ac:dyDescent="0.3">
      <c r="B1578" s="6" t="s">
        <v>168</v>
      </c>
      <c r="C1578" s="7">
        <v>232.99</v>
      </c>
      <c r="F1578" s="6" t="s">
        <v>2453</v>
      </c>
      <c r="G1578" s="7">
        <v>1</v>
      </c>
      <c r="I1578" s="6" t="s">
        <v>2980</v>
      </c>
      <c r="J1578" s="7">
        <v>225.48</v>
      </c>
    </row>
    <row r="1579" spans="2:10" x14ac:dyDescent="0.3">
      <c r="B1579" s="6" t="s">
        <v>5793</v>
      </c>
      <c r="C1579" s="7">
        <v>232.82</v>
      </c>
      <c r="F1579" s="6" t="s">
        <v>3897</v>
      </c>
      <c r="G1579" s="7">
        <v>1</v>
      </c>
      <c r="I1579" s="6" t="s">
        <v>4512</v>
      </c>
      <c r="J1579" s="7">
        <v>225.41</v>
      </c>
    </row>
    <row r="1580" spans="2:10" x14ac:dyDescent="0.3">
      <c r="B1580" s="6" t="s">
        <v>4894</v>
      </c>
      <c r="C1580" s="7">
        <v>232.78</v>
      </c>
      <c r="F1580" s="6" t="s">
        <v>6263</v>
      </c>
      <c r="G1580" s="7">
        <v>1</v>
      </c>
      <c r="I1580" s="6" t="s">
        <v>5952</v>
      </c>
      <c r="J1580" s="7">
        <v>225.37</v>
      </c>
    </row>
    <row r="1581" spans="2:10" x14ac:dyDescent="0.3">
      <c r="B1581" s="6" t="s">
        <v>1595</v>
      </c>
      <c r="C1581" s="7">
        <v>232.69</v>
      </c>
      <c r="F1581" s="6" t="s">
        <v>3744</v>
      </c>
      <c r="G1581" s="7">
        <v>1</v>
      </c>
      <c r="I1581" s="6" t="s">
        <v>5679</v>
      </c>
      <c r="J1581" s="7">
        <v>225.25</v>
      </c>
    </row>
    <row r="1582" spans="2:10" x14ac:dyDescent="0.3">
      <c r="B1582" s="6" t="s">
        <v>1867</v>
      </c>
      <c r="C1582" s="7">
        <v>232.44</v>
      </c>
      <c r="F1582" s="6" t="s">
        <v>4081</v>
      </c>
      <c r="G1582" s="7">
        <v>1</v>
      </c>
      <c r="I1582" s="6" t="s">
        <v>6530</v>
      </c>
      <c r="J1582" s="7">
        <v>225.2</v>
      </c>
    </row>
    <row r="1583" spans="2:10" x14ac:dyDescent="0.3">
      <c r="B1583" s="6" t="s">
        <v>6853</v>
      </c>
      <c r="C1583" s="7">
        <v>232.41</v>
      </c>
      <c r="F1583" s="6" t="s">
        <v>563</v>
      </c>
      <c r="G1583" s="7">
        <v>1</v>
      </c>
      <c r="I1583" s="6" t="s">
        <v>4859</v>
      </c>
      <c r="J1583" s="7">
        <v>225.2</v>
      </c>
    </row>
    <row r="1584" spans="2:10" x14ac:dyDescent="0.3">
      <c r="B1584" s="6" t="s">
        <v>1857</v>
      </c>
      <c r="C1584" s="7">
        <v>232.35</v>
      </c>
      <c r="F1584" s="6" t="s">
        <v>2703</v>
      </c>
      <c r="G1584" s="7">
        <v>1</v>
      </c>
      <c r="I1584" s="6" t="s">
        <v>4050</v>
      </c>
      <c r="J1584" s="7">
        <v>224.83</v>
      </c>
    </row>
    <row r="1585" spans="2:10" x14ac:dyDescent="0.3">
      <c r="B1585" s="6" t="s">
        <v>3881</v>
      </c>
      <c r="C1585" s="7">
        <v>232.34</v>
      </c>
      <c r="F1585" s="6" t="s">
        <v>5335</v>
      </c>
      <c r="G1585" s="7">
        <v>1</v>
      </c>
      <c r="I1585" s="6" t="s">
        <v>3138</v>
      </c>
      <c r="J1585" s="7">
        <v>224.7</v>
      </c>
    </row>
    <row r="1586" spans="2:10" x14ac:dyDescent="0.3">
      <c r="B1586" s="6" t="s">
        <v>3580</v>
      </c>
      <c r="C1586" s="7">
        <v>232.29</v>
      </c>
      <c r="F1586" s="6" t="s">
        <v>7314</v>
      </c>
      <c r="G1586" s="7">
        <v>1</v>
      </c>
      <c r="I1586" s="6" t="s">
        <v>5454</v>
      </c>
      <c r="J1586" s="7">
        <v>224.68</v>
      </c>
    </row>
    <row r="1587" spans="2:10" x14ac:dyDescent="0.3">
      <c r="B1587" s="6" t="s">
        <v>6971</v>
      </c>
      <c r="C1587" s="7">
        <v>232.25</v>
      </c>
      <c r="F1587" s="6" t="s">
        <v>3670</v>
      </c>
      <c r="G1587" s="7">
        <v>1</v>
      </c>
      <c r="I1587" s="6" t="s">
        <v>5962</v>
      </c>
      <c r="J1587" s="7">
        <v>224.67</v>
      </c>
    </row>
    <row r="1588" spans="2:10" x14ac:dyDescent="0.3">
      <c r="B1588" s="6" t="s">
        <v>190</v>
      </c>
      <c r="C1588" s="7">
        <v>232.25</v>
      </c>
      <c r="F1588" s="6" t="s">
        <v>5059</v>
      </c>
      <c r="G1588" s="7">
        <v>1</v>
      </c>
      <c r="I1588" s="6" t="s">
        <v>4107</v>
      </c>
      <c r="J1588" s="7">
        <v>224.58</v>
      </c>
    </row>
    <row r="1589" spans="2:10" x14ac:dyDescent="0.3">
      <c r="B1589" s="6" t="s">
        <v>2474</v>
      </c>
      <c r="C1589" s="7">
        <v>232.22</v>
      </c>
      <c r="F1589" s="6" t="s">
        <v>2397</v>
      </c>
      <c r="G1589" s="7">
        <v>1</v>
      </c>
      <c r="I1589" s="6" t="s">
        <v>7319</v>
      </c>
      <c r="J1589" s="7">
        <v>223.89</v>
      </c>
    </row>
    <row r="1590" spans="2:10" x14ac:dyDescent="0.3">
      <c r="B1590" s="6" t="s">
        <v>6349</v>
      </c>
      <c r="C1590" s="7">
        <v>231.85</v>
      </c>
      <c r="F1590" s="6" t="s">
        <v>3256</v>
      </c>
      <c r="G1590" s="7">
        <v>1</v>
      </c>
      <c r="I1590" s="6" t="s">
        <v>1818</v>
      </c>
      <c r="J1590" s="7">
        <v>223.74</v>
      </c>
    </row>
    <row r="1591" spans="2:10" x14ac:dyDescent="0.3">
      <c r="B1591" s="6" t="s">
        <v>4059</v>
      </c>
      <c r="C1591" s="7">
        <v>231.84</v>
      </c>
      <c r="F1591" s="6" t="s">
        <v>7315</v>
      </c>
      <c r="G1591" s="7">
        <v>1</v>
      </c>
      <c r="I1591" s="6" t="s">
        <v>3443</v>
      </c>
      <c r="J1591" s="7">
        <v>223.73</v>
      </c>
    </row>
    <row r="1592" spans="2:10" x14ac:dyDescent="0.3">
      <c r="B1592" s="6" t="s">
        <v>2247</v>
      </c>
      <c r="C1592" s="7">
        <v>231.76</v>
      </c>
      <c r="F1592" s="6" t="s">
        <v>2741</v>
      </c>
      <c r="G1592" s="7">
        <v>1</v>
      </c>
      <c r="I1592" s="6" t="s">
        <v>1852</v>
      </c>
      <c r="J1592" s="7">
        <v>223.51</v>
      </c>
    </row>
    <row r="1593" spans="2:10" x14ac:dyDescent="0.3">
      <c r="B1593" s="6" t="s">
        <v>3031</v>
      </c>
      <c r="C1593" s="7">
        <v>231.59</v>
      </c>
      <c r="F1593" s="6" t="s">
        <v>2112</v>
      </c>
      <c r="G1593" s="7">
        <v>1</v>
      </c>
      <c r="I1593" s="6" t="s">
        <v>1347</v>
      </c>
      <c r="J1593" s="7">
        <v>223.5</v>
      </c>
    </row>
    <row r="1594" spans="2:10" x14ac:dyDescent="0.3">
      <c r="B1594" s="6" t="s">
        <v>3905</v>
      </c>
      <c r="C1594" s="7">
        <v>231.58</v>
      </c>
      <c r="F1594" s="6" t="s">
        <v>7316</v>
      </c>
      <c r="G1594" s="7">
        <v>1</v>
      </c>
      <c r="I1594" s="6" t="s">
        <v>6294</v>
      </c>
      <c r="J1594" s="7">
        <v>223.33</v>
      </c>
    </row>
    <row r="1595" spans="2:10" x14ac:dyDescent="0.3">
      <c r="B1595" s="6" t="s">
        <v>3371</v>
      </c>
      <c r="C1595" s="7">
        <v>231.43</v>
      </c>
      <c r="F1595" s="6" t="s">
        <v>2019</v>
      </c>
      <c r="G1595" s="7">
        <v>1</v>
      </c>
      <c r="I1595" s="6" t="s">
        <v>6423</v>
      </c>
      <c r="J1595" s="7">
        <v>223.27</v>
      </c>
    </row>
    <row r="1596" spans="2:10" x14ac:dyDescent="0.3">
      <c r="B1596" s="6" t="s">
        <v>2200</v>
      </c>
      <c r="C1596" s="7">
        <v>231.42</v>
      </c>
      <c r="F1596" s="6" t="s">
        <v>2883</v>
      </c>
      <c r="G1596" s="7">
        <v>1</v>
      </c>
      <c r="I1596" s="6" t="s">
        <v>1780</v>
      </c>
      <c r="J1596" s="7">
        <v>223.25</v>
      </c>
    </row>
    <row r="1597" spans="2:10" x14ac:dyDescent="0.3">
      <c r="B1597" s="6" t="s">
        <v>3717</v>
      </c>
      <c r="C1597" s="7">
        <v>231.42</v>
      </c>
      <c r="F1597" s="6" t="s">
        <v>7317</v>
      </c>
      <c r="G1597" s="7">
        <v>1</v>
      </c>
      <c r="I1597" s="6" t="s">
        <v>6308</v>
      </c>
      <c r="J1597" s="7">
        <v>222.86</v>
      </c>
    </row>
    <row r="1598" spans="2:10" x14ac:dyDescent="0.3">
      <c r="B1598" s="6" t="s">
        <v>6408</v>
      </c>
      <c r="C1598" s="7">
        <v>231.24</v>
      </c>
      <c r="F1598" s="6" t="s">
        <v>3803</v>
      </c>
      <c r="G1598" s="7">
        <v>1</v>
      </c>
      <c r="I1598" s="6" t="s">
        <v>731</v>
      </c>
      <c r="J1598" s="7">
        <v>222.83</v>
      </c>
    </row>
    <row r="1599" spans="2:10" x14ac:dyDescent="0.3">
      <c r="B1599" s="6" t="s">
        <v>3743</v>
      </c>
      <c r="C1599" s="7">
        <v>231.09</v>
      </c>
      <c r="F1599" s="6" t="s">
        <v>1888</v>
      </c>
      <c r="G1599" s="7">
        <v>1</v>
      </c>
      <c r="I1599" s="6" t="s">
        <v>4076</v>
      </c>
      <c r="J1599" s="7">
        <v>222.63</v>
      </c>
    </row>
    <row r="1600" spans="2:10" x14ac:dyDescent="0.3">
      <c r="B1600" s="6" t="s">
        <v>6881</v>
      </c>
      <c r="C1600" s="7">
        <v>231</v>
      </c>
      <c r="F1600" s="6" t="s">
        <v>5274</v>
      </c>
      <c r="G1600" s="7">
        <v>1</v>
      </c>
      <c r="I1600" s="6" t="s">
        <v>2407</v>
      </c>
      <c r="J1600" s="7">
        <v>222.36</v>
      </c>
    </row>
    <row r="1601" spans="2:10" x14ac:dyDescent="0.3">
      <c r="B1601" s="6" t="s">
        <v>6667</v>
      </c>
      <c r="C1601" s="7">
        <v>230.99</v>
      </c>
      <c r="F1601" s="6" t="s">
        <v>383</v>
      </c>
      <c r="G1601" s="7">
        <v>1</v>
      </c>
      <c r="I1601" s="6" t="s">
        <v>2899</v>
      </c>
      <c r="J1601" s="7">
        <v>222.31</v>
      </c>
    </row>
    <row r="1602" spans="2:10" x14ac:dyDescent="0.3">
      <c r="B1602" s="6" t="s">
        <v>2704</v>
      </c>
      <c r="C1602" s="7">
        <v>230.98</v>
      </c>
      <c r="F1602" s="6" t="s">
        <v>4712</v>
      </c>
      <c r="G1602" s="7">
        <v>1</v>
      </c>
      <c r="I1602" s="6" t="s">
        <v>628</v>
      </c>
      <c r="J1602" s="7">
        <v>222.28</v>
      </c>
    </row>
    <row r="1603" spans="2:10" x14ac:dyDescent="0.3">
      <c r="B1603" s="6" t="s">
        <v>4142</v>
      </c>
      <c r="C1603" s="7">
        <v>230.81</v>
      </c>
      <c r="F1603" s="6" t="s">
        <v>477</v>
      </c>
      <c r="G1603" s="7">
        <v>1</v>
      </c>
      <c r="I1603" s="6" t="s">
        <v>7309</v>
      </c>
      <c r="J1603" s="7">
        <v>222.25</v>
      </c>
    </row>
    <row r="1604" spans="2:10" x14ac:dyDescent="0.3">
      <c r="B1604" s="6" t="s">
        <v>6030</v>
      </c>
      <c r="C1604" s="7">
        <v>230.56</v>
      </c>
      <c r="F1604" s="6" t="s">
        <v>2623</v>
      </c>
      <c r="G1604" s="7">
        <v>1</v>
      </c>
      <c r="I1604" s="6" t="s">
        <v>1770</v>
      </c>
      <c r="J1604" s="7">
        <v>222.18</v>
      </c>
    </row>
    <row r="1605" spans="2:10" x14ac:dyDescent="0.3">
      <c r="B1605" s="6" t="s">
        <v>3873</v>
      </c>
      <c r="C1605" s="7">
        <v>230.47</v>
      </c>
      <c r="F1605" s="6" t="s">
        <v>3427</v>
      </c>
      <c r="G1605" s="7">
        <v>1</v>
      </c>
      <c r="I1605" s="6" t="s">
        <v>1560</v>
      </c>
      <c r="J1605" s="7">
        <v>222.06</v>
      </c>
    </row>
    <row r="1606" spans="2:10" x14ac:dyDescent="0.3">
      <c r="B1606" s="6" t="s">
        <v>6146</v>
      </c>
      <c r="C1606" s="7">
        <v>230.33</v>
      </c>
      <c r="F1606" s="6" t="s">
        <v>6935</v>
      </c>
      <c r="G1606" s="7">
        <v>1</v>
      </c>
      <c r="I1606" s="6" t="s">
        <v>5673</v>
      </c>
      <c r="J1606" s="7">
        <v>222.04</v>
      </c>
    </row>
    <row r="1607" spans="2:10" x14ac:dyDescent="0.3">
      <c r="B1607" s="6" t="s">
        <v>5831</v>
      </c>
      <c r="C1607" s="7">
        <v>230.27</v>
      </c>
      <c r="F1607" s="6" t="s">
        <v>3684</v>
      </c>
      <c r="G1607" s="7">
        <v>1</v>
      </c>
      <c r="I1607" s="6" t="s">
        <v>2147</v>
      </c>
      <c r="J1607" s="7">
        <v>221.91</v>
      </c>
    </row>
    <row r="1608" spans="2:10" x14ac:dyDescent="0.3">
      <c r="B1608" s="6" t="s">
        <v>6456</v>
      </c>
      <c r="C1608" s="7">
        <v>230.21</v>
      </c>
      <c r="F1608" s="6" t="s">
        <v>6917</v>
      </c>
      <c r="G1608" s="7">
        <v>1</v>
      </c>
      <c r="I1608" s="6" t="s">
        <v>4347</v>
      </c>
      <c r="J1608" s="7">
        <v>221.76</v>
      </c>
    </row>
    <row r="1609" spans="2:10" x14ac:dyDescent="0.3">
      <c r="B1609" s="6" t="s">
        <v>2646</v>
      </c>
      <c r="C1609" s="7">
        <v>230.09</v>
      </c>
      <c r="F1609" s="6" t="s">
        <v>2984</v>
      </c>
      <c r="G1609" s="7">
        <v>1</v>
      </c>
      <c r="I1609" s="6" t="s">
        <v>6274</v>
      </c>
      <c r="J1609" s="7">
        <v>221.56</v>
      </c>
    </row>
    <row r="1610" spans="2:10" x14ac:dyDescent="0.3">
      <c r="B1610" s="6" t="s">
        <v>3771</v>
      </c>
      <c r="C1610" s="7">
        <v>230.09</v>
      </c>
      <c r="F1610" s="6" t="s">
        <v>3014</v>
      </c>
      <c r="G1610" s="7">
        <v>1</v>
      </c>
      <c r="I1610" s="6" t="s">
        <v>1890</v>
      </c>
      <c r="J1610" s="7">
        <v>221.53</v>
      </c>
    </row>
    <row r="1611" spans="2:10" x14ac:dyDescent="0.3">
      <c r="B1611" s="6" t="s">
        <v>4055</v>
      </c>
      <c r="C1611" s="7">
        <v>230.04</v>
      </c>
      <c r="F1611" s="6" t="s">
        <v>4285</v>
      </c>
      <c r="G1611" s="7">
        <v>1</v>
      </c>
      <c r="I1611" s="6" t="s">
        <v>7074</v>
      </c>
      <c r="J1611" s="7">
        <v>221.4</v>
      </c>
    </row>
    <row r="1612" spans="2:10" x14ac:dyDescent="0.3">
      <c r="B1612" s="6" t="s">
        <v>3526</v>
      </c>
      <c r="C1612" s="7">
        <v>229.81</v>
      </c>
      <c r="F1612" s="6" t="s">
        <v>3164</v>
      </c>
      <c r="G1612" s="7">
        <v>1</v>
      </c>
      <c r="I1612" s="6" t="s">
        <v>1164</v>
      </c>
      <c r="J1612" s="7">
        <v>221.24</v>
      </c>
    </row>
    <row r="1613" spans="2:10" x14ac:dyDescent="0.3">
      <c r="B1613" s="6" t="s">
        <v>7135</v>
      </c>
      <c r="C1613" s="7">
        <v>229.8</v>
      </c>
      <c r="F1613" s="6" t="s">
        <v>493</v>
      </c>
      <c r="G1613" s="7">
        <v>1</v>
      </c>
      <c r="I1613" s="6" t="s">
        <v>3662</v>
      </c>
      <c r="J1613" s="7">
        <v>221.22</v>
      </c>
    </row>
    <row r="1614" spans="2:10" x14ac:dyDescent="0.3">
      <c r="B1614" s="6" t="s">
        <v>6617</v>
      </c>
      <c r="C1614" s="7">
        <v>229.77</v>
      </c>
      <c r="F1614" s="6" t="s">
        <v>4241</v>
      </c>
      <c r="G1614" s="7">
        <v>1</v>
      </c>
      <c r="I1614" s="6" t="s">
        <v>3714</v>
      </c>
      <c r="J1614" s="7">
        <v>221.04</v>
      </c>
    </row>
    <row r="1615" spans="2:10" x14ac:dyDescent="0.3">
      <c r="B1615" s="6" t="s">
        <v>333</v>
      </c>
      <c r="C1615" s="7">
        <v>229.67</v>
      </c>
      <c r="F1615" s="6" t="s">
        <v>6013</v>
      </c>
      <c r="G1615" s="7">
        <v>1</v>
      </c>
      <c r="I1615" s="6" t="s">
        <v>4448</v>
      </c>
      <c r="J1615" s="7">
        <v>221.03</v>
      </c>
    </row>
    <row r="1616" spans="2:10" x14ac:dyDescent="0.3">
      <c r="B1616" s="6" t="s">
        <v>5678</v>
      </c>
      <c r="C1616" s="7">
        <v>229.65</v>
      </c>
      <c r="F1616" s="6" t="s">
        <v>5862</v>
      </c>
      <c r="G1616" s="7">
        <v>1</v>
      </c>
      <c r="I1616" s="6" t="s">
        <v>4898</v>
      </c>
      <c r="J1616" s="7">
        <v>221.01</v>
      </c>
    </row>
    <row r="1617" spans="2:10" x14ac:dyDescent="0.3">
      <c r="B1617" s="6" t="s">
        <v>6434</v>
      </c>
      <c r="C1617" s="7">
        <v>229.56</v>
      </c>
      <c r="F1617" s="6" t="s">
        <v>323</v>
      </c>
      <c r="G1617" s="7">
        <v>1</v>
      </c>
      <c r="I1617" s="6" t="s">
        <v>3963</v>
      </c>
      <c r="J1617" s="7">
        <v>220.9</v>
      </c>
    </row>
    <row r="1618" spans="2:10" x14ac:dyDescent="0.3">
      <c r="B1618" s="6" t="s">
        <v>4741</v>
      </c>
      <c r="C1618" s="7">
        <v>229.46</v>
      </c>
      <c r="F1618" s="6" t="s">
        <v>2552</v>
      </c>
      <c r="G1618" s="7">
        <v>1</v>
      </c>
      <c r="I1618" s="6" t="s">
        <v>2943</v>
      </c>
      <c r="J1618" s="7">
        <v>220.55</v>
      </c>
    </row>
    <row r="1619" spans="2:10" x14ac:dyDescent="0.3">
      <c r="B1619" s="6" t="s">
        <v>2093</v>
      </c>
      <c r="C1619" s="7">
        <v>229.44</v>
      </c>
      <c r="F1619" s="6" t="s">
        <v>354</v>
      </c>
      <c r="G1619" s="7">
        <v>1</v>
      </c>
      <c r="I1619" s="6" t="s">
        <v>503</v>
      </c>
      <c r="J1619" s="7">
        <v>220.51</v>
      </c>
    </row>
    <row r="1620" spans="2:10" x14ac:dyDescent="0.3">
      <c r="B1620" s="6" t="s">
        <v>378</v>
      </c>
      <c r="C1620" s="7">
        <v>229.4</v>
      </c>
      <c r="F1620" s="6" t="s">
        <v>4191</v>
      </c>
      <c r="G1620" s="7">
        <v>1</v>
      </c>
      <c r="I1620" s="6" t="s">
        <v>6172</v>
      </c>
      <c r="J1620" s="7">
        <v>220.26</v>
      </c>
    </row>
    <row r="1621" spans="2:10" x14ac:dyDescent="0.3">
      <c r="B1621" s="6" t="s">
        <v>2129</v>
      </c>
      <c r="C1621" s="7">
        <v>229.32</v>
      </c>
      <c r="F1621" s="6" t="s">
        <v>6986</v>
      </c>
      <c r="G1621" s="7">
        <v>1</v>
      </c>
      <c r="I1621" s="6" t="s">
        <v>252</v>
      </c>
      <c r="J1621" s="7">
        <v>220.25</v>
      </c>
    </row>
    <row r="1622" spans="2:10" x14ac:dyDescent="0.3">
      <c r="B1622" s="6" t="s">
        <v>6781</v>
      </c>
      <c r="C1622" s="7">
        <v>229.31</v>
      </c>
      <c r="F1622" s="6" t="s">
        <v>346</v>
      </c>
      <c r="G1622" s="7">
        <v>1</v>
      </c>
      <c r="I1622" s="6" t="s">
        <v>5359</v>
      </c>
      <c r="J1622" s="7">
        <v>220.2</v>
      </c>
    </row>
    <row r="1623" spans="2:10" x14ac:dyDescent="0.3">
      <c r="B1623" s="6" t="s">
        <v>1479</v>
      </c>
      <c r="C1623" s="7">
        <v>229.27</v>
      </c>
      <c r="F1623" s="6" t="s">
        <v>2312</v>
      </c>
      <c r="G1623" s="7">
        <v>1</v>
      </c>
      <c r="I1623" s="6" t="s">
        <v>571</v>
      </c>
      <c r="J1623" s="7">
        <v>220.15</v>
      </c>
    </row>
    <row r="1624" spans="2:10" x14ac:dyDescent="0.3">
      <c r="B1624" s="6" t="s">
        <v>188</v>
      </c>
      <c r="C1624" s="7">
        <v>229.18</v>
      </c>
      <c r="F1624" s="6" t="s">
        <v>6445</v>
      </c>
      <c r="G1624" s="7">
        <v>1</v>
      </c>
      <c r="I1624" s="6" t="s">
        <v>2579</v>
      </c>
      <c r="J1624" s="7">
        <v>219.96</v>
      </c>
    </row>
    <row r="1625" spans="2:10" x14ac:dyDescent="0.3">
      <c r="B1625" s="6" t="s">
        <v>6244</v>
      </c>
      <c r="C1625" s="7">
        <v>229.02</v>
      </c>
      <c r="F1625" s="6" t="s">
        <v>3503</v>
      </c>
      <c r="G1625" s="7">
        <v>1</v>
      </c>
      <c r="I1625" s="6" t="s">
        <v>622</v>
      </c>
      <c r="J1625" s="7">
        <v>219.91</v>
      </c>
    </row>
    <row r="1626" spans="2:10" x14ac:dyDescent="0.3">
      <c r="B1626" s="6" t="s">
        <v>42</v>
      </c>
      <c r="C1626" s="7">
        <v>228.83</v>
      </c>
      <c r="F1626" s="6" t="s">
        <v>731</v>
      </c>
      <c r="G1626" s="7">
        <v>1</v>
      </c>
      <c r="I1626" s="6" t="s">
        <v>3258</v>
      </c>
      <c r="J1626" s="7">
        <v>219.9</v>
      </c>
    </row>
    <row r="1627" spans="2:10" x14ac:dyDescent="0.3">
      <c r="B1627" s="6" t="s">
        <v>1116</v>
      </c>
      <c r="C1627" s="7">
        <v>228.77</v>
      </c>
      <c r="F1627" s="6" t="s">
        <v>2601</v>
      </c>
      <c r="G1627" s="7">
        <v>1</v>
      </c>
      <c r="I1627" s="6" t="s">
        <v>1700</v>
      </c>
      <c r="J1627" s="7">
        <v>219.84</v>
      </c>
    </row>
    <row r="1628" spans="2:10" x14ac:dyDescent="0.3">
      <c r="B1628" s="6" t="s">
        <v>2245</v>
      </c>
      <c r="C1628" s="7">
        <v>228.76</v>
      </c>
      <c r="F1628" s="6" t="s">
        <v>4271</v>
      </c>
      <c r="G1628" s="7">
        <v>1</v>
      </c>
      <c r="I1628" s="6" t="s">
        <v>3485</v>
      </c>
      <c r="J1628" s="7">
        <v>219.81</v>
      </c>
    </row>
    <row r="1629" spans="2:10" x14ac:dyDescent="0.3">
      <c r="B1629" s="6" t="s">
        <v>888</v>
      </c>
      <c r="C1629" s="7">
        <v>228.74</v>
      </c>
      <c r="F1629" s="6" t="s">
        <v>6074</v>
      </c>
      <c r="G1629" s="7">
        <v>1</v>
      </c>
      <c r="I1629" s="6" t="s">
        <v>435</v>
      </c>
      <c r="J1629" s="7">
        <v>219.72</v>
      </c>
    </row>
    <row r="1630" spans="2:10" x14ac:dyDescent="0.3">
      <c r="B1630" s="6" t="s">
        <v>4344</v>
      </c>
      <c r="C1630" s="7">
        <v>228.7</v>
      </c>
      <c r="F1630" s="6" t="s">
        <v>2284</v>
      </c>
      <c r="G1630" s="7">
        <v>1</v>
      </c>
      <c r="I1630" s="6" t="s">
        <v>3700</v>
      </c>
      <c r="J1630" s="7">
        <v>219.69</v>
      </c>
    </row>
    <row r="1631" spans="2:10" x14ac:dyDescent="0.3">
      <c r="B1631" s="6" t="s">
        <v>7083</v>
      </c>
      <c r="C1631" s="7">
        <v>228.69</v>
      </c>
      <c r="F1631" s="6" t="s">
        <v>3053</v>
      </c>
      <c r="G1631" s="7">
        <v>1</v>
      </c>
      <c r="I1631" s="6" t="s">
        <v>3323</v>
      </c>
      <c r="J1631" s="7">
        <v>219.61</v>
      </c>
    </row>
    <row r="1632" spans="2:10" x14ac:dyDescent="0.3">
      <c r="B1632" s="6" t="s">
        <v>3307</v>
      </c>
      <c r="C1632" s="7">
        <v>228.56</v>
      </c>
      <c r="F1632" s="6" t="s">
        <v>6409</v>
      </c>
      <c r="G1632" s="7">
        <v>1</v>
      </c>
      <c r="I1632" s="6" t="s">
        <v>191</v>
      </c>
      <c r="J1632" s="7">
        <v>219.5</v>
      </c>
    </row>
    <row r="1633" spans="2:10" x14ac:dyDescent="0.3">
      <c r="B1633" s="6" t="s">
        <v>330</v>
      </c>
      <c r="C1633" s="7">
        <v>228.38</v>
      </c>
      <c r="F1633" s="6" t="s">
        <v>7318</v>
      </c>
      <c r="G1633" s="7">
        <v>1</v>
      </c>
      <c r="I1633" s="6" t="s">
        <v>5856</v>
      </c>
      <c r="J1633" s="7">
        <v>219.41</v>
      </c>
    </row>
    <row r="1634" spans="2:10" x14ac:dyDescent="0.3">
      <c r="B1634" s="6" t="s">
        <v>5975</v>
      </c>
      <c r="C1634" s="7">
        <v>228.36</v>
      </c>
      <c r="F1634" s="6" t="s">
        <v>3473</v>
      </c>
      <c r="G1634" s="7">
        <v>1</v>
      </c>
      <c r="I1634" s="6" t="s">
        <v>6231</v>
      </c>
      <c r="J1634" s="7">
        <v>219.34</v>
      </c>
    </row>
    <row r="1635" spans="2:10" x14ac:dyDescent="0.3">
      <c r="B1635" s="6" t="s">
        <v>6993</v>
      </c>
      <c r="C1635" s="7">
        <v>228.34</v>
      </c>
      <c r="F1635" s="6" t="s">
        <v>427</v>
      </c>
      <c r="G1635" s="7">
        <v>1</v>
      </c>
      <c r="I1635" s="6" t="s">
        <v>1794</v>
      </c>
      <c r="J1635" s="7">
        <v>219.25</v>
      </c>
    </row>
    <row r="1636" spans="2:10" x14ac:dyDescent="0.3">
      <c r="B1636" s="6" t="s">
        <v>4557</v>
      </c>
      <c r="C1636" s="7">
        <v>227.48</v>
      </c>
      <c r="F1636" s="6" t="s">
        <v>3860</v>
      </c>
      <c r="G1636" s="7">
        <v>1</v>
      </c>
      <c r="I1636" s="6" t="s">
        <v>6532</v>
      </c>
      <c r="J1636" s="7">
        <v>218.89</v>
      </c>
    </row>
    <row r="1637" spans="2:10" x14ac:dyDescent="0.3">
      <c r="B1637" s="6" t="s">
        <v>2107</v>
      </c>
      <c r="C1637" s="7">
        <v>227.4</v>
      </c>
      <c r="F1637" s="6" t="s">
        <v>5675</v>
      </c>
      <c r="G1637" s="7">
        <v>1</v>
      </c>
      <c r="I1637" s="6" t="s">
        <v>5822</v>
      </c>
      <c r="J1637" s="7">
        <v>218.88</v>
      </c>
    </row>
    <row r="1638" spans="2:10" x14ac:dyDescent="0.3">
      <c r="B1638" s="6" t="s">
        <v>2676</v>
      </c>
      <c r="C1638" s="7">
        <v>227.39</v>
      </c>
      <c r="F1638" s="6" t="s">
        <v>948</v>
      </c>
      <c r="G1638" s="7">
        <v>1</v>
      </c>
      <c r="I1638" s="6" t="s">
        <v>6306</v>
      </c>
      <c r="J1638" s="7">
        <v>218.86</v>
      </c>
    </row>
    <row r="1639" spans="2:10" x14ac:dyDescent="0.3">
      <c r="B1639" s="6" t="s">
        <v>5751</v>
      </c>
      <c r="C1639" s="7">
        <v>226.87</v>
      </c>
      <c r="F1639" s="6" t="s">
        <v>5736</v>
      </c>
      <c r="G1639" s="7">
        <v>1</v>
      </c>
      <c r="I1639" s="6" t="s">
        <v>1432</v>
      </c>
      <c r="J1639" s="7">
        <v>218.75</v>
      </c>
    </row>
    <row r="1640" spans="2:10" x14ac:dyDescent="0.3">
      <c r="B1640" s="6" t="s">
        <v>1831</v>
      </c>
      <c r="C1640" s="7">
        <v>226.69</v>
      </c>
      <c r="F1640" s="6" t="s">
        <v>3975</v>
      </c>
      <c r="G1640" s="7">
        <v>1</v>
      </c>
      <c r="I1640" s="6" t="s">
        <v>1500</v>
      </c>
      <c r="J1640" s="7">
        <v>218.62</v>
      </c>
    </row>
    <row r="1641" spans="2:10" x14ac:dyDescent="0.3">
      <c r="B1641" s="6" t="s">
        <v>1581</v>
      </c>
      <c r="C1641" s="7">
        <v>226.69</v>
      </c>
      <c r="F1641" s="6" t="s">
        <v>3999</v>
      </c>
      <c r="G1641" s="7">
        <v>1</v>
      </c>
      <c r="I1641" s="6" t="s">
        <v>4770</v>
      </c>
      <c r="J1641" s="7">
        <v>218.5</v>
      </c>
    </row>
    <row r="1642" spans="2:10" x14ac:dyDescent="0.3">
      <c r="B1642" s="6" t="s">
        <v>4400</v>
      </c>
      <c r="C1642" s="7">
        <v>226.65</v>
      </c>
      <c r="F1642" s="6" t="s">
        <v>2903</v>
      </c>
      <c r="G1642" s="7">
        <v>1</v>
      </c>
      <c r="I1642" s="6" t="s">
        <v>7281</v>
      </c>
      <c r="J1642" s="7">
        <v>218.36</v>
      </c>
    </row>
    <row r="1643" spans="2:10" x14ac:dyDescent="0.3">
      <c r="B1643" s="6" t="s">
        <v>5166</v>
      </c>
      <c r="C1643" s="7">
        <v>226.61</v>
      </c>
      <c r="F1643" s="6" t="s">
        <v>2567</v>
      </c>
      <c r="G1643" s="7">
        <v>1</v>
      </c>
      <c r="I1643" s="6" t="s">
        <v>3636</v>
      </c>
      <c r="J1643" s="7">
        <v>218.3</v>
      </c>
    </row>
    <row r="1644" spans="2:10" x14ac:dyDescent="0.3">
      <c r="B1644" s="6" t="s">
        <v>1975</v>
      </c>
      <c r="C1644" s="7">
        <v>226.56</v>
      </c>
      <c r="F1644" s="6" t="s">
        <v>2629</v>
      </c>
      <c r="G1644" s="7">
        <v>1</v>
      </c>
      <c r="I1644" s="6" t="s">
        <v>3325</v>
      </c>
      <c r="J1644" s="7">
        <v>218.11</v>
      </c>
    </row>
    <row r="1645" spans="2:10" x14ac:dyDescent="0.3">
      <c r="B1645" s="6" t="s">
        <v>4445</v>
      </c>
      <c r="C1645" s="7">
        <v>226.55</v>
      </c>
      <c r="F1645" s="6" t="s">
        <v>1064</v>
      </c>
      <c r="G1645" s="7">
        <v>1</v>
      </c>
      <c r="I1645" s="6" t="s">
        <v>4886</v>
      </c>
      <c r="J1645" s="7">
        <v>217.93</v>
      </c>
    </row>
    <row r="1646" spans="2:10" x14ac:dyDescent="0.3">
      <c r="B1646" s="6" t="s">
        <v>5062</v>
      </c>
      <c r="C1646" s="7">
        <v>226.34</v>
      </c>
      <c r="F1646" s="6" t="s">
        <v>5665</v>
      </c>
      <c r="G1646" s="7">
        <v>1</v>
      </c>
      <c r="I1646" s="6" t="s">
        <v>964</v>
      </c>
      <c r="J1646" s="7">
        <v>217.87</v>
      </c>
    </row>
    <row r="1647" spans="2:10" x14ac:dyDescent="0.3">
      <c r="B1647" s="6" t="s">
        <v>6669</v>
      </c>
      <c r="C1647" s="7">
        <v>226.19</v>
      </c>
      <c r="F1647" s="6" t="s">
        <v>6984</v>
      </c>
      <c r="G1647" s="7">
        <v>1</v>
      </c>
      <c r="I1647" s="6" t="s">
        <v>115</v>
      </c>
      <c r="J1647" s="7">
        <v>217.8</v>
      </c>
    </row>
    <row r="1648" spans="2:10" x14ac:dyDescent="0.3">
      <c r="B1648" s="6" t="s">
        <v>6551</v>
      </c>
      <c r="C1648" s="7">
        <v>226.12</v>
      </c>
      <c r="F1648" s="6" t="s">
        <v>2209</v>
      </c>
      <c r="G1648" s="7">
        <v>1</v>
      </c>
      <c r="I1648" s="6" t="s">
        <v>2879</v>
      </c>
      <c r="J1648" s="7">
        <v>217.77</v>
      </c>
    </row>
    <row r="1649" spans="2:10" x14ac:dyDescent="0.3">
      <c r="B1649" s="6" t="s">
        <v>1321</v>
      </c>
      <c r="C1649" s="7">
        <v>225.98</v>
      </c>
      <c r="F1649" s="6" t="s">
        <v>2853</v>
      </c>
      <c r="G1649" s="7">
        <v>1</v>
      </c>
      <c r="I1649" s="6" t="s">
        <v>516</v>
      </c>
      <c r="J1649" s="7">
        <v>217.73</v>
      </c>
    </row>
    <row r="1650" spans="2:10" x14ac:dyDescent="0.3">
      <c r="B1650" s="6" t="s">
        <v>2175</v>
      </c>
      <c r="C1650" s="7">
        <v>225.88</v>
      </c>
      <c r="F1650" s="6" t="s">
        <v>1810</v>
      </c>
      <c r="G1650" s="7">
        <v>1</v>
      </c>
      <c r="I1650" s="6" t="s">
        <v>4119</v>
      </c>
      <c r="J1650" s="7">
        <v>217.62</v>
      </c>
    </row>
    <row r="1651" spans="2:10" x14ac:dyDescent="0.3">
      <c r="B1651" s="6" t="s">
        <v>6339</v>
      </c>
      <c r="C1651" s="7">
        <v>225.72</v>
      </c>
      <c r="F1651" s="6" t="s">
        <v>4579</v>
      </c>
      <c r="G1651" s="7">
        <v>1</v>
      </c>
      <c r="I1651" s="6" t="s">
        <v>5424</v>
      </c>
      <c r="J1651" s="7">
        <v>217.54</v>
      </c>
    </row>
    <row r="1652" spans="2:10" x14ac:dyDescent="0.3">
      <c r="B1652" s="6" t="s">
        <v>2981</v>
      </c>
      <c r="C1652" s="7">
        <v>225.48</v>
      </c>
      <c r="F1652" s="6" t="s">
        <v>2242</v>
      </c>
      <c r="G1652" s="7">
        <v>1</v>
      </c>
      <c r="I1652" s="6" t="s">
        <v>4233</v>
      </c>
      <c r="J1652" s="7">
        <v>217.35</v>
      </c>
    </row>
    <row r="1653" spans="2:10" x14ac:dyDescent="0.3">
      <c r="B1653" s="6" t="s">
        <v>4513</v>
      </c>
      <c r="C1653" s="7">
        <v>225.41</v>
      </c>
      <c r="F1653" s="6" t="s">
        <v>4762</v>
      </c>
      <c r="G1653" s="7">
        <v>1</v>
      </c>
      <c r="I1653" s="6" t="s">
        <v>6178</v>
      </c>
      <c r="J1653" s="7">
        <v>217.3</v>
      </c>
    </row>
    <row r="1654" spans="2:10" x14ac:dyDescent="0.3">
      <c r="B1654" s="6" t="s">
        <v>5953</v>
      </c>
      <c r="C1654" s="7">
        <v>225.37</v>
      </c>
      <c r="F1654" s="6" t="s">
        <v>602</v>
      </c>
      <c r="G1654" s="7">
        <v>1</v>
      </c>
      <c r="I1654" s="6" t="s">
        <v>5274</v>
      </c>
      <c r="J1654" s="7">
        <v>217.25</v>
      </c>
    </row>
    <row r="1655" spans="2:10" x14ac:dyDescent="0.3">
      <c r="B1655" s="6" t="s">
        <v>5680</v>
      </c>
      <c r="C1655" s="7">
        <v>225.25</v>
      </c>
      <c r="F1655" s="6" t="s">
        <v>6286</v>
      </c>
      <c r="G1655" s="7">
        <v>1</v>
      </c>
      <c r="I1655" s="6" t="s">
        <v>4976</v>
      </c>
      <c r="J1655" s="7">
        <v>217.04</v>
      </c>
    </row>
    <row r="1656" spans="2:10" x14ac:dyDescent="0.3">
      <c r="B1656" s="6" t="s">
        <v>4860</v>
      </c>
      <c r="C1656" s="7">
        <v>225.2</v>
      </c>
      <c r="F1656" s="6" t="s">
        <v>4219</v>
      </c>
      <c r="G1656" s="7">
        <v>1</v>
      </c>
      <c r="I1656" s="6" t="s">
        <v>6180</v>
      </c>
      <c r="J1656" s="7">
        <v>217.03</v>
      </c>
    </row>
    <row r="1657" spans="2:10" x14ac:dyDescent="0.3">
      <c r="B1657" s="6" t="s">
        <v>6531</v>
      </c>
      <c r="C1657" s="7">
        <v>225.2</v>
      </c>
      <c r="F1657" s="6" t="s">
        <v>2475</v>
      </c>
      <c r="G1657" s="7">
        <v>1</v>
      </c>
      <c r="I1657" s="6" t="s">
        <v>1092</v>
      </c>
      <c r="J1657" s="7">
        <v>216.94</v>
      </c>
    </row>
    <row r="1658" spans="2:10" x14ac:dyDescent="0.3">
      <c r="B1658" s="6" t="s">
        <v>4051</v>
      </c>
      <c r="C1658" s="7">
        <v>224.83</v>
      </c>
      <c r="F1658" s="6" t="s">
        <v>850</v>
      </c>
      <c r="G1658" s="7">
        <v>1</v>
      </c>
      <c r="I1658" s="6" t="s">
        <v>4401</v>
      </c>
      <c r="J1658" s="7">
        <v>216.87</v>
      </c>
    </row>
    <row r="1659" spans="2:10" x14ac:dyDescent="0.3">
      <c r="B1659" s="6" t="s">
        <v>3139</v>
      </c>
      <c r="C1659" s="7">
        <v>224.7</v>
      </c>
      <c r="F1659" s="6" t="s">
        <v>3764</v>
      </c>
      <c r="G1659" s="7">
        <v>1</v>
      </c>
      <c r="I1659" s="6" t="s">
        <v>1197</v>
      </c>
      <c r="J1659" s="7">
        <v>216.75</v>
      </c>
    </row>
    <row r="1660" spans="2:10" x14ac:dyDescent="0.3">
      <c r="B1660" s="6" t="s">
        <v>5455</v>
      </c>
      <c r="C1660" s="7">
        <v>224.68</v>
      </c>
      <c r="F1660" s="6" t="s">
        <v>4070</v>
      </c>
      <c r="G1660" s="7">
        <v>1</v>
      </c>
      <c r="I1660" s="6" t="s">
        <v>4081</v>
      </c>
      <c r="J1660" s="7">
        <v>216.74</v>
      </c>
    </row>
    <row r="1661" spans="2:10" x14ac:dyDescent="0.3">
      <c r="B1661" s="6" t="s">
        <v>5963</v>
      </c>
      <c r="C1661" s="7">
        <v>224.67</v>
      </c>
      <c r="F1661" s="6" t="s">
        <v>6318</v>
      </c>
      <c r="G1661" s="7">
        <v>1</v>
      </c>
      <c r="I1661" s="6" t="s">
        <v>395</v>
      </c>
      <c r="J1661" s="7">
        <v>216.58</v>
      </c>
    </row>
    <row r="1662" spans="2:10" x14ac:dyDescent="0.3">
      <c r="B1662" s="6" t="s">
        <v>4108</v>
      </c>
      <c r="C1662" s="7">
        <v>224.58</v>
      </c>
      <c r="F1662" s="6" t="s">
        <v>6344</v>
      </c>
      <c r="G1662" s="7">
        <v>1</v>
      </c>
      <c r="I1662" s="6" t="s">
        <v>4631</v>
      </c>
      <c r="J1662" s="7">
        <v>216.4</v>
      </c>
    </row>
    <row r="1663" spans="2:10" x14ac:dyDescent="0.3">
      <c r="B1663" s="6" t="s">
        <v>49</v>
      </c>
      <c r="C1663" s="7">
        <v>223.89</v>
      </c>
      <c r="F1663" s="6" t="s">
        <v>2794</v>
      </c>
      <c r="G1663" s="7">
        <v>1</v>
      </c>
      <c r="I1663" s="6" t="s">
        <v>3876</v>
      </c>
      <c r="J1663" s="7">
        <v>216.26</v>
      </c>
    </row>
    <row r="1664" spans="2:10" x14ac:dyDescent="0.3">
      <c r="B1664" s="6" t="s">
        <v>1819</v>
      </c>
      <c r="C1664" s="7">
        <v>223.74</v>
      </c>
      <c r="F1664" s="6" t="s">
        <v>3746</v>
      </c>
      <c r="G1664" s="7">
        <v>1</v>
      </c>
      <c r="I1664" s="6" t="s">
        <v>1452</v>
      </c>
      <c r="J1664" s="7">
        <v>216.23</v>
      </c>
    </row>
    <row r="1665" spans="2:10" x14ac:dyDescent="0.3">
      <c r="B1665" s="6" t="s">
        <v>3444</v>
      </c>
      <c r="C1665" s="7">
        <v>223.73</v>
      </c>
      <c r="F1665" s="6" t="s">
        <v>2207</v>
      </c>
      <c r="G1665" s="7">
        <v>1</v>
      </c>
      <c r="I1665" s="6" t="s">
        <v>4878</v>
      </c>
      <c r="J1665" s="7">
        <v>216.18</v>
      </c>
    </row>
    <row r="1666" spans="2:10" x14ac:dyDescent="0.3">
      <c r="B1666" s="6" t="s">
        <v>1853</v>
      </c>
      <c r="C1666" s="7">
        <v>223.51</v>
      </c>
      <c r="F1666" s="6" t="s">
        <v>2955</v>
      </c>
      <c r="G1666" s="7">
        <v>1</v>
      </c>
      <c r="I1666" s="6" t="s">
        <v>4736</v>
      </c>
      <c r="J1666" s="7">
        <v>215.97</v>
      </c>
    </row>
    <row r="1667" spans="2:10" x14ac:dyDescent="0.3">
      <c r="B1667" s="6" t="s">
        <v>1348</v>
      </c>
      <c r="C1667" s="7">
        <v>223.5</v>
      </c>
      <c r="F1667" s="6" t="s">
        <v>862</v>
      </c>
      <c r="G1667" s="7">
        <v>1</v>
      </c>
      <c r="I1667" s="6" t="s">
        <v>899</v>
      </c>
      <c r="J1667" s="7">
        <v>215.91</v>
      </c>
    </row>
    <row r="1668" spans="2:10" x14ac:dyDescent="0.3">
      <c r="B1668" s="6" t="s">
        <v>6295</v>
      </c>
      <c r="C1668" s="7">
        <v>223.33</v>
      </c>
      <c r="F1668" s="6" t="s">
        <v>2953</v>
      </c>
      <c r="G1668" s="7">
        <v>1</v>
      </c>
      <c r="I1668" s="6" t="s">
        <v>2082</v>
      </c>
      <c r="J1668" s="7">
        <v>215.82</v>
      </c>
    </row>
    <row r="1669" spans="2:10" x14ac:dyDescent="0.3">
      <c r="B1669" s="6" t="s">
        <v>6424</v>
      </c>
      <c r="C1669" s="7">
        <v>223.27</v>
      </c>
      <c r="F1669" s="6" t="s">
        <v>6559</v>
      </c>
      <c r="G1669" s="7">
        <v>1</v>
      </c>
      <c r="I1669" s="6" t="s">
        <v>4776</v>
      </c>
      <c r="J1669" s="7">
        <v>215.81</v>
      </c>
    </row>
    <row r="1670" spans="2:10" x14ac:dyDescent="0.3">
      <c r="B1670" s="6" t="s">
        <v>1781</v>
      </c>
      <c r="C1670" s="7">
        <v>223.25</v>
      </c>
      <c r="F1670" s="6" t="s">
        <v>7181</v>
      </c>
      <c r="G1670" s="7">
        <v>1</v>
      </c>
      <c r="I1670" s="6" t="s">
        <v>212</v>
      </c>
      <c r="J1670" s="7">
        <v>215.72</v>
      </c>
    </row>
    <row r="1671" spans="2:10" x14ac:dyDescent="0.3">
      <c r="B1671" s="6" t="s">
        <v>6309</v>
      </c>
      <c r="C1671" s="7">
        <v>222.86</v>
      </c>
      <c r="F1671" s="6" t="s">
        <v>1510</v>
      </c>
      <c r="G1671" s="7">
        <v>1</v>
      </c>
      <c r="I1671" s="6" t="s">
        <v>2865</v>
      </c>
      <c r="J1671" s="7">
        <v>215.56</v>
      </c>
    </row>
    <row r="1672" spans="2:10" x14ac:dyDescent="0.3">
      <c r="B1672" s="6" t="s">
        <v>732</v>
      </c>
      <c r="C1672" s="7">
        <v>222.83</v>
      </c>
      <c r="F1672" s="6" t="s">
        <v>2072</v>
      </c>
      <c r="G1672" s="7">
        <v>1</v>
      </c>
      <c r="I1672" s="6" t="s">
        <v>1016</v>
      </c>
      <c r="J1672" s="7">
        <v>215.4</v>
      </c>
    </row>
    <row r="1673" spans="2:10" x14ac:dyDescent="0.3">
      <c r="B1673" s="6" t="s">
        <v>4077</v>
      </c>
      <c r="C1673" s="7">
        <v>222.63</v>
      </c>
      <c r="F1673" s="6" t="s">
        <v>1257</v>
      </c>
      <c r="G1673" s="7">
        <v>1</v>
      </c>
      <c r="I1673" s="6" t="s">
        <v>2830</v>
      </c>
      <c r="J1673" s="7">
        <v>215.38</v>
      </c>
    </row>
    <row r="1674" spans="2:10" x14ac:dyDescent="0.3">
      <c r="B1674" s="6" t="s">
        <v>2408</v>
      </c>
      <c r="C1674" s="7">
        <v>222.36</v>
      </c>
      <c r="F1674" s="6" t="s">
        <v>4906</v>
      </c>
      <c r="G1674" s="7">
        <v>1</v>
      </c>
      <c r="I1674" s="6" t="s">
        <v>5543</v>
      </c>
      <c r="J1674" s="7">
        <v>215.22</v>
      </c>
    </row>
    <row r="1675" spans="2:10" x14ac:dyDescent="0.3">
      <c r="B1675" s="6" t="s">
        <v>2900</v>
      </c>
      <c r="C1675" s="7">
        <v>222.31</v>
      </c>
      <c r="F1675" s="6" t="s">
        <v>3754</v>
      </c>
      <c r="G1675" s="7">
        <v>1</v>
      </c>
      <c r="I1675" s="6" t="s">
        <v>4403</v>
      </c>
      <c r="J1675" s="7">
        <v>215.15</v>
      </c>
    </row>
    <row r="1676" spans="2:10" x14ac:dyDescent="0.3">
      <c r="B1676" s="6" t="s">
        <v>629</v>
      </c>
      <c r="C1676" s="7">
        <v>222.28</v>
      </c>
      <c r="F1676" s="6" t="s">
        <v>5892</v>
      </c>
      <c r="G1676" s="7">
        <v>1</v>
      </c>
      <c r="I1676" s="6" t="s">
        <v>7100</v>
      </c>
      <c r="J1676" s="7">
        <v>215.12</v>
      </c>
    </row>
    <row r="1677" spans="2:10" x14ac:dyDescent="0.3">
      <c r="B1677" s="6" t="s">
        <v>2554</v>
      </c>
      <c r="C1677" s="7">
        <v>222.25</v>
      </c>
      <c r="F1677" s="6" t="s">
        <v>5304</v>
      </c>
      <c r="G1677" s="7">
        <v>1</v>
      </c>
      <c r="I1677" s="6" t="s">
        <v>4462</v>
      </c>
      <c r="J1677" s="7">
        <v>215.06</v>
      </c>
    </row>
    <row r="1678" spans="2:10" x14ac:dyDescent="0.3">
      <c r="B1678" s="6" t="s">
        <v>1771</v>
      </c>
      <c r="C1678" s="7">
        <v>222.18</v>
      </c>
      <c r="F1678" s="6" t="s">
        <v>4434</v>
      </c>
      <c r="G1678" s="7">
        <v>1</v>
      </c>
      <c r="I1678" s="6" t="s">
        <v>6700</v>
      </c>
      <c r="J1678" s="7">
        <v>214.92</v>
      </c>
    </row>
    <row r="1679" spans="2:10" x14ac:dyDescent="0.3">
      <c r="B1679" s="6" t="s">
        <v>1561</v>
      </c>
      <c r="C1679" s="7">
        <v>222.06</v>
      </c>
      <c r="F1679" s="6" t="s">
        <v>1412</v>
      </c>
      <c r="G1679" s="7">
        <v>1</v>
      </c>
      <c r="I1679" s="6" t="s">
        <v>4863</v>
      </c>
      <c r="J1679" s="7">
        <v>214.92</v>
      </c>
    </row>
    <row r="1680" spans="2:10" x14ac:dyDescent="0.3">
      <c r="B1680" s="6" t="s">
        <v>5674</v>
      </c>
      <c r="C1680" s="7">
        <v>222.04</v>
      </c>
      <c r="F1680" s="6" t="s">
        <v>7319</v>
      </c>
      <c r="G1680" s="7">
        <v>1</v>
      </c>
      <c r="I1680" s="6" t="s">
        <v>2459</v>
      </c>
      <c r="J1680" s="7">
        <v>214.85</v>
      </c>
    </row>
    <row r="1681" spans="2:10" x14ac:dyDescent="0.3">
      <c r="B1681" s="6" t="s">
        <v>2148</v>
      </c>
      <c r="C1681" s="7">
        <v>221.91</v>
      </c>
      <c r="F1681" s="6" t="s">
        <v>6391</v>
      </c>
      <c r="G1681" s="7">
        <v>1</v>
      </c>
      <c r="I1681" s="6" t="s">
        <v>688</v>
      </c>
      <c r="J1681" s="7">
        <v>214.78</v>
      </c>
    </row>
    <row r="1682" spans="2:10" x14ac:dyDescent="0.3">
      <c r="B1682" s="6" t="s">
        <v>4348</v>
      </c>
      <c r="C1682" s="7">
        <v>221.76</v>
      </c>
      <c r="F1682" s="6" t="s">
        <v>2891</v>
      </c>
      <c r="G1682" s="7">
        <v>1</v>
      </c>
      <c r="I1682" s="6" t="s">
        <v>6237</v>
      </c>
      <c r="J1682" s="7">
        <v>214.75</v>
      </c>
    </row>
    <row r="1683" spans="2:10" x14ac:dyDescent="0.3">
      <c r="B1683" s="6" t="s">
        <v>6275</v>
      </c>
      <c r="C1683" s="7">
        <v>221.56</v>
      </c>
      <c r="F1683" s="6" t="s">
        <v>2383</v>
      </c>
      <c r="G1683" s="7">
        <v>1</v>
      </c>
      <c r="I1683" s="6" t="s">
        <v>5456</v>
      </c>
      <c r="J1683" s="7">
        <v>214.73</v>
      </c>
    </row>
    <row r="1684" spans="2:10" x14ac:dyDescent="0.3">
      <c r="B1684" s="6" t="s">
        <v>1891</v>
      </c>
      <c r="C1684" s="7">
        <v>221.53</v>
      </c>
      <c r="F1684" s="6" t="s">
        <v>5189</v>
      </c>
      <c r="G1684" s="7">
        <v>1</v>
      </c>
      <c r="I1684" s="6" t="s">
        <v>1786</v>
      </c>
      <c r="J1684" s="7">
        <v>214.72</v>
      </c>
    </row>
    <row r="1685" spans="2:10" x14ac:dyDescent="0.3">
      <c r="B1685" s="6" t="s">
        <v>7075</v>
      </c>
      <c r="C1685" s="7">
        <v>221.4</v>
      </c>
      <c r="F1685" s="6" t="s">
        <v>6642</v>
      </c>
      <c r="G1685" s="7">
        <v>1</v>
      </c>
      <c r="I1685" s="6" t="s">
        <v>881</v>
      </c>
      <c r="J1685" s="7">
        <v>214.72</v>
      </c>
    </row>
    <row r="1686" spans="2:10" x14ac:dyDescent="0.3">
      <c r="B1686" s="6" t="s">
        <v>1165</v>
      </c>
      <c r="C1686" s="7">
        <v>221.24</v>
      </c>
      <c r="F1686" s="6" t="s">
        <v>5647</v>
      </c>
      <c r="G1686" s="7">
        <v>1</v>
      </c>
      <c r="I1686" s="6" t="s">
        <v>1392</v>
      </c>
      <c r="J1686" s="7">
        <v>214.69</v>
      </c>
    </row>
    <row r="1687" spans="2:10" x14ac:dyDescent="0.3">
      <c r="B1687" s="6" t="s">
        <v>3663</v>
      </c>
      <c r="C1687" s="7">
        <v>221.22</v>
      </c>
      <c r="F1687" s="6" t="s">
        <v>5667</v>
      </c>
      <c r="G1687" s="7">
        <v>1</v>
      </c>
      <c r="I1687" s="6" t="s">
        <v>6120</v>
      </c>
      <c r="J1687" s="7">
        <v>214.62</v>
      </c>
    </row>
    <row r="1688" spans="2:10" x14ac:dyDescent="0.3">
      <c r="B1688" s="6" t="s">
        <v>3715</v>
      </c>
      <c r="C1688" s="7">
        <v>221.04</v>
      </c>
      <c r="F1688" s="6" t="s">
        <v>2659</v>
      </c>
      <c r="G1688" s="7">
        <v>1</v>
      </c>
      <c r="I1688" s="6" t="s">
        <v>3338</v>
      </c>
      <c r="J1688" s="7">
        <v>214.57</v>
      </c>
    </row>
    <row r="1689" spans="2:10" x14ac:dyDescent="0.3">
      <c r="B1689" s="6" t="s">
        <v>4449</v>
      </c>
      <c r="C1689" s="7">
        <v>221.03</v>
      </c>
      <c r="F1689" s="6" t="s">
        <v>6761</v>
      </c>
      <c r="G1689" s="7">
        <v>1</v>
      </c>
      <c r="I1689" s="6" t="s">
        <v>561</v>
      </c>
      <c r="J1689" s="7">
        <v>214.45</v>
      </c>
    </row>
    <row r="1690" spans="2:10" x14ac:dyDescent="0.3">
      <c r="B1690" s="6" t="s">
        <v>4899</v>
      </c>
      <c r="C1690" s="7">
        <v>221.01</v>
      </c>
      <c r="F1690" s="6" t="s">
        <v>7320</v>
      </c>
      <c r="G1690" s="7">
        <v>1</v>
      </c>
      <c r="I1690" s="6" t="s">
        <v>3312</v>
      </c>
      <c r="J1690" s="7">
        <v>214.26</v>
      </c>
    </row>
    <row r="1691" spans="2:10" x14ac:dyDescent="0.3">
      <c r="B1691" s="6" t="s">
        <v>3964</v>
      </c>
      <c r="C1691" s="7">
        <v>220.9</v>
      </c>
      <c r="F1691" s="6" t="s">
        <v>1656</v>
      </c>
      <c r="G1691" s="7">
        <v>1</v>
      </c>
      <c r="I1691" s="6" t="s">
        <v>4191</v>
      </c>
      <c r="J1691" s="7">
        <v>214.24</v>
      </c>
    </row>
    <row r="1692" spans="2:10" x14ac:dyDescent="0.3">
      <c r="B1692" s="6" t="s">
        <v>2944</v>
      </c>
      <c r="C1692" s="7">
        <v>220.55</v>
      </c>
      <c r="F1692" s="6" t="s">
        <v>4962</v>
      </c>
      <c r="G1692" s="7">
        <v>1</v>
      </c>
      <c r="I1692" s="6" t="s">
        <v>7323</v>
      </c>
      <c r="J1692" s="7">
        <v>214.08</v>
      </c>
    </row>
    <row r="1693" spans="2:10" x14ac:dyDescent="0.3">
      <c r="B1693" s="6" t="s">
        <v>504</v>
      </c>
      <c r="C1693" s="7">
        <v>220.51</v>
      </c>
      <c r="F1693" s="6" t="s">
        <v>4988</v>
      </c>
      <c r="G1693" s="7">
        <v>1</v>
      </c>
      <c r="I1693" s="6" t="s">
        <v>6302</v>
      </c>
      <c r="J1693" s="7">
        <v>213.95</v>
      </c>
    </row>
    <row r="1694" spans="2:10" x14ac:dyDescent="0.3">
      <c r="B1694" s="6" t="s">
        <v>6173</v>
      </c>
      <c r="C1694" s="7">
        <v>220.26</v>
      </c>
      <c r="F1694" s="6" t="s">
        <v>6550</v>
      </c>
      <c r="G1694" s="7">
        <v>1</v>
      </c>
      <c r="I1694" s="6" t="s">
        <v>4589</v>
      </c>
      <c r="J1694" s="7">
        <v>213.91</v>
      </c>
    </row>
    <row r="1695" spans="2:10" x14ac:dyDescent="0.3">
      <c r="B1695" s="6" t="s">
        <v>253</v>
      </c>
      <c r="C1695" s="7">
        <v>220.25</v>
      </c>
      <c r="F1695" s="6" t="s">
        <v>1384</v>
      </c>
      <c r="G1695" s="7">
        <v>1</v>
      </c>
      <c r="I1695" s="6" t="s">
        <v>3393</v>
      </c>
      <c r="J1695" s="7">
        <v>213.77</v>
      </c>
    </row>
    <row r="1696" spans="2:10" x14ac:dyDescent="0.3">
      <c r="B1696" s="6" t="s">
        <v>5360</v>
      </c>
      <c r="C1696" s="7">
        <v>220.2</v>
      </c>
      <c r="F1696" s="6" t="s">
        <v>4970</v>
      </c>
      <c r="G1696" s="7">
        <v>1</v>
      </c>
      <c r="I1696" s="6" t="s">
        <v>7006</v>
      </c>
      <c r="J1696" s="7">
        <v>213.73</v>
      </c>
    </row>
    <row r="1697" spans="2:10" x14ac:dyDescent="0.3">
      <c r="B1697" s="6" t="s">
        <v>572</v>
      </c>
      <c r="C1697" s="7">
        <v>220.15</v>
      </c>
      <c r="F1697" s="6" t="s">
        <v>6644</v>
      </c>
      <c r="G1697" s="7">
        <v>1</v>
      </c>
      <c r="I1697" s="6" t="s">
        <v>4376</v>
      </c>
      <c r="J1697" s="7">
        <v>213.59</v>
      </c>
    </row>
    <row r="1698" spans="2:10" x14ac:dyDescent="0.3">
      <c r="B1698" s="6" t="s">
        <v>2580</v>
      </c>
      <c r="C1698" s="7">
        <v>219.96</v>
      </c>
      <c r="F1698" s="6" t="s">
        <v>147</v>
      </c>
      <c r="G1698" s="7">
        <v>1</v>
      </c>
      <c r="I1698" s="6" t="s">
        <v>2290</v>
      </c>
      <c r="J1698" s="7">
        <v>213.35</v>
      </c>
    </row>
    <row r="1699" spans="2:10" x14ac:dyDescent="0.3">
      <c r="B1699" s="6" t="s">
        <v>623</v>
      </c>
      <c r="C1699" s="7">
        <v>219.91</v>
      </c>
      <c r="F1699" s="6" t="s">
        <v>5456</v>
      </c>
      <c r="G1699" s="7">
        <v>1</v>
      </c>
      <c r="I1699" s="6" t="s">
        <v>4026</v>
      </c>
      <c r="J1699" s="7">
        <v>213.35</v>
      </c>
    </row>
    <row r="1700" spans="2:10" x14ac:dyDescent="0.3">
      <c r="B1700" s="6" t="s">
        <v>3259</v>
      </c>
      <c r="C1700" s="7">
        <v>219.9</v>
      </c>
      <c r="F1700" s="6" t="s">
        <v>1231</v>
      </c>
      <c r="G1700" s="7">
        <v>1</v>
      </c>
      <c r="I1700" s="6" t="s">
        <v>3431</v>
      </c>
      <c r="J1700" s="7">
        <v>213.22</v>
      </c>
    </row>
    <row r="1701" spans="2:10" x14ac:dyDescent="0.3">
      <c r="B1701" s="6" t="s">
        <v>1701</v>
      </c>
      <c r="C1701" s="7">
        <v>219.84</v>
      </c>
      <c r="F1701" s="6" t="s">
        <v>4211</v>
      </c>
      <c r="G1701" s="7">
        <v>1</v>
      </c>
      <c r="I1701" s="6" t="s">
        <v>3625</v>
      </c>
      <c r="J1701" s="7">
        <v>212.6</v>
      </c>
    </row>
    <row r="1702" spans="2:10" x14ac:dyDescent="0.3">
      <c r="B1702" s="6" t="s">
        <v>3486</v>
      </c>
      <c r="C1702" s="7">
        <v>219.81</v>
      </c>
      <c r="F1702" s="6" t="s">
        <v>5621</v>
      </c>
      <c r="G1702" s="7">
        <v>1</v>
      </c>
      <c r="I1702" s="6" t="s">
        <v>1463</v>
      </c>
      <c r="J1702" s="7">
        <v>212.41</v>
      </c>
    </row>
    <row r="1703" spans="2:10" x14ac:dyDescent="0.3">
      <c r="B1703" s="6" t="s">
        <v>436</v>
      </c>
      <c r="C1703" s="7">
        <v>219.72</v>
      </c>
      <c r="F1703" s="6" t="s">
        <v>3272</v>
      </c>
      <c r="G1703" s="7">
        <v>1</v>
      </c>
      <c r="I1703" s="6" t="s">
        <v>6698</v>
      </c>
      <c r="J1703" s="7">
        <v>212.26</v>
      </c>
    </row>
    <row r="1704" spans="2:10" x14ac:dyDescent="0.3">
      <c r="B1704" s="6" t="s">
        <v>3701</v>
      </c>
      <c r="C1704" s="7">
        <v>219.69</v>
      </c>
      <c r="F1704" s="6" t="s">
        <v>6045</v>
      </c>
      <c r="G1704" s="7">
        <v>1</v>
      </c>
      <c r="I1704" s="6" t="s">
        <v>497</v>
      </c>
      <c r="J1704" s="7">
        <v>212.07</v>
      </c>
    </row>
    <row r="1705" spans="2:10" x14ac:dyDescent="0.3">
      <c r="B1705" s="6" t="s">
        <v>3324</v>
      </c>
      <c r="C1705" s="7">
        <v>219.61</v>
      </c>
      <c r="F1705" s="6" t="s">
        <v>3380</v>
      </c>
      <c r="G1705" s="7">
        <v>1</v>
      </c>
      <c r="I1705" s="6" t="s">
        <v>2330</v>
      </c>
      <c r="J1705" s="7">
        <v>211.97</v>
      </c>
    </row>
    <row r="1706" spans="2:10" x14ac:dyDescent="0.3">
      <c r="B1706" s="6" t="s">
        <v>192</v>
      </c>
      <c r="C1706" s="7">
        <v>219.5</v>
      </c>
      <c r="F1706" s="6" t="s">
        <v>4750</v>
      </c>
      <c r="G1706" s="7">
        <v>1</v>
      </c>
      <c r="I1706" s="6" t="s">
        <v>3331</v>
      </c>
      <c r="J1706" s="7">
        <v>211.94</v>
      </c>
    </row>
    <row r="1707" spans="2:10" x14ac:dyDescent="0.3">
      <c r="B1707" s="6" t="s">
        <v>5857</v>
      </c>
      <c r="C1707" s="7">
        <v>219.41</v>
      </c>
      <c r="F1707" s="6" t="s">
        <v>1137</v>
      </c>
      <c r="G1707" s="7">
        <v>1</v>
      </c>
      <c r="I1707" s="6" t="s">
        <v>1109</v>
      </c>
      <c r="J1707" s="7">
        <v>211.91</v>
      </c>
    </row>
    <row r="1708" spans="2:10" x14ac:dyDescent="0.3">
      <c r="B1708" s="6" t="s">
        <v>6232</v>
      </c>
      <c r="C1708" s="7">
        <v>219.34</v>
      </c>
      <c r="F1708" s="6" t="s">
        <v>6247</v>
      </c>
      <c r="G1708" s="7">
        <v>1</v>
      </c>
      <c r="I1708" s="6" t="s">
        <v>3656</v>
      </c>
      <c r="J1708" s="7">
        <v>211.84</v>
      </c>
    </row>
    <row r="1709" spans="2:10" x14ac:dyDescent="0.3">
      <c r="B1709" s="6" t="s">
        <v>1795</v>
      </c>
      <c r="C1709" s="7">
        <v>219.25</v>
      </c>
      <c r="F1709" s="6" t="s">
        <v>6666</v>
      </c>
      <c r="G1709" s="7">
        <v>1</v>
      </c>
      <c r="I1709" s="6" t="s">
        <v>4895</v>
      </c>
      <c r="J1709" s="7">
        <v>211.77</v>
      </c>
    </row>
    <row r="1710" spans="2:10" x14ac:dyDescent="0.3">
      <c r="B1710" s="6" t="s">
        <v>6533</v>
      </c>
      <c r="C1710" s="7">
        <v>218.89</v>
      </c>
      <c r="F1710" s="6" t="s">
        <v>4556</v>
      </c>
      <c r="G1710" s="7">
        <v>1</v>
      </c>
      <c r="I1710" s="6" t="s">
        <v>7173</v>
      </c>
      <c r="J1710" s="7">
        <v>211.69</v>
      </c>
    </row>
    <row r="1711" spans="2:10" x14ac:dyDescent="0.3">
      <c r="B1711" s="6" t="s">
        <v>5823</v>
      </c>
      <c r="C1711" s="7">
        <v>218.88</v>
      </c>
      <c r="F1711" s="6" t="s">
        <v>208</v>
      </c>
      <c r="G1711" s="7">
        <v>1</v>
      </c>
      <c r="I1711" s="6" t="s">
        <v>2403</v>
      </c>
      <c r="J1711" s="7">
        <v>211.62</v>
      </c>
    </row>
    <row r="1712" spans="2:10" x14ac:dyDescent="0.3">
      <c r="B1712" s="6" t="s">
        <v>6307</v>
      </c>
      <c r="C1712" s="7">
        <v>218.86</v>
      </c>
      <c r="F1712" s="6" t="s">
        <v>1219</v>
      </c>
      <c r="G1712" s="7">
        <v>1</v>
      </c>
      <c r="I1712" s="6" t="s">
        <v>260</v>
      </c>
      <c r="J1712" s="7">
        <v>211.61</v>
      </c>
    </row>
    <row r="1713" spans="2:10" x14ac:dyDescent="0.3">
      <c r="B1713" s="6" t="s">
        <v>1433</v>
      </c>
      <c r="C1713" s="7">
        <v>218.75</v>
      </c>
      <c r="F1713" s="6" t="s">
        <v>29</v>
      </c>
      <c r="G1713" s="7">
        <v>1</v>
      </c>
      <c r="I1713" s="6" t="s">
        <v>5381</v>
      </c>
      <c r="J1713" s="7">
        <v>211.57</v>
      </c>
    </row>
    <row r="1714" spans="2:10" x14ac:dyDescent="0.3">
      <c r="B1714" s="6" t="s">
        <v>1501</v>
      </c>
      <c r="C1714" s="7">
        <v>218.62</v>
      </c>
      <c r="F1714" s="6" t="s">
        <v>1913</v>
      </c>
      <c r="G1714" s="7">
        <v>1</v>
      </c>
      <c r="I1714" s="6" t="s">
        <v>1940</v>
      </c>
      <c r="J1714" s="7">
        <v>211.4</v>
      </c>
    </row>
    <row r="1715" spans="2:10" x14ac:dyDescent="0.3">
      <c r="B1715" s="6" t="s">
        <v>4771</v>
      </c>
      <c r="C1715" s="7">
        <v>218.5</v>
      </c>
      <c r="F1715" s="6" t="s">
        <v>2429</v>
      </c>
      <c r="G1715" s="7">
        <v>1</v>
      </c>
      <c r="I1715" s="6" t="s">
        <v>5158</v>
      </c>
      <c r="J1715" s="7">
        <v>211.38</v>
      </c>
    </row>
    <row r="1716" spans="2:10" x14ac:dyDescent="0.3">
      <c r="B1716" s="6" t="s">
        <v>6695</v>
      </c>
      <c r="C1716" s="7">
        <v>218.36</v>
      </c>
      <c r="F1716" s="6" t="s">
        <v>5288</v>
      </c>
      <c r="G1716" s="7">
        <v>1</v>
      </c>
      <c r="I1716" s="6" t="s">
        <v>6540</v>
      </c>
      <c r="J1716" s="7">
        <v>211.34</v>
      </c>
    </row>
    <row r="1717" spans="2:10" x14ac:dyDescent="0.3">
      <c r="B1717" s="6" t="s">
        <v>3637</v>
      </c>
      <c r="C1717" s="7">
        <v>218.3</v>
      </c>
      <c r="F1717" s="6" t="s">
        <v>1335</v>
      </c>
      <c r="G1717" s="7">
        <v>1</v>
      </c>
      <c r="I1717" s="6" t="s">
        <v>1107</v>
      </c>
      <c r="J1717" s="7">
        <v>211.31</v>
      </c>
    </row>
    <row r="1718" spans="2:10" x14ac:dyDescent="0.3">
      <c r="B1718" s="6" t="s">
        <v>3326</v>
      </c>
      <c r="C1718" s="7">
        <v>218.11</v>
      </c>
      <c r="F1718" s="6" t="s">
        <v>1976</v>
      </c>
      <c r="G1718" s="7">
        <v>1</v>
      </c>
      <c r="I1718" s="6" t="s">
        <v>1166</v>
      </c>
      <c r="J1718" s="7">
        <v>210.88</v>
      </c>
    </row>
    <row r="1719" spans="2:10" x14ac:dyDescent="0.3">
      <c r="B1719" s="6" t="s">
        <v>4887</v>
      </c>
      <c r="C1719" s="7">
        <v>217.93</v>
      </c>
      <c r="F1719" s="6" t="s">
        <v>3133</v>
      </c>
      <c r="G1719" s="7">
        <v>1</v>
      </c>
      <c r="I1719" s="6" t="s">
        <v>3842</v>
      </c>
      <c r="J1719" s="7">
        <v>210.86</v>
      </c>
    </row>
    <row r="1720" spans="2:10" x14ac:dyDescent="0.3">
      <c r="B1720" s="6" t="s">
        <v>965</v>
      </c>
      <c r="C1720" s="7">
        <v>217.87</v>
      </c>
      <c r="F1720" s="6" t="s">
        <v>1880</v>
      </c>
      <c r="G1720" s="7">
        <v>1</v>
      </c>
      <c r="I1720" s="6" t="s">
        <v>2236</v>
      </c>
      <c r="J1720" s="7">
        <v>210.85</v>
      </c>
    </row>
    <row r="1721" spans="2:10" x14ac:dyDescent="0.3">
      <c r="B1721" s="6" t="s">
        <v>116</v>
      </c>
      <c r="C1721" s="7">
        <v>217.8</v>
      </c>
      <c r="F1721" s="6" t="s">
        <v>6484</v>
      </c>
      <c r="G1721" s="7">
        <v>1</v>
      </c>
      <c r="I1721" s="6" t="s">
        <v>4133</v>
      </c>
      <c r="J1721" s="7">
        <v>210.79</v>
      </c>
    </row>
    <row r="1722" spans="2:10" x14ac:dyDescent="0.3">
      <c r="B1722" s="6" t="s">
        <v>2880</v>
      </c>
      <c r="C1722" s="7">
        <v>217.77</v>
      </c>
      <c r="F1722" s="6" t="s">
        <v>1290</v>
      </c>
      <c r="G1722" s="7">
        <v>1</v>
      </c>
      <c r="I1722" s="6" t="s">
        <v>6733</v>
      </c>
      <c r="J1722" s="7">
        <v>210.76</v>
      </c>
    </row>
    <row r="1723" spans="2:10" x14ac:dyDescent="0.3">
      <c r="B1723" s="6" t="s">
        <v>517</v>
      </c>
      <c r="C1723" s="7">
        <v>217.73</v>
      </c>
      <c r="F1723" s="6" t="s">
        <v>5041</v>
      </c>
      <c r="G1723" s="7">
        <v>1</v>
      </c>
      <c r="I1723" s="6" t="s">
        <v>2978</v>
      </c>
      <c r="J1723" s="7">
        <v>210.61</v>
      </c>
    </row>
    <row r="1724" spans="2:10" x14ac:dyDescent="0.3">
      <c r="B1724" s="6" t="s">
        <v>4120</v>
      </c>
      <c r="C1724" s="7">
        <v>217.62</v>
      </c>
      <c r="F1724" s="6" t="s">
        <v>5381</v>
      </c>
      <c r="G1724" s="7">
        <v>1</v>
      </c>
      <c r="I1724" s="6" t="s">
        <v>1748</v>
      </c>
      <c r="J1724" s="7">
        <v>210.56</v>
      </c>
    </row>
    <row r="1725" spans="2:10" x14ac:dyDescent="0.3">
      <c r="B1725" s="6" t="s">
        <v>5425</v>
      </c>
      <c r="C1725" s="7">
        <v>217.54</v>
      </c>
      <c r="F1725" s="6" t="s">
        <v>6435</v>
      </c>
      <c r="G1725" s="7">
        <v>1</v>
      </c>
      <c r="I1725" s="6" t="s">
        <v>3846</v>
      </c>
      <c r="J1725" s="7">
        <v>210.49</v>
      </c>
    </row>
    <row r="1726" spans="2:10" x14ac:dyDescent="0.3">
      <c r="B1726" s="6" t="s">
        <v>4234</v>
      </c>
      <c r="C1726" s="7">
        <v>217.35</v>
      </c>
      <c r="F1726" s="6" t="s">
        <v>5183</v>
      </c>
      <c r="G1726" s="7">
        <v>1</v>
      </c>
      <c r="I1726" s="6" t="s">
        <v>4417</v>
      </c>
      <c r="J1726" s="7">
        <v>210.42</v>
      </c>
    </row>
    <row r="1727" spans="2:10" x14ac:dyDescent="0.3">
      <c r="B1727" s="6" t="s">
        <v>6179</v>
      </c>
      <c r="C1727" s="7">
        <v>217.3</v>
      </c>
      <c r="F1727" s="6" t="s">
        <v>5113</v>
      </c>
      <c r="G1727" s="7">
        <v>1</v>
      </c>
      <c r="I1727" s="6" t="s">
        <v>871</v>
      </c>
      <c r="J1727" s="7">
        <v>210.4</v>
      </c>
    </row>
    <row r="1728" spans="2:10" x14ac:dyDescent="0.3">
      <c r="B1728" s="6" t="s">
        <v>5275</v>
      </c>
      <c r="C1728" s="7">
        <v>217.25</v>
      </c>
      <c r="F1728" s="6" t="s">
        <v>6198</v>
      </c>
      <c r="G1728" s="7">
        <v>1</v>
      </c>
      <c r="I1728" s="6" t="s">
        <v>6815</v>
      </c>
      <c r="J1728" s="7">
        <v>210.34</v>
      </c>
    </row>
    <row r="1729" spans="2:10" x14ac:dyDescent="0.3">
      <c r="B1729" s="6" t="s">
        <v>4977</v>
      </c>
      <c r="C1729" s="7">
        <v>217.04</v>
      </c>
      <c r="F1729" s="6" t="s">
        <v>6494</v>
      </c>
      <c r="G1729" s="7">
        <v>1</v>
      </c>
      <c r="I1729" s="6" t="s">
        <v>2358</v>
      </c>
      <c r="J1729" s="7">
        <v>210.16</v>
      </c>
    </row>
    <row r="1730" spans="2:10" x14ac:dyDescent="0.3">
      <c r="B1730" s="6" t="s">
        <v>6181</v>
      </c>
      <c r="C1730" s="7">
        <v>217.03</v>
      </c>
      <c r="F1730" s="6" t="s">
        <v>518</v>
      </c>
      <c r="G1730" s="7">
        <v>1</v>
      </c>
      <c r="I1730" s="6" t="s">
        <v>3042</v>
      </c>
      <c r="J1730" s="7">
        <v>210.04</v>
      </c>
    </row>
    <row r="1731" spans="2:10" x14ac:dyDescent="0.3">
      <c r="B1731" s="6" t="s">
        <v>1093</v>
      </c>
      <c r="C1731" s="7">
        <v>216.94</v>
      </c>
      <c r="F1731" s="6" t="s">
        <v>6715</v>
      </c>
      <c r="G1731" s="7">
        <v>1</v>
      </c>
      <c r="I1731" s="6" t="s">
        <v>4949</v>
      </c>
      <c r="J1731" s="7">
        <v>209.87</v>
      </c>
    </row>
    <row r="1732" spans="2:10" x14ac:dyDescent="0.3">
      <c r="B1732" s="6" t="s">
        <v>4402</v>
      </c>
      <c r="C1732" s="7">
        <v>216.87</v>
      </c>
      <c r="F1732" s="6" t="s">
        <v>6007</v>
      </c>
      <c r="G1732" s="7">
        <v>1</v>
      </c>
      <c r="I1732" s="6" t="s">
        <v>6763</v>
      </c>
      <c r="J1732" s="7">
        <v>209.81</v>
      </c>
    </row>
    <row r="1733" spans="2:10" x14ac:dyDescent="0.3">
      <c r="B1733" s="6" t="s">
        <v>1198</v>
      </c>
      <c r="C1733" s="7">
        <v>216.75</v>
      </c>
      <c r="F1733" s="6" t="s">
        <v>411</v>
      </c>
      <c r="G1733" s="7">
        <v>1</v>
      </c>
      <c r="I1733" s="6" t="s">
        <v>4267</v>
      </c>
      <c r="J1733" s="7">
        <v>209.78</v>
      </c>
    </row>
    <row r="1734" spans="2:10" x14ac:dyDescent="0.3">
      <c r="B1734" s="6" t="s">
        <v>4082</v>
      </c>
      <c r="C1734" s="7">
        <v>216.74</v>
      </c>
      <c r="F1734" s="6" t="s">
        <v>313</v>
      </c>
      <c r="G1734" s="7">
        <v>1</v>
      </c>
      <c r="I1734" s="6" t="s">
        <v>2949</v>
      </c>
      <c r="J1734" s="7">
        <v>209.7</v>
      </c>
    </row>
    <row r="1735" spans="2:10" x14ac:dyDescent="0.3">
      <c r="B1735" s="6" t="s">
        <v>396</v>
      </c>
      <c r="C1735" s="7">
        <v>216.58</v>
      </c>
      <c r="F1735" s="6" t="s">
        <v>1768</v>
      </c>
      <c r="G1735" s="7">
        <v>1</v>
      </c>
      <c r="I1735" s="6" t="s">
        <v>1306</v>
      </c>
      <c r="J1735" s="7">
        <v>209.52</v>
      </c>
    </row>
    <row r="1736" spans="2:10" x14ac:dyDescent="0.3">
      <c r="B1736" s="6" t="s">
        <v>4632</v>
      </c>
      <c r="C1736" s="7">
        <v>216.4</v>
      </c>
      <c r="F1736" s="6" t="s">
        <v>556</v>
      </c>
      <c r="G1736" s="7">
        <v>1</v>
      </c>
      <c r="I1736" s="6" t="s">
        <v>6634</v>
      </c>
      <c r="J1736" s="7">
        <v>209.34</v>
      </c>
    </row>
    <row r="1737" spans="2:10" x14ac:dyDescent="0.3">
      <c r="B1737" s="6" t="s">
        <v>3877</v>
      </c>
      <c r="C1737" s="7">
        <v>216.26</v>
      </c>
      <c r="F1737" s="6" t="s">
        <v>4601</v>
      </c>
      <c r="G1737" s="7">
        <v>1</v>
      </c>
      <c r="I1737" s="6" t="s">
        <v>2284</v>
      </c>
      <c r="J1737" s="7">
        <v>209.13</v>
      </c>
    </row>
    <row r="1738" spans="2:10" x14ac:dyDescent="0.3">
      <c r="B1738" s="6" t="s">
        <v>1453</v>
      </c>
      <c r="C1738" s="7">
        <v>216.23</v>
      </c>
      <c r="F1738" s="6" t="s">
        <v>3106</v>
      </c>
      <c r="G1738" s="7">
        <v>1</v>
      </c>
      <c r="I1738" s="6" t="s">
        <v>72</v>
      </c>
      <c r="J1738" s="7">
        <v>209.08</v>
      </c>
    </row>
    <row r="1739" spans="2:10" x14ac:dyDescent="0.3">
      <c r="B1739" s="6" t="s">
        <v>4879</v>
      </c>
      <c r="C1739" s="7">
        <v>216.18</v>
      </c>
      <c r="F1739" s="6" t="s">
        <v>6366</v>
      </c>
      <c r="G1739" s="7">
        <v>1</v>
      </c>
      <c r="I1739" s="6" t="s">
        <v>7070</v>
      </c>
      <c r="J1739" s="7">
        <v>209.08</v>
      </c>
    </row>
    <row r="1740" spans="2:10" x14ac:dyDescent="0.3">
      <c r="B1740" s="6" t="s">
        <v>4737</v>
      </c>
      <c r="C1740" s="7">
        <v>215.97</v>
      </c>
      <c r="F1740" s="6" t="s">
        <v>2222</v>
      </c>
      <c r="G1740" s="7">
        <v>1</v>
      </c>
      <c r="I1740" s="6" t="s">
        <v>397</v>
      </c>
      <c r="J1740" s="7">
        <v>208.98</v>
      </c>
    </row>
    <row r="1741" spans="2:10" x14ac:dyDescent="0.3">
      <c r="B1741" s="6" t="s">
        <v>900</v>
      </c>
      <c r="C1741" s="7">
        <v>215.91</v>
      </c>
      <c r="F1741" s="6" t="s">
        <v>2334</v>
      </c>
      <c r="G1741" s="7">
        <v>1</v>
      </c>
      <c r="I1741" s="6" t="s">
        <v>352</v>
      </c>
      <c r="J1741" s="7">
        <v>208.84</v>
      </c>
    </row>
    <row r="1742" spans="2:10" x14ac:dyDescent="0.3">
      <c r="B1742" s="6" t="s">
        <v>2083</v>
      </c>
      <c r="C1742" s="7">
        <v>215.82</v>
      </c>
      <c r="F1742" s="6" t="s">
        <v>6202</v>
      </c>
      <c r="G1742" s="7">
        <v>1</v>
      </c>
      <c r="I1742" s="6" t="s">
        <v>3364</v>
      </c>
      <c r="J1742" s="7">
        <v>208.82</v>
      </c>
    </row>
    <row r="1743" spans="2:10" x14ac:dyDescent="0.3">
      <c r="B1743" s="6" t="s">
        <v>4777</v>
      </c>
      <c r="C1743" s="7">
        <v>215.81</v>
      </c>
      <c r="F1743" s="6" t="s">
        <v>4223</v>
      </c>
      <c r="G1743" s="7">
        <v>1</v>
      </c>
      <c r="I1743" s="6" t="s">
        <v>224</v>
      </c>
      <c r="J1743" s="7">
        <v>208.78</v>
      </c>
    </row>
    <row r="1744" spans="2:10" x14ac:dyDescent="0.3">
      <c r="B1744" s="6" t="s">
        <v>213</v>
      </c>
      <c r="C1744" s="7">
        <v>215.72</v>
      </c>
      <c r="F1744" s="6" t="s">
        <v>4251</v>
      </c>
      <c r="G1744" s="7">
        <v>1</v>
      </c>
      <c r="I1744" s="6" t="s">
        <v>6441</v>
      </c>
      <c r="J1744" s="7">
        <v>208.77</v>
      </c>
    </row>
    <row r="1745" spans="2:10" x14ac:dyDescent="0.3">
      <c r="B1745" s="6" t="s">
        <v>2866</v>
      </c>
      <c r="C1745" s="7">
        <v>215.56</v>
      </c>
      <c r="F1745" s="6" t="s">
        <v>1359</v>
      </c>
      <c r="G1745" s="7">
        <v>1</v>
      </c>
      <c r="I1745" s="6" t="s">
        <v>1018</v>
      </c>
      <c r="J1745" s="7">
        <v>208.71</v>
      </c>
    </row>
    <row r="1746" spans="2:10" x14ac:dyDescent="0.3">
      <c r="B1746" s="6" t="s">
        <v>1017</v>
      </c>
      <c r="C1746" s="7">
        <v>215.4</v>
      </c>
      <c r="F1746" s="6" t="s">
        <v>1720</v>
      </c>
      <c r="G1746" s="7">
        <v>1</v>
      </c>
      <c r="I1746" s="6" t="s">
        <v>5551</v>
      </c>
      <c r="J1746" s="7">
        <v>208.66</v>
      </c>
    </row>
    <row r="1747" spans="2:10" x14ac:dyDescent="0.3">
      <c r="B1747" s="6" t="s">
        <v>2831</v>
      </c>
      <c r="C1747" s="7">
        <v>215.38</v>
      </c>
      <c r="F1747" s="6" t="s">
        <v>393</v>
      </c>
      <c r="G1747" s="7">
        <v>1</v>
      </c>
      <c r="I1747" s="6" t="s">
        <v>6462</v>
      </c>
      <c r="J1747" s="7">
        <v>208.53</v>
      </c>
    </row>
    <row r="1748" spans="2:10" x14ac:dyDescent="0.3">
      <c r="B1748" s="6" t="s">
        <v>5544</v>
      </c>
      <c r="C1748" s="7">
        <v>215.22</v>
      </c>
      <c r="F1748" s="6" t="s">
        <v>1099</v>
      </c>
      <c r="G1748" s="7">
        <v>1</v>
      </c>
      <c r="I1748" s="6" t="s">
        <v>3850</v>
      </c>
      <c r="J1748" s="7">
        <v>208.39</v>
      </c>
    </row>
    <row r="1749" spans="2:10" x14ac:dyDescent="0.3">
      <c r="B1749" s="6" t="s">
        <v>4404</v>
      </c>
      <c r="C1749" s="7">
        <v>215.15</v>
      </c>
      <c r="F1749" s="6" t="s">
        <v>976</v>
      </c>
      <c r="G1749" s="7">
        <v>1</v>
      </c>
      <c r="I1749" s="6" t="s">
        <v>5290</v>
      </c>
      <c r="J1749" s="7">
        <v>208.21</v>
      </c>
    </row>
    <row r="1750" spans="2:10" x14ac:dyDescent="0.3">
      <c r="B1750" s="6" t="s">
        <v>7101</v>
      </c>
      <c r="C1750" s="7">
        <v>215.12</v>
      </c>
      <c r="F1750" s="6" t="s">
        <v>5454</v>
      </c>
      <c r="G1750" s="7">
        <v>1</v>
      </c>
      <c r="I1750" s="6" t="s">
        <v>6484</v>
      </c>
      <c r="J1750" s="7">
        <v>208.15</v>
      </c>
    </row>
    <row r="1751" spans="2:10" x14ac:dyDescent="0.3">
      <c r="B1751" s="6" t="s">
        <v>4463</v>
      </c>
      <c r="C1751" s="7">
        <v>215.06</v>
      </c>
      <c r="F1751" s="6" t="s">
        <v>352</v>
      </c>
      <c r="G1751" s="7">
        <v>1</v>
      </c>
      <c r="I1751" s="6" t="s">
        <v>575</v>
      </c>
      <c r="J1751" s="7">
        <v>207.97</v>
      </c>
    </row>
    <row r="1752" spans="2:10" x14ac:dyDescent="0.3">
      <c r="B1752" s="6" t="s">
        <v>4864</v>
      </c>
      <c r="C1752" s="7">
        <v>214.92</v>
      </c>
      <c r="F1752" s="6" t="s">
        <v>2288</v>
      </c>
      <c r="G1752" s="7">
        <v>1</v>
      </c>
      <c r="I1752" s="6" t="s">
        <v>6227</v>
      </c>
      <c r="J1752" s="7">
        <v>207.94</v>
      </c>
    </row>
    <row r="1753" spans="2:10" x14ac:dyDescent="0.3">
      <c r="B1753" s="6" t="s">
        <v>6701</v>
      </c>
      <c r="C1753" s="7">
        <v>214.92</v>
      </c>
      <c r="F1753" s="6" t="s">
        <v>2540</v>
      </c>
      <c r="G1753" s="7">
        <v>1</v>
      </c>
      <c r="I1753" s="6" t="s">
        <v>2749</v>
      </c>
      <c r="J1753" s="7">
        <v>207.79</v>
      </c>
    </row>
    <row r="1754" spans="2:10" x14ac:dyDescent="0.3">
      <c r="B1754" s="6" t="s">
        <v>2460</v>
      </c>
      <c r="C1754" s="7">
        <v>214.85</v>
      </c>
      <c r="F1754" s="6" t="s">
        <v>4625</v>
      </c>
      <c r="G1754" s="7">
        <v>1</v>
      </c>
      <c r="I1754" s="6" t="s">
        <v>31</v>
      </c>
      <c r="J1754" s="7">
        <v>207.68</v>
      </c>
    </row>
    <row r="1755" spans="2:10" x14ac:dyDescent="0.3">
      <c r="B1755" s="6" t="s">
        <v>689</v>
      </c>
      <c r="C1755" s="7">
        <v>214.78</v>
      </c>
      <c r="F1755" s="6" t="s">
        <v>5079</v>
      </c>
      <c r="G1755" s="7">
        <v>1</v>
      </c>
      <c r="I1755" s="6" t="s">
        <v>1458</v>
      </c>
      <c r="J1755" s="7">
        <v>207.65</v>
      </c>
    </row>
    <row r="1756" spans="2:10" x14ac:dyDescent="0.3">
      <c r="B1756" s="6" t="s">
        <v>6238</v>
      </c>
      <c r="C1756" s="7">
        <v>214.75</v>
      </c>
      <c r="F1756" s="6" t="s">
        <v>3541</v>
      </c>
      <c r="G1756" s="7">
        <v>1</v>
      </c>
      <c r="I1756" s="6" t="s">
        <v>1460</v>
      </c>
      <c r="J1756" s="7">
        <v>207.54</v>
      </c>
    </row>
    <row r="1757" spans="2:10" x14ac:dyDescent="0.3">
      <c r="B1757" s="6" t="s">
        <v>5457</v>
      </c>
      <c r="C1757" s="7">
        <v>214.73</v>
      </c>
      <c r="F1757" s="6" t="s">
        <v>6131</v>
      </c>
      <c r="G1757" s="7">
        <v>1</v>
      </c>
      <c r="I1757" s="6" t="s">
        <v>1308</v>
      </c>
      <c r="J1757" s="7">
        <v>207.43</v>
      </c>
    </row>
    <row r="1758" spans="2:10" x14ac:dyDescent="0.3">
      <c r="B1758" s="6" t="s">
        <v>1787</v>
      </c>
      <c r="C1758" s="7">
        <v>214.72</v>
      </c>
      <c r="F1758" s="6" t="s">
        <v>1454</v>
      </c>
      <c r="G1758" s="7">
        <v>1</v>
      </c>
      <c r="I1758" s="6" t="s">
        <v>7138</v>
      </c>
      <c r="J1758" s="7">
        <v>207.21</v>
      </c>
    </row>
    <row r="1759" spans="2:10" x14ac:dyDescent="0.3">
      <c r="B1759" s="6" t="s">
        <v>882</v>
      </c>
      <c r="C1759" s="7">
        <v>214.72</v>
      </c>
      <c r="F1759" s="6" t="s">
        <v>1390</v>
      </c>
      <c r="G1759" s="7">
        <v>1</v>
      </c>
      <c r="I1759" s="6" t="s">
        <v>7048</v>
      </c>
      <c r="J1759" s="7">
        <v>207.18</v>
      </c>
    </row>
    <row r="1760" spans="2:10" x14ac:dyDescent="0.3">
      <c r="B1760" s="6" t="s">
        <v>1393</v>
      </c>
      <c r="C1760" s="7">
        <v>214.69</v>
      </c>
      <c r="F1760" s="6" t="s">
        <v>5601</v>
      </c>
      <c r="G1760" s="7">
        <v>1</v>
      </c>
      <c r="I1760" s="6" t="s">
        <v>1266</v>
      </c>
      <c r="J1760" s="7">
        <v>207.16</v>
      </c>
    </row>
    <row r="1761" spans="2:10" x14ac:dyDescent="0.3">
      <c r="B1761" s="6" t="s">
        <v>6121</v>
      </c>
      <c r="C1761" s="7">
        <v>214.62</v>
      </c>
      <c r="F1761" s="6" t="s">
        <v>6801</v>
      </c>
      <c r="G1761" s="7">
        <v>1</v>
      </c>
      <c r="I1761" s="6" t="s">
        <v>383</v>
      </c>
      <c r="J1761" s="7">
        <v>207.1</v>
      </c>
    </row>
    <row r="1762" spans="2:10" x14ac:dyDescent="0.3">
      <c r="B1762" s="6" t="s">
        <v>3339</v>
      </c>
      <c r="C1762" s="7">
        <v>214.57</v>
      </c>
      <c r="F1762" s="6" t="s">
        <v>6815</v>
      </c>
      <c r="G1762" s="7">
        <v>1</v>
      </c>
      <c r="I1762" s="6" t="s">
        <v>3932</v>
      </c>
      <c r="J1762" s="7">
        <v>207.06</v>
      </c>
    </row>
    <row r="1763" spans="2:10" x14ac:dyDescent="0.3">
      <c r="B1763" s="6" t="s">
        <v>562</v>
      </c>
      <c r="C1763" s="7">
        <v>214.45</v>
      </c>
      <c r="F1763" s="6" t="s">
        <v>6443</v>
      </c>
      <c r="G1763" s="7">
        <v>1</v>
      </c>
      <c r="I1763" s="6" t="s">
        <v>2715</v>
      </c>
      <c r="J1763" s="7">
        <v>206.99</v>
      </c>
    </row>
    <row r="1764" spans="2:10" x14ac:dyDescent="0.3">
      <c r="B1764" s="6" t="s">
        <v>3313</v>
      </c>
      <c r="C1764" s="7">
        <v>214.26</v>
      </c>
      <c r="F1764" s="6" t="s">
        <v>4101</v>
      </c>
      <c r="G1764" s="7">
        <v>1</v>
      </c>
      <c r="I1764" s="6" t="s">
        <v>421</v>
      </c>
      <c r="J1764" s="7">
        <v>206.97</v>
      </c>
    </row>
    <row r="1765" spans="2:10" x14ac:dyDescent="0.3">
      <c r="B1765" s="6" t="s">
        <v>4192</v>
      </c>
      <c r="C1765" s="7">
        <v>214.24</v>
      </c>
      <c r="F1765" s="6" t="s">
        <v>1730</v>
      </c>
      <c r="G1765" s="7">
        <v>1</v>
      </c>
      <c r="I1765" s="6" t="s">
        <v>4706</v>
      </c>
      <c r="J1765" s="7">
        <v>206.8</v>
      </c>
    </row>
    <row r="1766" spans="2:10" x14ac:dyDescent="0.3">
      <c r="B1766" s="6" t="s">
        <v>3327</v>
      </c>
      <c r="C1766" s="7">
        <v>214.08</v>
      </c>
      <c r="F1766" s="6" t="s">
        <v>5462</v>
      </c>
      <c r="G1766" s="7">
        <v>1</v>
      </c>
      <c r="I1766" s="6" t="s">
        <v>5395</v>
      </c>
      <c r="J1766" s="7">
        <v>206.61</v>
      </c>
    </row>
    <row r="1767" spans="2:10" x14ac:dyDescent="0.3">
      <c r="B1767" s="6" t="s">
        <v>6303</v>
      </c>
      <c r="C1767" s="7">
        <v>213.95</v>
      </c>
      <c r="F1767" s="6" t="s">
        <v>7124</v>
      </c>
      <c r="G1767" s="7">
        <v>1</v>
      </c>
      <c r="I1767" s="6" t="s">
        <v>1660</v>
      </c>
      <c r="J1767" s="7">
        <v>206.46</v>
      </c>
    </row>
    <row r="1768" spans="2:10" x14ac:dyDescent="0.3">
      <c r="B1768" s="6" t="s">
        <v>4590</v>
      </c>
      <c r="C1768" s="7">
        <v>213.91</v>
      </c>
      <c r="F1768" s="6" t="s">
        <v>2569</v>
      </c>
      <c r="G1768" s="7">
        <v>1</v>
      </c>
      <c r="I1768" s="6" t="s">
        <v>1290</v>
      </c>
      <c r="J1768" s="7">
        <v>206.28</v>
      </c>
    </row>
    <row r="1769" spans="2:10" x14ac:dyDescent="0.3">
      <c r="B1769" s="6" t="s">
        <v>3394</v>
      </c>
      <c r="C1769" s="7">
        <v>213.77</v>
      </c>
      <c r="F1769" s="6" t="s">
        <v>3312</v>
      </c>
      <c r="G1769" s="7">
        <v>1</v>
      </c>
      <c r="I1769" s="6" t="s">
        <v>7187</v>
      </c>
      <c r="J1769" s="7">
        <v>206.25</v>
      </c>
    </row>
    <row r="1770" spans="2:10" x14ac:dyDescent="0.3">
      <c r="B1770" s="6" t="s">
        <v>7007</v>
      </c>
      <c r="C1770" s="7">
        <v>213.73</v>
      </c>
      <c r="F1770" s="6" t="s">
        <v>812</v>
      </c>
      <c r="G1770" s="7">
        <v>1</v>
      </c>
      <c r="I1770" s="6" t="s">
        <v>2399</v>
      </c>
      <c r="J1770" s="7">
        <v>206.19</v>
      </c>
    </row>
    <row r="1771" spans="2:10" x14ac:dyDescent="0.3">
      <c r="B1771" s="6" t="s">
        <v>4377</v>
      </c>
      <c r="C1771" s="7">
        <v>213.59</v>
      </c>
      <c r="F1771" s="6" t="s">
        <v>2300</v>
      </c>
      <c r="G1771" s="7">
        <v>1</v>
      </c>
      <c r="I1771" s="6" t="s">
        <v>354</v>
      </c>
      <c r="J1771" s="7">
        <v>205.98</v>
      </c>
    </row>
    <row r="1772" spans="2:10" x14ac:dyDescent="0.3">
      <c r="B1772" s="6" t="s">
        <v>2291</v>
      </c>
      <c r="C1772" s="7">
        <v>213.35</v>
      </c>
      <c r="F1772" s="6" t="s">
        <v>4237</v>
      </c>
      <c r="G1772" s="7">
        <v>1</v>
      </c>
      <c r="I1772" s="6" t="s">
        <v>2970</v>
      </c>
      <c r="J1772" s="7">
        <v>205.8</v>
      </c>
    </row>
    <row r="1773" spans="2:10" x14ac:dyDescent="0.3">
      <c r="B1773" s="6" t="s">
        <v>4027</v>
      </c>
      <c r="C1773" s="7">
        <v>213.35</v>
      </c>
      <c r="F1773" s="6" t="s">
        <v>1028</v>
      </c>
      <c r="G1773" s="7">
        <v>1</v>
      </c>
      <c r="I1773" s="6" t="s">
        <v>62</v>
      </c>
      <c r="J1773" s="7">
        <v>205.71</v>
      </c>
    </row>
    <row r="1774" spans="2:10" x14ac:dyDescent="0.3">
      <c r="B1774" s="6" t="s">
        <v>3432</v>
      </c>
      <c r="C1774" s="7">
        <v>213.22</v>
      </c>
      <c r="F1774" s="6" t="s">
        <v>2895</v>
      </c>
      <c r="G1774" s="7">
        <v>1</v>
      </c>
      <c r="I1774" s="6" t="s">
        <v>1477</v>
      </c>
      <c r="J1774" s="7">
        <v>205.67</v>
      </c>
    </row>
    <row r="1775" spans="2:10" x14ac:dyDescent="0.3">
      <c r="B1775" s="6" t="s">
        <v>3626</v>
      </c>
      <c r="C1775" s="7">
        <v>212.6</v>
      </c>
      <c r="F1775" s="6" t="s">
        <v>1010</v>
      </c>
      <c r="G1775" s="7">
        <v>1</v>
      </c>
      <c r="I1775" s="6" t="s">
        <v>5619</v>
      </c>
      <c r="J1775" s="7">
        <v>205.54</v>
      </c>
    </row>
    <row r="1776" spans="2:10" x14ac:dyDescent="0.3">
      <c r="B1776" s="6" t="s">
        <v>1464</v>
      </c>
      <c r="C1776" s="7">
        <v>212.41</v>
      </c>
      <c r="F1776" s="6" t="s">
        <v>4607</v>
      </c>
      <c r="G1776" s="7">
        <v>1</v>
      </c>
      <c r="I1776" s="6" t="s">
        <v>4585</v>
      </c>
      <c r="J1776" s="7">
        <v>205.35</v>
      </c>
    </row>
    <row r="1777" spans="2:10" x14ac:dyDescent="0.3">
      <c r="B1777" s="6" t="s">
        <v>6699</v>
      </c>
      <c r="C1777" s="7">
        <v>212.26</v>
      </c>
      <c r="F1777" s="6" t="s">
        <v>922</v>
      </c>
      <c r="G1777" s="7">
        <v>1</v>
      </c>
      <c r="I1777" s="6" t="s">
        <v>640</v>
      </c>
      <c r="J1777" s="7">
        <v>205.3</v>
      </c>
    </row>
    <row r="1778" spans="2:10" x14ac:dyDescent="0.3">
      <c r="B1778" s="6" t="s">
        <v>498</v>
      </c>
      <c r="C1778" s="7">
        <v>212.07</v>
      </c>
      <c r="F1778" s="6" t="s">
        <v>3082</v>
      </c>
      <c r="G1778" s="7">
        <v>1</v>
      </c>
      <c r="I1778" s="6" t="s">
        <v>2342</v>
      </c>
      <c r="J1778" s="7">
        <v>205.21</v>
      </c>
    </row>
    <row r="1779" spans="2:10" x14ac:dyDescent="0.3">
      <c r="B1779" s="6" t="s">
        <v>2331</v>
      </c>
      <c r="C1779" s="7">
        <v>211.97</v>
      </c>
      <c r="F1779" s="6" t="s">
        <v>5508</v>
      </c>
      <c r="G1779" s="7">
        <v>1</v>
      </c>
      <c r="I1779" s="6" t="s">
        <v>4307</v>
      </c>
      <c r="J1779" s="7">
        <v>205.14</v>
      </c>
    </row>
    <row r="1780" spans="2:10" x14ac:dyDescent="0.3">
      <c r="B1780" s="6" t="s">
        <v>3332</v>
      </c>
      <c r="C1780" s="7">
        <v>211.94</v>
      </c>
      <c r="F1780" s="6" t="s">
        <v>5158</v>
      </c>
      <c r="G1780" s="7">
        <v>1</v>
      </c>
      <c r="I1780" s="6" t="s">
        <v>4442</v>
      </c>
      <c r="J1780" s="7">
        <v>205.03</v>
      </c>
    </row>
    <row r="1781" spans="2:10" x14ac:dyDescent="0.3">
      <c r="B1781" s="6" t="s">
        <v>1110</v>
      </c>
      <c r="C1781" s="7">
        <v>211.91</v>
      </c>
      <c r="F1781" s="6" t="s">
        <v>5109</v>
      </c>
      <c r="G1781" s="7">
        <v>1</v>
      </c>
      <c r="I1781" s="6" t="s">
        <v>1219</v>
      </c>
      <c r="J1781" s="7">
        <v>205.03</v>
      </c>
    </row>
    <row r="1782" spans="2:10" x14ac:dyDescent="0.3">
      <c r="B1782" s="6" t="s">
        <v>3657</v>
      </c>
      <c r="C1782" s="7">
        <v>211.84</v>
      </c>
      <c r="F1782" s="6" t="s">
        <v>3676</v>
      </c>
      <c r="G1782" s="7">
        <v>1</v>
      </c>
      <c r="I1782" s="6" t="s">
        <v>758</v>
      </c>
      <c r="J1782" s="7">
        <v>204.91</v>
      </c>
    </row>
    <row r="1783" spans="2:10" x14ac:dyDescent="0.3">
      <c r="B1783" s="6" t="s">
        <v>4896</v>
      </c>
      <c r="C1783" s="7">
        <v>211.77</v>
      </c>
      <c r="F1783" s="6" t="s">
        <v>2471</v>
      </c>
      <c r="G1783" s="7">
        <v>1</v>
      </c>
      <c r="I1783" s="6" t="s">
        <v>7078</v>
      </c>
      <c r="J1783" s="7">
        <v>204.89</v>
      </c>
    </row>
    <row r="1784" spans="2:10" x14ac:dyDescent="0.3">
      <c r="B1784" s="6" t="s">
        <v>7174</v>
      </c>
      <c r="C1784" s="7">
        <v>211.69</v>
      </c>
      <c r="F1784" s="6" t="s">
        <v>5790</v>
      </c>
      <c r="G1784" s="7">
        <v>1</v>
      </c>
      <c r="I1784" s="6" t="s">
        <v>4253</v>
      </c>
      <c r="J1784" s="7">
        <v>204.87</v>
      </c>
    </row>
    <row r="1785" spans="2:10" x14ac:dyDescent="0.3">
      <c r="B1785" s="6" t="s">
        <v>2404</v>
      </c>
      <c r="C1785" s="7">
        <v>211.62</v>
      </c>
      <c r="F1785" s="6" t="s">
        <v>2591</v>
      </c>
      <c r="G1785" s="7">
        <v>1</v>
      </c>
      <c r="I1785" s="6" t="s">
        <v>6451</v>
      </c>
      <c r="J1785" s="7">
        <v>204.72</v>
      </c>
    </row>
    <row r="1786" spans="2:10" x14ac:dyDescent="0.3">
      <c r="B1786" s="6" t="s">
        <v>261</v>
      </c>
      <c r="C1786" s="7">
        <v>211.61</v>
      </c>
      <c r="F1786" s="6" t="s">
        <v>54</v>
      </c>
      <c r="G1786" s="7">
        <v>1</v>
      </c>
      <c r="I1786" s="6" t="s">
        <v>2913</v>
      </c>
      <c r="J1786" s="7">
        <v>204.7</v>
      </c>
    </row>
    <row r="1787" spans="2:10" x14ac:dyDescent="0.3">
      <c r="B1787" s="6" t="s">
        <v>5382</v>
      </c>
      <c r="C1787" s="7">
        <v>211.57</v>
      </c>
      <c r="F1787" s="6" t="s">
        <v>2524</v>
      </c>
      <c r="G1787" s="7">
        <v>1</v>
      </c>
      <c r="I1787" s="6" t="s">
        <v>5312</v>
      </c>
      <c r="J1787" s="7">
        <v>204.67</v>
      </c>
    </row>
    <row r="1788" spans="2:10" x14ac:dyDescent="0.3">
      <c r="B1788" s="6" t="s">
        <v>1941</v>
      </c>
      <c r="C1788" s="7">
        <v>211.4</v>
      </c>
      <c r="F1788" s="6" t="s">
        <v>5171</v>
      </c>
      <c r="G1788" s="7">
        <v>1</v>
      </c>
      <c r="I1788" s="6" t="s">
        <v>907</v>
      </c>
      <c r="J1788" s="7">
        <v>204.57</v>
      </c>
    </row>
    <row r="1789" spans="2:10" x14ac:dyDescent="0.3">
      <c r="B1789" s="6" t="s">
        <v>5159</v>
      </c>
      <c r="C1789" s="7">
        <v>211.38</v>
      </c>
      <c r="F1789" s="6" t="s">
        <v>1148</v>
      </c>
      <c r="G1789" s="7">
        <v>1</v>
      </c>
      <c r="I1789" s="6" t="s">
        <v>597</v>
      </c>
      <c r="J1789" s="7">
        <v>204.56</v>
      </c>
    </row>
    <row r="1790" spans="2:10" x14ac:dyDescent="0.3">
      <c r="B1790" s="6" t="s">
        <v>6541</v>
      </c>
      <c r="C1790" s="7">
        <v>211.34</v>
      </c>
      <c r="F1790" s="6" t="s">
        <v>5830</v>
      </c>
      <c r="G1790" s="7">
        <v>1</v>
      </c>
      <c r="I1790" s="6" t="s">
        <v>2552</v>
      </c>
      <c r="J1790" s="7">
        <v>204.48</v>
      </c>
    </row>
    <row r="1791" spans="2:10" x14ac:dyDescent="0.3">
      <c r="B1791" s="6" t="s">
        <v>1108</v>
      </c>
      <c r="C1791" s="7">
        <v>211.31</v>
      </c>
      <c r="F1791" s="6" t="s">
        <v>6743</v>
      </c>
      <c r="G1791" s="7">
        <v>1</v>
      </c>
      <c r="I1791" s="6" t="s">
        <v>5059</v>
      </c>
      <c r="J1791" s="7">
        <v>204.48</v>
      </c>
    </row>
    <row r="1792" spans="2:10" x14ac:dyDescent="0.3">
      <c r="B1792" s="6" t="s">
        <v>1167</v>
      </c>
      <c r="C1792" s="7">
        <v>210.88</v>
      </c>
      <c r="F1792" s="6" t="s">
        <v>3491</v>
      </c>
      <c r="G1792" s="7">
        <v>1</v>
      </c>
      <c r="I1792" s="6" t="s">
        <v>1676</v>
      </c>
      <c r="J1792" s="7">
        <v>204.23</v>
      </c>
    </row>
    <row r="1793" spans="2:10" x14ac:dyDescent="0.3">
      <c r="B1793" s="6" t="s">
        <v>3843</v>
      </c>
      <c r="C1793" s="7">
        <v>210.86</v>
      </c>
      <c r="F1793" s="6" t="s">
        <v>1634</v>
      </c>
      <c r="G1793" s="7">
        <v>1</v>
      </c>
      <c r="I1793" s="6" t="s">
        <v>3441</v>
      </c>
      <c r="J1793" s="7">
        <v>204.22</v>
      </c>
    </row>
    <row r="1794" spans="2:10" x14ac:dyDescent="0.3">
      <c r="B1794" s="6" t="s">
        <v>2237</v>
      </c>
      <c r="C1794" s="7">
        <v>210.85</v>
      </c>
      <c r="F1794" s="6" t="s">
        <v>4746</v>
      </c>
      <c r="G1794" s="7">
        <v>1</v>
      </c>
      <c r="I1794" s="6" t="s">
        <v>1622</v>
      </c>
      <c r="J1794" s="7">
        <v>203.84</v>
      </c>
    </row>
    <row r="1795" spans="2:10" x14ac:dyDescent="0.3">
      <c r="B1795" s="6" t="s">
        <v>4134</v>
      </c>
      <c r="C1795" s="7">
        <v>210.79</v>
      </c>
      <c r="F1795" s="6" t="s">
        <v>1418</v>
      </c>
      <c r="G1795" s="7">
        <v>1</v>
      </c>
      <c r="I1795" s="6" t="s">
        <v>2769</v>
      </c>
      <c r="J1795" s="7">
        <v>203.79</v>
      </c>
    </row>
    <row r="1796" spans="2:10" x14ac:dyDescent="0.3">
      <c r="B1796" s="6" t="s">
        <v>6734</v>
      </c>
      <c r="C1796" s="7">
        <v>210.76</v>
      </c>
      <c r="F1796" s="6" t="s">
        <v>5583</v>
      </c>
      <c r="G1796" s="7">
        <v>1</v>
      </c>
      <c r="I1796" s="6" t="s">
        <v>232</v>
      </c>
      <c r="J1796" s="7">
        <v>203.72</v>
      </c>
    </row>
    <row r="1797" spans="2:10" x14ac:dyDescent="0.3">
      <c r="B1797" s="6" t="s">
        <v>2979</v>
      </c>
      <c r="C1797" s="7">
        <v>210.61</v>
      </c>
      <c r="F1797" s="6" t="s">
        <v>5806</v>
      </c>
      <c r="G1797" s="7">
        <v>1</v>
      </c>
      <c r="I1797" s="6" t="s">
        <v>3539</v>
      </c>
      <c r="J1797" s="7">
        <v>203.69</v>
      </c>
    </row>
    <row r="1798" spans="2:10" x14ac:dyDescent="0.3">
      <c r="B1798" s="6" t="s">
        <v>1749</v>
      </c>
      <c r="C1798" s="7">
        <v>210.56</v>
      </c>
      <c r="F1798" s="6" t="s">
        <v>7321</v>
      </c>
      <c r="G1798" s="7">
        <v>1</v>
      </c>
      <c r="I1798" s="6" t="s">
        <v>4603</v>
      </c>
      <c r="J1798" s="7">
        <v>203.06</v>
      </c>
    </row>
    <row r="1799" spans="2:10" x14ac:dyDescent="0.3">
      <c r="B1799" s="6" t="s">
        <v>3847</v>
      </c>
      <c r="C1799" s="7">
        <v>210.49</v>
      </c>
      <c r="F1799" s="6" t="s">
        <v>7322</v>
      </c>
      <c r="G1799" s="7">
        <v>1</v>
      </c>
      <c r="I1799" s="6" t="s">
        <v>323</v>
      </c>
      <c r="J1799" s="7">
        <v>203.03</v>
      </c>
    </row>
    <row r="1800" spans="2:10" x14ac:dyDescent="0.3">
      <c r="B1800" s="6" t="s">
        <v>4418</v>
      </c>
      <c r="C1800" s="7">
        <v>210.42</v>
      </c>
      <c r="F1800" s="6" t="s">
        <v>7323</v>
      </c>
      <c r="G1800" s="7">
        <v>1</v>
      </c>
      <c r="I1800" s="6" t="s">
        <v>7301</v>
      </c>
      <c r="J1800" s="7">
        <v>202.88</v>
      </c>
    </row>
    <row r="1801" spans="2:10" x14ac:dyDescent="0.3">
      <c r="B1801" s="6" t="s">
        <v>872</v>
      </c>
      <c r="C1801" s="7">
        <v>210.4</v>
      </c>
      <c r="F1801" s="6" t="s">
        <v>7324</v>
      </c>
      <c r="G1801" s="7">
        <v>1</v>
      </c>
      <c r="I1801" s="6" t="s">
        <v>459</v>
      </c>
      <c r="J1801" s="7">
        <v>202.46</v>
      </c>
    </row>
    <row r="1802" spans="2:10" x14ac:dyDescent="0.3">
      <c r="B1802" s="6" t="s">
        <v>6816</v>
      </c>
      <c r="C1802" s="7">
        <v>210.34</v>
      </c>
      <c r="F1802" s="6" t="s">
        <v>7325</v>
      </c>
      <c r="G1802" s="7">
        <v>1</v>
      </c>
      <c r="I1802" s="6" t="s">
        <v>1684</v>
      </c>
      <c r="J1802" s="7">
        <v>202.44</v>
      </c>
    </row>
    <row r="1803" spans="2:10" x14ac:dyDescent="0.3">
      <c r="B1803" s="6" t="s">
        <v>2359</v>
      </c>
      <c r="C1803" s="7">
        <v>210.16</v>
      </c>
      <c r="F1803" s="6" t="s">
        <v>5065</v>
      </c>
      <c r="G1803" s="7">
        <v>1</v>
      </c>
      <c r="I1803" s="6" t="s">
        <v>129</v>
      </c>
      <c r="J1803" s="7">
        <v>202.26</v>
      </c>
    </row>
    <row r="1804" spans="2:10" x14ac:dyDescent="0.3">
      <c r="B1804" s="6" t="s">
        <v>3043</v>
      </c>
      <c r="C1804" s="7">
        <v>210.04</v>
      </c>
      <c r="F1804" s="6" t="s">
        <v>3194</v>
      </c>
      <c r="G1804" s="7">
        <v>1</v>
      </c>
      <c r="I1804" s="6" t="s">
        <v>6664</v>
      </c>
      <c r="J1804" s="7">
        <v>201.85</v>
      </c>
    </row>
    <row r="1805" spans="2:10" x14ac:dyDescent="0.3">
      <c r="B1805" s="6" t="s">
        <v>4950</v>
      </c>
      <c r="C1805" s="7">
        <v>209.87</v>
      </c>
      <c r="F1805" s="6" t="s">
        <v>3316</v>
      </c>
      <c r="G1805" s="7">
        <v>1</v>
      </c>
      <c r="I1805" s="6" t="s">
        <v>3897</v>
      </c>
      <c r="J1805" s="7">
        <v>201.81</v>
      </c>
    </row>
    <row r="1806" spans="2:10" x14ac:dyDescent="0.3">
      <c r="B1806" s="6" t="s">
        <v>6764</v>
      </c>
      <c r="C1806" s="7">
        <v>209.81</v>
      </c>
      <c r="F1806" s="6" t="s">
        <v>1692</v>
      </c>
      <c r="G1806" s="7">
        <v>1</v>
      </c>
      <c r="I1806" s="6" t="s">
        <v>2264</v>
      </c>
      <c r="J1806" s="7">
        <v>201.65</v>
      </c>
    </row>
    <row r="1807" spans="2:10" x14ac:dyDescent="0.3">
      <c r="B1807" s="6" t="s">
        <v>4268</v>
      </c>
      <c r="C1807" s="7">
        <v>209.78</v>
      </c>
      <c r="F1807" s="6" t="s">
        <v>2721</v>
      </c>
      <c r="G1807" s="7">
        <v>1</v>
      </c>
      <c r="I1807" s="6" t="s">
        <v>2842</v>
      </c>
      <c r="J1807" s="7">
        <v>201.49</v>
      </c>
    </row>
    <row r="1808" spans="2:10" x14ac:dyDescent="0.3">
      <c r="B1808" s="6" t="s">
        <v>2950</v>
      </c>
      <c r="C1808" s="7">
        <v>209.7</v>
      </c>
      <c r="F1808" s="6" t="s">
        <v>3965</v>
      </c>
      <c r="G1808" s="7">
        <v>1</v>
      </c>
      <c r="I1808" s="6" t="s">
        <v>5858</v>
      </c>
      <c r="J1808" s="7">
        <v>201.48</v>
      </c>
    </row>
    <row r="1809" spans="2:10" x14ac:dyDescent="0.3">
      <c r="B1809" s="6" t="s">
        <v>1307</v>
      </c>
      <c r="C1809" s="7">
        <v>209.52</v>
      </c>
      <c r="F1809" s="6" t="s">
        <v>5316</v>
      </c>
      <c r="G1809" s="7">
        <v>1</v>
      </c>
      <c r="I1809" s="6" t="s">
        <v>307</v>
      </c>
      <c r="J1809" s="7">
        <v>201.37</v>
      </c>
    </row>
    <row r="1810" spans="2:10" x14ac:dyDescent="0.3">
      <c r="B1810" s="6" t="s">
        <v>6635</v>
      </c>
      <c r="C1810" s="7">
        <v>209.34</v>
      </c>
      <c r="F1810" s="6" t="s">
        <v>6672</v>
      </c>
      <c r="G1810" s="7">
        <v>1</v>
      </c>
      <c r="I1810" s="6" t="s">
        <v>5991</v>
      </c>
      <c r="J1810" s="7">
        <v>201.23</v>
      </c>
    </row>
    <row r="1811" spans="2:10" x14ac:dyDescent="0.3">
      <c r="B1811" s="6" t="s">
        <v>2285</v>
      </c>
      <c r="C1811" s="7">
        <v>209.13</v>
      </c>
      <c r="F1811" s="6" t="s">
        <v>1371</v>
      </c>
      <c r="G1811" s="7">
        <v>1</v>
      </c>
      <c r="I1811" s="6" t="s">
        <v>5502</v>
      </c>
      <c r="J1811" s="7">
        <v>201.05</v>
      </c>
    </row>
    <row r="1812" spans="2:10" x14ac:dyDescent="0.3">
      <c r="B1812" s="6" t="s">
        <v>73</v>
      </c>
      <c r="C1812" s="7">
        <v>209.08</v>
      </c>
      <c r="F1812" s="6" t="s">
        <v>2332</v>
      </c>
      <c r="G1812" s="7">
        <v>1</v>
      </c>
      <c r="I1812" s="6" t="s">
        <v>4724</v>
      </c>
      <c r="J1812" s="7">
        <v>200.87</v>
      </c>
    </row>
    <row r="1813" spans="2:10" x14ac:dyDescent="0.3">
      <c r="B1813" s="6" t="s">
        <v>7071</v>
      </c>
      <c r="C1813" s="7">
        <v>209.08</v>
      </c>
      <c r="F1813" s="6" t="s">
        <v>7326</v>
      </c>
      <c r="G1813" s="7">
        <v>1</v>
      </c>
      <c r="I1813" s="6" t="s">
        <v>6872</v>
      </c>
      <c r="J1813" s="7">
        <v>200.77</v>
      </c>
    </row>
    <row r="1814" spans="2:10" x14ac:dyDescent="0.3">
      <c r="B1814" s="6" t="s">
        <v>398</v>
      </c>
      <c r="C1814" s="7">
        <v>208.98</v>
      </c>
      <c r="F1814" s="6" t="s">
        <v>6597</v>
      </c>
      <c r="G1814" s="7">
        <v>1</v>
      </c>
      <c r="I1814" s="6" t="s">
        <v>1186</v>
      </c>
      <c r="J1814" s="7">
        <v>200.74</v>
      </c>
    </row>
    <row r="1815" spans="2:10" x14ac:dyDescent="0.3">
      <c r="B1815" s="6" t="s">
        <v>353</v>
      </c>
      <c r="C1815" s="7">
        <v>208.84</v>
      </c>
      <c r="F1815" s="6" t="s">
        <v>7122</v>
      </c>
      <c r="G1815" s="7">
        <v>1</v>
      </c>
      <c r="I1815" s="6" t="s">
        <v>6856</v>
      </c>
      <c r="J1815" s="7">
        <v>200.66</v>
      </c>
    </row>
    <row r="1816" spans="2:10" x14ac:dyDescent="0.3">
      <c r="B1816" s="6" t="s">
        <v>3365</v>
      </c>
      <c r="C1816" s="7">
        <v>208.82</v>
      </c>
      <c r="F1816" s="6" t="s">
        <v>5266</v>
      </c>
      <c r="G1816" s="7">
        <v>1</v>
      </c>
      <c r="I1816" s="6" t="s">
        <v>4199</v>
      </c>
      <c r="J1816" s="7">
        <v>200.62</v>
      </c>
    </row>
    <row r="1817" spans="2:10" x14ac:dyDescent="0.3">
      <c r="B1817" s="6" t="s">
        <v>225</v>
      </c>
      <c r="C1817" s="7">
        <v>208.78</v>
      </c>
      <c r="F1817" s="6" t="s">
        <v>942</v>
      </c>
      <c r="G1817" s="7">
        <v>1</v>
      </c>
      <c r="I1817" s="6" t="s">
        <v>4101</v>
      </c>
      <c r="J1817" s="7">
        <v>200.51</v>
      </c>
    </row>
    <row r="1818" spans="2:10" x14ac:dyDescent="0.3">
      <c r="B1818" s="6" t="s">
        <v>6442</v>
      </c>
      <c r="C1818" s="7">
        <v>208.77</v>
      </c>
      <c r="F1818" s="6" t="s">
        <v>1598</v>
      </c>
      <c r="G1818" s="7">
        <v>1</v>
      </c>
      <c r="I1818" s="6" t="s">
        <v>2609</v>
      </c>
      <c r="J1818" s="7">
        <v>200.28</v>
      </c>
    </row>
    <row r="1819" spans="2:10" x14ac:dyDescent="0.3">
      <c r="B1819" s="6" t="s">
        <v>1019</v>
      </c>
      <c r="C1819" s="7">
        <v>208.71</v>
      </c>
      <c r="F1819" s="6" t="s">
        <v>3656</v>
      </c>
      <c r="G1819" s="7">
        <v>1</v>
      </c>
      <c r="I1819" s="6" t="s">
        <v>5774</v>
      </c>
      <c r="J1819" s="7">
        <v>200.27</v>
      </c>
    </row>
    <row r="1820" spans="2:10" x14ac:dyDescent="0.3">
      <c r="B1820" s="6" t="s">
        <v>5552</v>
      </c>
      <c r="C1820" s="7">
        <v>208.66</v>
      </c>
      <c r="F1820" s="6" t="s">
        <v>550</v>
      </c>
      <c r="G1820" s="7">
        <v>1</v>
      </c>
      <c r="I1820" s="6" t="s">
        <v>786</v>
      </c>
      <c r="J1820" s="7">
        <v>200.26</v>
      </c>
    </row>
    <row r="1821" spans="2:10" x14ac:dyDescent="0.3">
      <c r="B1821" s="6" t="s">
        <v>6463</v>
      </c>
      <c r="C1821" s="7">
        <v>208.53</v>
      </c>
      <c r="F1821" s="6" t="s">
        <v>7327</v>
      </c>
      <c r="G1821" s="7">
        <v>1</v>
      </c>
      <c r="I1821" s="6" t="s">
        <v>6687</v>
      </c>
      <c r="J1821" s="7">
        <v>200.15</v>
      </c>
    </row>
    <row r="1822" spans="2:10" x14ac:dyDescent="0.3">
      <c r="B1822" s="6" t="s">
        <v>3851</v>
      </c>
      <c r="C1822" s="7">
        <v>208.39</v>
      </c>
      <c r="F1822" s="6" t="s">
        <v>7328</v>
      </c>
      <c r="G1822" s="7">
        <v>1</v>
      </c>
      <c r="I1822" s="6" t="s">
        <v>4454</v>
      </c>
      <c r="J1822" s="7">
        <v>200.05</v>
      </c>
    </row>
    <row r="1823" spans="2:10" x14ac:dyDescent="0.3">
      <c r="B1823" s="6" t="s">
        <v>5291</v>
      </c>
      <c r="C1823" s="7">
        <v>208.21</v>
      </c>
      <c r="F1823" s="6" t="s">
        <v>321</v>
      </c>
      <c r="G1823" s="7">
        <v>1</v>
      </c>
      <c r="I1823" s="6" t="s">
        <v>2677</v>
      </c>
      <c r="J1823" s="7">
        <v>200.04</v>
      </c>
    </row>
    <row r="1824" spans="2:10" x14ac:dyDescent="0.3">
      <c r="B1824" s="6" t="s">
        <v>6485</v>
      </c>
      <c r="C1824" s="7">
        <v>208.15</v>
      </c>
      <c r="F1824" s="6" t="s">
        <v>5143</v>
      </c>
      <c r="G1824" s="7">
        <v>1</v>
      </c>
      <c r="I1824" s="6" t="s">
        <v>3140</v>
      </c>
      <c r="J1824" s="7">
        <v>199.91</v>
      </c>
    </row>
    <row r="1825" spans="2:10" x14ac:dyDescent="0.3">
      <c r="B1825" s="6" t="s">
        <v>576</v>
      </c>
      <c r="C1825" s="7">
        <v>207.97</v>
      </c>
      <c r="F1825" s="6" t="s">
        <v>4976</v>
      </c>
      <c r="G1825" s="7">
        <v>1</v>
      </c>
      <c r="I1825" s="6" t="s">
        <v>5890</v>
      </c>
      <c r="J1825" s="7">
        <v>199.86</v>
      </c>
    </row>
    <row r="1826" spans="2:10" x14ac:dyDescent="0.3">
      <c r="B1826" s="6" t="s">
        <v>6228</v>
      </c>
      <c r="C1826" s="7">
        <v>207.94</v>
      </c>
      <c r="F1826" s="6" t="s">
        <v>4938</v>
      </c>
      <c r="G1826" s="7">
        <v>1</v>
      </c>
      <c r="I1826" s="6" t="s">
        <v>7122</v>
      </c>
      <c r="J1826" s="7">
        <v>199.83</v>
      </c>
    </row>
    <row r="1827" spans="2:10" x14ac:dyDescent="0.3">
      <c r="B1827" s="6" t="s">
        <v>2750</v>
      </c>
      <c r="C1827" s="7">
        <v>207.79</v>
      </c>
      <c r="F1827" s="6" t="s">
        <v>7329</v>
      </c>
      <c r="G1827" s="7">
        <v>1</v>
      </c>
      <c r="I1827" s="6" t="s">
        <v>4397</v>
      </c>
      <c r="J1827" s="7">
        <v>199.77</v>
      </c>
    </row>
    <row r="1828" spans="2:10" x14ac:dyDescent="0.3">
      <c r="B1828" s="6" t="s">
        <v>32</v>
      </c>
      <c r="C1828" s="7">
        <v>207.68</v>
      </c>
      <c r="F1828" s="6" t="s">
        <v>3794</v>
      </c>
      <c r="G1828" s="7">
        <v>1</v>
      </c>
      <c r="I1828" s="6" t="s">
        <v>5605</v>
      </c>
      <c r="J1828" s="7">
        <v>199.75</v>
      </c>
    </row>
    <row r="1829" spans="2:10" x14ac:dyDescent="0.3">
      <c r="B1829" s="6" t="s">
        <v>1459</v>
      </c>
      <c r="C1829" s="7">
        <v>207.65</v>
      </c>
      <c r="F1829" s="6" t="s">
        <v>6927</v>
      </c>
      <c r="G1829" s="7">
        <v>1</v>
      </c>
      <c r="I1829" s="6" t="s">
        <v>4542</v>
      </c>
      <c r="J1829" s="7">
        <v>199.69</v>
      </c>
    </row>
    <row r="1830" spans="2:10" x14ac:dyDescent="0.3">
      <c r="B1830" s="6" t="s">
        <v>1461</v>
      </c>
      <c r="C1830" s="7">
        <v>207.54</v>
      </c>
      <c r="F1830" s="6" t="s">
        <v>5165</v>
      </c>
      <c r="G1830" s="7">
        <v>1</v>
      </c>
      <c r="I1830" s="6" t="s">
        <v>6360</v>
      </c>
      <c r="J1830" s="7">
        <v>199.47</v>
      </c>
    </row>
    <row r="1831" spans="2:10" x14ac:dyDescent="0.3">
      <c r="B1831" s="6" t="s">
        <v>1309</v>
      </c>
      <c r="C1831" s="7">
        <v>207.43</v>
      </c>
      <c r="F1831" s="6" t="s">
        <v>5874</v>
      </c>
      <c r="G1831" s="7">
        <v>1</v>
      </c>
      <c r="I1831" s="6" t="s">
        <v>4361</v>
      </c>
      <c r="J1831" s="7">
        <v>199.44</v>
      </c>
    </row>
    <row r="1832" spans="2:10" x14ac:dyDescent="0.3">
      <c r="B1832" s="6" t="s">
        <v>7139</v>
      </c>
      <c r="C1832" s="7">
        <v>207.21</v>
      </c>
      <c r="F1832" s="6" t="s">
        <v>214</v>
      </c>
      <c r="G1832" s="7">
        <v>1</v>
      </c>
      <c r="I1832" s="6" t="s">
        <v>2029</v>
      </c>
      <c r="J1832" s="7">
        <v>199.43</v>
      </c>
    </row>
    <row r="1833" spans="2:10" x14ac:dyDescent="0.3">
      <c r="B1833" s="6" t="s">
        <v>7049</v>
      </c>
      <c r="C1833" s="7">
        <v>207.18</v>
      </c>
      <c r="F1833" s="6" t="s">
        <v>1560</v>
      </c>
      <c r="G1833" s="7">
        <v>1</v>
      </c>
      <c r="I1833" s="6" t="s">
        <v>2145</v>
      </c>
      <c r="J1833" s="7">
        <v>199.42</v>
      </c>
    </row>
    <row r="1834" spans="2:10" x14ac:dyDescent="0.3">
      <c r="B1834" s="6" t="s">
        <v>1267</v>
      </c>
      <c r="C1834" s="7">
        <v>207.16</v>
      </c>
      <c r="F1834" s="6" t="s">
        <v>1458</v>
      </c>
      <c r="G1834" s="7">
        <v>1</v>
      </c>
      <c r="I1834" s="6" t="s">
        <v>6518</v>
      </c>
      <c r="J1834" s="7">
        <v>199.28</v>
      </c>
    </row>
    <row r="1835" spans="2:10" x14ac:dyDescent="0.3">
      <c r="B1835" s="6" t="s">
        <v>384</v>
      </c>
      <c r="C1835" s="7">
        <v>207.1</v>
      </c>
      <c r="F1835" s="6" t="s">
        <v>3387</v>
      </c>
      <c r="G1835" s="7">
        <v>1</v>
      </c>
      <c r="I1835" s="6" t="s">
        <v>7150</v>
      </c>
      <c r="J1835" s="7">
        <v>199.24</v>
      </c>
    </row>
    <row r="1836" spans="2:10" x14ac:dyDescent="0.3">
      <c r="B1836" s="6" t="s">
        <v>3933</v>
      </c>
      <c r="C1836" s="7">
        <v>207.06</v>
      </c>
      <c r="F1836" s="6" t="s">
        <v>2978</v>
      </c>
      <c r="G1836" s="7">
        <v>1</v>
      </c>
      <c r="I1836" s="6" t="s">
        <v>1249</v>
      </c>
      <c r="J1836" s="7">
        <v>199.2</v>
      </c>
    </row>
    <row r="1837" spans="2:10" x14ac:dyDescent="0.3">
      <c r="B1837" s="6" t="s">
        <v>2716</v>
      </c>
      <c r="C1837" s="7">
        <v>206.99</v>
      </c>
      <c r="F1837" s="6" t="s">
        <v>363</v>
      </c>
      <c r="G1837" s="7">
        <v>1</v>
      </c>
      <c r="I1837" s="6" t="s">
        <v>6449</v>
      </c>
      <c r="J1837" s="7">
        <v>199.17</v>
      </c>
    </row>
    <row r="1838" spans="2:10" x14ac:dyDescent="0.3">
      <c r="B1838" s="6" t="s">
        <v>422</v>
      </c>
      <c r="C1838" s="7">
        <v>206.97</v>
      </c>
      <c r="F1838" s="6" t="s">
        <v>3780</v>
      </c>
      <c r="G1838" s="7">
        <v>1</v>
      </c>
      <c r="I1838" s="6" t="s">
        <v>6751</v>
      </c>
      <c r="J1838" s="7">
        <v>199.02</v>
      </c>
    </row>
    <row r="1839" spans="2:10" x14ac:dyDescent="0.3">
      <c r="B1839" s="6" t="s">
        <v>4707</v>
      </c>
      <c r="C1839" s="7">
        <v>206.8</v>
      </c>
      <c r="F1839" s="6" t="s">
        <v>723</v>
      </c>
      <c r="G1839" s="7">
        <v>1</v>
      </c>
      <c r="I1839" s="6" t="s">
        <v>7310</v>
      </c>
      <c r="J1839" s="7">
        <v>198.95</v>
      </c>
    </row>
    <row r="1840" spans="2:10" x14ac:dyDescent="0.3">
      <c r="B1840" s="6" t="s">
        <v>5396</v>
      </c>
      <c r="C1840" s="7">
        <v>206.61</v>
      </c>
      <c r="F1840" s="6" t="s">
        <v>5401</v>
      </c>
      <c r="G1840" s="7">
        <v>1</v>
      </c>
      <c r="I1840" s="6" t="s">
        <v>4988</v>
      </c>
      <c r="J1840" s="7">
        <v>198.84</v>
      </c>
    </row>
    <row r="1841" spans="2:10" x14ac:dyDescent="0.3">
      <c r="B1841" s="6" t="s">
        <v>1661</v>
      </c>
      <c r="C1841" s="7">
        <v>206.46</v>
      </c>
      <c r="F1841" s="6" t="s">
        <v>1952</v>
      </c>
      <c r="G1841" s="7">
        <v>1</v>
      </c>
      <c r="I1841" s="6" t="s">
        <v>1980</v>
      </c>
      <c r="J1841" s="7">
        <v>198.65</v>
      </c>
    </row>
    <row r="1842" spans="2:10" x14ac:dyDescent="0.3">
      <c r="B1842" s="6" t="s">
        <v>1291</v>
      </c>
      <c r="C1842" s="7">
        <v>206.28</v>
      </c>
      <c r="F1842" s="6" t="s">
        <v>3778</v>
      </c>
      <c r="G1842" s="7">
        <v>1</v>
      </c>
      <c r="I1842" s="6" t="s">
        <v>3704</v>
      </c>
      <c r="J1842" s="7">
        <v>198.64</v>
      </c>
    </row>
    <row r="1843" spans="2:10" x14ac:dyDescent="0.3">
      <c r="B1843" s="6" t="s">
        <v>7188</v>
      </c>
      <c r="C1843" s="7">
        <v>206.25</v>
      </c>
      <c r="F1843" s="6" t="s">
        <v>216</v>
      </c>
      <c r="G1843" s="7">
        <v>1</v>
      </c>
      <c r="I1843" s="6" t="s">
        <v>2834</v>
      </c>
      <c r="J1843" s="7">
        <v>198.63</v>
      </c>
    </row>
    <row r="1844" spans="2:10" x14ac:dyDescent="0.3">
      <c r="B1844" s="6" t="s">
        <v>2400</v>
      </c>
      <c r="C1844" s="7">
        <v>206.19</v>
      </c>
      <c r="F1844" s="6" t="s">
        <v>4658</v>
      </c>
      <c r="G1844" s="7">
        <v>1</v>
      </c>
      <c r="I1844" s="6" t="s">
        <v>5163</v>
      </c>
      <c r="J1844" s="7">
        <v>198.39</v>
      </c>
    </row>
    <row r="1845" spans="2:10" x14ac:dyDescent="0.3">
      <c r="B1845" s="6" t="s">
        <v>355</v>
      </c>
      <c r="C1845" s="7">
        <v>205.98</v>
      </c>
      <c r="F1845" s="6" t="s">
        <v>329</v>
      </c>
      <c r="G1845" s="7">
        <v>1</v>
      </c>
      <c r="I1845" s="6" t="s">
        <v>6988</v>
      </c>
      <c r="J1845" s="7">
        <v>198.38</v>
      </c>
    </row>
    <row r="1846" spans="2:10" x14ac:dyDescent="0.3">
      <c r="B1846" s="6" t="s">
        <v>2971</v>
      </c>
      <c r="C1846" s="7">
        <v>205.8</v>
      </c>
      <c r="F1846" s="6" t="s">
        <v>772</v>
      </c>
      <c r="G1846" s="7">
        <v>1</v>
      </c>
      <c r="I1846" s="6" t="s">
        <v>3254</v>
      </c>
      <c r="J1846" s="7">
        <v>198.33</v>
      </c>
    </row>
    <row r="1847" spans="2:10" x14ac:dyDescent="0.3">
      <c r="B1847" s="6" t="s">
        <v>63</v>
      </c>
      <c r="C1847" s="7">
        <v>205.71</v>
      </c>
      <c r="F1847" s="6" t="s">
        <v>3356</v>
      </c>
      <c r="G1847" s="7">
        <v>1</v>
      </c>
      <c r="I1847" s="6" t="s">
        <v>1878</v>
      </c>
      <c r="J1847" s="7">
        <v>198.29</v>
      </c>
    </row>
    <row r="1848" spans="2:10" x14ac:dyDescent="0.3">
      <c r="B1848" s="6" t="s">
        <v>1478</v>
      </c>
      <c r="C1848" s="7">
        <v>205.67</v>
      </c>
      <c r="F1848" s="6" t="s">
        <v>6021</v>
      </c>
      <c r="G1848" s="7">
        <v>1</v>
      </c>
      <c r="I1848" s="6" t="s">
        <v>6526</v>
      </c>
      <c r="J1848" s="7">
        <v>198.28</v>
      </c>
    </row>
    <row r="1849" spans="2:10" x14ac:dyDescent="0.3">
      <c r="B1849" s="6" t="s">
        <v>5620</v>
      </c>
      <c r="C1849" s="7">
        <v>205.54</v>
      </c>
      <c r="F1849" s="6" t="s">
        <v>4322</v>
      </c>
      <c r="G1849" s="7">
        <v>1</v>
      </c>
      <c r="I1849" s="6" t="s">
        <v>7136</v>
      </c>
      <c r="J1849" s="7">
        <v>198.26</v>
      </c>
    </row>
    <row r="1850" spans="2:10" x14ac:dyDescent="0.3">
      <c r="B1850" s="6" t="s">
        <v>4586</v>
      </c>
      <c r="C1850" s="7">
        <v>205.35</v>
      </c>
      <c r="F1850" s="6" t="s">
        <v>5150</v>
      </c>
      <c r="G1850" s="7">
        <v>1</v>
      </c>
      <c r="I1850" s="6" t="s">
        <v>3216</v>
      </c>
      <c r="J1850" s="7">
        <v>198.21</v>
      </c>
    </row>
    <row r="1851" spans="2:10" x14ac:dyDescent="0.3">
      <c r="B1851" s="6" t="s">
        <v>641</v>
      </c>
      <c r="C1851" s="7">
        <v>205.3</v>
      </c>
      <c r="F1851" s="6" t="s">
        <v>5599</v>
      </c>
      <c r="G1851" s="7">
        <v>1</v>
      </c>
      <c r="I1851" s="6" t="s">
        <v>3278</v>
      </c>
      <c r="J1851" s="7">
        <v>198.18</v>
      </c>
    </row>
    <row r="1852" spans="2:10" x14ac:dyDescent="0.3">
      <c r="B1852" s="6" t="s">
        <v>2343</v>
      </c>
      <c r="C1852" s="7">
        <v>205.21</v>
      </c>
      <c r="F1852" s="6" t="s">
        <v>1666</v>
      </c>
      <c r="G1852" s="7">
        <v>1</v>
      </c>
      <c r="I1852" s="6" t="s">
        <v>1450</v>
      </c>
      <c r="J1852" s="7">
        <v>197.76</v>
      </c>
    </row>
    <row r="1853" spans="2:10" x14ac:dyDescent="0.3">
      <c r="B1853" s="6" t="s">
        <v>4308</v>
      </c>
      <c r="C1853" s="7">
        <v>205.14</v>
      </c>
      <c r="F1853" s="6" t="s">
        <v>6011</v>
      </c>
      <c r="G1853" s="7">
        <v>1</v>
      </c>
      <c r="I1853" s="6" t="s">
        <v>6962</v>
      </c>
      <c r="J1853" s="7">
        <v>197.66</v>
      </c>
    </row>
    <row r="1854" spans="2:10" x14ac:dyDescent="0.3">
      <c r="B1854" s="6" t="s">
        <v>1220</v>
      </c>
      <c r="C1854" s="7">
        <v>205.03</v>
      </c>
      <c r="F1854" s="6" t="s">
        <v>4093</v>
      </c>
      <c r="G1854" s="7">
        <v>1</v>
      </c>
      <c r="I1854" s="6" t="s">
        <v>5252</v>
      </c>
      <c r="J1854" s="7">
        <v>197.66</v>
      </c>
    </row>
    <row r="1855" spans="2:10" x14ac:dyDescent="0.3">
      <c r="B1855" s="6" t="s">
        <v>4443</v>
      </c>
      <c r="C1855" s="7">
        <v>205.03</v>
      </c>
      <c r="F1855" s="6" t="s">
        <v>2657</v>
      </c>
      <c r="G1855" s="7">
        <v>1</v>
      </c>
      <c r="I1855" s="6" t="s">
        <v>5852</v>
      </c>
      <c r="J1855" s="7">
        <v>197.41</v>
      </c>
    </row>
    <row r="1856" spans="2:10" x14ac:dyDescent="0.3">
      <c r="B1856" s="6" t="s">
        <v>759</v>
      </c>
      <c r="C1856" s="7">
        <v>204.91</v>
      </c>
      <c r="F1856" s="6" t="s">
        <v>2310</v>
      </c>
      <c r="G1856" s="7">
        <v>1</v>
      </c>
      <c r="I1856" s="6" t="s">
        <v>4155</v>
      </c>
      <c r="J1856" s="7">
        <v>197.01</v>
      </c>
    </row>
    <row r="1857" spans="2:10" x14ac:dyDescent="0.3">
      <c r="B1857" s="6" t="s">
        <v>7079</v>
      </c>
      <c r="C1857" s="7">
        <v>204.89</v>
      </c>
      <c r="F1857" s="6" t="s">
        <v>4816</v>
      </c>
      <c r="G1857" s="7">
        <v>1</v>
      </c>
      <c r="I1857" s="6" t="s">
        <v>6346</v>
      </c>
      <c r="J1857" s="7">
        <v>196.97</v>
      </c>
    </row>
    <row r="1858" spans="2:10" x14ac:dyDescent="0.3">
      <c r="B1858" s="6" t="s">
        <v>4254</v>
      </c>
      <c r="C1858" s="7">
        <v>204.87</v>
      </c>
      <c r="F1858" s="6" t="s">
        <v>1654</v>
      </c>
      <c r="G1858" s="7">
        <v>1</v>
      </c>
      <c r="I1858" s="6" t="s">
        <v>6290</v>
      </c>
      <c r="J1858" s="7">
        <v>196.95</v>
      </c>
    </row>
    <row r="1859" spans="2:10" x14ac:dyDescent="0.3">
      <c r="B1859" s="6" t="s">
        <v>6452</v>
      </c>
      <c r="C1859" s="7">
        <v>204.72</v>
      </c>
      <c r="F1859" s="6" t="s">
        <v>181</v>
      </c>
      <c r="G1859" s="7">
        <v>1</v>
      </c>
      <c r="I1859" s="6" t="s">
        <v>2344</v>
      </c>
      <c r="J1859" s="7">
        <v>196.91</v>
      </c>
    </row>
    <row r="1860" spans="2:10" x14ac:dyDescent="0.3">
      <c r="B1860" s="6" t="s">
        <v>2914</v>
      </c>
      <c r="C1860" s="7">
        <v>204.7</v>
      </c>
      <c r="F1860" s="6" t="s">
        <v>2965</v>
      </c>
      <c r="G1860" s="7">
        <v>1</v>
      </c>
      <c r="I1860" s="6" t="s">
        <v>7002</v>
      </c>
      <c r="J1860" s="7">
        <v>196.91</v>
      </c>
    </row>
    <row r="1861" spans="2:10" x14ac:dyDescent="0.3">
      <c r="B1861" s="6" t="s">
        <v>5313</v>
      </c>
      <c r="C1861" s="7">
        <v>204.67</v>
      </c>
      <c r="F1861" s="6" t="s">
        <v>7088</v>
      </c>
      <c r="G1861" s="7">
        <v>1</v>
      </c>
      <c r="I1861" s="6" t="s">
        <v>2901</v>
      </c>
      <c r="J1861" s="7">
        <v>196.81</v>
      </c>
    </row>
    <row r="1862" spans="2:10" x14ac:dyDescent="0.3">
      <c r="B1862" s="6" t="s">
        <v>908</v>
      </c>
      <c r="C1862" s="7">
        <v>204.57</v>
      </c>
      <c r="F1862" s="6" t="s">
        <v>6135</v>
      </c>
      <c r="G1862" s="7">
        <v>1</v>
      </c>
      <c r="I1862" s="6" t="s">
        <v>4173</v>
      </c>
      <c r="J1862" s="7">
        <v>196.72</v>
      </c>
    </row>
    <row r="1863" spans="2:10" x14ac:dyDescent="0.3">
      <c r="B1863" s="6" t="s">
        <v>598</v>
      </c>
      <c r="C1863" s="7">
        <v>204.56</v>
      </c>
      <c r="F1863" s="6" t="s">
        <v>5798</v>
      </c>
      <c r="G1863" s="7">
        <v>1</v>
      </c>
      <c r="I1863" s="6" t="s">
        <v>7299</v>
      </c>
      <c r="J1863" s="7">
        <v>196.69</v>
      </c>
    </row>
    <row r="1864" spans="2:10" x14ac:dyDescent="0.3">
      <c r="B1864" s="6" t="s">
        <v>5060</v>
      </c>
      <c r="C1864" s="7">
        <v>204.48</v>
      </c>
      <c r="F1864" s="6" t="s">
        <v>6067</v>
      </c>
      <c r="G1864" s="7">
        <v>1</v>
      </c>
      <c r="I1864" s="6" t="s">
        <v>4147</v>
      </c>
      <c r="J1864" s="7">
        <v>196.59</v>
      </c>
    </row>
    <row r="1865" spans="2:10" x14ac:dyDescent="0.3">
      <c r="B1865" s="6" t="s">
        <v>2553</v>
      </c>
      <c r="C1865" s="7">
        <v>204.48</v>
      </c>
      <c r="F1865" s="6" t="s">
        <v>3469</v>
      </c>
      <c r="G1865" s="7">
        <v>1</v>
      </c>
      <c r="I1865" s="6" t="s">
        <v>3246</v>
      </c>
      <c r="J1865" s="7">
        <v>196.54</v>
      </c>
    </row>
    <row r="1866" spans="2:10" x14ac:dyDescent="0.3">
      <c r="B1866" s="6" t="s">
        <v>1677</v>
      </c>
      <c r="C1866" s="7">
        <v>204.23</v>
      </c>
      <c r="F1866" s="6" t="s">
        <v>6433</v>
      </c>
      <c r="G1866" s="7">
        <v>1</v>
      </c>
      <c r="I1866" s="6" t="s">
        <v>2951</v>
      </c>
      <c r="J1866" s="7">
        <v>196.42</v>
      </c>
    </row>
    <row r="1867" spans="2:10" x14ac:dyDescent="0.3">
      <c r="B1867" s="6" t="s">
        <v>3442</v>
      </c>
      <c r="C1867" s="7">
        <v>204.22</v>
      </c>
      <c r="F1867" s="6" t="s">
        <v>2820</v>
      </c>
      <c r="G1867" s="7">
        <v>1</v>
      </c>
      <c r="I1867" s="6" t="s">
        <v>6636</v>
      </c>
      <c r="J1867" s="7">
        <v>196.39</v>
      </c>
    </row>
    <row r="1868" spans="2:10" x14ac:dyDescent="0.3">
      <c r="B1868" s="6" t="s">
        <v>1623</v>
      </c>
      <c r="C1868" s="7">
        <v>203.84</v>
      </c>
      <c r="F1868" s="6" t="s">
        <v>7330</v>
      </c>
      <c r="G1868" s="7">
        <v>1</v>
      </c>
      <c r="I1868" s="6" t="s">
        <v>6431</v>
      </c>
      <c r="J1868" s="7">
        <v>196.2</v>
      </c>
    </row>
    <row r="1869" spans="2:10" x14ac:dyDescent="0.3">
      <c r="B1869" s="6" t="s">
        <v>2770</v>
      </c>
      <c r="C1869" s="7">
        <v>203.79</v>
      </c>
      <c r="F1869" s="6" t="s">
        <v>3951</v>
      </c>
      <c r="G1869" s="7">
        <v>1</v>
      </c>
      <c r="I1869" s="6" t="s">
        <v>4992</v>
      </c>
      <c r="J1869" s="7">
        <v>196.12</v>
      </c>
    </row>
    <row r="1870" spans="2:10" x14ac:dyDescent="0.3">
      <c r="B1870" s="6" t="s">
        <v>233</v>
      </c>
      <c r="C1870" s="7">
        <v>203.72</v>
      </c>
      <c r="F1870" s="6" t="s">
        <v>2961</v>
      </c>
      <c r="G1870" s="7">
        <v>1</v>
      </c>
      <c r="I1870" s="6" t="s">
        <v>2911</v>
      </c>
      <c r="J1870" s="7">
        <v>195.85</v>
      </c>
    </row>
    <row r="1871" spans="2:10" x14ac:dyDescent="0.3">
      <c r="B1871" s="6" t="s">
        <v>3540</v>
      </c>
      <c r="C1871" s="7">
        <v>203.69</v>
      </c>
      <c r="F1871" s="6" t="s">
        <v>7331</v>
      </c>
      <c r="G1871" s="7">
        <v>1</v>
      </c>
      <c r="I1871" s="6" t="s">
        <v>20</v>
      </c>
      <c r="J1871" s="7">
        <v>195.84</v>
      </c>
    </row>
    <row r="1872" spans="2:10" x14ac:dyDescent="0.3">
      <c r="B1872" s="6" t="s">
        <v>4604</v>
      </c>
      <c r="C1872" s="7">
        <v>203.06</v>
      </c>
      <c r="F1872" s="6" t="s">
        <v>3131</v>
      </c>
      <c r="G1872" s="7">
        <v>1</v>
      </c>
      <c r="I1872" s="6" t="s">
        <v>1958</v>
      </c>
      <c r="J1872" s="7">
        <v>195.58</v>
      </c>
    </row>
    <row r="1873" spans="2:10" x14ac:dyDescent="0.3">
      <c r="B1873" s="6" t="s">
        <v>324</v>
      </c>
      <c r="C1873" s="7">
        <v>203.03</v>
      </c>
      <c r="F1873" s="6" t="s">
        <v>5418</v>
      </c>
      <c r="G1873" s="7">
        <v>1</v>
      </c>
      <c r="I1873" s="6" t="s">
        <v>540</v>
      </c>
      <c r="J1873" s="7">
        <v>195.53</v>
      </c>
    </row>
    <row r="1874" spans="2:10" x14ac:dyDescent="0.3">
      <c r="B1874" s="6" t="s">
        <v>3333</v>
      </c>
      <c r="C1874" s="7">
        <v>202.88</v>
      </c>
      <c r="F1874" s="6" t="s">
        <v>5852</v>
      </c>
      <c r="G1874" s="7">
        <v>1</v>
      </c>
      <c r="I1874" s="6" t="s">
        <v>1742</v>
      </c>
      <c r="J1874" s="7">
        <v>195.46</v>
      </c>
    </row>
    <row r="1875" spans="2:10" x14ac:dyDescent="0.3">
      <c r="B1875" s="6" t="s">
        <v>460</v>
      </c>
      <c r="C1875" s="7">
        <v>202.46</v>
      </c>
      <c r="F1875" s="6" t="s">
        <v>4261</v>
      </c>
      <c r="G1875" s="7">
        <v>1</v>
      </c>
      <c r="I1875" s="6" t="s">
        <v>5407</v>
      </c>
      <c r="J1875" s="7">
        <v>195.34</v>
      </c>
    </row>
    <row r="1876" spans="2:10" x14ac:dyDescent="0.3">
      <c r="B1876" s="6" t="s">
        <v>1685</v>
      </c>
      <c r="C1876" s="7">
        <v>202.44</v>
      </c>
      <c r="F1876" s="6" t="s">
        <v>2449</v>
      </c>
      <c r="G1876" s="7">
        <v>1</v>
      </c>
      <c r="I1876" s="6" t="s">
        <v>6538</v>
      </c>
      <c r="J1876" s="7">
        <v>195.19</v>
      </c>
    </row>
    <row r="1877" spans="2:10" x14ac:dyDescent="0.3">
      <c r="B1877" s="6" t="s">
        <v>130</v>
      </c>
      <c r="C1877" s="7">
        <v>202.26</v>
      </c>
      <c r="F1877" s="6" t="s">
        <v>3862</v>
      </c>
      <c r="G1877" s="7">
        <v>1</v>
      </c>
      <c r="I1877" s="6" t="s">
        <v>3210</v>
      </c>
      <c r="J1877" s="7">
        <v>195.12</v>
      </c>
    </row>
    <row r="1878" spans="2:10" x14ac:dyDescent="0.3">
      <c r="B1878" s="6" t="s">
        <v>6665</v>
      </c>
      <c r="C1878" s="7">
        <v>201.85</v>
      </c>
      <c r="F1878" s="6" t="s">
        <v>2238</v>
      </c>
      <c r="G1878" s="7">
        <v>1</v>
      </c>
      <c r="I1878" s="6" t="s">
        <v>4786</v>
      </c>
      <c r="J1878" s="7">
        <v>195.1</v>
      </c>
    </row>
    <row r="1879" spans="2:10" x14ac:dyDescent="0.3">
      <c r="B1879" s="6" t="s">
        <v>3898</v>
      </c>
      <c r="C1879" s="7">
        <v>201.81</v>
      </c>
      <c r="F1879" s="6" t="s">
        <v>5671</v>
      </c>
      <c r="G1879" s="7">
        <v>1</v>
      </c>
      <c r="I1879" s="6" t="s">
        <v>1070</v>
      </c>
      <c r="J1879" s="7">
        <v>195.08</v>
      </c>
    </row>
    <row r="1880" spans="2:10" x14ac:dyDescent="0.3">
      <c r="B1880" s="6" t="s">
        <v>2265</v>
      </c>
      <c r="C1880" s="7">
        <v>201.65</v>
      </c>
      <c r="F1880" s="6" t="s">
        <v>7213</v>
      </c>
      <c r="G1880" s="7">
        <v>1</v>
      </c>
      <c r="I1880" s="6" t="s">
        <v>1251</v>
      </c>
      <c r="J1880" s="7">
        <v>194.9</v>
      </c>
    </row>
    <row r="1881" spans="2:10" x14ac:dyDescent="0.3">
      <c r="B1881" s="6" t="s">
        <v>2843</v>
      </c>
      <c r="C1881" s="7">
        <v>201.49</v>
      </c>
      <c r="F1881" s="6" t="s">
        <v>1225</v>
      </c>
      <c r="G1881" s="7">
        <v>1</v>
      </c>
      <c r="I1881" s="6" t="s">
        <v>1056</v>
      </c>
      <c r="J1881" s="7">
        <v>194.27</v>
      </c>
    </row>
    <row r="1882" spans="2:10" x14ac:dyDescent="0.3">
      <c r="B1882" s="6" t="s">
        <v>5859</v>
      </c>
      <c r="C1882" s="7">
        <v>201.48</v>
      </c>
      <c r="F1882" s="6" t="s">
        <v>7090</v>
      </c>
      <c r="G1882" s="7">
        <v>1</v>
      </c>
      <c r="I1882" s="6" t="s">
        <v>2931</v>
      </c>
      <c r="J1882" s="7">
        <v>194.18</v>
      </c>
    </row>
    <row r="1883" spans="2:10" x14ac:dyDescent="0.3">
      <c r="B1883" s="6" t="s">
        <v>308</v>
      </c>
      <c r="C1883" s="7">
        <v>201.37</v>
      </c>
      <c r="F1883" s="6" t="s">
        <v>3724</v>
      </c>
      <c r="G1883" s="7">
        <v>1</v>
      </c>
      <c r="I1883" s="6" t="s">
        <v>2573</v>
      </c>
      <c r="J1883" s="7">
        <v>194.02</v>
      </c>
    </row>
    <row r="1884" spans="2:10" x14ac:dyDescent="0.3">
      <c r="B1884" s="6" t="s">
        <v>5992</v>
      </c>
      <c r="C1884" s="7">
        <v>201.23</v>
      </c>
      <c r="F1884" s="6" t="s">
        <v>6784</v>
      </c>
      <c r="G1884" s="7">
        <v>1</v>
      </c>
      <c r="I1884" s="6" t="s">
        <v>5432</v>
      </c>
      <c r="J1884" s="7">
        <v>194</v>
      </c>
    </row>
    <row r="1885" spans="2:10" x14ac:dyDescent="0.3">
      <c r="B1885" s="6" t="s">
        <v>5503</v>
      </c>
      <c r="C1885" s="7">
        <v>201.05</v>
      </c>
      <c r="F1885" s="6" t="s">
        <v>3971</v>
      </c>
      <c r="G1885" s="7">
        <v>1</v>
      </c>
      <c r="I1885" s="6" t="s">
        <v>7255</v>
      </c>
      <c r="J1885" s="7">
        <v>193.81</v>
      </c>
    </row>
    <row r="1886" spans="2:10" x14ac:dyDescent="0.3">
      <c r="B1886" s="6" t="s">
        <v>4725</v>
      </c>
      <c r="C1886" s="7">
        <v>200.87</v>
      </c>
      <c r="F1886" s="6" t="s">
        <v>5764</v>
      </c>
      <c r="G1886" s="7">
        <v>1</v>
      </c>
      <c r="I1886" s="6" t="s">
        <v>2155</v>
      </c>
      <c r="J1886" s="7">
        <v>193.8</v>
      </c>
    </row>
    <row r="1887" spans="2:10" x14ac:dyDescent="0.3">
      <c r="B1887" s="6" t="s">
        <v>6873</v>
      </c>
      <c r="C1887" s="7">
        <v>200.77</v>
      </c>
      <c r="F1887" s="6" t="s">
        <v>5938</v>
      </c>
      <c r="G1887" s="7">
        <v>1</v>
      </c>
      <c r="I1887" s="6" t="s">
        <v>1842</v>
      </c>
      <c r="J1887" s="7">
        <v>193.8</v>
      </c>
    </row>
    <row r="1888" spans="2:10" x14ac:dyDescent="0.3">
      <c r="B1888" s="6" t="s">
        <v>1187</v>
      </c>
      <c r="C1888" s="7">
        <v>200.74</v>
      </c>
      <c r="F1888" s="6" t="s">
        <v>1288</v>
      </c>
      <c r="G1888" s="7">
        <v>1</v>
      </c>
      <c r="I1888" s="6" t="s">
        <v>4577</v>
      </c>
      <c r="J1888" s="7">
        <v>193.79</v>
      </c>
    </row>
    <row r="1889" spans="2:10" x14ac:dyDescent="0.3">
      <c r="B1889" s="6" t="s">
        <v>6857</v>
      </c>
      <c r="C1889" s="7">
        <v>200.66</v>
      </c>
      <c r="F1889" s="6" t="s">
        <v>2048</v>
      </c>
      <c r="G1889" s="7">
        <v>1</v>
      </c>
      <c r="I1889" s="6" t="s">
        <v>5842</v>
      </c>
      <c r="J1889" s="7">
        <v>193.74</v>
      </c>
    </row>
    <row r="1890" spans="2:10" x14ac:dyDescent="0.3">
      <c r="B1890" s="6" t="s">
        <v>4200</v>
      </c>
      <c r="C1890" s="7">
        <v>200.62</v>
      </c>
      <c r="F1890" s="6" t="s">
        <v>1072</v>
      </c>
      <c r="G1890" s="7">
        <v>1</v>
      </c>
      <c r="I1890" s="6" t="s">
        <v>6782</v>
      </c>
      <c r="J1890" s="7">
        <v>193.68</v>
      </c>
    </row>
    <row r="1891" spans="2:10" x14ac:dyDescent="0.3">
      <c r="B1891" s="6" t="s">
        <v>4102</v>
      </c>
      <c r="C1891" s="7">
        <v>200.51</v>
      </c>
      <c r="F1891" s="6" t="s">
        <v>2808</v>
      </c>
      <c r="G1891" s="7">
        <v>1</v>
      </c>
      <c r="I1891" s="6" t="s">
        <v>842</v>
      </c>
      <c r="J1891" s="7">
        <v>193.56</v>
      </c>
    </row>
    <row r="1892" spans="2:10" x14ac:dyDescent="0.3">
      <c r="B1892" s="6" t="s">
        <v>2610</v>
      </c>
      <c r="C1892" s="7">
        <v>200.28</v>
      </c>
      <c r="F1892" s="6" t="s">
        <v>6029</v>
      </c>
      <c r="G1892" s="7">
        <v>1</v>
      </c>
      <c r="I1892" s="6" t="s">
        <v>6656</v>
      </c>
      <c r="J1892" s="7">
        <v>193.48</v>
      </c>
    </row>
    <row r="1893" spans="2:10" x14ac:dyDescent="0.3">
      <c r="B1893" s="6" t="s">
        <v>5775</v>
      </c>
      <c r="C1893" s="7">
        <v>200.27</v>
      </c>
      <c r="F1893" s="6" t="s">
        <v>3447</v>
      </c>
      <c r="G1893" s="7">
        <v>1</v>
      </c>
      <c r="I1893" s="6" t="s">
        <v>313</v>
      </c>
      <c r="J1893" s="7">
        <v>193.26</v>
      </c>
    </row>
    <row r="1894" spans="2:10" x14ac:dyDescent="0.3">
      <c r="B1894" s="6" t="s">
        <v>787</v>
      </c>
      <c r="C1894" s="7">
        <v>200.26</v>
      </c>
      <c r="F1894" s="6" t="s">
        <v>3692</v>
      </c>
      <c r="G1894" s="7">
        <v>1</v>
      </c>
      <c r="I1894" s="6" t="s">
        <v>6015</v>
      </c>
      <c r="J1894" s="7">
        <v>193.06</v>
      </c>
    </row>
    <row r="1895" spans="2:10" x14ac:dyDescent="0.3">
      <c r="B1895" s="6" t="s">
        <v>6688</v>
      </c>
      <c r="C1895" s="7">
        <v>200.15</v>
      </c>
      <c r="F1895" s="6" t="s">
        <v>3146</v>
      </c>
      <c r="G1895" s="7">
        <v>1</v>
      </c>
      <c r="I1895" s="6" t="s">
        <v>5095</v>
      </c>
      <c r="J1895" s="7">
        <v>193.05</v>
      </c>
    </row>
    <row r="1896" spans="2:10" x14ac:dyDescent="0.3">
      <c r="B1896" s="6" t="s">
        <v>4455</v>
      </c>
      <c r="C1896" s="7">
        <v>200.05</v>
      </c>
      <c r="F1896" s="6" t="s">
        <v>740</v>
      </c>
      <c r="G1896" s="7">
        <v>1</v>
      </c>
      <c r="I1896" s="6" t="s">
        <v>2455</v>
      </c>
      <c r="J1896" s="7">
        <v>193.02</v>
      </c>
    </row>
    <row r="1897" spans="2:10" x14ac:dyDescent="0.3">
      <c r="B1897" s="6" t="s">
        <v>2678</v>
      </c>
      <c r="C1897" s="7">
        <v>200.04</v>
      </c>
      <c r="F1897" s="6" t="s">
        <v>5262</v>
      </c>
      <c r="G1897" s="7">
        <v>1</v>
      </c>
      <c r="I1897" s="6" t="s">
        <v>2413</v>
      </c>
      <c r="J1897" s="7">
        <v>193</v>
      </c>
    </row>
    <row r="1898" spans="2:10" x14ac:dyDescent="0.3">
      <c r="B1898" s="6" t="s">
        <v>3141</v>
      </c>
      <c r="C1898" s="7">
        <v>199.91</v>
      </c>
      <c r="F1898" s="6" t="s">
        <v>2643</v>
      </c>
      <c r="G1898" s="7">
        <v>1</v>
      </c>
      <c r="I1898" s="6" t="s">
        <v>1538</v>
      </c>
      <c r="J1898" s="7">
        <v>192.83</v>
      </c>
    </row>
    <row r="1899" spans="2:10" x14ac:dyDescent="0.3">
      <c r="B1899" s="6" t="s">
        <v>5891</v>
      </c>
      <c r="C1899" s="7">
        <v>199.86</v>
      </c>
      <c r="F1899" s="6" t="s">
        <v>5221</v>
      </c>
      <c r="G1899" s="7">
        <v>1</v>
      </c>
      <c r="I1899" s="6" t="s">
        <v>5934</v>
      </c>
      <c r="J1899" s="7">
        <v>192.17</v>
      </c>
    </row>
    <row r="1900" spans="2:10" x14ac:dyDescent="0.3">
      <c r="B1900" s="6" t="s">
        <v>7123</v>
      </c>
      <c r="C1900" s="7">
        <v>199.83</v>
      </c>
      <c r="F1900" s="6" t="s">
        <v>3672</v>
      </c>
      <c r="G1900" s="7">
        <v>1</v>
      </c>
      <c r="I1900" s="6" t="s">
        <v>441</v>
      </c>
      <c r="J1900" s="7">
        <v>191.81</v>
      </c>
    </row>
    <row r="1901" spans="2:10" x14ac:dyDescent="0.3">
      <c r="B1901" s="6" t="s">
        <v>4398</v>
      </c>
      <c r="C1901" s="7">
        <v>199.77</v>
      </c>
      <c r="F1901" s="6" t="s">
        <v>5468</v>
      </c>
      <c r="G1901" s="7">
        <v>1</v>
      </c>
      <c r="I1901" s="6" t="s">
        <v>4299</v>
      </c>
      <c r="J1901" s="7">
        <v>191.7</v>
      </c>
    </row>
    <row r="1902" spans="2:10" x14ac:dyDescent="0.3">
      <c r="B1902" s="6" t="s">
        <v>5606</v>
      </c>
      <c r="C1902" s="7">
        <v>199.75</v>
      </c>
      <c r="F1902" s="6" t="s">
        <v>82</v>
      </c>
      <c r="G1902" s="7">
        <v>1</v>
      </c>
      <c r="I1902" s="6" t="s">
        <v>5675</v>
      </c>
      <c r="J1902" s="7">
        <v>191.7</v>
      </c>
    </row>
    <row r="1903" spans="2:10" x14ac:dyDescent="0.3">
      <c r="B1903" s="6" t="s">
        <v>4543</v>
      </c>
      <c r="C1903" s="7">
        <v>199.69</v>
      </c>
      <c r="F1903" s="6" t="s">
        <v>1436</v>
      </c>
      <c r="G1903" s="7">
        <v>1</v>
      </c>
      <c r="I1903" s="6" t="s">
        <v>2984</v>
      </c>
      <c r="J1903" s="7">
        <v>191.59</v>
      </c>
    </row>
    <row r="1904" spans="2:10" x14ac:dyDescent="0.3">
      <c r="B1904" s="6" t="s">
        <v>6361</v>
      </c>
      <c r="C1904" s="7">
        <v>199.47</v>
      </c>
      <c r="F1904" s="6" t="s">
        <v>7332</v>
      </c>
      <c r="G1904" s="7">
        <v>1</v>
      </c>
      <c r="I1904" s="6" t="s">
        <v>930</v>
      </c>
      <c r="J1904" s="7">
        <v>191.54</v>
      </c>
    </row>
    <row r="1905" spans="2:10" x14ac:dyDescent="0.3">
      <c r="B1905" s="6" t="s">
        <v>4362</v>
      </c>
      <c r="C1905" s="7">
        <v>199.44</v>
      </c>
      <c r="F1905" s="6" t="s">
        <v>1925</v>
      </c>
      <c r="G1905" s="7">
        <v>1</v>
      </c>
      <c r="I1905" s="6" t="s">
        <v>1736</v>
      </c>
      <c r="J1905" s="7">
        <v>191.53</v>
      </c>
    </row>
    <row r="1906" spans="2:10" x14ac:dyDescent="0.3">
      <c r="B1906" s="6" t="s">
        <v>2030</v>
      </c>
      <c r="C1906" s="7">
        <v>199.43</v>
      </c>
      <c r="F1906" s="6" t="s">
        <v>4500</v>
      </c>
      <c r="G1906" s="7">
        <v>1</v>
      </c>
      <c r="I1906" s="6" t="s">
        <v>1174</v>
      </c>
      <c r="J1906" s="7">
        <v>191.44</v>
      </c>
    </row>
    <row r="1907" spans="2:10" x14ac:dyDescent="0.3">
      <c r="B1907" s="6" t="s">
        <v>2146</v>
      </c>
      <c r="C1907" s="7">
        <v>199.42</v>
      </c>
      <c r="F1907" s="6" t="s">
        <v>2151</v>
      </c>
      <c r="G1907" s="7">
        <v>1</v>
      </c>
      <c r="I1907" s="6" t="s">
        <v>1714</v>
      </c>
      <c r="J1907" s="7">
        <v>191.24</v>
      </c>
    </row>
    <row r="1908" spans="2:10" x14ac:dyDescent="0.3">
      <c r="B1908" s="6" t="s">
        <v>6519</v>
      </c>
      <c r="C1908" s="7">
        <v>199.28</v>
      </c>
      <c r="F1908" s="6" t="s">
        <v>5411</v>
      </c>
      <c r="G1908" s="7">
        <v>1</v>
      </c>
      <c r="I1908" s="6" t="s">
        <v>4070</v>
      </c>
      <c r="J1908" s="7">
        <v>191.11</v>
      </c>
    </row>
    <row r="1909" spans="2:10" x14ac:dyDescent="0.3">
      <c r="B1909" s="6" t="s">
        <v>7151</v>
      </c>
      <c r="C1909" s="7">
        <v>199.24</v>
      </c>
      <c r="F1909" s="6" t="s">
        <v>3362</v>
      </c>
      <c r="G1909" s="7">
        <v>1</v>
      </c>
      <c r="I1909" s="6" t="s">
        <v>103</v>
      </c>
      <c r="J1909" s="7">
        <v>191.04</v>
      </c>
    </row>
    <row r="1910" spans="2:10" x14ac:dyDescent="0.3">
      <c r="B1910" s="6" t="s">
        <v>1250</v>
      </c>
      <c r="C1910" s="7">
        <v>199.2</v>
      </c>
      <c r="F1910" s="6" t="s">
        <v>2395</v>
      </c>
      <c r="G1910" s="7">
        <v>1</v>
      </c>
      <c r="I1910" s="6" t="s">
        <v>3605</v>
      </c>
      <c r="J1910" s="7">
        <v>191</v>
      </c>
    </row>
    <row r="1911" spans="2:10" x14ac:dyDescent="0.3">
      <c r="B1911" s="6" t="s">
        <v>6450</v>
      </c>
      <c r="C1911" s="7">
        <v>199.17</v>
      </c>
      <c r="F1911" s="6" t="s">
        <v>1345</v>
      </c>
      <c r="G1911" s="7">
        <v>1</v>
      </c>
      <c r="I1911" s="6" t="s">
        <v>974</v>
      </c>
      <c r="J1911" s="7">
        <v>190.96</v>
      </c>
    </row>
    <row r="1912" spans="2:10" x14ac:dyDescent="0.3">
      <c r="B1912" s="6" t="s">
        <v>6752</v>
      </c>
      <c r="C1912" s="7">
        <v>199.02</v>
      </c>
      <c r="F1912" s="6" t="s">
        <v>7152</v>
      </c>
      <c r="G1912" s="7">
        <v>1</v>
      </c>
      <c r="I1912" s="6" t="s">
        <v>7247</v>
      </c>
      <c r="J1912" s="7">
        <v>190.88</v>
      </c>
    </row>
    <row r="1913" spans="2:10" x14ac:dyDescent="0.3">
      <c r="B1913" s="6" t="s">
        <v>2047</v>
      </c>
      <c r="C1913" s="7">
        <v>198.95</v>
      </c>
      <c r="F1913" s="6" t="s">
        <v>137</v>
      </c>
      <c r="G1913" s="7">
        <v>1</v>
      </c>
      <c r="I1913" s="6" t="s">
        <v>2792</v>
      </c>
      <c r="J1913" s="7">
        <v>190.87</v>
      </c>
    </row>
    <row r="1914" spans="2:10" x14ac:dyDescent="0.3">
      <c r="B1914" s="6" t="s">
        <v>4989</v>
      </c>
      <c r="C1914" s="7">
        <v>198.84</v>
      </c>
      <c r="F1914" s="6" t="s">
        <v>2086</v>
      </c>
      <c r="G1914" s="7">
        <v>1</v>
      </c>
      <c r="I1914" s="6" t="s">
        <v>936</v>
      </c>
      <c r="J1914" s="7">
        <v>190.6</v>
      </c>
    </row>
    <row r="1915" spans="2:10" x14ac:dyDescent="0.3">
      <c r="B1915" s="6" t="s">
        <v>1981</v>
      </c>
      <c r="C1915" s="7">
        <v>198.65</v>
      </c>
      <c r="F1915" s="6" t="s">
        <v>5492</v>
      </c>
      <c r="G1915" s="7">
        <v>1</v>
      </c>
      <c r="I1915" s="6" t="s">
        <v>4078</v>
      </c>
      <c r="J1915" s="7">
        <v>190.58</v>
      </c>
    </row>
    <row r="1916" spans="2:10" x14ac:dyDescent="0.3">
      <c r="B1916" s="6" t="s">
        <v>3705</v>
      </c>
      <c r="C1916" s="7">
        <v>198.64</v>
      </c>
      <c r="F1916" s="6" t="s">
        <v>31</v>
      </c>
      <c r="G1916" s="7">
        <v>1</v>
      </c>
      <c r="I1916" s="6" t="s">
        <v>6194</v>
      </c>
      <c r="J1916" s="7">
        <v>190.55</v>
      </c>
    </row>
    <row r="1917" spans="2:10" x14ac:dyDescent="0.3">
      <c r="B1917" s="6" t="s">
        <v>2835</v>
      </c>
      <c r="C1917" s="7">
        <v>198.63</v>
      </c>
      <c r="F1917" s="6" t="s">
        <v>4173</v>
      </c>
      <c r="G1917" s="7">
        <v>1</v>
      </c>
      <c r="I1917" s="6" t="s">
        <v>1044</v>
      </c>
      <c r="J1917" s="7">
        <v>190.26</v>
      </c>
    </row>
    <row r="1918" spans="2:10" x14ac:dyDescent="0.3">
      <c r="B1918" s="6" t="s">
        <v>5164</v>
      </c>
      <c r="C1918" s="7">
        <v>198.39</v>
      </c>
      <c r="F1918" s="6" t="s">
        <v>6770</v>
      </c>
      <c r="G1918" s="7">
        <v>1</v>
      </c>
      <c r="I1918" s="6" t="s">
        <v>1552</v>
      </c>
      <c r="J1918" s="7">
        <v>190.22</v>
      </c>
    </row>
    <row r="1919" spans="2:10" x14ac:dyDescent="0.3">
      <c r="B1919" s="6" t="s">
        <v>6989</v>
      </c>
      <c r="C1919" s="7">
        <v>198.38</v>
      </c>
      <c r="F1919" s="6" t="s">
        <v>4087</v>
      </c>
      <c r="G1919" s="7">
        <v>1</v>
      </c>
      <c r="I1919" s="6" t="s">
        <v>2721</v>
      </c>
      <c r="J1919" s="7">
        <v>190.22</v>
      </c>
    </row>
    <row r="1920" spans="2:10" x14ac:dyDescent="0.3">
      <c r="B1920" s="6" t="s">
        <v>3255</v>
      </c>
      <c r="C1920" s="7">
        <v>198.33</v>
      </c>
      <c r="F1920" s="6" t="s">
        <v>3489</v>
      </c>
      <c r="G1920" s="7">
        <v>1</v>
      </c>
      <c r="I1920" s="6" t="s">
        <v>6241</v>
      </c>
      <c r="J1920" s="7">
        <v>190.17</v>
      </c>
    </row>
    <row r="1921" spans="2:10" x14ac:dyDescent="0.3">
      <c r="B1921" s="6" t="s">
        <v>1879</v>
      </c>
      <c r="C1921" s="7">
        <v>198.29</v>
      </c>
      <c r="F1921" s="6" t="s">
        <v>6632</v>
      </c>
      <c r="G1921" s="7">
        <v>1</v>
      </c>
      <c r="I1921" s="6" t="s">
        <v>5053</v>
      </c>
      <c r="J1921" s="7">
        <v>189.77</v>
      </c>
    </row>
    <row r="1922" spans="2:10" x14ac:dyDescent="0.3">
      <c r="B1922" s="6" t="s">
        <v>6527</v>
      </c>
      <c r="C1922" s="7">
        <v>198.28</v>
      </c>
      <c r="F1922" s="6" t="s">
        <v>5087</v>
      </c>
      <c r="G1922" s="7">
        <v>1</v>
      </c>
      <c r="I1922" s="6" t="s">
        <v>6579</v>
      </c>
      <c r="J1922" s="7">
        <v>189.63</v>
      </c>
    </row>
    <row r="1923" spans="2:10" x14ac:dyDescent="0.3">
      <c r="B1923" s="6" t="s">
        <v>7137</v>
      </c>
      <c r="C1923" s="7">
        <v>198.26</v>
      </c>
      <c r="F1923" s="6" t="s">
        <v>4680</v>
      </c>
      <c r="G1923" s="7">
        <v>1</v>
      </c>
      <c r="I1923" s="6" t="s">
        <v>4424</v>
      </c>
      <c r="J1923" s="7">
        <v>189.62</v>
      </c>
    </row>
    <row r="1924" spans="2:10" x14ac:dyDescent="0.3">
      <c r="B1924" s="6" t="s">
        <v>3217</v>
      </c>
      <c r="C1924" s="7">
        <v>198.21</v>
      </c>
      <c r="F1924" s="6" t="s">
        <v>5724</v>
      </c>
      <c r="G1924" s="7">
        <v>1</v>
      </c>
      <c r="I1924" s="6" t="s">
        <v>2064</v>
      </c>
      <c r="J1924" s="7">
        <v>189.53</v>
      </c>
    </row>
    <row r="1925" spans="2:10" x14ac:dyDescent="0.3">
      <c r="B1925" s="6" t="s">
        <v>3279</v>
      </c>
      <c r="C1925" s="7">
        <v>198.18</v>
      </c>
      <c r="F1925" s="6" t="s">
        <v>2135</v>
      </c>
      <c r="G1925" s="7">
        <v>1</v>
      </c>
      <c r="I1925" s="6" t="s">
        <v>5894</v>
      </c>
      <c r="J1925" s="7">
        <v>189.36</v>
      </c>
    </row>
    <row r="1926" spans="2:10" x14ac:dyDescent="0.3">
      <c r="B1926" s="6" t="s">
        <v>1451</v>
      </c>
      <c r="C1926" s="7">
        <v>197.76</v>
      </c>
      <c r="F1926" s="6" t="s">
        <v>2875</v>
      </c>
      <c r="G1926" s="7">
        <v>1</v>
      </c>
      <c r="I1926" s="6" t="s">
        <v>511</v>
      </c>
      <c r="J1926" s="7">
        <v>189.34</v>
      </c>
    </row>
    <row r="1927" spans="2:10" x14ac:dyDescent="0.3">
      <c r="B1927" s="6" t="s">
        <v>5253</v>
      </c>
      <c r="C1927" s="7">
        <v>197.66</v>
      </c>
      <c r="F1927" s="6" t="s">
        <v>782</v>
      </c>
      <c r="G1927" s="7">
        <v>1</v>
      </c>
      <c r="I1927" s="6" t="s">
        <v>327</v>
      </c>
      <c r="J1927" s="7">
        <v>189.32</v>
      </c>
    </row>
    <row r="1928" spans="2:10" x14ac:dyDescent="0.3">
      <c r="B1928" s="6" t="s">
        <v>6963</v>
      </c>
      <c r="C1928" s="7">
        <v>197.66</v>
      </c>
      <c r="F1928" s="6" t="s">
        <v>1772</v>
      </c>
      <c r="G1928" s="7">
        <v>1</v>
      </c>
      <c r="I1928" s="6" t="s">
        <v>1000</v>
      </c>
      <c r="J1928" s="7">
        <v>189.3</v>
      </c>
    </row>
    <row r="1929" spans="2:10" x14ac:dyDescent="0.3">
      <c r="B1929" s="6" t="s">
        <v>5853</v>
      </c>
      <c r="C1929" s="7">
        <v>197.41</v>
      </c>
      <c r="F1929" s="6" t="s">
        <v>6310</v>
      </c>
      <c r="G1929" s="7">
        <v>1</v>
      </c>
      <c r="I1929" s="6" t="s">
        <v>4750</v>
      </c>
      <c r="J1929" s="7">
        <v>189.25</v>
      </c>
    </row>
    <row r="1930" spans="2:10" x14ac:dyDescent="0.3">
      <c r="B1930" s="6" t="s">
        <v>4156</v>
      </c>
      <c r="C1930" s="7">
        <v>197.01</v>
      </c>
      <c r="F1930" s="6" t="s">
        <v>3060</v>
      </c>
      <c r="G1930" s="7">
        <v>1</v>
      </c>
      <c r="I1930" s="6" t="s">
        <v>5521</v>
      </c>
      <c r="J1930" s="7">
        <v>189.05</v>
      </c>
    </row>
    <row r="1931" spans="2:10" x14ac:dyDescent="0.3">
      <c r="B1931" s="6" t="s">
        <v>6347</v>
      </c>
      <c r="C1931" s="7">
        <v>196.97</v>
      </c>
      <c r="F1931" s="6" t="s">
        <v>5367</v>
      </c>
      <c r="G1931" s="7">
        <v>1</v>
      </c>
      <c r="I1931" s="6" t="s">
        <v>246</v>
      </c>
      <c r="J1931" s="7">
        <v>188.88</v>
      </c>
    </row>
    <row r="1932" spans="2:10" x14ac:dyDescent="0.3">
      <c r="B1932" s="6" t="s">
        <v>6291</v>
      </c>
      <c r="C1932" s="7">
        <v>196.95</v>
      </c>
      <c r="F1932" s="6" t="s">
        <v>3868</v>
      </c>
      <c r="G1932" s="7">
        <v>1</v>
      </c>
      <c r="I1932" s="6" t="s">
        <v>7266</v>
      </c>
      <c r="J1932" s="7">
        <v>188.78</v>
      </c>
    </row>
    <row r="1933" spans="2:10" x14ac:dyDescent="0.3">
      <c r="B1933" s="6" t="s">
        <v>2345</v>
      </c>
      <c r="C1933" s="7">
        <v>196.91</v>
      </c>
      <c r="F1933" s="6" t="s">
        <v>377</v>
      </c>
      <c r="G1933" s="7">
        <v>1</v>
      </c>
      <c r="I1933" s="6" t="s">
        <v>1239</v>
      </c>
      <c r="J1933" s="7">
        <v>188.69</v>
      </c>
    </row>
    <row r="1934" spans="2:10" x14ac:dyDescent="0.3">
      <c r="B1934" s="6" t="s">
        <v>7003</v>
      </c>
      <c r="C1934" s="7">
        <v>196.91</v>
      </c>
      <c r="F1934" s="6" t="s">
        <v>1694</v>
      </c>
      <c r="G1934" s="7">
        <v>1</v>
      </c>
      <c r="I1934" s="6" t="s">
        <v>1628</v>
      </c>
      <c r="J1934" s="7">
        <v>188.6</v>
      </c>
    </row>
    <row r="1935" spans="2:10" x14ac:dyDescent="0.3">
      <c r="B1935" s="6" t="s">
        <v>2902</v>
      </c>
      <c r="C1935" s="7">
        <v>196.81</v>
      </c>
      <c r="F1935" s="6" t="s">
        <v>5446</v>
      </c>
      <c r="G1935" s="7">
        <v>1</v>
      </c>
      <c r="I1935" s="6" t="s">
        <v>2124</v>
      </c>
      <c r="J1935" s="7">
        <v>188.6</v>
      </c>
    </row>
    <row r="1936" spans="2:10" x14ac:dyDescent="0.3">
      <c r="B1936" s="6" t="s">
        <v>4174</v>
      </c>
      <c r="C1936" s="7">
        <v>196.72</v>
      </c>
      <c r="F1936" s="6" t="s">
        <v>1380</v>
      </c>
      <c r="G1936" s="7">
        <v>1</v>
      </c>
      <c r="I1936" s="6" t="s">
        <v>3529</v>
      </c>
      <c r="J1936" s="7">
        <v>188.57</v>
      </c>
    </row>
    <row r="1937" spans="2:10" x14ac:dyDescent="0.3">
      <c r="B1937" s="6" t="s">
        <v>2844</v>
      </c>
      <c r="C1937" s="7">
        <v>196.69</v>
      </c>
      <c r="F1937" s="6" t="s">
        <v>1060</v>
      </c>
      <c r="G1937" s="7">
        <v>1</v>
      </c>
      <c r="I1937" s="6" t="s">
        <v>1243</v>
      </c>
      <c r="J1937" s="7">
        <v>188.47</v>
      </c>
    </row>
    <row r="1938" spans="2:10" x14ac:dyDescent="0.3">
      <c r="B1938" s="6" t="s">
        <v>4148</v>
      </c>
      <c r="C1938" s="7">
        <v>196.59</v>
      </c>
      <c r="F1938" s="6" t="s">
        <v>1684</v>
      </c>
      <c r="G1938" s="7">
        <v>1</v>
      </c>
      <c r="I1938" s="6" t="s">
        <v>2250</v>
      </c>
      <c r="J1938" s="7">
        <v>188.09</v>
      </c>
    </row>
    <row r="1939" spans="2:10" x14ac:dyDescent="0.3">
      <c r="B1939" s="6" t="s">
        <v>3247</v>
      </c>
      <c r="C1939" s="7">
        <v>196.54</v>
      </c>
      <c r="F1939" s="6" t="s">
        <v>6980</v>
      </c>
      <c r="G1939" s="7">
        <v>1</v>
      </c>
      <c r="I1939" s="6" t="s">
        <v>5950</v>
      </c>
      <c r="J1939" s="7">
        <v>188</v>
      </c>
    </row>
    <row r="1940" spans="2:10" x14ac:dyDescent="0.3">
      <c r="B1940" s="6" t="s">
        <v>2952</v>
      </c>
      <c r="C1940" s="7">
        <v>196.42</v>
      </c>
      <c r="F1940" s="6" t="s">
        <v>2369</v>
      </c>
      <c r="G1940" s="7">
        <v>1</v>
      </c>
      <c r="I1940" s="6" t="s">
        <v>5442</v>
      </c>
      <c r="J1940" s="7">
        <v>187.87</v>
      </c>
    </row>
    <row r="1941" spans="2:10" x14ac:dyDescent="0.3">
      <c r="B1941" s="6" t="s">
        <v>6637</v>
      </c>
      <c r="C1941" s="7">
        <v>196.39</v>
      </c>
      <c r="F1941" s="6" t="s">
        <v>5704</v>
      </c>
      <c r="G1941" s="7">
        <v>1</v>
      </c>
      <c r="I1941" s="6" t="s">
        <v>250</v>
      </c>
      <c r="J1941" s="7">
        <v>187.86</v>
      </c>
    </row>
    <row r="1942" spans="2:10" x14ac:dyDescent="0.3">
      <c r="B1942" s="6" t="s">
        <v>6432</v>
      </c>
      <c r="C1942" s="7">
        <v>196.2</v>
      </c>
      <c r="F1942" s="6" t="s">
        <v>2739</v>
      </c>
      <c r="G1942" s="7">
        <v>1</v>
      </c>
      <c r="I1942" s="6" t="s">
        <v>595</v>
      </c>
      <c r="J1942" s="7">
        <v>187.65</v>
      </c>
    </row>
    <row r="1943" spans="2:10" x14ac:dyDescent="0.3">
      <c r="B1943" s="6" t="s">
        <v>4993</v>
      </c>
      <c r="C1943" s="7">
        <v>196.12</v>
      </c>
      <c r="F1943" s="6" t="s">
        <v>4538</v>
      </c>
      <c r="G1943" s="7">
        <v>1</v>
      </c>
      <c r="I1943" s="6" t="s">
        <v>4470</v>
      </c>
      <c r="J1943" s="7">
        <v>187.57</v>
      </c>
    </row>
    <row r="1944" spans="2:10" x14ac:dyDescent="0.3">
      <c r="B1944" s="6" t="s">
        <v>2912</v>
      </c>
      <c r="C1944" s="7">
        <v>195.85</v>
      </c>
      <c r="F1944" s="6" t="s">
        <v>1660</v>
      </c>
      <c r="G1944" s="7">
        <v>1</v>
      </c>
      <c r="I1944" s="6" t="s">
        <v>7280</v>
      </c>
      <c r="J1944" s="7">
        <v>187.5</v>
      </c>
    </row>
    <row r="1945" spans="2:10" x14ac:dyDescent="0.3">
      <c r="B1945" s="6" t="s">
        <v>21</v>
      </c>
      <c r="C1945" s="7">
        <v>195.84</v>
      </c>
      <c r="F1945" s="6" t="s">
        <v>6538</v>
      </c>
      <c r="G1945" s="7">
        <v>1</v>
      </c>
      <c r="I1945" s="6" t="s">
        <v>2242</v>
      </c>
      <c r="J1945" s="7">
        <v>187.41</v>
      </c>
    </row>
    <row r="1946" spans="2:10" x14ac:dyDescent="0.3">
      <c r="B1946" s="6" t="s">
        <v>1959</v>
      </c>
      <c r="C1946" s="7">
        <v>195.58</v>
      </c>
      <c r="F1946" s="6" t="s">
        <v>5085</v>
      </c>
      <c r="G1946" s="7">
        <v>1</v>
      </c>
      <c r="I1946" s="6" t="s">
        <v>4528</v>
      </c>
      <c r="J1946" s="7">
        <v>187.4</v>
      </c>
    </row>
    <row r="1947" spans="2:10" x14ac:dyDescent="0.3">
      <c r="B1947" s="6" t="s">
        <v>541</v>
      </c>
      <c r="C1947" s="7">
        <v>195.53</v>
      </c>
      <c r="F1947" s="6" t="s">
        <v>2597</v>
      </c>
      <c r="G1947" s="7">
        <v>1</v>
      </c>
      <c r="I1947" s="6" t="s">
        <v>589</v>
      </c>
      <c r="J1947" s="7">
        <v>187.16</v>
      </c>
    </row>
    <row r="1948" spans="2:10" x14ac:dyDescent="0.3">
      <c r="B1948" s="6" t="s">
        <v>1743</v>
      </c>
      <c r="C1948" s="7">
        <v>195.46</v>
      </c>
      <c r="F1948" s="6" t="s">
        <v>1253</v>
      </c>
      <c r="G1948" s="7">
        <v>1</v>
      </c>
      <c r="I1948" s="6" t="s">
        <v>5690</v>
      </c>
      <c r="J1948" s="7">
        <v>187.12</v>
      </c>
    </row>
    <row r="1949" spans="2:10" x14ac:dyDescent="0.3">
      <c r="B1949" s="6" t="s">
        <v>5408</v>
      </c>
      <c r="C1949" s="7">
        <v>195.34</v>
      </c>
      <c r="F1949" s="6" t="s">
        <v>1261</v>
      </c>
      <c r="G1949" s="7">
        <v>1</v>
      </c>
      <c r="I1949" s="6" t="s">
        <v>5023</v>
      </c>
      <c r="J1949" s="7">
        <v>187.07</v>
      </c>
    </row>
    <row r="1950" spans="2:10" x14ac:dyDescent="0.3">
      <c r="B1950" s="6" t="s">
        <v>6539</v>
      </c>
      <c r="C1950" s="7">
        <v>195.19</v>
      </c>
      <c r="F1950" s="6" t="s">
        <v>2211</v>
      </c>
      <c r="G1950" s="7">
        <v>1</v>
      </c>
      <c r="I1950" s="6" t="s">
        <v>4605</v>
      </c>
      <c r="J1950" s="7">
        <v>187.03</v>
      </c>
    </row>
    <row r="1951" spans="2:10" x14ac:dyDescent="0.3">
      <c r="B1951" s="6" t="s">
        <v>3211</v>
      </c>
      <c r="C1951" s="7">
        <v>195.12</v>
      </c>
      <c r="F1951" s="6" t="s">
        <v>6098</v>
      </c>
      <c r="G1951" s="7">
        <v>1</v>
      </c>
      <c r="I1951" s="6" t="s">
        <v>7066</v>
      </c>
      <c r="J1951" s="7">
        <v>186.94</v>
      </c>
    </row>
    <row r="1952" spans="2:10" x14ac:dyDescent="0.3">
      <c r="B1952" s="6" t="s">
        <v>4787</v>
      </c>
      <c r="C1952" s="7">
        <v>195.1</v>
      </c>
      <c r="F1952" s="6" t="s">
        <v>1798</v>
      </c>
      <c r="G1952" s="7">
        <v>1</v>
      </c>
      <c r="I1952" s="6" t="s">
        <v>5589</v>
      </c>
      <c r="J1952" s="7">
        <v>186.93</v>
      </c>
    </row>
    <row r="1953" spans="2:10" x14ac:dyDescent="0.3">
      <c r="B1953" s="6" t="s">
        <v>1071</v>
      </c>
      <c r="C1953" s="7">
        <v>195.08</v>
      </c>
      <c r="F1953" s="6" t="s">
        <v>41</v>
      </c>
      <c r="G1953" s="7">
        <v>1</v>
      </c>
      <c r="I1953" s="6" t="s">
        <v>4195</v>
      </c>
      <c r="J1953" s="7">
        <v>186.79</v>
      </c>
    </row>
    <row r="1954" spans="2:10" x14ac:dyDescent="0.3">
      <c r="B1954" s="6" t="s">
        <v>1252</v>
      </c>
      <c r="C1954" s="7">
        <v>194.9</v>
      </c>
      <c r="F1954" s="6" t="s">
        <v>893</v>
      </c>
      <c r="G1954" s="7">
        <v>1</v>
      </c>
      <c r="I1954" s="6" t="s">
        <v>674</v>
      </c>
      <c r="J1954" s="7">
        <v>186.79</v>
      </c>
    </row>
    <row r="1955" spans="2:10" x14ac:dyDescent="0.3">
      <c r="B1955" s="6" t="s">
        <v>1057</v>
      </c>
      <c r="C1955" s="7">
        <v>194.27</v>
      </c>
      <c r="F1955" s="6" t="s">
        <v>6160</v>
      </c>
      <c r="G1955" s="7">
        <v>1</v>
      </c>
      <c r="I1955" s="6" t="s">
        <v>1610</v>
      </c>
      <c r="J1955" s="7">
        <v>186.67</v>
      </c>
    </row>
    <row r="1956" spans="2:10" x14ac:dyDescent="0.3">
      <c r="B1956" s="6" t="s">
        <v>2932</v>
      </c>
      <c r="C1956" s="7">
        <v>194.18</v>
      </c>
      <c r="F1956" s="6" t="s">
        <v>179</v>
      </c>
      <c r="G1956" s="7">
        <v>1</v>
      </c>
      <c r="I1956" s="6" t="s">
        <v>926</v>
      </c>
      <c r="J1956" s="7">
        <v>186.63</v>
      </c>
    </row>
    <row r="1957" spans="2:10" x14ac:dyDescent="0.3">
      <c r="B1957" s="6" t="s">
        <v>2574</v>
      </c>
      <c r="C1957" s="7">
        <v>194.02</v>
      </c>
      <c r="F1957" s="6" t="s">
        <v>1174</v>
      </c>
      <c r="G1957" s="7">
        <v>1</v>
      </c>
      <c r="I1957" s="6" t="s">
        <v>3274</v>
      </c>
      <c r="J1957" s="7">
        <v>186.61</v>
      </c>
    </row>
    <row r="1958" spans="2:10" x14ac:dyDescent="0.3">
      <c r="B1958" s="6" t="s">
        <v>5433</v>
      </c>
      <c r="C1958" s="7">
        <v>194</v>
      </c>
      <c r="F1958" s="6" t="s">
        <v>375</v>
      </c>
      <c r="G1958" s="7">
        <v>1</v>
      </c>
      <c r="I1958" s="6" t="s">
        <v>2288</v>
      </c>
      <c r="J1958" s="7">
        <v>186.56</v>
      </c>
    </row>
    <row r="1959" spans="2:10" x14ac:dyDescent="0.3">
      <c r="B1959" s="6" t="s">
        <v>5071</v>
      </c>
      <c r="C1959" s="7">
        <v>193.81</v>
      </c>
      <c r="F1959" s="6" t="s">
        <v>1638</v>
      </c>
      <c r="G1959" s="7">
        <v>1</v>
      </c>
      <c r="I1959" s="6" t="s">
        <v>1923</v>
      </c>
      <c r="J1959" s="7">
        <v>186.52</v>
      </c>
    </row>
    <row r="1960" spans="2:10" x14ac:dyDescent="0.3">
      <c r="B1960" s="6" t="s">
        <v>1843</v>
      </c>
      <c r="C1960" s="7">
        <v>193.8</v>
      </c>
      <c r="F1960" s="6" t="s">
        <v>3028</v>
      </c>
      <c r="G1960" s="7">
        <v>1</v>
      </c>
      <c r="I1960" s="6" t="s">
        <v>4742</v>
      </c>
      <c r="J1960" s="7">
        <v>186.36</v>
      </c>
    </row>
    <row r="1961" spans="2:10" x14ac:dyDescent="0.3">
      <c r="B1961" s="6" t="s">
        <v>2156</v>
      </c>
      <c r="C1961" s="7">
        <v>193.8</v>
      </c>
      <c r="F1961" s="6" t="s">
        <v>2272</v>
      </c>
      <c r="G1961" s="7">
        <v>1</v>
      </c>
      <c r="I1961" s="6" t="s">
        <v>4812</v>
      </c>
      <c r="J1961" s="7">
        <v>186.29</v>
      </c>
    </row>
    <row r="1962" spans="2:10" x14ac:dyDescent="0.3">
      <c r="B1962" s="6" t="s">
        <v>4578</v>
      </c>
      <c r="C1962" s="7">
        <v>193.79</v>
      </c>
      <c r="F1962" s="6" t="s">
        <v>3959</v>
      </c>
      <c r="G1962" s="7">
        <v>1</v>
      </c>
      <c r="I1962" s="6" t="s">
        <v>5686</v>
      </c>
      <c r="J1962" s="7">
        <v>186.27</v>
      </c>
    </row>
    <row r="1963" spans="2:10" x14ac:dyDescent="0.3">
      <c r="B1963" s="6" t="s">
        <v>5843</v>
      </c>
      <c r="C1963" s="7">
        <v>193.74</v>
      </c>
      <c r="F1963" s="6" t="s">
        <v>1207</v>
      </c>
      <c r="G1963" s="7">
        <v>1</v>
      </c>
      <c r="I1963" s="6" t="s">
        <v>11</v>
      </c>
      <c r="J1963" s="7">
        <v>186.23</v>
      </c>
    </row>
    <row r="1964" spans="2:10" x14ac:dyDescent="0.3">
      <c r="B1964" s="6" t="s">
        <v>6783</v>
      </c>
      <c r="C1964" s="7">
        <v>193.68</v>
      </c>
      <c r="F1964" s="6" t="s">
        <v>6019</v>
      </c>
      <c r="G1964" s="7">
        <v>1</v>
      </c>
      <c r="I1964" s="6" t="s">
        <v>2268</v>
      </c>
      <c r="J1964" s="7">
        <v>186.09</v>
      </c>
    </row>
    <row r="1965" spans="2:10" x14ac:dyDescent="0.3">
      <c r="B1965" s="6" t="s">
        <v>843</v>
      </c>
      <c r="C1965" s="7">
        <v>193.56</v>
      </c>
      <c r="F1965" s="6" t="s">
        <v>4635</v>
      </c>
      <c r="G1965" s="7">
        <v>1</v>
      </c>
      <c r="I1965" s="6" t="s">
        <v>1548</v>
      </c>
      <c r="J1965" s="7">
        <v>186.01</v>
      </c>
    </row>
    <row r="1966" spans="2:10" x14ac:dyDescent="0.3">
      <c r="B1966" s="6" t="s">
        <v>6657</v>
      </c>
      <c r="C1966" s="7">
        <v>193.48</v>
      </c>
      <c r="F1966" s="6" t="s">
        <v>3196</v>
      </c>
      <c r="G1966" s="7">
        <v>1</v>
      </c>
      <c r="I1966" s="6" t="s">
        <v>2937</v>
      </c>
      <c r="J1966" s="7">
        <v>185.91</v>
      </c>
    </row>
    <row r="1967" spans="2:10" x14ac:dyDescent="0.3">
      <c r="B1967" s="6" t="s">
        <v>314</v>
      </c>
      <c r="C1967" s="7">
        <v>193.26</v>
      </c>
      <c r="F1967" s="6" t="s">
        <v>5323</v>
      </c>
      <c r="G1967" s="7">
        <v>1</v>
      </c>
      <c r="I1967" s="6" t="s">
        <v>2659</v>
      </c>
      <c r="J1967" s="7">
        <v>185.82</v>
      </c>
    </row>
    <row r="1968" spans="2:10" x14ac:dyDescent="0.3">
      <c r="B1968" s="6" t="s">
        <v>6016</v>
      </c>
      <c r="C1968" s="7">
        <v>193.06</v>
      </c>
      <c r="F1968" s="6" t="s">
        <v>487</v>
      </c>
      <c r="G1968" s="7">
        <v>1</v>
      </c>
      <c r="I1968" s="6" t="s">
        <v>5189</v>
      </c>
      <c r="J1968" s="7">
        <v>185.5</v>
      </c>
    </row>
    <row r="1969" spans="2:10" x14ac:dyDescent="0.3">
      <c r="B1969" s="6" t="s">
        <v>5096</v>
      </c>
      <c r="C1969" s="7">
        <v>193.05</v>
      </c>
      <c r="F1969" s="6" t="s">
        <v>6459</v>
      </c>
      <c r="G1969" s="7">
        <v>1</v>
      </c>
      <c r="I1969" s="6" t="s">
        <v>4568</v>
      </c>
      <c r="J1969" s="7">
        <v>185.48</v>
      </c>
    </row>
    <row r="1970" spans="2:10" x14ac:dyDescent="0.3">
      <c r="B1970" s="6" t="s">
        <v>2456</v>
      </c>
      <c r="C1970" s="7">
        <v>193.02</v>
      </c>
      <c r="F1970" s="6" t="s">
        <v>1312</v>
      </c>
      <c r="G1970" s="7">
        <v>1</v>
      </c>
      <c r="I1970" s="6" t="s">
        <v>6581</v>
      </c>
      <c r="J1970" s="7">
        <v>185.48</v>
      </c>
    </row>
    <row r="1971" spans="2:10" x14ac:dyDescent="0.3">
      <c r="B1971" s="6" t="s">
        <v>2414</v>
      </c>
      <c r="C1971" s="7">
        <v>193</v>
      </c>
      <c r="F1971" s="6" t="s">
        <v>4324</v>
      </c>
      <c r="G1971" s="7">
        <v>1</v>
      </c>
      <c r="I1971" s="6" t="s">
        <v>7166</v>
      </c>
      <c r="J1971" s="7">
        <v>185.29</v>
      </c>
    </row>
    <row r="1972" spans="2:10" x14ac:dyDescent="0.3">
      <c r="B1972" s="6" t="s">
        <v>1539</v>
      </c>
      <c r="C1972" s="7">
        <v>192.83</v>
      </c>
      <c r="F1972" s="6" t="s">
        <v>3573</v>
      </c>
      <c r="G1972" s="7">
        <v>1</v>
      </c>
      <c r="I1972" s="6" t="s">
        <v>2765</v>
      </c>
      <c r="J1972" s="7">
        <v>185.17</v>
      </c>
    </row>
    <row r="1973" spans="2:10" x14ac:dyDescent="0.3">
      <c r="B1973" s="6" t="s">
        <v>5935</v>
      </c>
      <c r="C1973" s="7">
        <v>192.17</v>
      </c>
      <c r="F1973" s="6" t="s">
        <v>1522</v>
      </c>
      <c r="G1973" s="7">
        <v>1</v>
      </c>
      <c r="I1973" s="6" t="s">
        <v>6472</v>
      </c>
      <c r="J1973" s="7">
        <v>185.11</v>
      </c>
    </row>
    <row r="1974" spans="2:10" x14ac:dyDescent="0.3">
      <c r="B1974" s="6" t="s">
        <v>442</v>
      </c>
      <c r="C1974" s="7">
        <v>191.81</v>
      </c>
      <c r="F1974" s="6" t="s">
        <v>1802</v>
      </c>
      <c r="G1974" s="7">
        <v>1</v>
      </c>
      <c r="I1974" s="6" t="s">
        <v>5639</v>
      </c>
      <c r="J1974" s="7">
        <v>185.11</v>
      </c>
    </row>
    <row r="1975" spans="2:10" x14ac:dyDescent="0.3">
      <c r="B1975" s="6" t="s">
        <v>4300</v>
      </c>
      <c r="C1975" s="7">
        <v>191.7</v>
      </c>
      <c r="F1975" s="6" t="s">
        <v>2098</v>
      </c>
      <c r="G1975" s="7">
        <v>1</v>
      </c>
      <c r="I1975" s="6" t="s">
        <v>1570</v>
      </c>
      <c r="J1975" s="7">
        <v>184.89</v>
      </c>
    </row>
    <row r="1976" spans="2:10" x14ac:dyDescent="0.3">
      <c r="B1976" s="6" t="s">
        <v>5676</v>
      </c>
      <c r="C1976" s="7">
        <v>191.7</v>
      </c>
      <c r="F1976" s="6" t="s">
        <v>1830</v>
      </c>
      <c r="G1976" s="7">
        <v>1</v>
      </c>
      <c r="I1976" s="6" t="s">
        <v>2310</v>
      </c>
      <c r="J1976" s="7">
        <v>184.84</v>
      </c>
    </row>
    <row r="1977" spans="2:10" x14ac:dyDescent="0.3">
      <c r="B1977" s="6" t="s">
        <v>2985</v>
      </c>
      <c r="C1977" s="7">
        <v>191.59</v>
      </c>
      <c r="F1977" s="6" t="s">
        <v>6164</v>
      </c>
      <c r="G1977" s="7">
        <v>1</v>
      </c>
      <c r="I1977" s="6" t="s">
        <v>5854</v>
      </c>
      <c r="J1977" s="7">
        <v>184.81</v>
      </c>
    </row>
    <row r="1978" spans="2:10" x14ac:dyDescent="0.3">
      <c r="B1978" s="6" t="s">
        <v>931</v>
      </c>
      <c r="C1978" s="7">
        <v>191.54</v>
      </c>
      <c r="F1978" s="6" t="s">
        <v>1915</v>
      </c>
      <c r="G1978" s="7">
        <v>1</v>
      </c>
      <c r="I1978" s="6" t="s">
        <v>3350</v>
      </c>
      <c r="J1978" s="7">
        <v>184.5</v>
      </c>
    </row>
    <row r="1979" spans="2:10" x14ac:dyDescent="0.3">
      <c r="B1979" s="6" t="s">
        <v>1737</v>
      </c>
      <c r="C1979" s="7">
        <v>191.53</v>
      </c>
      <c r="F1979" s="6" t="s">
        <v>1756</v>
      </c>
      <c r="G1979" s="7">
        <v>1</v>
      </c>
      <c r="I1979" s="6" t="s">
        <v>6642</v>
      </c>
      <c r="J1979" s="7">
        <v>184.47</v>
      </c>
    </row>
    <row r="1980" spans="2:10" x14ac:dyDescent="0.3">
      <c r="B1980" s="6" t="s">
        <v>1175</v>
      </c>
      <c r="C1980" s="7">
        <v>191.44</v>
      </c>
      <c r="F1980" s="6" t="s">
        <v>2385</v>
      </c>
      <c r="G1980" s="7">
        <v>1</v>
      </c>
      <c r="I1980" s="6" t="s">
        <v>3497</v>
      </c>
      <c r="J1980" s="7">
        <v>184.43</v>
      </c>
    </row>
    <row r="1981" spans="2:10" x14ac:dyDescent="0.3">
      <c r="B1981" s="6" t="s">
        <v>1715</v>
      </c>
      <c r="C1981" s="7">
        <v>191.24</v>
      </c>
      <c r="F1981" s="6" t="s">
        <v>5361</v>
      </c>
      <c r="G1981" s="7">
        <v>1</v>
      </c>
      <c r="I1981" s="6" t="s">
        <v>6164</v>
      </c>
      <c r="J1981" s="7">
        <v>184.42</v>
      </c>
    </row>
    <row r="1982" spans="2:10" x14ac:dyDescent="0.3">
      <c r="B1982" s="6" t="s">
        <v>4071</v>
      </c>
      <c r="C1982" s="7">
        <v>191.11</v>
      </c>
      <c r="F1982" s="6" t="s">
        <v>1416</v>
      </c>
      <c r="G1982" s="7">
        <v>1</v>
      </c>
      <c r="I1982" s="6" t="s">
        <v>7324</v>
      </c>
      <c r="J1982" s="7">
        <v>184.11</v>
      </c>
    </row>
    <row r="1983" spans="2:10" x14ac:dyDescent="0.3">
      <c r="B1983" s="6" t="s">
        <v>104</v>
      </c>
      <c r="C1983" s="7">
        <v>191.04</v>
      </c>
      <c r="F1983" s="6" t="s">
        <v>5643</v>
      </c>
      <c r="G1983" s="7">
        <v>1</v>
      </c>
      <c r="I1983" s="6" t="s">
        <v>4036</v>
      </c>
      <c r="J1983" s="7">
        <v>184.09</v>
      </c>
    </row>
    <row r="1984" spans="2:10" x14ac:dyDescent="0.3">
      <c r="B1984" s="6" t="s">
        <v>3606</v>
      </c>
      <c r="C1984" s="7">
        <v>191</v>
      </c>
      <c r="F1984" s="6" t="s">
        <v>5840</v>
      </c>
      <c r="G1984" s="7">
        <v>1</v>
      </c>
      <c r="I1984" s="6" t="s">
        <v>982</v>
      </c>
      <c r="J1984" s="7">
        <v>183.9</v>
      </c>
    </row>
    <row r="1985" spans="2:10" x14ac:dyDescent="0.3">
      <c r="B1985" s="6" t="s">
        <v>975</v>
      </c>
      <c r="C1985" s="7">
        <v>190.96</v>
      </c>
      <c r="F1985" s="6" t="s">
        <v>1874</v>
      </c>
      <c r="G1985" s="7">
        <v>1</v>
      </c>
      <c r="I1985" s="6" t="s">
        <v>7298</v>
      </c>
      <c r="J1985" s="7">
        <v>183.81</v>
      </c>
    </row>
    <row r="1986" spans="2:10" x14ac:dyDescent="0.3">
      <c r="B1986" s="6" t="s">
        <v>7170</v>
      </c>
      <c r="C1986" s="7">
        <v>190.88</v>
      </c>
      <c r="F1986" s="6" t="s">
        <v>3435</v>
      </c>
      <c r="G1986" s="7">
        <v>1</v>
      </c>
      <c r="I1986" s="6" t="s">
        <v>6354</v>
      </c>
      <c r="J1986" s="7">
        <v>183.66</v>
      </c>
    </row>
    <row r="1987" spans="2:10" x14ac:dyDescent="0.3">
      <c r="B1987" s="6" t="s">
        <v>2793</v>
      </c>
      <c r="C1987" s="7">
        <v>190.87</v>
      </c>
      <c r="F1987" s="6" t="s">
        <v>5482</v>
      </c>
      <c r="G1987" s="7">
        <v>1</v>
      </c>
      <c r="I1987" s="6" t="s">
        <v>3953</v>
      </c>
      <c r="J1987" s="7">
        <v>183.62</v>
      </c>
    </row>
    <row r="1988" spans="2:10" x14ac:dyDescent="0.3">
      <c r="B1988" s="6" t="s">
        <v>937</v>
      </c>
      <c r="C1988" s="7">
        <v>190.6</v>
      </c>
      <c r="F1988" s="6" t="s">
        <v>4496</v>
      </c>
      <c r="G1988" s="7">
        <v>1</v>
      </c>
      <c r="I1988" s="6" t="s">
        <v>2504</v>
      </c>
      <c r="J1988" s="7">
        <v>183.58</v>
      </c>
    </row>
    <row r="1989" spans="2:10" x14ac:dyDescent="0.3">
      <c r="B1989" s="6" t="s">
        <v>4079</v>
      </c>
      <c r="C1989" s="7">
        <v>190.58</v>
      </c>
      <c r="F1989" s="6" t="s">
        <v>5011</v>
      </c>
      <c r="G1989" s="7">
        <v>1</v>
      </c>
      <c r="I1989" s="6" t="s">
        <v>5371</v>
      </c>
      <c r="J1989" s="7">
        <v>183.45</v>
      </c>
    </row>
    <row r="1990" spans="2:10" x14ac:dyDescent="0.3">
      <c r="B1990" s="6" t="s">
        <v>6195</v>
      </c>
      <c r="C1990" s="7">
        <v>190.55</v>
      </c>
      <c r="F1990" s="6" t="s">
        <v>2845</v>
      </c>
      <c r="G1990" s="7">
        <v>1</v>
      </c>
      <c r="I1990" s="6" t="s">
        <v>6409</v>
      </c>
      <c r="J1990" s="7">
        <v>183.3</v>
      </c>
    </row>
    <row r="1991" spans="2:10" x14ac:dyDescent="0.3">
      <c r="B1991" s="6" t="s">
        <v>1045</v>
      </c>
      <c r="C1991" s="7">
        <v>190.26</v>
      </c>
      <c r="F1991" s="6" t="s">
        <v>131</v>
      </c>
      <c r="G1991" s="7">
        <v>1</v>
      </c>
      <c r="I1991" s="6" t="s">
        <v>1099</v>
      </c>
      <c r="J1991" s="7">
        <v>183.27</v>
      </c>
    </row>
    <row r="1992" spans="2:10" x14ac:dyDescent="0.3">
      <c r="B1992" s="6" t="s">
        <v>1553</v>
      </c>
      <c r="C1992" s="7">
        <v>190.22</v>
      </c>
      <c r="F1992" s="6" t="s">
        <v>1168</v>
      </c>
      <c r="G1992" s="7">
        <v>1</v>
      </c>
      <c r="I1992" s="6" t="s">
        <v>1784</v>
      </c>
      <c r="J1992" s="7">
        <v>183.22</v>
      </c>
    </row>
    <row r="1993" spans="2:10" x14ac:dyDescent="0.3">
      <c r="B1993" s="6" t="s">
        <v>2722</v>
      </c>
      <c r="C1993" s="7">
        <v>190.22</v>
      </c>
      <c r="F1993" s="6" t="s">
        <v>4305</v>
      </c>
      <c r="G1993" s="7">
        <v>1</v>
      </c>
      <c r="I1993" s="6" t="s">
        <v>2185</v>
      </c>
      <c r="J1993" s="7">
        <v>183.11</v>
      </c>
    </row>
    <row r="1994" spans="2:10" x14ac:dyDescent="0.3">
      <c r="B1994" s="6" t="s">
        <v>6242</v>
      </c>
      <c r="C1994" s="7">
        <v>190.17</v>
      </c>
      <c r="F1994" s="6" t="s">
        <v>5464</v>
      </c>
      <c r="G1994" s="7">
        <v>1</v>
      </c>
      <c r="I1994" s="6" t="s">
        <v>1144</v>
      </c>
      <c r="J1994" s="7">
        <v>182.93</v>
      </c>
    </row>
    <row r="1995" spans="2:10" x14ac:dyDescent="0.3">
      <c r="B1995" s="6" t="s">
        <v>5054</v>
      </c>
      <c r="C1995" s="7">
        <v>189.77</v>
      </c>
      <c r="F1995" s="6" t="s">
        <v>682</v>
      </c>
      <c r="G1995" s="7">
        <v>1</v>
      </c>
      <c r="I1995" s="6" t="s">
        <v>4835</v>
      </c>
      <c r="J1995" s="7">
        <v>182.88</v>
      </c>
    </row>
    <row r="1996" spans="2:10" x14ac:dyDescent="0.3">
      <c r="B1996" s="6" t="s">
        <v>6580</v>
      </c>
      <c r="C1996" s="7">
        <v>189.63</v>
      </c>
      <c r="F1996" s="6" t="s">
        <v>6864</v>
      </c>
      <c r="G1996" s="7">
        <v>1</v>
      </c>
      <c r="I1996" s="6" t="s">
        <v>5139</v>
      </c>
      <c r="J1996" s="7">
        <v>182.87</v>
      </c>
    </row>
    <row r="1997" spans="2:10" x14ac:dyDescent="0.3">
      <c r="B1997" s="6" t="s">
        <v>4425</v>
      </c>
      <c r="C1997" s="7">
        <v>189.62</v>
      </c>
      <c r="F1997" s="6" t="s">
        <v>2270</v>
      </c>
      <c r="G1997" s="7">
        <v>1</v>
      </c>
      <c r="I1997" s="6" t="s">
        <v>5393</v>
      </c>
      <c r="J1997" s="7">
        <v>182.71</v>
      </c>
    </row>
    <row r="1998" spans="2:10" x14ac:dyDescent="0.3">
      <c r="B1998" s="6" t="s">
        <v>2065</v>
      </c>
      <c r="C1998" s="7">
        <v>189.53</v>
      </c>
      <c r="F1998" s="6" t="s">
        <v>5561</v>
      </c>
      <c r="G1998" s="7">
        <v>1</v>
      </c>
      <c r="I1998" s="6" t="s">
        <v>1388</v>
      </c>
      <c r="J1998" s="7">
        <v>182.69</v>
      </c>
    </row>
    <row r="1999" spans="2:10" x14ac:dyDescent="0.3">
      <c r="B1999" s="6" t="s">
        <v>5895</v>
      </c>
      <c r="C1999" s="7">
        <v>189.36</v>
      </c>
      <c r="F1999" s="6" t="s">
        <v>195</v>
      </c>
      <c r="G1999" s="7">
        <v>1</v>
      </c>
      <c r="I1999" s="6" t="s">
        <v>2661</v>
      </c>
      <c r="J1999" s="7">
        <v>182.57</v>
      </c>
    </row>
    <row r="2000" spans="2:10" x14ac:dyDescent="0.3">
      <c r="B2000" s="6" t="s">
        <v>512</v>
      </c>
      <c r="C2000" s="7">
        <v>189.34</v>
      </c>
      <c r="F2000" s="6" t="s">
        <v>276</v>
      </c>
      <c r="G2000" s="7">
        <v>1</v>
      </c>
      <c r="I2000" s="6" t="s">
        <v>4902</v>
      </c>
      <c r="J2000" s="7">
        <v>182.47</v>
      </c>
    </row>
    <row r="2001" spans="2:10" x14ac:dyDescent="0.3">
      <c r="B2001" s="6" t="s">
        <v>328</v>
      </c>
      <c r="C2001" s="7">
        <v>189.32</v>
      </c>
      <c r="F2001" s="6" t="s">
        <v>3370</v>
      </c>
      <c r="G2001" s="7">
        <v>1</v>
      </c>
      <c r="I2001" s="6" t="s">
        <v>7275</v>
      </c>
      <c r="J2001" s="7">
        <v>182.46</v>
      </c>
    </row>
    <row r="2002" spans="2:10" x14ac:dyDescent="0.3">
      <c r="B2002" s="6" t="s">
        <v>1001</v>
      </c>
      <c r="C2002" s="7">
        <v>189.3</v>
      </c>
      <c r="F2002" s="6" t="s">
        <v>725</v>
      </c>
      <c r="G2002" s="7">
        <v>1</v>
      </c>
      <c r="I2002" s="6" t="s">
        <v>5615</v>
      </c>
      <c r="J2002" s="7">
        <v>182.36</v>
      </c>
    </row>
    <row r="2003" spans="2:10" x14ac:dyDescent="0.3">
      <c r="B2003" s="6" t="s">
        <v>4751</v>
      </c>
      <c r="C2003" s="7">
        <v>189.25</v>
      </c>
      <c r="F2003" s="6" t="s">
        <v>1404</v>
      </c>
      <c r="G2003" s="7">
        <v>1</v>
      </c>
      <c r="I2003" s="6" t="s">
        <v>3983</v>
      </c>
      <c r="J2003" s="7">
        <v>182.35</v>
      </c>
    </row>
    <row r="2004" spans="2:10" x14ac:dyDescent="0.3">
      <c r="B2004" s="6" t="s">
        <v>5522</v>
      </c>
      <c r="C2004" s="7">
        <v>189.05</v>
      </c>
      <c r="F2004" s="6" t="s">
        <v>1982</v>
      </c>
      <c r="G2004" s="7">
        <v>1</v>
      </c>
      <c r="I2004" s="6" t="s">
        <v>5093</v>
      </c>
      <c r="J2004" s="7">
        <v>182.22</v>
      </c>
    </row>
    <row r="2005" spans="2:10" x14ac:dyDescent="0.3">
      <c r="B2005" s="6" t="s">
        <v>247</v>
      </c>
      <c r="C2005" s="7">
        <v>188.88</v>
      </c>
      <c r="F2005" s="6" t="s">
        <v>2230</v>
      </c>
      <c r="G2005" s="7">
        <v>1</v>
      </c>
      <c r="I2005" s="6" t="s">
        <v>3862</v>
      </c>
      <c r="J2005" s="7">
        <v>182.16</v>
      </c>
    </row>
    <row r="2006" spans="2:10" x14ac:dyDescent="0.3">
      <c r="B2006" s="6" t="s">
        <v>1096</v>
      </c>
      <c r="C2006" s="7">
        <v>188.78</v>
      </c>
      <c r="F2006" s="6" t="s">
        <v>524</v>
      </c>
      <c r="G2006" s="7">
        <v>1</v>
      </c>
      <c r="I2006" s="6" t="s">
        <v>216</v>
      </c>
      <c r="J2006" s="7">
        <v>182.04</v>
      </c>
    </row>
    <row r="2007" spans="2:10" x14ac:dyDescent="0.3">
      <c r="B2007" s="6" t="s">
        <v>1240</v>
      </c>
      <c r="C2007" s="7">
        <v>188.69</v>
      </c>
      <c r="F2007" s="6" t="s">
        <v>4920</v>
      </c>
      <c r="G2007" s="7">
        <v>1</v>
      </c>
      <c r="I2007" s="6" t="s">
        <v>6421</v>
      </c>
      <c r="J2007" s="7">
        <v>181.96</v>
      </c>
    </row>
    <row r="2008" spans="2:10" x14ac:dyDescent="0.3">
      <c r="B2008" s="6" t="s">
        <v>2125</v>
      </c>
      <c r="C2008" s="7">
        <v>188.6</v>
      </c>
      <c r="F2008" s="6" t="s">
        <v>4438</v>
      </c>
      <c r="G2008" s="7">
        <v>1</v>
      </c>
      <c r="I2008" s="6" t="s">
        <v>2300</v>
      </c>
      <c r="J2008" s="7">
        <v>181.78</v>
      </c>
    </row>
    <row r="2009" spans="2:10" x14ac:dyDescent="0.3">
      <c r="B2009" s="6" t="s">
        <v>1629</v>
      </c>
      <c r="C2009" s="7">
        <v>188.6</v>
      </c>
      <c r="F2009" s="6" t="s">
        <v>4369</v>
      </c>
      <c r="G2009" s="7">
        <v>1</v>
      </c>
      <c r="I2009" s="6" t="s">
        <v>3499</v>
      </c>
      <c r="J2009" s="7">
        <v>181.76</v>
      </c>
    </row>
    <row r="2010" spans="2:10" x14ac:dyDescent="0.3">
      <c r="B2010" s="6" t="s">
        <v>3530</v>
      </c>
      <c r="C2010" s="7">
        <v>188.57</v>
      </c>
      <c r="F2010" s="6" t="s">
        <v>244</v>
      </c>
      <c r="G2010" s="7">
        <v>1</v>
      </c>
      <c r="I2010" s="6" t="s">
        <v>808</v>
      </c>
      <c r="J2010" s="7">
        <v>181.69</v>
      </c>
    </row>
    <row r="2011" spans="2:10" x14ac:dyDescent="0.3">
      <c r="B2011" s="6" t="s">
        <v>1244</v>
      </c>
      <c r="C2011" s="7">
        <v>188.47</v>
      </c>
      <c r="F2011" s="6" t="s">
        <v>3080</v>
      </c>
      <c r="G2011" s="7">
        <v>1</v>
      </c>
      <c r="I2011" s="6" t="s">
        <v>6996</v>
      </c>
      <c r="J2011" s="7">
        <v>181.63</v>
      </c>
    </row>
    <row r="2012" spans="2:10" x14ac:dyDescent="0.3">
      <c r="B2012" s="6" t="s">
        <v>2251</v>
      </c>
      <c r="C2012" s="7">
        <v>188.09</v>
      </c>
      <c r="F2012" s="6" t="s">
        <v>5822</v>
      </c>
      <c r="G2012" s="7">
        <v>1</v>
      </c>
      <c r="I2012" s="6" t="s">
        <v>2389</v>
      </c>
      <c r="J2012" s="7">
        <v>181.56</v>
      </c>
    </row>
    <row r="2013" spans="2:10" x14ac:dyDescent="0.3">
      <c r="B2013" s="6" t="s">
        <v>5951</v>
      </c>
      <c r="C2013" s="7">
        <v>188</v>
      </c>
      <c r="F2013" s="6" t="s">
        <v>6239</v>
      </c>
      <c r="G2013" s="7">
        <v>1</v>
      </c>
      <c r="I2013" s="6" t="s">
        <v>6610</v>
      </c>
      <c r="J2013" s="7">
        <v>181.55</v>
      </c>
    </row>
    <row r="2014" spans="2:10" x14ac:dyDescent="0.3">
      <c r="B2014" s="6" t="s">
        <v>5443</v>
      </c>
      <c r="C2014" s="7">
        <v>187.87</v>
      </c>
      <c r="F2014" s="6" t="s">
        <v>7333</v>
      </c>
      <c r="G2014" s="7">
        <v>1</v>
      </c>
      <c r="I2014" s="6" t="s">
        <v>5051</v>
      </c>
      <c r="J2014" s="7">
        <v>181.35</v>
      </c>
    </row>
    <row r="2015" spans="2:10" x14ac:dyDescent="0.3">
      <c r="B2015" s="6" t="s">
        <v>251</v>
      </c>
      <c r="C2015" s="7">
        <v>187.86</v>
      </c>
      <c r="F2015" s="6" t="s">
        <v>7334</v>
      </c>
      <c r="G2015" s="7">
        <v>1</v>
      </c>
      <c r="I2015" s="6" t="s">
        <v>3617</v>
      </c>
      <c r="J2015" s="7">
        <v>181.2</v>
      </c>
    </row>
    <row r="2016" spans="2:10" x14ac:dyDescent="0.3">
      <c r="B2016" s="6" t="s">
        <v>596</v>
      </c>
      <c r="C2016" s="7">
        <v>187.65</v>
      </c>
      <c r="F2016" s="6" t="s">
        <v>7335</v>
      </c>
      <c r="G2016" s="7">
        <v>1</v>
      </c>
      <c r="I2016" s="6" t="s">
        <v>7219</v>
      </c>
      <c r="J2016" s="7">
        <v>180.94</v>
      </c>
    </row>
    <row r="2017" spans="2:10" x14ac:dyDescent="0.3">
      <c r="B2017" s="6" t="s">
        <v>4471</v>
      </c>
      <c r="C2017" s="7">
        <v>187.57</v>
      </c>
      <c r="F2017" s="6" t="s">
        <v>3802</v>
      </c>
      <c r="G2017" s="7">
        <v>1</v>
      </c>
      <c r="I2017" s="6" t="s">
        <v>2320</v>
      </c>
      <c r="J2017" s="7">
        <v>180.9</v>
      </c>
    </row>
    <row r="2018" spans="2:10" x14ac:dyDescent="0.3">
      <c r="B2018" s="6" t="s">
        <v>3942</v>
      </c>
      <c r="C2018" s="7">
        <v>187.5</v>
      </c>
      <c r="F2018" s="6" t="s">
        <v>2751</v>
      </c>
      <c r="G2018" s="7">
        <v>1</v>
      </c>
      <c r="I2018" s="6" t="s">
        <v>6956</v>
      </c>
      <c r="J2018" s="7">
        <v>180.86</v>
      </c>
    </row>
    <row r="2019" spans="2:10" x14ac:dyDescent="0.3">
      <c r="B2019" s="6" t="s">
        <v>2243</v>
      </c>
      <c r="C2019" s="7">
        <v>187.41</v>
      </c>
      <c r="F2019" s="6" t="s">
        <v>4882</v>
      </c>
      <c r="G2019" s="7">
        <v>1</v>
      </c>
      <c r="I2019" s="6" t="s">
        <v>6923</v>
      </c>
      <c r="J2019" s="7">
        <v>180.82</v>
      </c>
    </row>
    <row r="2020" spans="2:10" x14ac:dyDescent="0.3">
      <c r="B2020" s="6" t="s">
        <v>4529</v>
      </c>
      <c r="C2020" s="7">
        <v>187.4</v>
      </c>
      <c r="F2020" s="6" t="s">
        <v>6719</v>
      </c>
      <c r="G2020" s="7">
        <v>1</v>
      </c>
      <c r="I2020" s="6" t="s">
        <v>4572</v>
      </c>
      <c r="J2020" s="7">
        <v>180.77</v>
      </c>
    </row>
    <row r="2021" spans="2:10" x14ac:dyDescent="0.3">
      <c r="B2021" s="6" t="s">
        <v>590</v>
      </c>
      <c r="C2021" s="7">
        <v>187.16</v>
      </c>
      <c r="F2021" s="6" t="s">
        <v>4391</v>
      </c>
      <c r="G2021" s="7">
        <v>1</v>
      </c>
      <c r="I2021" s="6" t="s">
        <v>4255</v>
      </c>
      <c r="J2021" s="7">
        <v>180.62</v>
      </c>
    </row>
    <row r="2022" spans="2:10" x14ac:dyDescent="0.3">
      <c r="B2022" s="6" t="s">
        <v>5691</v>
      </c>
      <c r="C2022" s="7">
        <v>187.12</v>
      </c>
      <c r="F2022" s="6" t="s">
        <v>2500</v>
      </c>
      <c r="G2022" s="7">
        <v>1</v>
      </c>
      <c r="I2022" s="6" t="s">
        <v>409</v>
      </c>
      <c r="J2022" s="7">
        <v>180.6</v>
      </c>
    </row>
    <row r="2023" spans="2:10" x14ac:dyDescent="0.3">
      <c r="B2023" s="6" t="s">
        <v>5024</v>
      </c>
      <c r="C2023" s="7">
        <v>187.07</v>
      </c>
      <c r="F2023" s="6" t="s">
        <v>5003</v>
      </c>
      <c r="G2023" s="7">
        <v>1</v>
      </c>
      <c r="I2023" s="6" t="s">
        <v>6051</v>
      </c>
      <c r="J2023" s="7">
        <v>180.2</v>
      </c>
    </row>
    <row r="2024" spans="2:10" x14ac:dyDescent="0.3">
      <c r="B2024" s="6" t="s">
        <v>4606</v>
      </c>
      <c r="C2024" s="7">
        <v>187.03</v>
      </c>
      <c r="F2024" s="6" t="s">
        <v>7336</v>
      </c>
      <c r="G2024" s="7">
        <v>1</v>
      </c>
      <c r="I2024" s="6" t="s">
        <v>5113</v>
      </c>
      <c r="J2024" s="7">
        <v>180.17</v>
      </c>
    </row>
    <row r="2025" spans="2:10" x14ac:dyDescent="0.3">
      <c r="B2025" s="6" t="s">
        <v>7067</v>
      </c>
      <c r="C2025" s="7">
        <v>186.94</v>
      </c>
      <c r="F2025" s="6" t="s">
        <v>6996</v>
      </c>
      <c r="G2025" s="7">
        <v>1</v>
      </c>
      <c r="I2025" s="6" t="s">
        <v>877</v>
      </c>
      <c r="J2025" s="7">
        <v>180.13</v>
      </c>
    </row>
    <row r="2026" spans="2:10" x14ac:dyDescent="0.3">
      <c r="B2026" s="6" t="s">
        <v>5590</v>
      </c>
      <c r="C2026" s="7">
        <v>186.93</v>
      </c>
      <c r="F2026" s="6" t="s">
        <v>1999</v>
      </c>
      <c r="G2026" s="7">
        <v>1</v>
      </c>
      <c r="I2026" s="6" t="s">
        <v>3234</v>
      </c>
      <c r="J2026" s="7">
        <v>180.12</v>
      </c>
    </row>
    <row r="2027" spans="2:10" x14ac:dyDescent="0.3">
      <c r="B2027" s="6" t="s">
        <v>675</v>
      </c>
      <c r="C2027" s="7">
        <v>186.79</v>
      </c>
      <c r="F2027" s="6" t="s">
        <v>5329</v>
      </c>
      <c r="G2027" s="7">
        <v>1</v>
      </c>
      <c r="I2027" s="6" t="s">
        <v>447</v>
      </c>
      <c r="J2027" s="7">
        <v>179.89</v>
      </c>
    </row>
    <row r="2028" spans="2:10" x14ac:dyDescent="0.3">
      <c r="B2028" s="6" t="s">
        <v>4196</v>
      </c>
      <c r="C2028" s="7">
        <v>186.79</v>
      </c>
      <c r="F2028" s="6" t="s">
        <v>5067</v>
      </c>
      <c r="G2028" s="7">
        <v>1</v>
      </c>
      <c r="I2028" s="6" t="s">
        <v>1668</v>
      </c>
      <c r="J2028" s="7">
        <v>179.73</v>
      </c>
    </row>
    <row r="2029" spans="2:10" x14ac:dyDescent="0.3">
      <c r="B2029" s="6" t="s">
        <v>1611</v>
      </c>
      <c r="C2029" s="7">
        <v>186.67</v>
      </c>
      <c r="F2029" s="6" t="s">
        <v>6385</v>
      </c>
      <c r="G2029" s="7">
        <v>1</v>
      </c>
      <c r="I2029" s="6" t="s">
        <v>1870</v>
      </c>
      <c r="J2029" s="7">
        <v>179.32</v>
      </c>
    </row>
    <row r="2030" spans="2:10" x14ac:dyDescent="0.3">
      <c r="B2030" s="6" t="s">
        <v>927</v>
      </c>
      <c r="C2030" s="7">
        <v>186.63</v>
      </c>
      <c r="F2030" s="6" t="s">
        <v>7337</v>
      </c>
      <c r="G2030" s="7">
        <v>1</v>
      </c>
      <c r="I2030" s="6" t="s">
        <v>6007</v>
      </c>
      <c r="J2030" s="7">
        <v>179.24</v>
      </c>
    </row>
    <row r="2031" spans="2:10" x14ac:dyDescent="0.3">
      <c r="B2031" s="6" t="s">
        <v>3275</v>
      </c>
      <c r="C2031" s="7">
        <v>186.61</v>
      </c>
      <c r="F2031" s="6" t="s">
        <v>6520</v>
      </c>
      <c r="G2031" s="7">
        <v>1</v>
      </c>
      <c r="I2031" s="6" t="s">
        <v>1048</v>
      </c>
      <c r="J2031" s="7">
        <v>179.19</v>
      </c>
    </row>
    <row r="2032" spans="2:10" x14ac:dyDescent="0.3">
      <c r="B2032" s="6" t="s">
        <v>2289</v>
      </c>
      <c r="C2032" s="7">
        <v>186.56</v>
      </c>
      <c r="F2032" s="6" t="s">
        <v>7146</v>
      </c>
      <c r="G2032" s="7">
        <v>1</v>
      </c>
      <c r="I2032" s="6" t="s">
        <v>285</v>
      </c>
      <c r="J2032" s="7">
        <v>179.18</v>
      </c>
    </row>
    <row r="2033" spans="2:10" x14ac:dyDescent="0.3">
      <c r="B2033" s="6" t="s">
        <v>1924</v>
      </c>
      <c r="C2033" s="7">
        <v>186.52</v>
      </c>
      <c r="F2033" s="6" t="s">
        <v>2571</v>
      </c>
      <c r="G2033" s="7">
        <v>1</v>
      </c>
      <c r="I2033" s="6" t="s">
        <v>5567</v>
      </c>
      <c r="J2033" s="7">
        <v>178.97</v>
      </c>
    </row>
    <row r="2034" spans="2:10" x14ac:dyDescent="0.3">
      <c r="B2034" s="6" t="s">
        <v>4743</v>
      </c>
      <c r="C2034" s="7">
        <v>186.36</v>
      </c>
      <c r="F2034" s="6" t="s">
        <v>7168</v>
      </c>
      <c r="G2034" s="7">
        <v>1</v>
      </c>
      <c r="I2034" s="6" t="s">
        <v>2060</v>
      </c>
      <c r="J2034" s="7">
        <v>178.95</v>
      </c>
    </row>
    <row r="2035" spans="2:10" x14ac:dyDescent="0.3">
      <c r="B2035" s="6" t="s">
        <v>4813</v>
      </c>
      <c r="C2035" s="7">
        <v>186.29</v>
      </c>
      <c r="F2035" s="6" t="s">
        <v>1618</v>
      </c>
      <c r="G2035" s="7">
        <v>1</v>
      </c>
      <c r="I2035" s="6" t="s">
        <v>6925</v>
      </c>
      <c r="J2035" s="7">
        <v>178.87</v>
      </c>
    </row>
    <row r="2036" spans="2:10" x14ac:dyDescent="0.3">
      <c r="B2036" s="6" t="s">
        <v>5687</v>
      </c>
      <c r="C2036" s="7">
        <v>186.27</v>
      </c>
      <c r="F2036" s="6" t="s">
        <v>6557</v>
      </c>
      <c r="G2036" s="7">
        <v>1</v>
      </c>
      <c r="I2036" s="6" t="s">
        <v>6522</v>
      </c>
      <c r="J2036" s="7">
        <v>178.81</v>
      </c>
    </row>
    <row r="2037" spans="2:10" x14ac:dyDescent="0.3">
      <c r="B2037" s="6" t="s">
        <v>12</v>
      </c>
      <c r="C2037" s="7">
        <v>186.23</v>
      </c>
      <c r="F2037" s="6" t="s">
        <v>4378</v>
      </c>
      <c r="G2037" s="7">
        <v>1</v>
      </c>
      <c r="I2037" s="6" t="s">
        <v>5504</v>
      </c>
      <c r="J2037" s="7">
        <v>178.61</v>
      </c>
    </row>
    <row r="2038" spans="2:10" x14ac:dyDescent="0.3">
      <c r="B2038" s="6" t="s">
        <v>2269</v>
      </c>
      <c r="C2038" s="7">
        <v>186.09</v>
      </c>
      <c r="F2038" s="6" t="s">
        <v>3579</v>
      </c>
      <c r="G2038" s="7">
        <v>1</v>
      </c>
      <c r="I2038" s="6" t="s">
        <v>5754</v>
      </c>
      <c r="J2038" s="7">
        <v>178.45</v>
      </c>
    </row>
    <row r="2039" spans="2:10" x14ac:dyDescent="0.3">
      <c r="B2039" s="6" t="s">
        <v>1549</v>
      </c>
      <c r="C2039" s="7">
        <v>186.01</v>
      </c>
      <c r="F2039" s="6" t="s">
        <v>2240</v>
      </c>
      <c r="G2039" s="7">
        <v>1</v>
      </c>
      <c r="I2039" s="6" t="s">
        <v>2725</v>
      </c>
      <c r="J2039" s="7">
        <v>178.12</v>
      </c>
    </row>
    <row r="2040" spans="2:10" x14ac:dyDescent="0.3">
      <c r="B2040" s="6" t="s">
        <v>2938</v>
      </c>
      <c r="C2040" s="7">
        <v>185.91</v>
      </c>
      <c r="F2040" s="6" t="s">
        <v>708</v>
      </c>
      <c r="G2040" s="7">
        <v>1</v>
      </c>
      <c r="I2040" s="6" t="s">
        <v>6415</v>
      </c>
      <c r="J2040" s="7">
        <v>178.09</v>
      </c>
    </row>
    <row r="2041" spans="2:10" x14ac:dyDescent="0.3">
      <c r="B2041" s="6" t="s">
        <v>2660</v>
      </c>
      <c r="C2041" s="7">
        <v>185.82</v>
      </c>
      <c r="F2041" s="6" t="s">
        <v>4568</v>
      </c>
      <c r="G2041" s="7">
        <v>1</v>
      </c>
      <c r="I2041" s="6" t="s">
        <v>1357</v>
      </c>
      <c r="J2041" s="7">
        <v>178.02</v>
      </c>
    </row>
    <row r="2042" spans="2:10" x14ac:dyDescent="0.3">
      <c r="B2042" s="6" t="s">
        <v>5190</v>
      </c>
      <c r="C2042" s="7">
        <v>185.5</v>
      </c>
      <c r="F2042" s="6" t="s">
        <v>3736</v>
      </c>
      <c r="G2042" s="7">
        <v>1</v>
      </c>
      <c r="I2042" s="6" t="s">
        <v>7341</v>
      </c>
      <c r="J2042" s="7">
        <v>177.99</v>
      </c>
    </row>
    <row r="2043" spans="2:10" x14ac:dyDescent="0.3">
      <c r="B2043" s="6" t="s">
        <v>6582</v>
      </c>
      <c r="C2043" s="7">
        <v>185.48</v>
      </c>
      <c r="F2043" s="6" t="s">
        <v>7338</v>
      </c>
      <c r="G2043" s="7">
        <v>1</v>
      </c>
      <c r="I2043" s="6" t="s">
        <v>5736</v>
      </c>
      <c r="J2043" s="7">
        <v>177.94</v>
      </c>
    </row>
    <row r="2044" spans="2:10" x14ac:dyDescent="0.3">
      <c r="B2044" s="6" t="s">
        <v>4569</v>
      </c>
      <c r="C2044" s="7">
        <v>185.48</v>
      </c>
      <c r="F2044" s="6" t="s">
        <v>3798</v>
      </c>
      <c r="G2044" s="7">
        <v>1</v>
      </c>
      <c r="I2044" s="6" t="s">
        <v>5882</v>
      </c>
      <c r="J2044" s="7">
        <v>177.92</v>
      </c>
    </row>
    <row r="2045" spans="2:10" x14ac:dyDescent="0.3">
      <c r="B2045" s="6" t="s">
        <v>7167</v>
      </c>
      <c r="C2045" s="7">
        <v>185.29</v>
      </c>
      <c r="F2045" s="6" t="s">
        <v>6711</v>
      </c>
      <c r="G2045" s="7">
        <v>1</v>
      </c>
      <c r="I2045" s="6" t="s">
        <v>505</v>
      </c>
      <c r="J2045" s="7">
        <v>177.59</v>
      </c>
    </row>
    <row r="2046" spans="2:10" x14ac:dyDescent="0.3">
      <c r="B2046" s="6" t="s">
        <v>2766</v>
      </c>
      <c r="C2046" s="7">
        <v>185.17</v>
      </c>
      <c r="F2046" s="6" t="s">
        <v>3870</v>
      </c>
      <c r="G2046" s="7">
        <v>1</v>
      </c>
      <c r="I2046" s="6" t="s">
        <v>1088</v>
      </c>
      <c r="J2046" s="7">
        <v>177.54</v>
      </c>
    </row>
    <row r="2047" spans="2:10" x14ac:dyDescent="0.3">
      <c r="B2047" s="6" t="s">
        <v>5640</v>
      </c>
      <c r="C2047" s="7">
        <v>185.11</v>
      </c>
      <c r="F2047" s="6" t="s">
        <v>7339</v>
      </c>
      <c r="G2047" s="7">
        <v>1</v>
      </c>
      <c r="I2047" s="6" t="s">
        <v>4732</v>
      </c>
      <c r="J2047" s="7">
        <v>177.53</v>
      </c>
    </row>
    <row r="2048" spans="2:10" x14ac:dyDescent="0.3">
      <c r="B2048" s="6" t="s">
        <v>6473</v>
      </c>
      <c r="C2048" s="7">
        <v>185.11</v>
      </c>
      <c r="F2048" s="6" t="s">
        <v>4428</v>
      </c>
      <c r="G2048" s="7">
        <v>1</v>
      </c>
      <c r="I2048" s="6" t="s">
        <v>958</v>
      </c>
      <c r="J2048" s="7">
        <v>177.28</v>
      </c>
    </row>
    <row r="2049" spans="2:10" x14ac:dyDescent="0.3">
      <c r="B2049" s="6" t="s">
        <v>1571</v>
      </c>
      <c r="C2049" s="7">
        <v>184.89</v>
      </c>
      <c r="F2049" s="6" t="s">
        <v>3202</v>
      </c>
      <c r="G2049" s="7">
        <v>1</v>
      </c>
      <c r="I2049" s="6" t="s">
        <v>2122</v>
      </c>
      <c r="J2049" s="7">
        <v>177.24</v>
      </c>
    </row>
    <row r="2050" spans="2:10" x14ac:dyDescent="0.3">
      <c r="B2050" s="6" t="s">
        <v>2311</v>
      </c>
      <c r="C2050" s="7">
        <v>184.84</v>
      </c>
      <c r="F2050" s="6" t="s">
        <v>2627</v>
      </c>
      <c r="G2050" s="7">
        <v>1</v>
      </c>
      <c r="I2050" s="6" t="s">
        <v>804</v>
      </c>
      <c r="J2050" s="7">
        <v>177.11</v>
      </c>
    </row>
    <row r="2051" spans="2:10" x14ac:dyDescent="0.3">
      <c r="B2051" s="6" t="s">
        <v>5855</v>
      </c>
      <c r="C2051" s="7">
        <v>184.81</v>
      </c>
      <c r="F2051" s="6" t="s">
        <v>6638</v>
      </c>
      <c r="G2051" s="7">
        <v>1</v>
      </c>
      <c r="I2051" s="6" t="s">
        <v>6314</v>
      </c>
      <c r="J2051" s="7">
        <v>177.06</v>
      </c>
    </row>
    <row r="2052" spans="2:10" x14ac:dyDescent="0.3">
      <c r="B2052" s="6" t="s">
        <v>3351</v>
      </c>
      <c r="C2052" s="7">
        <v>184.5</v>
      </c>
      <c r="F2052" s="6" t="s">
        <v>552</v>
      </c>
      <c r="G2052" s="7">
        <v>1</v>
      </c>
      <c r="I2052" s="6" t="s">
        <v>5466</v>
      </c>
      <c r="J2052" s="7">
        <v>177.03</v>
      </c>
    </row>
    <row r="2053" spans="2:10" x14ac:dyDescent="0.3">
      <c r="B2053" s="6" t="s">
        <v>6643</v>
      </c>
      <c r="C2053" s="7">
        <v>184.47</v>
      </c>
      <c r="F2053" s="6" t="s">
        <v>2364</v>
      </c>
      <c r="G2053" s="7">
        <v>1</v>
      </c>
      <c r="I2053" s="6" t="s">
        <v>2258</v>
      </c>
      <c r="J2053" s="7">
        <v>176.92</v>
      </c>
    </row>
    <row r="2054" spans="2:10" x14ac:dyDescent="0.3">
      <c r="B2054" s="6" t="s">
        <v>3498</v>
      </c>
      <c r="C2054" s="7">
        <v>184.43</v>
      </c>
      <c r="F2054" s="6" t="s">
        <v>5152</v>
      </c>
      <c r="G2054" s="7">
        <v>1</v>
      </c>
      <c r="I2054" s="6" t="s">
        <v>467</v>
      </c>
      <c r="J2054" s="7">
        <v>176.87</v>
      </c>
    </row>
    <row r="2055" spans="2:10" x14ac:dyDescent="0.3">
      <c r="B2055" s="6" t="s">
        <v>6165</v>
      </c>
      <c r="C2055" s="7">
        <v>184.42</v>
      </c>
      <c r="F2055" s="6" t="s">
        <v>4730</v>
      </c>
      <c r="G2055" s="7">
        <v>1</v>
      </c>
      <c r="I2055" s="6" t="s">
        <v>3111</v>
      </c>
      <c r="J2055" s="7">
        <v>176.77</v>
      </c>
    </row>
    <row r="2056" spans="2:10" x14ac:dyDescent="0.3">
      <c r="B2056" s="6" t="s">
        <v>2771</v>
      </c>
      <c r="C2056" s="7">
        <v>184.11</v>
      </c>
      <c r="F2056" s="6" t="s">
        <v>5215</v>
      </c>
      <c r="G2056" s="7">
        <v>1</v>
      </c>
      <c r="I2056" s="6" t="s">
        <v>885</v>
      </c>
      <c r="J2056" s="7">
        <v>176.6</v>
      </c>
    </row>
    <row r="2057" spans="2:10" x14ac:dyDescent="0.3">
      <c r="B2057" s="6" t="s">
        <v>4037</v>
      </c>
      <c r="C2057" s="7">
        <v>184.09</v>
      </c>
      <c r="F2057" s="6" t="s">
        <v>2415</v>
      </c>
      <c r="G2057" s="7">
        <v>1</v>
      </c>
      <c r="I2057" s="6" t="s">
        <v>423</v>
      </c>
      <c r="J2057" s="7">
        <v>176.54</v>
      </c>
    </row>
    <row r="2058" spans="2:10" x14ac:dyDescent="0.3">
      <c r="B2058" s="6" t="s">
        <v>983</v>
      </c>
      <c r="C2058" s="7">
        <v>183.9</v>
      </c>
      <c r="F2058" s="6" t="s">
        <v>1688</v>
      </c>
      <c r="G2058" s="7">
        <v>1</v>
      </c>
      <c r="I2058" s="6" t="s">
        <v>70</v>
      </c>
      <c r="J2058" s="7">
        <v>176.47</v>
      </c>
    </row>
    <row r="2059" spans="2:10" x14ac:dyDescent="0.3">
      <c r="B2059" s="6" t="s">
        <v>4005</v>
      </c>
      <c r="C2059" s="7">
        <v>183.81</v>
      </c>
      <c r="F2059" s="6" t="s">
        <v>7150</v>
      </c>
      <c r="G2059" s="7">
        <v>1</v>
      </c>
      <c r="I2059" s="6" t="s">
        <v>2559</v>
      </c>
      <c r="J2059" s="7">
        <v>176.46</v>
      </c>
    </row>
    <row r="2060" spans="2:10" x14ac:dyDescent="0.3">
      <c r="B2060" s="6" t="s">
        <v>6355</v>
      </c>
      <c r="C2060" s="7">
        <v>183.66</v>
      </c>
      <c r="F2060" s="6" t="s">
        <v>7340</v>
      </c>
      <c r="G2060" s="7">
        <v>1</v>
      </c>
      <c r="I2060" s="6" t="s">
        <v>2824</v>
      </c>
      <c r="J2060" s="7">
        <v>176.4</v>
      </c>
    </row>
    <row r="2061" spans="2:10" x14ac:dyDescent="0.3">
      <c r="B2061" s="6" t="s">
        <v>3954</v>
      </c>
      <c r="C2061" s="7">
        <v>183.62</v>
      </c>
      <c r="F2061" s="6" t="s">
        <v>1612</v>
      </c>
      <c r="G2061" s="7">
        <v>1</v>
      </c>
      <c r="I2061" s="6" t="s">
        <v>5958</v>
      </c>
      <c r="J2061" s="7">
        <v>176.35</v>
      </c>
    </row>
    <row r="2062" spans="2:10" x14ac:dyDescent="0.3">
      <c r="B2062" s="6" t="s">
        <v>2505</v>
      </c>
      <c r="C2062" s="7">
        <v>183.58</v>
      </c>
      <c r="F2062" s="6" t="s">
        <v>68</v>
      </c>
      <c r="G2062" s="7">
        <v>1</v>
      </c>
      <c r="I2062" s="6" t="s">
        <v>68</v>
      </c>
      <c r="J2062" s="7">
        <v>176.35</v>
      </c>
    </row>
    <row r="2063" spans="2:10" x14ac:dyDescent="0.3">
      <c r="B2063" s="6" t="s">
        <v>5372</v>
      </c>
      <c r="C2063" s="7">
        <v>183.45</v>
      </c>
      <c r="F2063" s="6" t="s">
        <v>1931</v>
      </c>
      <c r="G2063" s="7">
        <v>1</v>
      </c>
      <c r="I2063" s="6" t="s">
        <v>620</v>
      </c>
      <c r="J2063" s="7">
        <v>176.3</v>
      </c>
    </row>
    <row r="2064" spans="2:10" x14ac:dyDescent="0.3">
      <c r="B2064" s="6" t="s">
        <v>6410</v>
      </c>
      <c r="C2064" s="7">
        <v>183.3</v>
      </c>
      <c r="F2064" s="6" t="s">
        <v>4936</v>
      </c>
      <c r="G2064" s="7">
        <v>1</v>
      </c>
      <c r="I2064" s="6" t="s">
        <v>1864</v>
      </c>
      <c r="J2064" s="7">
        <v>176.01</v>
      </c>
    </row>
    <row r="2065" spans="2:10" x14ac:dyDescent="0.3">
      <c r="B2065" s="6" t="s">
        <v>1100</v>
      </c>
      <c r="C2065" s="7">
        <v>183.27</v>
      </c>
      <c r="F2065" s="6" t="s">
        <v>338</v>
      </c>
      <c r="G2065" s="7">
        <v>1</v>
      </c>
      <c r="I2065" s="6" t="s">
        <v>5418</v>
      </c>
      <c r="J2065" s="7">
        <v>175.99</v>
      </c>
    </row>
    <row r="2066" spans="2:10" x14ac:dyDescent="0.3">
      <c r="B2066" s="6" t="s">
        <v>1785</v>
      </c>
      <c r="C2066" s="7">
        <v>183.22</v>
      </c>
      <c r="F2066" s="6" t="s">
        <v>4401</v>
      </c>
      <c r="G2066" s="7">
        <v>1</v>
      </c>
      <c r="I2066" s="6" t="s">
        <v>3821</v>
      </c>
      <c r="J2066" s="7">
        <v>175.87</v>
      </c>
    </row>
    <row r="2067" spans="2:10" x14ac:dyDescent="0.3">
      <c r="B2067" s="6" t="s">
        <v>2186</v>
      </c>
      <c r="C2067" s="7">
        <v>183.11</v>
      </c>
      <c r="F2067" s="6" t="s">
        <v>1988</v>
      </c>
      <c r="G2067" s="7">
        <v>1</v>
      </c>
      <c r="I2067" s="6" t="s">
        <v>2719</v>
      </c>
      <c r="J2067" s="7">
        <v>175.86</v>
      </c>
    </row>
    <row r="2068" spans="2:10" x14ac:dyDescent="0.3">
      <c r="B2068" s="6" t="s">
        <v>1145</v>
      </c>
      <c r="C2068" s="7">
        <v>182.93</v>
      </c>
      <c r="F2068" s="6" t="s">
        <v>3419</v>
      </c>
      <c r="G2068" s="7">
        <v>1</v>
      </c>
      <c r="I2068" s="6" t="s">
        <v>3692</v>
      </c>
      <c r="J2068" s="7">
        <v>175.79</v>
      </c>
    </row>
    <row r="2069" spans="2:10" x14ac:dyDescent="0.3">
      <c r="B2069" s="6" t="s">
        <v>4836</v>
      </c>
      <c r="C2069" s="7">
        <v>182.88</v>
      </c>
      <c r="F2069" s="6" t="s">
        <v>984</v>
      </c>
      <c r="G2069" s="7">
        <v>1</v>
      </c>
      <c r="I2069" s="6" t="s">
        <v>4738</v>
      </c>
      <c r="J2069" s="7">
        <v>175.71</v>
      </c>
    </row>
    <row r="2070" spans="2:10" x14ac:dyDescent="0.3">
      <c r="B2070" s="6" t="s">
        <v>5140</v>
      </c>
      <c r="C2070" s="7">
        <v>182.87</v>
      </c>
      <c r="F2070" s="6" t="s">
        <v>117</v>
      </c>
      <c r="G2070" s="7">
        <v>1</v>
      </c>
      <c r="I2070" s="6" t="s">
        <v>4387</v>
      </c>
      <c r="J2070" s="7">
        <v>175.64</v>
      </c>
    </row>
    <row r="2071" spans="2:10" x14ac:dyDescent="0.3">
      <c r="B2071" s="6" t="s">
        <v>5394</v>
      </c>
      <c r="C2071" s="7">
        <v>182.71</v>
      </c>
      <c r="F2071" s="6" t="s">
        <v>3180</v>
      </c>
      <c r="G2071" s="7">
        <v>1</v>
      </c>
      <c r="I2071" s="6" t="s">
        <v>5681</v>
      </c>
      <c r="J2071" s="7">
        <v>175.25</v>
      </c>
    </row>
    <row r="2072" spans="2:10" x14ac:dyDescent="0.3">
      <c r="B2072" s="6" t="s">
        <v>1389</v>
      </c>
      <c r="C2072" s="7">
        <v>182.69</v>
      </c>
      <c r="F2072" s="6" t="s">
        <v>1628</v>
      </c>
      <c r="G2072" s="7">
        <v>1</v>
      </c>
      <c r="I2072" s="6" t="s">
        <v>5904</v>
      </c>
      <c r="J2072" s="7">
        <v>175.15</v>
      </c>
    </row>
    <row r="2073" spans="2:10" x14ac:dyDescent="0.3">
      <c r="B2073" s="6" t="s">
        <v>2662</v>
      </c>
      <c r="C2073" s="7">
        <v>182.57</v>
      </c>
      <c r="F2073" s="6" t="s">
        <v>3625</v>
      </c>
      <c r="G2073" s="7">
        <v>1</v>
      </c>
      <c r="I2073" s="6" t="s">
        <v>4370</v>
      </c>
      <c r="J2073" s="7">
        <v>175</v>
      </c>
    </row>
    <row r="2074" spans="2:10" x14ac:dyDescent="0.3">
      <c r="B2074" s="6" t="s">
        <v>4903</v>
      </c>
      <c r="C2074" s="7">
        <v>182.47</v>
      </c>
      <c r="F2074" s="6" t="s">
        <v>5960</v>
      </c>
      <c r="G2074" s="7">
        <v>1</v>
      </c>
      <c r="I2074" s="6" t="s">
        <v>7156</v>
      </c>
      <c r="J2074" s="7">
        <v>174.94</v>
      </c>
    </row>
    <row r="2075" spans="2:10" x14ac:dyDescent="0.3">
      <c r="B2075" s="6" t="s">
        <v>2178</v>
      </c>
      <c r="C2075" s="7">
        <v>182.46</v>
      </c>
      <c r="F2075" s="6" t="s">
        <v>2199</v>
      </c>
      <c r="G2075" s="7">
        <v>1</v>
      </c>
      <c r="I2075" s="6" t="s">
        <v>2741</v>
      </c>
      <c r="J2075" s="7">
        <v>174.58</v>
      </c>
    </row>
    <row r="2076" spans="2:10" x14ac:dyDescent="0.3">
      <c r="B2076" s="6" t="s">
        <v>5616</v>
      </c>
      <c r="C2076" s="7">
        <v>182.36</v>
      </c>
      <c r="F2076" s="6" t="s">
        <v>5734</v>
      </c>
      <c r="G2076" s="7">
        <v>1</v>
      </c>
      <c r="I2076" s="6" t="s">
        <v>1345</v>
      </c>
      <c r="J2076" s="7">
        <v>174.56</v>
      </c>
    </row>
    <row r="2077" spans="2:10" x14ac:dyDescent="0.3">
      <c r="B2077" s="6" t="s">
        <v>3984</v>
      </c>
      <c r="C2077" s="7">
        <v>182.35</v>
      </c>
      <c r="F2077" s="6" t="s">
        <v>6090</v>
      </c>
      <c r="G2077" s="7">
        <v>1</v>
      </c>
      <c r="I2077" s="6" t="s">
        <v>2027</v>
      </c>
      <c r="J2077" s="7">
        <v>174.41</v>
      </c>
    </row>
    <row r="2078" spans="2:10" x14ac:dyDescent="0.3">
      <c r="B2078" s="6" t="s">
        <v>5094</v>
      </c>
      <c r="C2078" s="7">
        <v>182.22</v>
      </c>
      <c r="F2078" s="6" t="s">
        <v>7102</v>
      </c>
      <c r="G2078" s="7">
        <v>1</v>
      </c>
      <c r="I2078" s="6" t="s">
        <v>5035</v>
      </c>
      <c r="J2078" s="7">
        <v>174.27</v>
      </c>
    </row>
    <row r="2079" spans="2:10" x14ac:dyDescent="0.3">
      <c r="B2079" s="6" t="s">
        <v>3863</v>
      </c>
      <c r="C2079" s="7">
        <v>182.16</v>
      </c>
      <c r="F2079" s="6" t="s">
        <v>4155</v>
      </c>
      <c r="G2079" s="7">
        <v>1</v>
      </c>
      <c r="I2079" s="6" t="s">
        <v>5314</v>
      </c>
      <c r="J2079" s="7">
        <v>174.23</v>
      </c>
    </row>
    <row r="2080" spans="2:10" x14ac:dyDescent="0.3">
      <c r="B2080" s="6" t="s">
        <v>217</v>
      </c>
      <c r="C2080" s="7">
        <v>182.04</v>
      </c>
      <c r="F2080" s="6" t="s">
        <v>3561</v>
      </c>
      <c r="G2080" s="7">
        <v>1</v>
      </c>
      <c r="I2080" s="6" t="s">
        <v>6620</v>
      </c>
      <c r="J2080" s="7">
        <v>174.08</v>
      </c>
    </row>
    <row r="2081" spans="2:10" x14ac:dyDescent="0.3">
      <c r="B2081" s="6" t="s">
        <v>6422</v>
      </c>
      <c r="C2081" s="7">
        <v>181.96</v>
      </c>
      <c r="F2081" s="6" t="s">
        <v>7112</v>
      </c>
      <c r="G2081" s="7">
        <v>1</v>
      </c>
      <c r="I2081" s="6" t="s">
        <v>198</v>
      </c>
      <c r="J2081" s="7">
        <v>173.95</v>
      </c>
    </row>
    <row r="2082" spans="2:10" x14ac:dyDescent="0.3">
      <c r="B2082" s="6" t="s">
        <v>2301</v>
      </c>
      <c r="C2082" s="7">
        <v>181.78</v>
      </c>
      <c r="F2082" s="6" t="s">
        <v>4171</v>
      </c>
      <c r="G2082" s="7">
        <v>1</v>
      </c>
      <c r="I2082" s="6" t="s">
        <v>7330</v>
      </c>
      <c r="J2082" s="7">
        <v>173.94</v>
      </c>
    </row>
    <row r="2083" spans="2:10" x14ac:dyDescent="0.3">
      <c r="B2083" s="6" t="s">
        <v>3500</v>
      </c>
      <c r="C2083" s="7">
        <v>181.76</v>
      </c>
      <c r="F2083" s="6" t="s">
        <v>6462</v>
      </c>
      <c r="G2083" s="7">
        <v>1</v>
      </c>
      <c r="I2083" s="6" t="s">
        <v>5752</v>
      </c>
      <c r="J2083" s="7">
        <v>173.68</v>
      </c>
    </row>
    <row r="2084" spans="2:10" x14ac:dyDescent="0.3">
      <c r="B2084" s="6" t="s">
        <v>809</v>
      </c>
      <c r="C2084" s="7">
        <v>181.69</v>
      </c>
      <c r="F2084" s="6" t="s">
        <v>2947</v>
      </c>
      <c r="G2084" s="7">
        <v>1</v>
      </c>
      <c r="I2084" s="6" t="s">
        <v>5563</v>
      </c>
      <c r="J2084" s="7">
        <v>173.62</v>
      </c>
    </row>
    <row r="2085" spans="2:10" x14ac:dyDescent="0.3">
      <c r="B2085" s="6" t="s">
        <v>6997</v>
      </c>
      <c r="C2085" s="7">
        <v>181.63</v>
      </c>
      <c r="F2085" s="6" t="s">
        <v>5049</v>
      </c>
      <c r="G2085" s="7">
        <v>1</v>
      </c>
      <c r="I2085" s="6" t="s">
        <v>3164</v>
      </c>
      <c r="J2085" s="7">
        <v>173.58</v>
      </c>
    </row>
    <row r="2086" spans="2:10" x14ac:dyDescent="0.3">
      <c r="B2086" s="6" t="s">
        <v>2390</v>
      </c>
      <c r="C2086" s="7">
        <v>181.56</v>
      </c>
      <c r="F2086" s="6" t="s">
        <v>1074</v>
      </c>
      <c r="G2086" s="7">
        <v>1</v>
      </c>
      <c r="I2086" s="6" t="s">
        <v>7158</v>
      </c>
      <c r="J2086" s="7">
        <v>173.24</v>
      </c>
    </row>
    <row r="2087" spans="2:10" x14ac:dyDescent="0.3">
      <c r="B2087" s="6" t="s">
        <v>6611</v>
      </c>
      <c r="C2087" s="7">
        <v>181.55</v>
      </c>
      <c r="F2087" s="6" t="s">
        <v>1740</v>
      </c>
      <c r="G2087" s="7">
        <v>1</v>
      </c>
      <c r="I2087" s="6" t="s">
        <v>429</v>
      </c>
      <c r="J2087" s="7">
        <v>172.89</v>
      </c>
    </row>
    <row r="2088" spans="2:10" x14ac:dyDescent="0.3">
      <c r="B2088" s="6" t="s">
        <v>5052</v>
      </c>
      <c r="C2088" s="7">
        <v>181.35</v>
      </c>
      <c r="F2088" s="6" t="s">
        <v>191</v>
      </c>
      <c r="G2088" s="7">
        <v>1</v>
      </c>
      <c r="I2088" s="6" t="s">
        <v>2286</v>
      </c>
      <c r="J2088" s="7">
        <v>172.66</v>
      </c>
    </row>
    <row r="2089" spans="2:10" x14ac:dyDescent="0.3">
      <c r="B2089" s="6" t="s">
        <v>3618</v>
      </c>
      <c r="C2089" s="7">
        <v>181.2</v>
      </c>
      <c r="F2089" s="6" t="s">
        <v>1993</v>
      </c>
      <c r="G2089" s="7">
        <v>1</v>
      </c>
      <c r="I2089" s="6" t="s">
        <v>3629</v>
      </c>
      <c r="J2089" s="7">
        <v>172.64</v>
      </c>
    </row>
    <row r="2090" spans="2:10" x14ac:dyDescent="0.3">
      <c r="B2090" s="6" t="s">
        <v>7220</v>
      </c>
      <c r="C2090" s="7">
        <v>180.94</v>
      </c>
      <c r="F2090" s="6" t="s">
        <v>2510</v>
      </c>
      <c r="G2090" s="7">
        <v>1</v>
      </c>
      <c r="I2090" s="6" t="s">
        <v>7209</v>
      </c>
      <c r="J2090" s="7">
        <v>172.5</v>
      </c>
    </row>
    <row r="2091" spans="2:10" x14ac:dyDescent="0.3">
      <c r="B2091" s="6" t="s">
        <v>2321</v>
      </c>
      <c r="C2091" s="7">
        <v>180.9</v>
      </c>
      <c r="F2091" s="6" t="s">
        <v>491</v>
      </c>
      <c r="G2091" s="7">
        <v>1</v>
      </c>
      <c r="I2091" s="6" t="s">
        <v>2986</v>
      </c>
      <c r="J2091" s="7">
        <v>172.45</v>
      </c>
    </row>
    <row r="2092" spans="2:10" x14ac:dyDescent="0.3">
      <c r="B2092" s="6" t="s">
        <v>6957</v>
      </c>
      <c r="C2092" s="7">
        <v>180.86</v>
      </c>
      <c r="F2092" s="6" t="s">
        <v>3597</v>
      </c>
      <c r="G2092" s="7">
        <v>1</v>
      </c>
      <c r="I2092" s="6" t="s">
        <v>5647</v>
      </c>
      <c r="J2092" s="7">
        <v>172.36</v>
      </c>
    </row>
    <row r="2093" spans="2:10" x14ac:dyDescent="0.3">
      <c r="B2093" s="6" t="s">
        <v>6924</v>
      </c>
      <c r="C2093" s="7">
        <v>180.82</v>
      </c>
      <c r="F2093" s="6" t="s">
        <v>6546</v>
      </c>
      <c r="G2093" s="7">
        <v>1</v>
      </c>
      <c r="I2093" s="6" t="s">
        <v>5085</v>
      </c>
      <c r="J2093" s="7">
        <v>172.33</v>
      </c>
    </row>
    <row r="2094" spans="2:10" x14ac:dyDescent="0.3">
      <c r="B2094" s="6" t="s">
        <v>4573</v>
      </c>
      <c r="C2094" s="7">
        <v>180.77</v>
      </c>
      <c r="F2094" s="6" t="s">
        <v>3244</v>
      </c>
      <c r="G2094" s="7">
        <v>1</v>
      </c>
      <c r="I2094" s="6" t="s">
        <v>6251</v>
      </c>
      <c r="J2094" s="7">
        <v>172.28</v>
      </c>
    </row>
    <row r="2095" spans="2:10" x14ac:dyDescent="0.3">
      <c r="B2095" s="6" t="s">
        <v>4256</v>
      </c>
      <c r="C2095" s="7">
        <v>180.62</v>
      </c>
      <c r="F2095" s="6" t="s">
        <v>5742</v>
      </c>
      <c r="G2095" s="7">
        <v>1</v>
      </c>
      <c r="I2095" s="6" t="s">
        <v>3121</v>
      </c>
      <c r="J2095" s="7">
        <v>172.27</v>
      </c>
    </row>
    <row r="2096" spans="2:10" x14ac:dyDescent="0.3">
      <c r="B2096" s="6" t="s">
        <v>410</v>
      </c>
      <c r="C2096" s="7">
        <v>180.6</v>
      </c>
      <c r="F2096" s="6" t="s">
        <v>2923</v>
      </c>
      <c r="G2096" s="7">
        <v>1</v>
      </c>
      <c r="I2096" s="6" t="s">
        <v>3129</v>
      </c>
      <c r="J2096" s="7">
        <v>172.23</v>
      </c>
    </row>
    <row r="2097" spans="2:10" x14ac:dyDescent="0.3">
      <c r="B2097" s="6" t="s">
        <v>6052</v>
      </c>
      <c r="C2097" s="7">
        <v>180.2</v>
      </c>
      <c r="F2097" s="6" t="s">
        <v>4060</v>
      </c>
      <c r="G2097" s="7">
        <v>1</v>
      </c>
      <c r="I2097" s="6" t="s">
        <v>4251</v>
      </c>
      <c r="J2097" s="7">
        <v>172.15</v>
      </c>
    </row>
    <row r="2098" spans="2:10" x14ac:dyDescent="0.3">
      <c r="B2098" s="6" t="s">
        <v>5114</v>
      </c>
      <c r="C2098" s="7">
        <v>180.17</v>
      </c>
      <c r="F2098" s="6" t="s">
        <v>3076</v>
      </c>
      <c r="G2098" s="7">
        <v>1</v>
      </c>
      <c r="I2098" s="6" t="s">
        <v>3455</v>
      </c>
      <c r="J2098" s="7">
        <v>172.15</v>
      </c>
    </row>
    <row r="2099" spans="2:10" x14ac:dyDescent="0.3">
      <c r="B2099" s="6" t="s">
        <v>878</v>
      </c>
      <c r="C2099" s="7">
        <v>180.13</v>
      </c>
      <c r="F2099" s="6" t="s">
        <v>7018</v>
      </c>
      <c r="G2099" s="7">
        <v>1</v>
      </c>
      <c r="I2099" s="6" t="s">
        <v>2228</v>
      </c>
      <c r="J2099" s="7">
        <v>171.85</v>
      </c>
    </row>
    <row r="2100" spans="2:10" x14ac:dyDescent="0.3">
      <c r="B2100" s="6" t="s">
        <v>3235</v>
      </c>
      <c r="C2100" s="7">
        <v>180.12</v>
      </c>
      <c r="F2100" s="6" t="s">
        <v>4008</v>
      </c>
      <c r="G2100" s="7">
        <v>1</v>
      </c>
      <c r="I2100" s="6" t="s">
        <v>3758</v>
      </c>
      <c r="J2100" s="7">
        <v>171.82</v>
      </c>
    </row>
    <row r="2101" spans="2:10" x14ac:dyDescent="0.3">
      <c r="B2101" s="6" t="s">
        <v>448</v>
      </c>
      <c r="C2101" s="7">
        <v>179.89</v>
      </c>
      <c r="F2101" s="6" t="s">
        <v>2494</v>
      </c>
      <c r="G2101" s="7">
        <v>1</v>
      </c>
      <c r="I2101" s="6" t="s">
        <v>4367</v>
      </c>
      <c r="J2101" s="7">
        <v>171.79</v>
      </c>
    </row>
    <row r="2102" spans="2:10" x14ac:dyDescent="0.3">
      <c r="B2102" s="6" t="s">
        <v>1669</v>
      </c>
      <c r="C2102" s="7">
        <v>179.73</v>
      </c>
      <c r="F2102" s="6" t="s">
        <v>1960</v>
      </c>
      <c r="G2102" s="7">
        <v>1</v>
      </c>
      <c r="I2102" s="6" t="s">
        <v>593</v>
      </c>
      <c r="J2102" s="7">
        <v>171.71</v>
      </c>
    </row>
    <row r="2103" spans="2:10" x14ac:dyDescent="0.3">
      <c r="B2103" s="6" t="s">
        <v>1871</v>
      </c>
      <c r="C2103" s="7">
        <v>179.32</v>
      </c>
      <c r="F2103" s="6" t="s">
        <v>1109</v>
      </c>
      <c r="G2103" s="7">
        <v>1</v>
      </c>
      <c r="I2103" s="6" t="s">
        <v>1148</v>
      </c>
      <c r="J2103" s="7">
        <v>171.06</v>
      </c>
    </row>
    <row r="2104" spans="2:10" x14ac:dyDescent="0.3">
      <c r="B2104" s="6" t="s">
        <v>6008</v>
      </c>
      <c r="C2104" s="7">
        <v>179.24</v>
      </c>
      <c r="F2104" s="6" t="s">
        <v>3973</v>
      </c>
      <c r="G2104" s="7">
        <v>1</v>
      </c>
      <c r="I2104" s="6" t="s">
        <v>5509</v>
      </c>
      <c r="J2104" s="7">
        <v>170.93</v>
      </c>
    </row>
    <row r="2105" spans="2:10" x14ac:dyDescent="0.3">
      <c r="B2105" s="6" t="s">
        <v>1049</v>
      </c>
      <c r="C2105" s="7">
        <v>179.19</v>
      </c>
      <c r="F2105" s="6" t="s">
        <v>3829</v>
      </c>
      <c r="G2105" s="7">
        <v>1</v>
      </c>
      <c r="I2105" s="6" t="s">
        <v>5710</v>
      </c>
      <c r="J2105" s="7">
        <v>170.78</v>
      </c>
    </row>
    <row r="2106" spans="2:10" x14ac:dyDescent="0.3">
      <c r="B2106" s="6" t="s">
        <v>286</v>
      </c>
      <c r="C2106" s="7">
        <v>179.18</v>
      </c>
      <c r="F2106" s="6" t="s">
        <v>7132</v>
      </c>
      <c r="G2106" s="7">
        <v>1</v>
      </c>
      <c r="I2106" s="6" t="s">
        <v>5812</v>
      </c>
      <c r="J2106" s="7">
        <v>170.64</v>
      </c>
    </row>
    <row r="2107" spans="2:10" x14ac:dyDescent="0.3">
      <c r="B2107" s="6" t="s">
        <v>5568</v>
      </c>
      <c r="C2107" s="7">
        <v>178.97</v>
      </c>
      <c r="F2107" s="6" t="s">
        <v>5792</v>
      </c>
      <c r="G2107" s="7">
        <v>1</v>
      </c>
      <c r="I2107" s="6" t="s">
        <v>27</v>
      </c>
      <c r="J2107" s="7">
        <v>170.58</v>
      </c>
    </row>
    <row r="2108" spans="2:10" x14ac:dyDescent="0.3">
      <c r="B2108" s="6" t="s">
        <v>2061</v>
      </c>
      <c r="C2108" s="7">
        <v>178.95</v>
      </c>
      <c r="F2108" s="6" t="s">
        <v>4720</v>
      </c>
      <c r="G2108" s="7">
        <v>1</v>
      </c>
      <c r="I2108" s="6" t="s">
        <v>2687</v>
      </c>
      <c r="J2108" s="7">
        <v>170.48</v>
      </c>
    </row>
    <row r="2109" spans="2:10" x14ac:dyDescent="0.3">
      <c r="B2109" s="6" t="s">
        <v>6926</v>
      </c>
      <c r="C2109" s="7">
        <v>178.87</v>
      </c>
      <c r="F2109" s="6" t="s">
        <v>4900</v>
      </c>
      <c r="G2109" s="7">
        <v>1</v>
      </c>
      <c r="I2109" s="6" t="s">
        <v>824</v>
      </c>
      <c r="J2109" s="7">
        <v>170.23</v>
      </c>
    </row>
    <row r="2110" spans="2:10" x14ac:dyDescent="0.3">
      <c r="B2110" s="6" t="s">
        <v>6523</v>
      </c>
      <c r="C2110" s="7">
        <v>178.81</v>
      </c>
      <c r="F2110" s="6" t="s">
        <v>7341</v>
      </c>
      <c r="G2110" s="7">
        <v>1</v>
      </c>
      <c r="I2110" s="6" t="s">
        <v>2252</v>
      </c>
      <c r="J2110" s="7">
        <v>170.1</v>
      </c>
    </row>
    <row r="2111" spans="2:10" x14ac:dyDescent="0.3">
      <c r="B2111" s="6" t="s">
        <v>5505</v>
      </c>
      <c r="C2111" s="7">
        <v>178.61</v>
      </c>
      <c r="F2111" s="6" t="s">
        <v>3842</v>
      </c>
      <c r="G2111" s="7">
        <v>1</v>
      </c>
      <c r="I2111" s="6" t="s">
        <v>4103</v>
      </c>
      <c r="J2111" s="7">
        <v>169.96</v>
      </c>
    </row>
    <row r="2112" spans="2:10" x14ac:dyDescent="0.3">
      <c r="B2112" s="6" t="s">
        <v>5755</v>
      </c>
      <c r="C2112" s="7">
        <v>178.45</v>
      </c>
      <c r="F2112" s="6" t="s">
        <v>1097</v>
      </c>
      <c r="G2112" s="7">
        <v>1</v>
      </c>
      <c r="I2112" s="6" t="s">
        <v>2761</v>
      </c>
      <c r="J2112" s="7">
        <v>169.92</v>
      </c>
    </row>
    <row r="2113" spans="2:10" x14ac:dyDescent="0.3">
      <c r="B2113" s="6" t="s">
        <v>2726</v>
      </c>
      <c r="C2113" s="7">
        <v>178.12</v>
      </c>
      <c r="F2113" s="6" t="s">
        <v>3168</v>
      </c>
      <c r="G2113" s="7">
        <v>1</v>
      </c>
      <c r="I2113" s="6" t="s">
        <v>2272</v>
      </c>
      <c r="J2113" s="7">
        <v>169.77</v>
      </c>
    </row>
    <row r="2114" spans="2:10" x14ac:dyDescent="0.3">
      <c r="B2114" s="6" t="s">
        <v>6416</v>
      </c>
      <c r="C2114" s="7">
        <v>178.09</v>
      </c>
      <c r="F2114" s="6" t="s">
        <v>1426</v>
      </c>
      <c r="G2114" s="7">
        <v>1</v>
      </c>
      <c r="I2114" s="6" t="s">
        <v>3190</v>
      </c>
      <c r="J2114" s="7">
        <v>169.63</v>
      </c>
    </row>
    <row r="2115" spans="2:10" x14ac:dyDescent="0.3">
      <c r="B2115" s="6" t="s">
        <v>1358</v>
      </c>
      <c r="C2115" s="7">
        <v>178.02</v>
      </c>
      <c r="F2115" s="6" t="s">
        <v>2757</v>
      </c>
      <c r="G2115" s="7">
        <v>1</v>
      </c>
      <c r="I2115" s="6" t="s">
        <v>6366</v>
      </c>
      <c r="J2115" s="7">
        <v>169.56</v>
      </c>
    </row>
    <row r="2116" spans="2:10" x14ac:dyDescent="0.3">
      <c r="B2116" s="6" t="s">
        <v>6204</v>
      </c>
      <c r="C2116" s="7">
        <v>177.99</v>
      </c>
      <c r="F2116" s="6" t="s">
        <v>6524</v>
      </c>
      <c r="G2116" s="7">
        <v>1</v>
      </c>
      <c r="I2116" s="6" t="s">
        <v>3407</v>
      </c>
      <c r="J2116" s="7">
        <v>169.54</v>
      </c>
    </row>
    <row r="2117" spans="2:10" x14ac:dyDescent="0.3">
      <c r="B2117" s="6" t="s">
        <v>5737</v>
      </c>
      <c r="C2117" s="7">
        <v>177.94</v>
      </c>
      <c r="F2117" s="6" t="s">
        <v>6721</v>
      </c>
      <c r="G2117" s="7">
        <v>1</v>
      </c>
      <c r="I2117" s="6" t="s">
        <v>6249</v>
      </c>
      <c r="J2117" s="7">
        <v>169.52</v>
      </c>
    </row>
    <row r="2118" spans="2:10" x14ac:dyDescent="0.3">
      <c r="B2118" s="6" t="s">
        <v>5883</v>
      </c>
      <c r="C2118" s="7">
        <v>177.92</v>
      </c>
      <c r="F2118" s="6" t="s">
        <v>5019</v>
      </c>
      <c r="G2118" s="7">
        <v>1</v>
      </c>
      <c r="I2118" s="6" t="s">
        <v>4847</v>
      </c>
      <c r="J2118" s="7">
        <v>169.52</v>
      </c>
    </row>
    <row r="2119" spans="2:10" x14ac:dyDescent="0.3">
      <c r="B2119" s="6" t="s">
        <v>506</v>
      </c>
      <c r="C2119" s="7">
        <v>177.59</v>
      </c>
      <c r="F2119" s="6" t="s">
        <v>6280</v>
      </c>
      <c r="G2119" s="7">
        <v>1</v>
      </c>
      <c r="I2119" s="6" t="s">
        <v>2306</v>
      </c>
      <c r="J2119" s="7">
        <v>169.49</v>
      </c>
    </row>
    <row r="2120" spans="2:10" x14ac:dyDescent="0.3">
      <c r="B2120" s="6" t="s">
        <v>1089</v>
      </c>
      <c r="C2120" s="7">
        <v>177.54</v>
      </c>
      <c r="F2120" s="6" t="s">
        <v>1812</v>
      </c>
      <c r="G2120" s="7">
        <v>1</v>
      </c>
      <c r="I2120" s="6" t="s">
        <v>361</v>
      </c>
      <c r="J2120" s="7">
        <v>169.48</v>
      </c>
    </row>
    <row r="2121" spans="2:10" x14ac:dyDescent="0.3">
      <c r="B2121" s="6" t="s">
        <v>4733</v>
      </c>
      <c r="C2121" s="7">
        <v>177.53</v>
      </c>
      <c r="F2121" s="6" t="s">
        <v>447</v>
      </c>
      <c r="G2121" s="7">
        <v>1</v>
      </c>
      <c r="I2121" s="6" t="s">
        <v>4938</v>
      </c>
      <c r="J2121" s="7">
        <v>169.41</v>
      </c>
    </row>
    <row r="2122" spans="2:10" x14ac:dyDescent="0.3">
      <c r="B2122" s="6" t="s">
        <v>959</v>
      </c>
      <c r="C2122" s="7">
        <v>177.28</v>
      </c>
      <c r="F2122" s="6" t="s">
        <v>6786</v>
      </c>
      <c r="G2122" s="7">
        <v>1</v>
      </c>
      <c r="I2122" s="6" t="s">
        <v>704</v>
      </c>
      <c r="J2122" s="7">
        <v>169.29</v>
      </c>
    </row>
    <row r="2123" spans="2:10" x14ac:dyDescent="0.3">
      <c r="B2123" s="6" t="s">
        <v>2123</v>
      </c>
      <c r="C2123" s="7">
        <v>177.24</v>
      </c>
      <c r="F2123" s="6" t="s">
        <v>3125</v>
      </c>
      <c r="G2123" s="7">
        <v>1</v>
      </c>
      <c r="I2123" s="6" t="s">
        <v>766</v>
      </c>
      <c r="J2123" s="7">
        <v>169.19</v>
      </c>
    </row>
    <row r="2124" spans="2:10" x14ac:dyDescent="0.3">
      <c r="B2124" s="6" t="s">
        <v>805</v>
      </c>
      <c r="C2124" s="7">
        <v>177.11</v>
      </c>
      <c r="F2124" s="6" t="s">
        <v>1080</v>
      </c>
      <c r="G2124" s="7">
        <v>1</v>
      </c>
      <c r="I2124" s="6" t="s">
        <v>1454</v>
      </c>
      <c r="J2124" s="7">
        <v>169.15</v>
      </c>
    </row>
    <row r="2125" spans="2:10" x14ac:dyDescent="0.3">
      <c r="B2125" s="6" t="s">
        <v>6315</v>
      </c>
      <c r="C2125" s="7">
        <v>177.06</v>
      </c>
      <c r="F2125" s="6" t="s">
        <v>776</v>
      </c>
      <c r="G2125" s="7">
        <v>1</v>
      </c>
      <c r="I2125" s="6" t="s">
        <v>4853</v>
      </c>
      <c r="J2125" s="7">
        <v>169.11</v>
      </c>
    </row>
    <row r="2126" spans="2:10" x14ac:dyDescent="0.3">
      <c r="B2126" s="6" t="s">
        <v>5467</v>
      </c>
      <c r="C2126" s="7">
        <v>177.03</v>
      </c>
      <c r="F2126" s="6" t="s">
        <v>3772</v>
      </c>
      <c r="G2126" s="7">
        <v>1</v>
      </c>
      <c r="I2126" s="6" t="s">
        <v>2445</v>
      </c>
      <c r="J2126" s="7">
        <v>169.01</v>
      </c>
    </row>
    <row r="2127" spans="2:10" x14ac:dyDescent="0.3">
      <c r="B2127" s="6" t="s">
        <v>2259</v>
      </c>
      <c r="C2127" s="7">
        <v>176.92</v>
      </c>
      <c r="F2127" s="6" t="s">
        <v>3903</v>
      </c>
      <c r="G2127" s="7">
        <v>1</v>
      </c>
      <c r="I2127" s="6" t="s">
        <v>6731</v>
      </c>
      <c r="J2127" s="7">
        <v>168.94</v>
      </c>
    </row>
    <row r="2128" spans="2:10" x14ac:dyDescent="0.3">
      <c r="B2128" s="6" t="s">
        <v>468</v>
      </c>
      <c r="C2128" s="7">
        <v>176.87</v>
      </c>
      <c r="F2128" s="6" t="s">
        <v>60</v>
      </c>
      <c r="G2128" s="7">
        <v>1</v>
      </c>
      <c r="I2128" s="6" t="s">
        <v>5323</v>
      </c>
      <c r="J2128" s="7">
        <v>168.56</v>
      </c>
    </row>
    <row r="2129" spans="2:10" x14ac:dyDescent="0.3">
      <c r="B2129" s="6" t="s">
        <v>3112</v>
      </c>
      <c r="C2129" s="7">
        <v>176.77</v>
      </c>
      <c r="F2129" s="6" t="s">
        <v>6795</v>
      </c>
      <c r="G2129" s="7">
        <v>1</v>
      </c>
      <c r="I2129" s="6" t="s">
        <v>5063</v>
      </c>
      <c r="J2129" s="7">
        <v>168.56</v>
      </c>
    </row>
    <row r="2130" spans="2:10" x14ac:dyDescent="0.3">
      <c r="B2130" s="6" t="s">
        <v>886</v>
      </c>
      <c r="C2130" s="7">
        <v>176.6</v>
      </c>
      <c r="F2130" s="6" t="s">
        <v>6713</v>
      </c>
      <c r="G2130" s="7">
        <v>1</v>
      </c>
      <c r="I2130" s="6" t="s">
        <v>5115</v>
      </c>
      <c r="J2130" s="7">
        <v>168.45</v>
      </c>
    </row>
    <row r="2131" spans="2:10" x14ac:dyDescent="0.3">
      <c r="B2131" s="6" t="s">
        <v>424</v>
      </c>
      <c r="C2131" s="7">
        <v>176.54</v>
      </c>
      <c r="F2131" s="6" t="s">
        <v>3611</v>
      </c>
      <c r="G2131" s="7">
        <v>1</v>
      </c>
      <c r="I2131" s="6" t="s">
        <v>4514</v>
      </c>
      <c r="J2131" s="7">
        <v>168.44</v>
      </c>
    </row>
    <row r="2132" spans="2:10" x14ac:dyDescent="0.3">
      <c r="B2132" s="6" t="s">
        <v>71</v>
      </c>
      <c r="C2132" s="7">
        <v>176.47</v>
      </c>
      <c r="F2132" s="6" t="s">
        <v>856</v>
      </c>
      <c r="G2132" s="7">
        <v>1</v>
      </c>
      <c r="I2132" s="6" t="s">
        <v>6326</v>
      </c>
      <c r="J2132" s="7">
        <v>168.26</v>
      </c>
    </row>
    <row r="2133" spans="2:10" x14ac:dyDescent="0.3">
      <c r="B2133" s="6" t="s">
        <v>2560</v>
      </c>
      <c r="C2133" s="7">
        <v>176.46</v>
      </c>
      <c r="F2133" s="6" t="s">
        <v>264</v>
      </c>
      <c r="G2133" s="7">
        <v>1</v>
      </c>
      <c r="I2133" s="6" t="s">
        <v>6453</v>
      </c>
      <c r="J2133" s="7">
        <v>168.21</v>
      </c>
    </row>
    <row r="2134" spans="2:10" x14ac:dyDescent="0.3">
      <c r="B2134" s="6" t="s">
        <v>2825</v>
      </c>
      <c r="C2134" s="7">
        <v>176.4</v>
      </c>
      <c r="F2134" s="6" t="s">
        <v>1266</v>
      </c>
      <c r="G2134" s="7">
        <v>1</v>
      </c>
      <c r="I2134" s="6" t="s">
        <v>6986</v>
      </c>
      <c r="J2134" s="7">
        <v>168.18</v>
      </c>
    </row>
    <row r="2135" spans="2:10" x14ac:dyDescent="0.3">
      <c r="B2135" s="6" t="s">
        <v>69</v>
      </c>
      <c r="C2135" s="7">
        <v>176.35</v>
      </c>
      <c r="F2135" s="6" t="s">
        <v>5926</v>
      </c>
      <c r="G2135" s="7">
        <v>1</v>
      </c>
      <c r="I2135" s="6" t="s">
        <v>6041</v>
      </c>
      <c r="J2135" s="7">
        <v>168.07</v>
      </c>
    </row>
    <row r="2136" spans="2:10" x14ac:dyDescent="0.3">
      <c r="B2136" s="6" t="s">
        <v>5959</v>
      </c>
      <c r="C2136" s="7">
        <v>176.35</v>
      </c>
      <c r="F2136" s="6" t="s">
        <v>4684</v>
      </c>
      <c r="G2136" s="7">
        <v>1</v>
      </c>
      <c r="I2136" s="6" t="s">
        <v>3762</v>
      </c>
      <c r="J2136" s="7">
        <v>168.01</v>
      </c>
    </row>
    <row r="2137" spans="2:10" x14ac:dyDescent="0.3">
      <c r="B2137" s="6" t="s">
        <v>621</v>
      </c>
      <c r="C2137" s="7">
        <v>176.3</v>
      </c>
      <c r="F2137" s="6" t="s">
        <v>7342</v>
      </c>
      <c r="G2137" s="7">
        <v>1</v>
      </c>
      <c r="I2137" s="6" t="s">
        <v>1394</v>
      </c>
      <c r="J2137" s="7">
        <v>168.01</v>
      </c>
    </row>
    <row r="2138" spans="2:10" x14ac:dyDescent="0.3">
      <c r="B2138" s="6" t="s">
        <v>1865</v>
      </c>
      <c r="C2138" s="7">
        <v>176.01</v>
      </c>
      <c r="F2138" s="6" t="s">
        <v>606</v>
      </c>
      <c r="G2138" s="7">
        <v>1</v>
      </c>
      <c r="I2138" s="6" t="s">
        <v>399</v>
      </c>
      <c r="J2138" s="7">
        <v>167.44</v>
      </c>
    </row>
    <row r="2139" spans="2:10" x14ac:dyDescent="0.3">
      <c r="B2139" s="6" t="s">
        <v>5419</v>
      </c>
      <c r="C2139" s="7">
        <v>175.99</v>
      </c>
      <c r="F2139" s="6" t="s">
        <v>1944</v>
      </c>
      <c r="G2139" s="7">
        <v>1</v>
      </c>
      <c r="I2139" s="6" t="s">
        <v>2577</v>
      </c>
      <c r="J2139" s="7">
        <v>167.35</v>
      </c>
    </row>
    <row r="2140" spans="2:10" x14ac:dyDescent="0.3">
      <c r="B2140" s="6" t="s">
        <v>3822</v>
      </c>
      <c r="C2140" s="7">
        <v>175.87</v>
      </c>
      <c r="F2140" s="6" t="s">
        <v>3890</v>
      </c>
      <c r="G2140" s="7">
        <v>1</v>
      </c>
      <c r="I2140" s="6" t="s">
        <v>2857</v>
      </c>
      <c r="J2140" s="7">
        <v>167.34</v>
      </c>
    </row>
    <row r="2141" spans="2:10" x14ac:dyDescent="0.3">
      <c r="B2141" s="6" t="s">
        <v>2720</v>
      </c>
      <c r="C2141" s="7">
        <v>175.86</v>
      </c>
      <c r="F2141" s="6" t="s">
        <v>2737</v>
      </c>
      <c r="G2141" s="7">
        <v>1</v>
      </c>
      <c r="I2141" s="6" t="s">
        <v>3985</v>
      </c>
      <c r="J2141" s="7">
        <v>167.32</v>
      </c>
    </row>
    <row r="2142" spans="2:10" x14ac:dyDescent="0.3">
      <c r="B2142" s="6" t="s">
        <v>3693</v>
      </c>
      <c r="C2142" s="7">
        <v>175.79</v>
      </c>
      <c r="F2142" s="6" t="s">
        <v>3487</v>
      </c>
      <c r="G2142" s="7">
        <v>1</v>
      </c>
      <c r="I2142" s="6" t="s">
        <v>2701</v>
      </c>
      <c r="J2142" s="7">
        <v>167.28</v>
      </c>
    </row>
    <row r="2143" spans="2:10" x14ac:dyDescent="0.3">
      <c r="B2143" s="6" t="s">
        <v>4739</v>
      </c>
      <c r="C2143" s="7">
        <v>175.71</v>
      </c>
      <c r="F2143" s="6" t="s">
        <v>3182</v>
      </c>
      <c r="G2143" s="7">
        <v>1</v>
      </c>
      <c r="I2143" s="6" t="s">
        <v>1644</v>
      </c>
      <c r="J2143" s="7">
        <v>167.26</v>
      </c>
    </row>
    <row r="2144" spans="2:10" x14ac:dyDescent="0.3">
      <c r="B2144" s="6" t="s">
        <v>4388</v>
      </c>
      <c r="C2144" s="7">
        <v>175.64</v>
      </c>
      <c r="F2144" s="6" t="s">
        <v>2671</v>
      </c>
      <c r="G2144" s="7">
        <v>1</v>
      </c>
      <c r="I2144" s="6" t="s">
        <v>6370</v>
      </c>
      <c r="J2144" s="7">
        <v>166.98</v>
      </c>
    </row>
    <row r="2145" spans="2:10" x14ac:dyDescent="0.3">
      <c r="B2145" s="6" t="s">
        <v>5682</v>
      </c>
      <c r="C2145" s="7">
        <v>175.25</v>
      </c>
      <c r="F2145" s="6" t="s">
        <v>1428</v>
      </c>
      <c r="G2145" s="7">
        <v>1</v>
      </c>
      <c r="I2145" s="6" t="s">
        <v>3150</v>
      </c>
      <c r="J2145" s="7">
        <v>166.97</v>
      </c>
    </row>
    <row r="2146" spans="2:10" x14ac:dyDescent="0.3">
      <c r="B2146" s="6" t="s">
        <v>5905</v>
      </c>
      <c r="C2146" s="7">
        <v>175.15</v>
      </c>
      <c r="F2146" s="6" t="s">
        <v>4058</v>
      </c>
      <c r="G2146" s="7">
        <v>1</v>
      </c>
      <c r="I2146" s="6" t="s">
        <v>309</v>
      </c>
      <c r="J2146" s="7">
        <v>166.91</v>
      </c>
    </row>
    <row r="2147" spans="2:10" x14ac:dyDescent="0.3">
      <c r="B2147" s="6" t="s">
        <v>4371</v>
      </c>
      <c r="C2147" s="7">
        <v>175</v>
      </c>
      <c r="F2147" s="6" t="s">
        <v>1650</v>
      </c>
      <c r="G2147" s="7">
        <v>1</v>
      </c>
      <c r="I2147" s="6" t="s">
        <v>51</v>
      </c>
      <c r="J2147" s="7">
        <v>166.75</v>
      </c>
    </row>
    <row r="2148" spans="2:10" x14ac:dyDescent="0.3">
      <c r="B2148" s="6" t="s">
        <v>7157</v>
      </c>
      <c r="C2148" s="7">
        <v>174.94</v>
      </c>
      <c r="F2148" s="6" t="s">
        <v>4855</v>
      </c>
      <c r="G2148" s="7">
        <v>1</v>
      </c>
      <c r="I2148" s="6" t="s">
        <v>4554</v>
      </c>
      <c r="J2148" s="7">
        <v>166.69</v>
      </c>
    </row>
    <row r="2149" spans="2:10" x14ac:dyDescent="0.3">
      <c r="B2149" s="6" t="s">
        <v>2742</v>
      </c>
      <c r="C2149" s="7">
        <v>174.58</v>
      </c>
      <c r="F2149" s="6" t="s">
        <v>1734</v>
      </c>
      <c r="G2149" s="7">
        <v>1</v>
      </c>
      <c r="I2149" s="6" t="s">
        <v>7038</v>
      </c>
      <c r="J2149" s="7">
        <v>166.68</v>
      </c>
    </row>
    <row r="2150" spans="2:10" x14ac:dyDescent="0.3">
      <c r="B2150" s="6" t="s">
        <v>1346</v>
      </c>
      <c r="C2150" s="7">
        <v>174.56</v>
      </c>
      <c r="F2150" s="6" t="s">
        <v>2542</v>
      </c>
      <c r="G2150" s="7">
        <v>1</v>
      </c>
      <c r="I2150" s="6" t="s">
        <v>4764</v>
      </c>
      <c r="J2150" s="7">
        <v>166.55</v>
      </c>
    </row>
    <row r="2151" spans="2:10" x14ac:dyDescent="0.3">
      <c r="B2151" s="6" t="s">
        <v>2028</v>
      </c>
      <c r="C2151" s="7">
        <v>174.41</v>
      </c>
      <c r="F2151" s="6" t="s">
        <v>5389</v>
      </c>
      <c r="G2151" s="7">
        <v>1</v>
      </c>
      <c r="I2151" s="6" t="s">
        <v>3053</v>
      </c>
      <c r="J2151" s="7">
        <v>166.53</v>
      </c>
    </row>
    <row r="2152" spans="2:10" x14ac:dyDescent="0.3">
      <c r="B2152" s="6" t="s">
        <v>5036</v>
      </c>
      <c r="C2152" s="7">
        <v>174.27</v>
      </c>
      <c r="F2152" s="6" t="s">
        <v>2445</v>
      </c>
      <c r="G2152" s="7">
        <v>1</v>
      </c>
      <c r="I2152" s="6" t="s">
        <v>3899</v>
      </c>
      <c r="J2152" s="7">
        <v>166.4</v>
      </c>
    </row>
    <row r="2153" spans="2:10" x14ac:dyDescent="0.3">
      <c r="B2153" s="6" t="s">
        <v>5315</v>
      </c>
      <c r="C2153" s="7">
        <v>174.23</v>
      </c>
      <c r="F2153" s="6" t="s">
        <v>5395</v>
      </c>
      <c r="G2153" s="7">
        <v>1</v>
      </c>
      <c r="I2153" s="6" t="s">
        <v>5133</v>
      </c>
      <c r="J2153" s="7">
        <v>166.25</v>
      </c>
    </row>
    <row r="2154" spans="2:10" x14ac:dyDescent="0.3">
      <c r="B2154" s="6" t="s">
        <v>6621</v>
      </c>
      <c r="C2154" s="7">
        <v>174.08</v>
      </c>
      <c r="F2154" s="6" t="s">
        <v>4197</v>
      </c>
      <c r="G2154" s="7">
        <v>1</v>
      </c>
      <c r="I2154" s="6" t="s">
        <v>3204</v>
      </c>
      <c r="J2154" s="7">
        <v>166.22</v>
      </c>
    </row>
    <row r="2155" spans="2:10" x14ac:dyDescent="0.3">
      <c r="B2155" s="6" t="s">
        <v>199</v>
      </c>
      <c r="C2155" s="7">
        <v>173.95</v>
      </c>
      <c r="F2155" s="6" t="s">
        <v>1907</v>
      </c>
      <c r="G2155" s="7">
        <v>1</v>
      </c>
      <c r="I2155" s="6" t="s">
        <v>6745</v>
      </c>
      <c r="J2155" s="7">
        <v>166.11</v>
      </c>
    </row>
    <row r="2156" spans="2:10" x14ac:dyDescent="0.3">
      <c r="B2156" s="6" t="s">
        <v>755</v>
      </c>
      <c r="C2156" s="7">
        <v>173.94</v>
      </c>
      <c r="F2156" s="6" t="s">
        <v>2356</v>
      </c>
      <c r="G2156" s="7">
        <v>1</v>
      </c>
      <c r="I2156" s="6" t="s">
        <v>6660</v>
      </c>
      <c r="J2156" s="7">
        <v>166.07</v>
      </c>
    </row>
    <row r="2157" spans="2:10" x14ac:dyDescent="0.3">
      <c r="B2157" s="6" t="s">
        <v>5753</v>
      </c>
      <c r="C2157" s="7">
        <v>173.68</v>
      </c>
      <c r="F2157" s="6" t="s">
        <v>5768</v>
      </c>
      <c r="G2157" s="7">
        <v>1</v>
      </c>
      <c r="I2157" s="6" t="s">
        <v>1844</v>
      </c>
      <c r="J2157" s="7">
        <v>165.95</v>
      </c>
    </row>
    <row r="2158" spans="2:10" x14ac:dyDescent="0.3">
      <c r="B2158" s="6" t="s">
        <v>5564</v>
      </c>
      <c r="C2158" s="7">
        <v>173.62</v>
      </c>
      <c r="F2158" s="6" t="s">
        <v>4722</v>
      </c>
      <c r="G2158" s="7">
        <v>1</v>
      </c>
      <c r="I2158" s="6" t="s">
        <v>2216</v>
      </c>
      <c r="J2158" s="7">
        <v>165.92</v>
      </c>
    </row>
    <row r="2159" spans="2:10" x14ac:dyDescent="0.3">
      <c r="B2159" s="6" t="s">
        <v>3165</v>
      </c>
      <c r="C2159" s="7">
        <v>173.58</v>
      </c>
      <c r="F2159" s="6" t="s">
        <v>4313</v>
      </c>
      <c r="G2159" s="7">
        <v>1</v>
      </c>
      <c r="I2159" s="6" t="s">
        <v>6567</v>
      </c>
      <c r="J2159" s="7">
        <v>165.86</v>
      </c>
    </row>
    <row r="2160" spans="2:10" x14ac:dyDescent="0.3">
      <c r="B2160" s="6" t="s">
        <v>7159</v>
      </c>
      <c r="C2160" s="7">
        <v>173.24</v>
      </c>
      <c r="F2160" s="6" t="s">
        <v>1946</v>
      </c>
      <c r="G2160" s="7">
        <v>1</v>
      </c>
      <c r="I2160" s="6" t="s">
        <v>6378</v>
      </c>
      <c r="J2160" s="7">
        <v>165.78</v>
      </c>
    </row>
    <row r="2161" spans="2:10" x14ac:dyDescent="0.3">
      <c r="B2161" s="6" t="s">
        <v>430</v>
      </c>
      <c r="C2161" s="7">
        <v>172.89</v>
      </c>
      <c r="F2161" s="6" t="s">
        <v>2167</v>
      </c>
      <c r="G2161" s="7">
        <v>1</v>
      </c>
      <c r="I2161" s="6" t="s">
        <v>5635</v>
      </c>
      <c r="J2161" s="7">
        <v>165.59</v>
      </c>
    </row>
    <row r="2162" spans="2:10" x14ac:dyDescent="0.3">
      <c r="B2162" s="6" t="s">
        <v>2287</v>
      </c>
      <c r="C2162" s="7">
        <v>172.66</v>
      </c>
      <c r="F2162" s="6" t="s">
        <v>3425</v>
      </c>
      <c r="G2162" s="7">
        <v>1</v>
      </c>
      <c r="I2162" s="6" t="s">
        <v>2457</v>
      </c>
      <c r="J2162" s="7">
        <v>165.26</v>
      </c>
    </row>
    <row r="2163" spans="2:10" x14ac:dyDescent="0.3">
      <c r="B2163" s="6" t="s">
        <v>3630</v>
      </c>
      <c r="C2163" s="7">
        <v>172.64</v>
      </c>
      <c r="F2163" s="6" t="s">
        <v>5860</v>
      </c>
      <c r="G2163" s="7">
        <v>1</v>
      </c>
      <c r="I2163" s="6" t="s">
        <v>7080</v>
      </c>
      <c r="J2163" s="7">
        <v>165.07</v>
      </c>
    </row>
    <row r="2164" spans="2:10" x14ac:dyDescent="0.3">
      <c r="B2164" s="6" t="s">
        <v>7210</v>
      </c>
      <c r="C2164" s="7">
        <v>172.5</v>
      </c>
      <c r="F2164" s="6" t="s">
        <v>1386</v>
      </c>
      <c r="G2164" s="7">
        <v>1</v>
      </c>
      <c r="I2164" s="6" t="s">
        <v>5836</v>
      </c>
      <c r="J2164" s="7">
        <v>165.06</v>
      </c>
    </row>
    <row r="2165" spans="2:10" x14ac:dyDescent="0.3">
      <c r="B2165" s="6" t="s">
        <v>2987</v>
      </c>
      <c r="C2165" s="7">
        <v>172.45</v>
      </c>
      <c r="F2165" s="6" t="s">
        <v>6774</v>
      </c>
      <c r="G2165" s="7">
        <v>1</v>
      </c>
      <c r="I2165" s="6" t="s">
        <v>7225</v>
      </c>
      <c r="J2165" s="7">
        <v>165.04</v>
      </c>
    </row>
    <row r="2166" spans="2:10" x14ac:dyDescent="0.3">
      <c r="B2166" s="6" t="s">
        <v>5648</v>
      </c>
      <c r="C2166" s="7">
        <v>172.36</v>
      </c>
      <c r="F2166" s="6" t="s">
        <v>3899</v>
      </c>
      <c r="G2166" s="7">
        <v>1</v>
      </c>
      <c r="I2166" s="6" t="s">
        <v>4910</v>
      </c>
      <c r="J2166" s="7">
        <v>164.95</v>
      </c>
    </row>
    <row r="2167" spans="2:10" x14ac:dyDescent="0.3">
      <c r="B2167" s="6" t="s">
        <v>5086</v>
      </c>
      <c r="C2167" s="7">
        <v>172.33</v>
      </c>
      <c r="F2167" s="6" t="s">
        <v>2911</v>
      </c>
      <c r="G2167" s="7">
        <v>1</v>
      </c>
      <c r="I2167" s="6" t="s">
        <v>4876</v>
      </c>
      <c r="J2167" s="7">
        <v>164.88</v>
      </c>
    </row>
    <row r="2168" spans="2:10" x14ac:dyDescent="0.3">
      <c r="B2168" s="6" t="s">
        <v>6252</v>
      </c>
      <c r="C2168" s="7">
        <v>172.28</v>
      </c>
      <c r="F2168" s="6" t="s">
        <v>6053</v>
      </c>
      <c r="G2168" s="7">
        <v>1</v>
      </c>
      <c r="I2168" s="6" t="s">
        <v>2621</v>
      </c>
      <c r="J2168" s="7">
        <v>164.61</v>
      </c>
    </row>
    <row r="2169" spans="2:10" x14ac:dyDescent="0.3">
      <c r="B2169" s="6" t="s">
        <v>3122</v>
      </c>
      <c r="C2169" s="7">
        <v>172.27</v>
      </c>
      <c r="F2169" s="6" t="s">
        <v>5047</v>
      </c>
      <c r="G2169" s="7">
        <v>1</v>
      </c>
      <c r="I2169" s="6" t="s">
        <v>6496</v>
      </c>
      <c r="J2169" s="7">
        <v>164.53</v>
      </c>
    </row>
    <row r="2170" spans="2:10" x14ac:dyDescent="0.3">
      <c r="B2170" s="6" t="s">
        <v>3130</v>
      </c>
      <c r="C2170" s="7">
        <v>172.23</v>
      </c>
      <c r="F2170" s="6" t="s">
        <v>3987</v>
      </c>
      <c r="G2170" s="7">
        <v>1</v>
      </c>
      <c r="I2170" s="6" t="s">
        <v>7181</v>
      </c>
      <c r="J2170" s="7">
        <v>164.42</v>
      </c>
    </row>
    <row r="2171" spans="2:10" x14ac:dyDescent="0.3">
      <c r="B2171" s="6" t="s">
        <v>3456</v>
      </c>
      <c r="C2171" s="7">
        <v>172.15</v>
      </c>
      <c r="F2171" s="6" t="s">
        <v>76</v>
      </c>
      <c r="G2171" s="7">
        <v>1</v>
      </c>
      <c r="I2171" s="6" t="s">
        <v>893</v>
      </c>
      <c r="J2171" s="7">
        <v>164.39</v>
      </c>
    </row>
    <row r="2172" spans="2:10" x14ac:dyDescent="0.3">
      <c r="B2172" s="6" t="s">
        <v>4252</v>
      </c>
      <c r="C2172" s="7">
        <v>172.15</v>
      </c>
      <c r="F2172" s="6" t="s">
        <v>6530</v>
      </c>
      <c r="G2172" s="7">
        <v>1</v>
      </c>
      <c r="I2172" s="6" t="s">
        <v>5579</v>
      </c>
      <c r="J2172" s="7">
        <v>164.22</v>
      </c>
    </row>
    <row r="2173" spans="2:10" x14ac:dyDescent="0.3">
      <c r="B2173" s="6" t="s">
        <v>2229</v>
      </c>
      <c r="C2173" s="7">
        <v>171.85</v>
      </c>
      <c r="F2173" s="6" t="s">
        <v>4024</v>
      </c>
      <c r="G2173" s="7">
        <v>1</v>
      </c>
      <c r="I2173" s="6" t="s">
        <v>1259</v>
      </c>
      <c r="J2173" s="7">
        <v>164.14</v>
      </c>
    </row>
    <row r="2174" spans="2:10" x14ac:dyDescent="0.3">
      <c r="B2174" s="6" t="s">
        <v>3759</v>
      </c>
      <c r="C2174" s="7">
        <v>171.82</v>
      </c>
      <c r="F2174" s="6" t="s">
        <v>6824</v>
      </c>
      <c r="G2174" s="7">
        <v>1</v>
      </c>
      <c r="I2174" s="6" t="s">
        <v>7211</v>
      </c>
      <c r="J2174" s="7">
        <v>163.83000000000001</v>
      </c>
    </row>
    <row r="2175" spans="2:10" x14ac:dyDescent="0.3">
      <c r="B2175" s="6" t="s">
        <v>4368</v>
      </c>
      <c r="C2175" s="7">
        <v>171.79</v>
      </c>
      <c r="F2175" s="6" t="s">
        <v>3376</v>
      </c>
      <c r="G2175" s="7">
        <v>1</v>
      </c>
      <c r="I2175" s="6" t="s">
        <v>455</v>
      </c>
      <c r="J2175" s="7">
        <v>163.61000000000001</v>
      </c>
    </row>
    <row r="2176" spans="2:10" x14ac:dyDescent="0.3">
      <c r="B2176" s="6" t="s">
        <v>594</v>
      </c>
      <c r="C2176" s="7">
        <v>171.71</v>
      </c>
      <c r="F2176" s="6" t="s">
        <v>3854</v>
      </c>
      <c r="G2176" s="7">
        <v>1</v>
      </c>
      <c r="I2176" s="6" t="s">
        <v>6304</v>
      </c>
      <c r="J2176" s="7">
        <v>163.54</v>
      </c>
    </row>
    <row r="2177" spans="2:10" x14ac:dyDescent="0.3">
      <c r="B2177" s="6" t="s">
        <v>1149</v>
      </c>
      <c r="C2177" s="7">
        <v>171.06</v>
      </c>
      <c r="F2177" s="6" t="s">
        <v>4928</v>
      </c>
      <c r="G2177" s="7">
        <v>1</v>
      </c>
      <c r="I2177" s="6" t="s">
        <v>854</v>
      </c>
      <c r="J2177" s="7">
        <v>163.52000000000001</v>
      </c>
    </row>
    <row r="2178" spans="2:10" x14ac:dyDescent="0.3">
      <c r="B2178" s="6" t="s">
        <v>5510</v>
      </c>
      <c r="C2178" s="7">
        <v>170.93</v>
      </c>
      <c r="F2178" s="6" t="s">
        <v>1818</v>
      </c>
      <c r="G2178" s="7">
        <v>1</v>
      </c>
      <c r="I2178" s="6" t="s">
        <v>776</v>
      </c>
      <c r="J2178" s="7">
        <v>163.51</v>
      </c>
    </row>
    <row r="2179" spans="2:10" x14ac:dyDescent="0.3">
      <c r="B2179" s="6" t="s">
        <v>5711</v>
      </c>
      <c r="C2179" s="7">
        <v>170.78</v>
      </c>
      <c r="F2179" s="6" t="s">
        <v>2379</v>
      </c>
      <c r="G2179" s="7">
        <v>1</v>
      </c>
      <c r="I2179" s="6" t="s">
        <v>3034</v>
      </c>
      <c r="J2179" s="7">
        <v>163.4</v>
      </c>
    </row>
    <row r="2180" spans="2:10" x14ac:dyDescent="0.3">
      <c r="B2180" s="6" t="s">
        <v>5813</v>
      </c>
      <c r="C2180" s="7">
        <v>170.64</v>
      </c>
      <c r="F2180" s="6" t="s">
        <v>1324</v>
      </c>
      <c r="G2180" s="7">
        <v>1</v>
      </c>
      <c r="I2180" s="6" t="s">
        <v>3951</v>
      </c>
      <c r="J2180" s="7">
        <v>163.22</v>
      </c>
    </row>
    <row r="2181" spans="2:10" x14ac:dyDescent="0.3">
      <c r="B2181" s="6" t="s">
        <v>28</v>
      </c>
      <c r="C2181" s="7">
        <v>170.58</v>
      </c>
      <c r="F2181" s="6" t="s">
        <v>6897</v>
      </c>
      <c r="G2181" s="7">
        <v>1</v>
      </c>
      <c r="I2181" s="6" t="s">
        <v>4420</v>
      </c>
      <c r="J2181" s="7">
        <v>163.19</v>
      </c>
    </row>
    <row r="2182" spans="2:10" x14ac:dyDescent="0.3">
      <c r="B2182" s="6" t="s">
        <v>2688</v>
      </c>
      <c r="C2182" s="7">
        <v>170.48</v>
      </c>
      <c r="F2182" s="6" t="s">
        <v>930</v>
      </c>
      <c r="G2182" s="7">
        <v>1</v>
      </c>
      <c r="I2182" s="6" t="s">
        <v>4062</v>
      </c>
      <c r="J2182" s="7">
        <v>162.82</v>
      </c>
    </row>
    <row r="2183" spans="2:10" x14ac:dyDescent="0.3">
      <c r="B2183" s="6" t="s">
        <v>825</v>
      </c>
      <c r="C2183" s="7">
        <v>170.23</v>
      </c>
      <c r="F2183" s="6" t="s">
        <v>5641</v>
      </c>
      <c r="G2183" s="7">
        <v>1</v>
      </c>
      <c r="I2183" s="6" t="s">
        <v>1562</v>
      </c>
      <c r="J2183" s="7">
        <v>162.81</v>
      </c>
    </row>
    <row r="2184" spans="2:10" x14ac:dyDescent="0.3">
      <c r="B2184" s="6" t="s">
        <v>2253</v>
      </c>
      <c r="C2184" s="7">
        <v>170.1</v>
      </c>
      <c r="F2184" s="6" t="s">
        <v>5958</v>
      </c>
      <c r="G2184" s="7">
        <v>1</v>
      </c>
      <c r="I2184" s="6" t="s">
        <v>3218</v>
      </c>
      <c r="J2184" s="7">
        <v>162.66999999999999</v>
      </c>
    </row>
    <row r="2185" spans="2:10" x14ac:dyDescent="0.3">
      <c r="B2185" s="6" t="s">
        <v>4104</v>
      </c>
      <c r="C2185" s="7">
        <v>169.96</v>
      </c>
      <c r="F2185" s="6" t="s">
        <v>2477</v>
      </c>
      <c r="G2185" s="7">
        <v>1</v>
      </c>
      <c r="I2185" s="6" t="s">
        <v>990</v>
      </c>
      <c r="J2185" s="7">
        <v>162.55000000000001</v>
      </c>
    </row>
    <row r="2186" spans="2:10" x14ac:dyDescent="0.3">
      <c r="B2186" s="6" t="s">
        <v>2762</v>
      </c>
      <c r="C2186" s="7">
        <v>169.92</v>
      </c>
      <c r="F2186" s="6" t="s">
        <v>978</v>
      </c>
      <c r="G2186" s="7">
        <v>1</v>
      </c>
      <c r="I2186" s="6" t="s">
        <v>4095</v>
      </c>
      <c r="J2186" s="7">
        <v>162.54</v>
      </c>
    </row>
    <row r="2187" spans="2:10" x14ac:dyDescent="0.3">
      <c r="B2187" s="6" t="s">
        <v>2273</v>
      </c>
      <c r="C2187" s="7">
        <v>169.77</v>
      </c>
      <c r="F2187" s="6" t="s">
        <v>1548</v>
      </c>
      <c r="G2187" s="7">
        <v>1</v>
      </c>
      <c r="I2187" s="6" t="s">
        <v>5940</v>
      </c>
      <c r="J2187" s="7">
        <v>162.51</v>
      </c>
    </row>
    <row r="2188" spans="2:10" x14ac:dyDescent="0.3">
      <c r="B2188" s="6" t="s">
        <v>3191</v>
      </c>
      <c r="C2188" s="7">
        <v>169.63</v>
      </c>
      <c r="F2188" s="6" t="s">
        <v>3352</v>
      </c>
      <c r="G2188" s="7">
        <v>1</v>
      </c>
      <c r="I2188" s="6" t="s">
        <v>5363</v>
      </c>
      <c r="J2188" s="7">
        <v>162.47</v>
      </c>
    </row>
    <row r="2189" spans="2:10" x14ac:dyDescent="0.3">
      <c r="B2189" s="6" t="s">
        <v>6367</v>
      </c>
      <c r="C2189" s="7">
        <v>169.56</v>
      </c>
      <c r="F2189" s="6" t="s">
        <v>3328</v>
      </c>
      <c r="G2189" s="7">
        <v>1</v>
      </c>
      <c r="I2189" s="6" t="s">
        <v>4861</v>
      </c>
      <c r="J2189" s="7">
        <v>162.22</v>
      </c>
    </row>
    <row r="2190" spans="2:10" x14ac:dyDescent="0.3">
      <c r="B2190" s="6" t="s">
        <v>3408</v>
      </c>
      <c r="C2190" s="7">
        <v>169.54</v>
      </c>
      <c r="F2190" s="6" t="s">
        <v>281</v>
      </c>
      <c r="G2190" s="7">
        <v>1</v>
      </c>
      <c r="I2190" s="6" t="s">
        <v>3934</v>
      </c>
      <c r="J2190" s="7">
        <v>162.21</v>
      </c>
    </row>
    <row r="2191" spans="2:10" x14ac:dyDescent="0.3">
      <c r="B2191" s="6" t="s">
        <v>4848</v>
      </c>
      <c r="C2191" s="7">
        <v>169.52</v>
      </c>
      <c r="F2191" s="6" t="s">
        <v>3016</v>
      </c>
      <c r="G2191" s="7">
        <v>1</v>
      </c>
      <c r="I2191" s="6" t="s">
        <v>3451</v>
      </c>
      <c r="J2191" s="7">
        <v>162.18</v>
      </c>
    </row>
    <row r="2192" spans="2:10" x14ac:dyDescent="0.3">
      <c r="B2192" s="6" t="s">
        <v>6250</v>
      </c>
      <c r="C2192" s="7">
        <v>169.52</v>
      </c>
      <c r="F2192" s="6" t="s">
        <v>3607</v>
      </c>
      <c r="G2192" s="7">
        <v>1</v>
      </c>
      <c r="I2192" s="6" t="s">
        <v>7171</v>
      </c>
      <c r="J2192" s="7">
        <v>161.94</v>
      </c>
    </row>
    <row r="2193" spans="2:10" x14ac:dyDescent="0.3">
      <c r="B2193" s="6" t="s">
        <v>2307</v>
      </c>
      <c r="C2193" s="7">
        <v>169.49</v>
      </c>
      <c r="F2193" s="6" t="s">
        <v>1086</v>
      </c>
      <c r="G2193" s="7">
        <v>1</v>
      </c>
      <c r="I2193" s="6" t="s">
        <v>2923</v>
      </c>
      <c r="J2193" s="7">
        <v>161.93</v>
      </c>
    </row>
    <row r="2194" spans="2:10" x14ac:dyDescent="0.3">
      <c r="B2194" s="6" t="s">
        <v>362</v>
      </c>
      <c r="C2194" s="7">
        <v>169.48</v>
      </c>
      <c r="F2194" s="6" t="s">
        <v>3443</v>
      </c>
      <c r="G2194" s="7">
        <v>1</v>
      </c>
      <c r="I2194" s="6" t="s">
        <v>1626</v>
      </c>
      <c r="J2194" s="7">
        <v>161.82</v>
      </c>
    </row>
    <row r="2195" spans="2:10" x14ac:dyDescent="0.3">
      <c r="B2195" s="6" t="s">
        <v>4939</v>
      </c>
      <c r="C2195" s="7">
        <v>169.41</v>
      </c>
      <c r="F2195" s="6" t="s">
        <v>2631</v>
      </c>
      <c r="G2195" s="7">
        <v>1</v>
      </c>
      <c r="I2195" s="6" t="s">
        <v>153</v>
      </c>
      <c r="J2195" s="7">
        <v>161.81</v>
      </c>
    </row>
    <row r="2196" spans="2:10" x14ac:dyDescent="0.3">
      <c r="B2196" s="6" t="s">
        <v>705</v>
      </c>
      <c r="C2196" s="7">
        <v>169.29</v>
      </c>
      <c r="F2196" s="6" t="s">
        <v>4870</v>
      </c>
      <c r="G2196" s="7">
        <v>1</v>
      </c>
      <c r="I2196" s="6" t="s">
        <v>2076</v>
      </c>
      <c r="J2196" s="7">
        <v>161.63999999999999</v>
      </c>
    </row>
    <row r="2197" spans="2:10" x14ac:dyDescent="0.3">
      <c r="B2197" s="6" t="s">
        <v>767</v>
      </c>
      <c r="C2197" s="7">
        <v>169.19</v>
      </c>
      <c r="F2197" s="6" t="s">
        <v>5804</v>
      </c>
      <c r="G2197" s="7">
        <v>1</v>
      </c>
      <c r="I2197" s="6" t="s">
        <v>2449</v>
      </c>
      <c r="J2197" s="7">
        <v>161.6</v>
      </c>
    </row>
    <row r="2198" spans="2:10" x14ac:dyDescent="0.3">
      <c r="B2198" s="6" t="s">
        <v>1455</v>
      </c>
      <c r="C2198" s="7">
        <v>169.15</v>
      </c>
      <c r="F2198" s="6" t="s">
        <v>3012</v>
      </c>
      <c r="G2198" s="7">
        <v>1</v>
      </c>
      <c r="I2198" s="6" t="s">
        <v>6652</v>
      </c>
      <c r="J2198" s="7">
        <v>161.59</v>
      </c>
    </row>
    <row r="2199" spans="2:10" x14ac:dyDescent="0.3">
      <c r="B2199" s="6" t="s">
        <v>4854</v>
      </c>
      <c r="C2199" s="7">
        <v>169.11</v>
      </c>
      <c r="F2199" s="6" t="s">
        <v>2939</v>
      </c>
      <c r="G2199" s="7">
        <v>1</v>
      </c>
      <c r="I2199" s="6" t="s">
        <v>3108</v>
      </c>
      <c r="J2199" s="7">
        <v>161.41</v>
      </c>
    </row>
    <row r="2200" spans="2:10" x14ac:dyDescent="0.3">
      <c r="B2200" s="6" t="s">
        <v>2446</v>
      </c>
      <c r="C2200" s="7">
        <v>169.01</v>
      </c>
      <c r="F2200" s="6" t="s">
        <v>4076</v>
      </c>
      <c r="G2200" s="7">
        <v>1</v>
      </c>
      <c r="I2200" s="6" t="s">
        <v>3222</v>
      </c>
      <c r="J2200" s="7">
        <v>161.34</v>
      </c>
    </row>
    <row r="2201" spans="2:10" x14ac:dyDescent="0.3">
      <c r="B2201" s="6" t="s">
        <v>6732</v>
      </c>
      <c r="C2201" s="7">
        <v>168.94</v>
      </c>
      <c r="F2201" s="6" t="s">
        <v>1490</v>
      </c>
      <c r="G2201" s="7">
        <v>1</v>
      </c>
      <c r="I2201" s="6" t="s">
        <v>3768</v>
      </c>
      <c r="J2201" s="7">
        <v>161.32</v>
      </c>
    </row>
    <row r="2202" spans="2:10" x14ac:dyDescent="0.3">
      <c r="B2202" s="6" t="s">
        <v>5064</v>
      </c>
      <c r="C2202" s="7">
        <v>168.56</v>
      </c>
      <c r="F2202" s="6" t="s">
        <v>3157</v>
      </c>
      <c r="G2202" s="7">
        <v>1</v>
      </c>
      <c r="I2202" s="6" t="s">
        <v>7146</v>
      </c>
      <c r="J2202" s="7">
        <v>161.30000000000001</v>
      </c>
    </row>
    <row r="2203" spans="2:10" x14ac:dyDescent="0.3">
      <c r="B2203" s="6" t="s">
        <v>5324</v>
      </c>
      <c r="C2203" s="7">
        <v>168.56</v>
      </c>
      <c r="F2203" s="6" t="s">
        <v>5292</v>
      </c>
      <c r="G2203" s="7">
        <v>1</v>
      </c>
      <c r="I2203" s="6" t="s">
        <v>1754</v>
      </c>
      <c r="J2203" s="7">
        <v>161.13999999999999</v>
      </c>
    </row>
    <row r="2204" spans="2:10" x14ac:dyDescent="0.3">
      <c r="B2204" s="6" t="s">
        <v>5116</v>
      </c>
      <c r="C2204" s="7">
        <v>168.45</v>
      </c>
      <c r="F2204" s="6" t="s">
        <v>4030</v>
      </c>
      <c r="G2204" s="7">
        <v>1</v>
      </c>
      <c r="I2204" s="6" t="s">
        <v>6674</v>
      </c>
      <c r="J2204" s="7">
        <v>161.13999999999999</v>
      </c>
    </row>
    <row r="2205" spans="2:10" x14ac:dyDescent="0.3">
      <c r="B2205" s="6" t="s">
        <v>4515</v>
      </c>
      <c r="C2205" s="7">
        <v>168.44</v>
      </c>
      <c r="F2205" s="6" t="s">
        <v>6419</v>
      </c>
      <c r="G2205" s="7">
        <v>1</v>
      </c>
      <c r="I2205" s="6" t="s">
        <v>3049</v>
      </c>
      <c r="J2205" s="7">
        <v>161.1</v>
      </c>
    </row>
    <row r="2206" spans="2:10" x14ac:dyDescent="0.3">
      <c r="B2206" s="6" t="s">
        <v>6327</v>
      </c>
      <c r="C2206" s="7">
        <v>168.26</v>
      </c>
      <c r="F2206" s="6" t="s">
        <v>1351</v>
      </c>
      <c r="G2206" s="7">
        <v>1</v>
      </c>
      <c r="I2206" s="6" t="s">
        <v>6202</v>
      </c>
      <c r="J2206" s="7">
        <v>161.07</v>
      </c>
    </row>
    <row r="2207" spans="2:10" x14ac:dyDescent="0.3">
      <c r="B2207" s="6" t="s">
        <v>6454</v>
      </c>
      <c r="C2207" s="7">
        <v>168.21</v>
      </c>
      <c r="F2207" s="6" t="s">
        <v>6049</v>
      </c>
      <c r="G2207" s="7">
        <v>1</v>
      </c>
      <c r="I2207" s="6" t="s">
        <v>6340</v>
      </c>
      <c r="J2207" s="7">
        <v>160.97</v>
      </c>
    </row>
    <row r="2208" spans="2:10" x14ac:dyDescent="0.3">
      <c r="B2208" s="6" t="s">
        <v>6987</v>
      </c>
      <c r="C2208" s="7">
        <v>168.18</v>
      </c>
      <c r="F2208" s="6" t="s">
        <v>4908</v>
      </c>
      <c r="G2208" s="7">
        <v>1</v>
      </c>
      <c r="I2208" s="6" t="s">
        <v>2550</v>
      </c>
      <c r="J2208" s="7">
        <v>160.96</v>
      </c>
    </row>
    <row r="2209" spans="2:10" x14ac:dyDescent="0.3">
      <c r="B2209" s="6" t="s">
        <v>6042</v>
      </c>
      <c r="C2209" s="7">
        <v>168.07</v>
      </c>
      <c r="F2209" s="6" t="s">
        <v>6504</v>
      </c>
      <c r="G2209" s="7">
        <v>1</v>
      </c>
      <c r="I2209" s="6" t="s">
        <v>2679</v>
      </c>
      <c r="J2209" s="7">
        <v>160.34</v>
      </c>
    </row>
    <row r="2210" spans="2:10" x14ac:dyDescent="0.3">
      <c r="B2210" s="6" t="s">
        <v>1395</v>
      </c>
      <c r="C2210" s="7">
        <v>168.01</v>
      </c>
      <c r="F2210" s="6" t="s">
        <v>6296</v>
      </c>
      <c r="G2210" s="7">
        <v>1</v>
      </c>
      <c r="I2210" s="6" t="s">
        <v>3028</v>
      </c>
      <c r="J2210" s="7">
        <v>160.28</v>
      </c>
    </row>
    <row r="2211" spans="2:10" x14ac:dyDescent="0.3">
      <c r="B2211" s="6" t="s">
        <v>3763</v>
      </c>
      <c r="C2211" s="7">
        <v>168.01</v>
      </c>
      <c r="F2211" s="6" t="s">
        <v>27</v>
      </c>
      <c r="G2211" s="7">
        <v>1</v>
      </c>
      <c r="I2211" s="6" t="s">
        <v>972</v>
      </c>
      <c r="J2211" s="7">
        <v>160.09</v>
      </c>
    </row>
    <row r="2212" spans="2:10" x14ac:dyDescent="0.3">
      <c r="B2212" s="6" t="s">
        <v>400</v>
      </c>
      <c r="C2212" s="7">
        <v>167.44</v>
      </c>
      <c r="F2212" s="6" t="s">
        <v>5089</v>
      </c>
      <c r="G2212" s="7">
        <v>1</v>
      </c>
      <c r="I2212" s="6" t="s">
        <v>5017</v>
      </c>
      <c r="J2212" s="7">
        <v>159.97999999999999</v>
      </c>
    </row>
    <row r="2213" spans="2:10" x14ac:dyDescent="0.3">
      <c r="B2213" s="6" t="s">
        <v>2578</v>
      </c>
      <c r="C2213" s="7">
        <v>167.35</v>
      </c>
      <c r="F2213" s="6" t="s">
        <v>7094</v>
      </c>
      <c r="G2213" s="7">
        <v>1</v>
      </c>
      <c r="I2213" s="6" t="s">
        <v>4332</v>
      </c>
      <c r="J2213" s="7">
        <v>159.9</v>
      </c>
    </row>
    <row r="2214" spans="2:10" x14ac:dyDescent="0.3">
      <c r="B2214" s="6" t="s">
        <v>2858</v>
      </c>
      <c r="C2214" s="7">
        <v>167.34</v>
      </c>
      <c r="F2214" s="6" t="s">
        <v>1369</v>
      </c>
      <c r="G2214" s="7">
        <v>1</v>
      </c>
      <c r="I2214" s="6" t="s">
        <v>3117</v>
      </c>
      <c r="J2214" s="7">
        <v>159.77000000000001</v>
      </c>
    </row>
    <row r="2215" spans="2:10" x14ac:dyDescent="0.3">
      <c r="B2215" s="6" t="s">
        <v>3986</v>
      </c>
      <c r="C2215" s="7">
        <v>167.32</v>
      </c>
      <c r="F2215" s="6" t="s">
        <v>3977</v>
      </c>
      <c r="G2215" s="7">
        <v>1</v>
      </c>
      <c r="I2215" s="6" t="s">
        <v>2826</v>
      </c>
      <c r="J2215" s="7">
        <v>159.75</v>
      </c>
    </row>
    <row r="2216" spans="2:10" x14ac:dyDescent="0.3">
      <c r="B2216" s="6" t="s">
        <v>2702</v>
      </c>
      <c r="C2216" s="7">
        <v>167.28</v>
      </c>
      <c r="F2216" s="6" t="s">
        <v>1844</v>
      </c>
      <c r="G2216" s="7">
        <v>1</v>
      </c>
      <c r="I2216" s="6" t="s">
        <v>1141</v>
      </c>
      <c r="J2216" s="7">
        <v>159.65</v>
      </c>
    </row>
    <row r="2217" spans="2:10" x14ac:dyDescent="0.3">
      <c r="B2217" s="6" t="s">
        <v>1645</v>
      </c>
      <c r="C2217" s="7">
        <v>167.26</v>
      </c>
      <c r="F2217" s="6" t="s">
        <v>1272</v>
      </c>
      <c r="G2217" s="7">
        <v>1</v>
      </c>
      <c r="I2217" s="6" t="s">
        <v>2033</v>
      </c>
      <c r="J2217" s="7">
        <v>159.29</v>
      </c>
    </row>
    <row r="2218" spans="2:10" x14ac:dyDescent="0.3">
      <c r="B2218" s="6" t="s">
        <v>6371</v>
      </c>
      <c r="C2218" s="7">
        <v>166.98</v>
      </c>
      <c r="F2218" s="6" t="s">
        <v>1850</v>
      </c>
      <c r="G2218" s="7">
        <v>1</v>
      </c>
      <c r="I2218" s="6" t="s">
        <v>4391</v>
      </c>
      <c r="J2218" s="7">
        <v>159.01</v>
      </c>
    </row>
    <row r="2219" spans="2:10" x14ac:dyDescent="0.3">
      <c r="B2219" s="6" t="s">
        <v>3151</v>
      </c>
      <c r="C2219" s="7">
        <v>166.97</v>
      </c>
      <c r="F2219" s="6" t="s">
        <v>6616</v>
      </c>
      <c r="G2219" s="7">
        <v>1</v>
      </c>
      <c r="I2219" s="6" t="s">
        <v>2381</v>
      </c>
      <c r="J2219" s="7">
        <v>158.85</v>
      </c>
    </row>
    <row r="2220" spans="2:10" x14ac:dyDescent="0.3">
      <c r="B2220" s="6" t="s">
        <v>310</v>
      </c>
      <c r="C2220" s="7">
        <v>166.91</v>
      </c>
      <c r="F2220" s="6" t="s">
        <v>3070</v>
      </c>
      <c r="G2220" s="7">
        <v>1</v>
      </c>
      <c r="I2220" s="6" t="s">
        <v>5468</v>
      </c>
      <c r="J2220" s="7">
        <v>158.79</v>
      </c>
    </row>
    <row r="2221" spans="2:10" x14ac:dyDescent="0.3">
      <c r="B2221" s="6" t="s">
        <v>52</v>
      </c>
      <c r="C2221" s="7">
        <v>166.75</v>
      </c>
      <c r="F2221" s="6" t="s">
        <v>4902</v>
      </c>
      <c r="G2221" s="7">
        <v>1</v>
      </c>
      <c r="I2221" s="6" t="s">
        <v>4355</v>
      </c>
      <c r="J2221" s="7">
        <v>158.66999999999999</v>
      </c>
    </row>
    <row r="2222" spans="2:10" x14ac:dyDescent="0.3">
      <c r="B2222" s="6" t="s">
        <v>4555</v>
      </c>
      <c r="C2222" s="7">
        <v>166.69</v>
      </c>
      <c r="F2222" s="6" t="s">
        <v>1636</v>
      </c>
      <c r="G2222" s="7">
        <v>1</v>
      </c>
      <c r="I2222" s="6" t="s">
        <v>3710</v>
      </c>
      <c r="J2222" s="7">
        <v>158.63999999999999</v>
      </c>
    </row>
    <row r="2223" spans="2:10" x14ac:dyDescent="0.3">
      <c r="B2223" s="6" t="s">
        <v>7039</v>
      </c>
      <c r="C2223" s="7">
        <v>166.68</v>
      </c>
      <c r="F2223" s="6" t="s">
        <v>818</v>
      </c>
      <c r="G2223" s="7">
        <v>1</v>
      </c>
      <c r="I2223" s="6" t="s">
        <v>6950</v>
      </c>
      <c r="J2223" s="7">
        <v>158.04</v>
      </c>
    </row>
    <row r="2224" spans="2:10" x14ac:dyDescent="0.3">
      <c r="B2224" s="6" t="s">
        <v>4765</v>
      </c>
      <c r="C2224" s="7">
        <v>166.55</v>
      </c>
      <c r="F2224" s="6" t="s">
        <v>4411</v>
      </c>
      <c r="G2224" s="7">
        <v>1</v>
      </c>
      <c r="I2224" s="6" t="s">
        <v>6691</v>
      </c>
      <c r="J2224" s="7">
        <v>158.02000000000001</v>
      </c>
    </row>
    <row r="2225" spans="2:10" x14ac:dyDescent="0.3">
      <c r="B2225" s="6" t="s">
        <v>3054</v>
      </c>
      <c r="C2225" s="7">
        <v>166.53</v>
      </c>
      <c r="F2225" s="6" t="s">
        <v>4784</v>
      </c>
      <c r="G2225" s="7">
        <v>1</v>
      </c>
      <c r="I2225" s="6" t="s">
        <v>4870</v>
      </c>
      <c r="J2225" s="7">
        <v>158.01</v>
      </c>
    </row>
    <row r="2226" spans="2:10" x14ac:dyDescent="0.3">
      <c r="B2226" s="6" t="s">
        <v>3900</v>
      </c>
      <c r="C2226" s="7">
        <v>166.4</v>
      </c>
      <c r="F2226" s="6" t="s">
        <v>359</v>
      </c>
      <c r="G2226" s="7">
        <v>1</v>
      </c>
      <c r="I2226" s="6" t="s">
        <v>3601</v>
      </c>
      <c r="J2226" s="7">
        <v>157.86000000000001</v>
      </c>
    </row>
    <row r="2227" spans="2:10" x14ac:dyDescent="0.3">
      <c r="B2227" s="6" t="s">
        <v>5134</v>
      </c>
      <c r="C2227" s="7">
        <v>166.25</v>
      </c>
      <c r="F2227" s="6" t="s">
        <v>548</v>
      </c>
      <c r="G2227" s="7">
        <v>1</v>
      </c>
      <c r="I2227" s="6" t="s">
        <v>1160</v>
      </c>
      <c r="J2227" s="7">
        <v>157.81</v>
      </c>
    </row>
    <row r="2228" spans="2:10" x14ac:dyDescent="0.3">
      <c r="B2228" s="6" t="s">
        <v>3205</v>
      </c>
      <c r="C2228" s="7">
        <v>166.22</v>
      </c>
      <c r="F2228" s="6" t="s">
        <v>4456</v>
      </c>
      <c r="G2228" s="7">
        <v>1</v>
      </c>
      <c r="I2228" s="6" t="s">
        <v>5221</v>
      </c>
      <c r="J2228" s="7">
        <v>157.79</v>
      </c>
    </row>
    <row r="2229" spans="2:10" x14ac:dyDescent="0.3">
      <c r="B2229" s="6" t="s">
        <v>6746</v>
      </c>
      <c r="C2229" s="7">
        <v>166.11</v>
      </c>
      <c r="F2229" s="6" t="s">
        <v>4668</v>
      </c>
      <c r="G2229" s="7">
        <v>1</v>
      </c>
      <c r="I2229" s="6" t="s">
        <v>2745</v>
      </c>
      <c r="J2229" s="7">
        <v>157.69999999999999</v>
      </c>
    </row>
    <row r="2230" spans="2:10" x14ac:dyDescent="0.3">
      <c r="B2230" s="6" t="s">
        <v>6661</v>
      </c>
      <c r="C2230" s="7">
        <v>166.07</v>
      </c>
      <c r="F2230" s="6" t="s">
        <v>3782</v>
      </c>
      <c r="G2230" s="7">
        <v>1</v>
      </c>
      <c r="I2230" s="6" t="s">
        <v>4690</v>
      </c>
      <c r="J2230" s="7">
        <v>157.66</v>
      </c>
    </row>
    <row r="2231" spans="2:10" x14ac:dyDescent="0.3">
      <c r="B2231" s="6" t="s">
        <v>1845</v>
      </c>
      <c r="C2231" s="7">
        <v>165.95</v>
      </c>
      <c r="F2231" s="6" t="s">
        <v>2274</v>
      </c>
      <c r="G2231" s="7">
        <v>1</v>
      </c>
      <c r="I2231" s="6" t="s">
        <v>6803</v>
      </c>
      <c r="J2231" s="7">
        <v>157.63</v>
      </c>
    </row>
    <row r="2232" spans="2:10" x14ac:dyDescent="0.3">
      <c r="B2232" s="6" t="s">
        <v>2217</v>
      </c>
      <c r="C2232" s="7">
        <v>165.92</v>
      </c>
      <c r="F2232" s="6" t="s">
        <v>2147</v>
      </c>
      <c r="G2232" s="7">
        <v>1</v>
      </c>
      <c r="I2232" s="6" t="s">
        <v>139</v>
      </c>
      <c r="J2232" s="7">
        <v>157.62</v>
      </c>
    </row>
    <row r="2233" spans="2:10" x14ac:dyDescent="0.3">
      <c r="B2233" s="6" t="s">
        <v>6568</v>
      </c>
      <c r="C2233" s="7">
        <v>165.86</v>
      </c>
      <c r="F2233" s="6" t="s">
        <v>3716</v>
      </c>
      <c r="G2233" s="7">
        <v>1</v>
      </c>
      <c r="I2233" s="6" t="s">
        <v>1964</v>
      </c>
      <c r="J2233" s="7">
        <v>157.58000000000001</v>
      </c>
    </row>
    <row r="2234" spans="2:10" x14ac:dyDescent="0.3">
      <c r="B2234" s="6" t="s">
        <v>6379</v>
      </c>
      <c r="C2234" s="7">
        <v>165.78</v>
      </c>
      <c r="F2234" s="6" t="s">
        <v>2011</v>
      </c>
      <c r="G2234" s="7">
        <v>1</v>
      </c>
      <c r="I2234" s="6" t="s">
        <v>4810</v>
      </c>
      <c r="J2234" s="7">
        <v>157.28</v>
      </c>
    </row>
    <row r="2235" spans="2:10" x14ac:dyDescent="0.3">
      <c r="B2235" s="6" t="s">
        <v>5636</v>
      </c>
      <c r="C2235" s="7">
        <v>165.59</v>
      </c>
      <c r="F2235" s="6" t="s">
        <v>3922</v>
      </c>
      <c r="G2235" s="7">
        <v>1</v>
      </c>
      <c r="I2235" s="6" t="s">
        <v>1546</v>
      </c>
      <c r="J2235" s="7">
        <v>157.16999999999999</v>
      </c>
    </row>
    <row r="2236" spans="2:10" x14ac:dyDescent="0.3">
      <c r="B2236" s="6" t="s">
        <v>2458</v>
      </c>
      <c r="C2236" s="7">
        <v>165.26</v>
      </c>
      <c r="F2236" s="6" t="s">
        <v>3527</v>
      </c>
      <c r="G2236" s="7">
        <v>1</v>
      </c>
      <c r="I2236" s="6" t="s">
        <v>6057</v>
      </c>
      <c r="J2236" s="7">
        <v>156.74</v>
      </c>
    </row>
    <row r="2237" spans="2:10" x14ac:dyDescent="0.3">
      <c r="B2237" s="6" t="s">
        <v>7081</v>
      </c>
      <c r="C2237" s="7">
        <v>165.07</v>
      </c>
      <c r="F2237" s="6" t="s">
        <v>3020</v>
      </c>
      <c r="G2237" s="7">
        <v>1</v>
      </c>
      <c r="I2237" s="6" t="s">
        <v>2585</v>
      </c>
      <c r="J2237" s="7">
        <v>156.63999999999999</v>
      </c>
    </row>
    <row r="2238" spans="2:10" x14ac:dyDescent="0.3">
      <c r="B2238" s="6" t="s">
        <v>5837</v>
      </c>
      <c r="C2238" s="7">
        <v>165.06</v>
      </c>
      <c r="F2238" s="6" t="s">
        <v>113</v>
      </c>
      <c r="G2238" s="7">
        <v>1</v>
      </c>
      <c r="I2238" s="6" t="s">
        <v>794</v>
      </c>
      <c r="J2238" s="7">
        <v>156.61000000000001</v>
      </c>
    </row>
    <row r="2239" spans="2:10" x14ac:dyDescent="0.3">
      <c r="B2239" s="6" t="s">
        <v>7226</v>
      </c>
      <c r="C2239" s="7">
        <v>165.04</v>
      </c>
      <c r="F2239" s="6" t="s">
        <v>522</v>
      </c>
      <c r="G2239" s="7">
        <v>1</v>
      </c>
      <c r="I2239" s="6" t="s">
        <v>5553</v>
      </c>
      <c r="J2239" s="7">
        <v>156.44</v>
      </c>
    </row>
    <row r="2240" spans="2:10" x14ac:dyDescent="0.3">
      <c r="B2240" s="6" t="s">
        <v>4911</v>
      </c>
      <c r="C2240" s="7">
        <v>164.95</v>
      </c>
      <c r="F2240" s="6" t="s">
        <v>5635</v>
      </c>
      <c r="G2240" s="7">
        <v>1</v>
      </c>
      <c r="I2240" s="6" t="s">
        <v>4722</v>
      </c>
      <c r="J2240" s="7">
        <v>156.37</v>
      </c>
    </row>
    <row r="2241" spans="2:10" x14ac:dyDescent="0.3">
      <c r="B2241" s="6" t="s">
        <v>4877</v>
      </c>
      <c r="C2241" s="7">
        <v>164.88</v>
      </c>
      <c r="F2241" s="6" t="s">
        <v>4141</v>
      </c>
      <c r="G2241" s="7">
        <v>1</v>
      </c>
      <c r="I2241" s="6" t="s">
        <v>3038</v>
      </c>
      <c r="J2241" s="7">
        <v>156.30000000000001</v>
      </c>
    </row>
    <row r="2242" spans="2:10" x14ac:dyDescent="0.3">
      <c r="B2242" s="6" t="s">
        <v>2622</v>
      </c>
      <c r="C2242" s="7">
        <v>164.61</v>
      </c>
      <c r="F2242" s="6" t="s">
        <v>6526</v>
      </c>
      <c r="G2242" s="7">
        <v>1</v>
      </c>
      <c r="I2242" s="6" t="s">
        <v>2481</v>
      </c>
      <c r="J2242" s="7">
        <v>155.99</v>
      </c>
    </row>
    <row r="2243" spans="2:10" x14ac:dyDescent="0.3">
      <c r="B2243" s="6" t="s">
        <v>6497</v>
      </c>
      <c r="C2243" s="7">
        <v>164.53</v>
      </c>
      <c r="F2243" s="6" t="s">
        <v>897</v>
      </c>
      <c r="G2243" s="7">
        <v>1</v>
      </c>
      <c r="I2243" s="6" t="s">
        <v>5385</v>
      </c>
      <c r="J2243" s="7">
        <v>155.97999999999999</v>
      </c>
    </row>
    <row r="2244" spans="2:10" x14ac:dyDescent="0.3">
      <c r="B2244" s="6" t="s">
        <v>7182</v>
      </c>
      <c r="C2244" s="7">
        <v>164.42</v>
      </c>
      <c r="F2244" s="6" t="s">
        <v>5061</v>
      </c>
      <c r="G2244" s="7">
        <v>1</v>
      </c>
      <c r="I2244" s="6" t="s">
        <v>3674</v>
      </c>
      <c r="J2244" s="7">
        <v>155.9</v>
      </c>
    </row>
    <row r="2245" spans="2:10" x14ac:dyDescent="0.3">
      <c r="B2245" s="6" t="s">
        <v>894</v>
      </c>
      <c r="C2245" s="7">
        <v>164.39</v>
      </c>
      <c r="F2245" s="6" t="s">
        <v>342</v>
      </c>
      <c r="G2245" s="7">
        <v>1</v>
      </c>
      <c r="I2245" s="6" t="s">
        <v>3098</v>
      </c>
      <c r="J2245" s="7">
        <v>155.77000000000001</v>
      </c>
    </row>
    <row r="2246" spans="2:10" x14ac:dyDescent="0.3">
      <c r="B2246" s="6" t="s">
        <v>5580</v>
      </c>
      <c r="C2246" s="7">
        <v>164.22</v>
      </c>
      <c r="F2246" s="6" t="s">
        <v>4796</v>
      </c>
      <c r="G2246" s="7">
        <v>1</v>
      </c>
      <c r="I2246" s="6" t="s">
        <v>7030</v>
      </c>
      <c r="J2246" s="7">
        <v>155.46</v>
      </c>
    </row>
    <row r="2247" spans="2:10" x14ac:dyDescent="0.3">
      <c r="B2247" s="6" t="s">
        <v>1260</v>
      </c>
      <c r="C2247" s="7">
        <v>164.14</v>
      </c>
      <c r="F2247" s="6" t="s">
        <v>4133</v>
      </c>
      <c r="G2247" s="7">
        <v>1</v>
      </c>
      <c r="I2247" s="6" t="s">
        <v>2818</v>
      </c>
      <c r="J2247" s="7">
        <v>155.33000000000001</v>
      </c>
    </row>
    <row r="2248" spans="2:10" x14ac:dyDescent="0.3">
      <c r="B2248" s="6" t="s">
        <v>7212</v>
      </c>
      <c r="C2248" s="7">
        <v>163.83000000000001</v>
      </c>
      <c r="F2248" s="6" t="s">
        <v>6630</v>
      </c>
      <c r="G2248" s="7">
        <v>1</v>
      </c>
      <c r="I2248" s="6" t="s">
        <v>4615</v>
      </c>
      <c r="J2248" s="7">
        <v>155.19</v>
      </c>
    </row>
    <row r="2249" spans="2:10" x14ac:dyDescent="0.3">
      <c r="B2249" s="6" t="s">
        <v>456</v>
      </c>
      <c r="C2249" s="7">
        <v>163.61000000000001</v>
      </c>
      <c r="F2249" s="6" t="s">
        <v>7154</v>
      </c>
      <c r="G2249" s="7">
        <v>1</v>
      </c>
      <c r="I2249" s="6" t="s">
        <v>1716</v>
      </c>
      <c r="J2249" s="7">
        <v>155.07</v>
      </c>
    </row>
    <row r="2250" spans="2:10" x14ac:dyDescent="0.3">
      <c r="B2250" s="6" t="s">
        <v>6305</v>
      </c>
      <c r="C2250" s="7">
        <v>163.54</v>
      </c>
      <c r="F2250" s="6" t="s">
        <v>6182</v>
      </c>
      <c r="G2250" s="7">
        <v>1</v>
      </c>
      <c r="I2250" s="6" t="s">
        <v>1774</v>
      </c>
      <c r="J2250" s="7">
        <v>155.06</v>
      </c>
    </row>
    <row r="2251" spans="2:10" x14ac:dyDescent="0.3">
      <c r="B2251" s="6" t="s">
        <v>855</v>
      </c>
      <c r="C2251" s="7">
        <v>163.52000000000001</v>
      </c>
      <c r="F2251" s="6" t="s">
        <v>5984</v>
      </c>
      <c r="G2251" s="7">
        <v>1</v>
      </c>
      <c r="I2251" s="6" t="s">
        <v>1772</v>
      </c>
      <c r="J2251" s="7">
        <v>154.99</v>
      </c>
    </row>
    <row r="2252" spans="2:10" x14ac:dyDescent="0.3">
      <c r="B2252" s="6" t="s">
        <v>777</v>
      </c>
      <c r="C2252" s="7">
        <v>163.51</v>
      </c>
      <c r="F2252" s="6" t="s">
        <v>4064</v>
      </c>
      <c r="G2252" s="7">
        <v>1</v>
      </c>
      <c r="I2252" s="6" t="s">
        <v>6795</v>
      </c>
      <c r="J2252" s="7">
        <v>154.96</v>
      </c>
    </row>
    <row r="2253" spans="2:10" x14ac:dyDescent="0.3">
      <c r="B2253" s="6" t="s">
        <v>3035</v>
      </c>
      <c r="C2253" s="7">
        <v>163.4</v>
      </c>
      <c r="F2253" s="6" t="s">
        <v>2931</v>
      </c>
      <c r="G2253" s="7">
        <v>1</v>
      </c>
      <c r="I2253" s="6" t="s">
        <v>1606</v>
      </c>
      <c r="J2253" s="7">
        <v>154.88999999999999</v>
      </c>
    </row>
    <row r="2254" spans="2:10" x14ac:dyDescent="0.3">
      <c r="B2254" s="6" t="s">
        <v>3952</v>
      </c>
      <c r="C2254" s="7">
        <v>163.22</v>
      </c>
      <c r="F2254" s="6" t="s">
        <v>575</v>
      </c>
      <c r="G2254" s="7">
        <v>1</v>
      </c>
      <c r="I2254" s="6" t="s">
        <v>5367</v>
      </c>
      <c r="J2254" s="7">
        <v>154.83000000000001</v>
      </c>
    </row>
    <row r="2255" spans="2:10" x14ac:dyDescent="0.3">
      <c r="B2255" s="6" t="s">
        <v>4421</v>
      </c>
      <c r="C2255" s="7">
        <v>163.19</v>
      </c>
      <c r="F2255" s="6" t="s">
        <v>3872</v>
      </c>
      <c r="G2255" s="7">
        <v>1</v>
      </c>
      <c r="I2255" s="6" t="s">
        <v>7295</v>
      </c>
      <c r="J2255" s="7">
        <v>154.82</v>
      </c>
    </row>
    <row r="2256" spans="2:10" x14ac:dyDescent="0.3">
      <c r="B2256" s="6" t="s">
        <v>4063</v>
      </c>
      <c r="C2256" s="7">
        <v>162.82</v>
      </c>
      <c r="F2256" s="6" t="s">
        <v>1022</v>
      </c>
      <c r="G2256" s="7">
        <v>1</v>
      </c>
      <c r="I2256" s="6" t="s">
        <v>2508</v>
      </c>
      <c r="J2256" s="7">
        <v>154.81</v>
      </c>
    </row>
    <row r="2257" spans="2:10" x14ac:dyDescent="0.3">
      <c r="B2257" s="6" t="s">
        <v>1563</v>
      </c>
      <c r="C2257" s="7">
        <v>162.81</v>
      </c>
      <c r="F2257" s="6" t="s">
        <v>5706</v>
      </c>
      <c r="G2257" s="7">
        <v>1</v>
      </c>
      <c r="I2257" s="6" t="s">
        <v>5250</v>
      </c>
      <c r="J2257" s="7">
        <v>154.81</v>
      </c>
    </row>
    <row r="2258" spans="2:10" x14ac:dyDescent="0.3">
      <c r="B2258" s="6" t="s">
        <v>3219</v>
      </c>
      <c r="C2258" s="7">
        <v>162.66999999999999</v>
      </c>
      <c r="F2258" s="6" t="s">
        <v>1822</v>
      </c>
      <c r="G2258" s="7">
        <v>1</v>
      </c>
      <c r="I2258" s="6" t="s">
        <v>5776</v>
      </c>
      <c r="J2258" s="7">
        <v>154.76</v>
      </c>
    </row>
    <row r="2259" spans="2:10" x14ac:dyDescent="0.3">
      <c r="B2259" s="6" t="s">
        <v>991</v>
      </c>
      <c r="C2259" s="7">
        <v>162.55000000000001</v>
      </c>
      <c r="F2259" s="6" t="s">
        <v>6745</v>
      </c>
      <c r="G2259" s="7">
        <v>1</v>
      </c>
      <c r="I2259" s="6" t="s">
        <v>4117</v>
      </c>
      <c r="J2259" s="7">
        <v>154.69999999999999</v>
      </c>
    </row>
    <row r="2260" spans="2:10" x14ac:dyDescent="0.3">
      <c r="B2260" s="6" t="s">
        <v>4096</v>
      </c>
      <c r="C2260" s="7">
        <v>162.54</v>
      </c>
      <c r="F2260" s="6" t="s">
        <v>4042</v>
      </c>
      <c r="G2260" s="7">
        <v>1</v>
      </c>
      <c r="I2260" s="6" t="s">
        <v>1456</v>
      </c>
      <c r="J2260" s="7">
        <v>154.69</v>
      </c>
    </row>
    <row r="2261" spans="2:10" x14ac:dyDescent="0.3">
      <c r="B2261" s="6" t="s">
        <v>5941</v>
      </c>
      <c r="C2261" s="7">
        <v>162.51</v>
      </c>
      <c r="F2261" s="6" t="s">
        <v>5442</v>
      </c>
      <c r="G2261" s="7">
        <v>1</v>
      </c>
      <c r="I2261" s="6" t="s">
        <v>4650</v>
      </c>
      <c r="J2261" s="7">
        <v>154.47</v>
      </c>
    </row>
    <row r="2262" spans="2:10" x14ac:dyDescent="0.3">
      <c r="B2262" s="6" t="s">
        <v>5364</v>
      </c>
      <c r="C2262" s="7">
        <v>162.47</v>
      </c>
      <c r="F2262" s="6" t="s">
        <v>567</v>
      </c>
      <c r="G2262" s="7">
        <v>1</v>
      </c>
      <c r="I2262" s="6" t="s">
        <v>3016</v>
      </c>
      <c r="J2262" s="7">
        <v>154.28</v>
      </c>
    </row>
    <row r="2263" spans="2:10" x14ac:dyDescent="0.3">
      <c r="B2263" s="6" t="s">
        <v>4862</v>
      </c>
      <c r="C2263" s="7">
        <v>162.22</v>
      </c>
      <c r="F2263" s="6" t="s">
        <v>2871</v>
      </c>
      <c r="G2263" s="7">
        <v>1</v>
      </c>
      <c r="I2263" s="6" t="s">
        <v>2611</v>
      </c>
      <c r="J2263" s="7">
        <v>154.19</v>
      </c>
    </row>
    <row r="2264" spans="2:10" x14ac:dyDescent="0.3">
      <c r="B2264" s="6" t="s">
        <v>3935</v>
      </c>
      <c r="C2264" s="7">
        <v>162.21</v>
      </c>
      <c r="F2264" s="6" t="s">
        <v>3481</v>
      </c>
      <c r="G2264" s="7">
        <v>1</v>
      </c>
      <c r="I2264" s="6" t="s">
        <v>5726</v>
      </c>
      <c r="J2264" s="7">
        <v>154.12</v>
      </c>
    </row>
    <row r="2265" spans="2:10" x14ac:dyDescent="0.3">
      <c r="B2265" s="6" t="s">
        <v>3452</v>
      </c>
      <c r="C2265" s="7">
        <v>162.18</v>
      </c>
      <c r="F2265" s="6" t="s">
        <v>2645</v>
      </c>
      <c r="G2265" s="7">
        <v>1</v>
      </c>
      <c r="I2265" s="6" t="s">
        <v>6098</v>
      </c>
      <c r="J2265" s="7">
        <v>153.82</v>
      </c>
    </row>
    <row r="2266" spans="2:10" x14ac:dyDescent="0.3">
      <c r="B2266" s="6" t="s">
        <v>7172</v>
      </c>
      <c r="C2266" s="7">
        <v>161.94</v>
      </c>
      <c r="F2266" s="6" t="s">
        <v>2769</v>
      </c>
      <c r="G2266" s="7">
        <v>1</v>
      </c>
      <c r="I2266" s="6" t="s">
        <v>5003</v>
      </c>
      <c r="J2266" s="7">
        <v>153.82</v>
      </c>
    </row>
    <row r="2267" spans="2:10" x14ac:dyDescent="0.3">
      <c r="B2267" s="6" t="s">
        <v>2924</v>
      </c>
      <c r="C2267" s="7">
        <v>161.93</v>
      </c>
      <c r="F2267" s="6" t="s">
        <v>2528</v>
      </c>
      <c r="G2267" s="7">
        <v>1</v>
      </c>
      <c r="I2267" s="6" t="s">
        <v>479</v>
      </c>
      <c r="J2267" s="7">
        <v>153.80000000000001</v>
      </c>
    </row>
    <row r="2268" spans="2:10" x14ac:dyDescent="0.3">
      <c r="B2268" s="6" t="s">
        <v>1627</v>
      </c>
      <c r="C2268" s="7">
        <v>161.82</v>
      </c>
      <c r="F2268" s="6" t="s">
        <v>5864</v>
      </c>
      <c r="G2268" s="7">
        <v>1</v>
      </c>
      <c r="I2268" s="6" t="s">
        <v>6711</v>
      </c>
      <c r="J2268" s="7">
        <v>153.44999999999999</v>
      </c>
    </row>
    <row r="2269" spans="2:10" x14ac:dyDescent="0.3">
      <c r="B2269" s="6" t="s">
        <v>154</v>
      </c>
      <c r="C2269" s="7">
        <v>161.81</v>
      </c>
      <c r="F2269" s="6" t="s">
        <v>423</v>
      </c>
      <c r="G2269" s="7">
        <v>1</v>
      </c>
      <c r="I2269" s="6" t="s">
        <v>7267</v>
      </c>
      <c r="J2269" s="7">
        <v>153.44999999999999</v>
      </c>
    </row>
    <row r="2270" spans="2:10" x14ac:dyDescent="0.3">
      <c r="B2270" s="6" t="s">
        <v>2077</v>
      </c>
      <c r="C2270" s="7">
        <v>161.63999999999999</v>
      </c>
      <c r="F2270" s="6" t="s">
        <v>6532</v>
      </c>
      <c r="G2270" s="7">
        <v>1</v>
      </c>
      <c r="I2270" s="6" t="s">
        <v>4686</v>
      </c>
      <c r="J2270" s="7">
        <v>153.44</v>
      </c>
    </row>
    <row r="2271" spans="2:10" x14ac:dyDescent="0.3">
      <c r="B2271" s="6" t="s">
        <v>2450</v>
      </c>
      <c r="C2271" s="7">
        <v>161.6</v>
      </c>
      <c r="F2271" s="6" t="s">
        <v>5999</v>
      </c>
      <c r="G2271" s="7">
        <v>1</v>
      </c>
      <c r="I2271" s="6" t="s">
        <v>5343</v>
      </c>
      <c r="J2271" s="7">
        <v>153.44</v>
      </c>
    </row>
    <row r="2272" spans="2:10" x14ac:dyDescent="0.3">
      <c r="B2272" s="6" t="s">
        <v>6653</v>
      </c>
      <c r="C2272" s="7">
        <v>161.59</v>
      </c>
      <c r="F2272" s="6" t="s">
        <v>3499</v>
      </c>
      <c r="G2272" s="7">
        <v>1</v>
      </c>
      <c r="I2272" s="6" t="s">
        <v>4064</v>
      </c>
      <c r="J2272" s="7">
        <v>153.41</v>
      </c>
    </row>
    <row r="2273" spans="2:10" x14ac:dyDescent="0.3">
      <c r="B2273" s="6" t="s">
        <v>3109</v>
      </c>
      <c r="C2273" s="7">
        <v>161.41</v>
      </c>
      <c r="F2273" s="6" t="s">
        <v>242</v>
      </c>
      <c r="G2273" s="7">
        <v>1</v>
      </c>
      <c r="I2273" s="6" t="s">
        <v>6709</v>
      </c>
      <c r="J2273" s="7">
        <v>153.38999999999999</v>
      </c>
    </row>
    <row r="2274" spans="2:10" x14ac:dyDescent="0.3">
      <c r="B2274" s="6" t="s">
        <v>3223</v>
      </c>
      <c r="C2274" s="7">
        <v>161.34</v>
      </c>
      <c r="F2274" s="6" t="s">
        <v>569</v>
      </c>
      <c r="G2274" s="7">
        <v>1</v>
      </c>
      <c r="I2274" s="6" t="s">
        <v>1229</v>
      </c>
      <c r="J2274" s="7">
        <v>153.38</v>
      </c>
    </row>
    <row r="2275" spans="2:10" x14ac:dyDescent="0.3">
      <c r="B2275" s="6" t="s">
        <v>3769</v>
      </c>
      <c r="C2275" s="7">
        <v>161.32</v>
      </c>
      <c r="F2275" s="6" t="s">
        <v>1298</v>
      </c>
      <c r="G2275" s="7">
        <v>1</v>
      </c>
      <c r="I2275" s="6" t="s">
        <v>5621</v>
      </c>
      <c r="J2275" s="7">
        <v>153.36000000000001</v>
      </c>
    </row>
    <row r="2276" spans="2:10" x14ac:dyDescent="0.3">
      <c r="B2276" s="6" t="s">
        <v>7147</v>
      </c>
      <c r="C2276" s="7">
        <v>161.30000000000001</v>
      </c>
      <c r="F2276" s="6" t="s">
        <v>6925</v>
      </c>
      <c r="G2276" s="7">
        <v>1</v>
      </c>
      <c r="I2276" s="6" t="s">
        <v>4413</v>
      </c>
      <c r="J2276" s="7">
        <v>153.31</v>
      </c>
    </row>
    <row r="2277" spans="2:10" x14ac:dyDescent="0.3">
      <c r="B2277" s="6" t="s">
        <v>6675</v>
      </c>
      <c r="C2277" s="7">
        <v>161.13999999999999</v>
      </c>
      <c r="F2277" s="6" t="s">
        <v>66</v>
      </c>
      <c r="G2277" s="7">
        <v>1</v>
      </c>
      <c r="I2277" s="6" t="s">
        <v>4022</v>
      </c>
      <c r="J2277" s="7">
        <v>153.13</v>
      </c>
    </row>
    <row r="2278" spans="2:10" x14ac:dyDescent="0.3">
      <c r="B2278" s="6" t="s">
        <v>1755</v>
      </c>
      <c r="C2278" s="7">
        <v>161.13999999999999</v>
      </c>
      <c r="F2278" s="6" t="s">
        <v>5500</v>
      </c>
      <c r="G2278" s="7">
        <v>1</v>
      </c>
      <c r="I2278" s="6" t="s">
        <v>2017</v>
      </c>
      <c r="J2278" s="7">
        <v>153.01</v>
      </c>
    </row>
    <row r="2279" spans="2:10" x14ac:dyDescent="0.3">
      <c r="B2279" s="6" t="s">
        <v>3050</v>
      </c>
      <c r="C2279" s="7">
        <v>161.1</v>
      </c>
      <c r="F2279" s="6" t="s">
        <v>2861</v>
      </c>
      <c r="G2279" s="7">
        <v>1</v>
      </c>
      <c r="I2279" s="6" t="s">
        <v>3555</v>
      </c>
      <c r="J2279" s="7">
        <v>152.86000000000001</v>
      </c>
    </row>
    <row r="2280" spans="2:10" x14ac:dyDescent="0.3">
      <c r="B2280" s="6" t="s">
        <v>6203</v>
      </c>
      <c r="C2280" s="7">
        <v>161.07</v>
      </c>
      <c r="F2280" s="6" t="s">
        <v>1018</v>
      </c>
      <c r="G2280" s="7">
        <v>1</v>
      </c>
      <c r="I2280" s="6" t="s">
        <v>1178</v>
      </c>
      <c r="J2280" s="7">
        <v>152.66</v>
      </c>
    </row>
    <row r="2281" spans="2:10" x14ac:dyDescent="0.3">
      <c r="B2281" s="6" t="s">
        <v>6341</v>
      </c>
      <c r="C2281" s="7">
        <v>160.97</v>
      </c>
      <c r="F2281" s="6" t="s">
        <v>1402</v>
      </c>
      <c r="G2281" s="7">
        <v>1</v>
      </c>
      <c r="I2281" s="6" t="s">
        <v>5603</v>
      </c>
      <c r="J2281" s="7">
        <v>152.57</v>
      </c>
    </row>
    <row r="2282" spans="2:10" x14ac:dyDescent="0.3">
      <c r="B2282" s="6" t="s">
        <v>2551</v>
      </c>
      <c r="C2282" s="7">
        <v>160.96</v>
      </c>
      <c r="F2282" s="6" t="s">
        <v>7110</v>
      </c>
      <c r="G2282" s="7">
        <v>1</v>
      </c>
      <c r="I2282" s="6" t="s">
        <v>2729</v>
      </c>
      <c r="J2282" s="7">
        <v>152.52000000000001</v>
      </c>
    </row>
    <row r="2283" spans="2:10" x14ac:dyDescent="0.3">
      <c r="B2283" s="6" t="s">
        <v>2680</v>
      </c>
      <c r="C2283" s="7">
        <v>160.34</v>
      </c>
      <c r="F2283" s="6" t="s">
        <v>4957</v>
      </c>
      <c r="G2283" s="7">
        <v>1</v>
      </c>
      <c r="I2283" s="6" t="s">
        <v>725</v>
      </c>
      <c r="J2283" s="7">
        <v>152.38</v>
      </c>
    </row>
    <row r="2284" spans="2:10" x14ac:dyDescent="0.3">
      <c r="B2284" s="6" t="s">
        <v>3029</v>
      </c>
      <c r="C2284" s="7">
        <v>160.28</v>
      </c>
      <c r="F2284" s="6" t="s">
        <v>1606</v>
      </c>
      <c r="G2284" s="7">
        <v>1</v>
      </c>
      <c r="I2284" s="6" t="s">
        <v>5758</v>
      </c>
      <c r="J2284" s="7">
        <v>152.28</v>
      </c>
    </row>
    <row r="2285" spans="2:10" x14ac:dyDescent="0.3">
      <c r="B2285" s="6" t="s">
        <v>973</v>
      </c>
      <c r="C2285" s="7">
        <v>160.09</v>
      </c>
      <c r="F2285" s="6" t="s">
        <v>956</v>
      </c>
      <c r="G2285" s="7">
        <v>1</v>
      </c>
      <c r="I2285" s="6" t="s">
        <v>7185</v>
      </c>
      <c r="J2285" s="7">
        <v>152.26</v>
      </c>
    </row>
    <row r="2286" spans="2:10" x14ac:dyDescent="0.3">
      <c r="B2286" s="6" t="s">
        <v>5018</v>
      </c>
      <c r="C2286" s="7">
        <v>159.97999999999999</v>
      </c>
      <c r="F2286" s="6" t="s">
        <v>3511</v>
      </c>
      <c r="G2286" s="7">
        <v>1</v>
      </c>
      <c r="I2286" s="6" t="s">
        <v>1556</v>
      </c>
      <c r="J2286" s="7">
        <v>152.16</v>
      </c>
    </row>
    <row r="2287" spans="2:10" x14ac:dyDescent="0.3">
      <c r="B2287" s="6" t="s">
        <v>4333</v>
      </c>
      <c r="C2287" s="7">
        <v>159.9</v>
      </c>
      <c r="F2287" s="6" t="s">
        <v>968</v>
      </c>
      <c r="G2287" s="7">
        <v>1</v>
      </c>
      <c r="I2287" s="6" t="s">
        <v>2536</v>
      </c>
      <c r="J2287" s="7">
        <v>152.03</v>
      </c>
    </row>
    <row r="2288" spans="2:10" x14ac:dyDescent="0.3">
      <c r="B2288" s="6" t="s">
        <v>3118</v>
      </c>
      <c r="C2288" s="7">
        <v>159.77000000000001</v>
      </c>
      <c r="F2288" s="6" t="s">
        <v>3796</v>
      </c>
      <c r="G2288" s="7">
        <v>1</v>
      </c>
      <c r="I2288" s="6" t="s">
        <v>2763</v>
      </c>
      <c r="J2288" s="7">
        <v>151.94</v>
      </c>
    </row>
    <row r="2289" spans="2:10" x14ac:dyDescent="0.3">
      <c r="B2289" s="6" t="s">
        <v>2827</v>
      </c>
      <c r="C2289" s="7">
        <v>159.75</v>
      </c>
      <c r="F2289" s="6" t="s">
        <v>6842</v>
      </c>
      <c r="G2289" s="7">
        <v>1</v>
      </c>
      <c r="I2289" s="6" t="s">
        <v>5256</v>
      </c>
      <c r="J2289" s="7">
        <v>151.87</v>
      </c>
    </row>
    <row r="2290" spans="2:10" x14ac:dyDescent="0.3">
      <c r="B2290" s="6" t="s">
        <v>1142</v>
      </c>
      <c r="C2290" s="7">
        <v>159.65</v>
      </c>
      <c r="F2290" s="6" t="s">
        <v>5908</v>
      </c>
      <c r="G2290" s="7">
        <v>1</v>
      </c>
      <c r="I2290" s="6" t="s">
        <v>485</v>
      </c>
      <c r="J2290" s="7">
        <v>151.87</v>
      </c>
    </row>
    <row r="2291" spans="2:10" x14ac:dyDescent="0.3">
      <c r="B2291" s="6" t="s">
        <v>2034</v>
      </c>
      <c r="C2291" s="7">
        <v>159.29</v>
      </c>
      <c r="F2291" s="6" t="s">
        <v>3172</v>
      </c>
      <c r="G2291" s="7">
        <v>1</v>
      </c>
      <c r="I2291" s="6" t="s">
        <v>4619</v>
      </c>
      <c r="J2291" s="7">
        <v>151.76</v>
      </c>
    </row>
    <row r="2292" spans="2:10" x14ac:dyDescent="0.3">
      <c r="B2292" s="6" t="s">
        <v>4392</v>
      </c>
      <c r="C2292" s="7">
        <v>159.01</v>
      </c>
      <c r="F2292" s="6" t="s">
        <v>952</v>
      </c>
      <c r="G2292" s="7">
        <v>1</v>
      </c>
      <c r="I2292" s="6" t="s">
        <v>1322</v>
      </c>
      <c r="J2292" s="7">
        <v>151.52000000000001</v>
      </c>
    </row>
    <row r="2293" spans="2:10" x14ac:dyDescent="0.3">
      <c r="B2293" s="6" t="s">
        <v>2382</v>
      </c>
      <c r="C2293" s="7">
        <v>158.85</v>
      </c>
      <c r="F2293" s="6" t="s">
        <v>5659</v>
      </c>
      <c r="G2293" s="7">
        <v>1</v>
      </c>
      <c r="I2293" s="6" t="s">
        <v>4223</v>
      </c>
      <c r="J2293" s="7">
        <v>151.47999999999999</v>
      </c>
    </row>
    <row r="2294" spans="2:10" x14ac:dyDescent="0.3">
      <c r="B2294" s="6" t="s">
        <v>5469</v>
      </c>
      <c r="C2294" s="7">
        <v>158.79</v>
      </c>
      <c r="F2294" s="6" t="s">
        <v>2976</v>
      </c>
      <c r="G2294" s="7">
        <v>1</v>
      </c>
      <c r="I2294" s="6" t="s">
        <v>1680</v>
      </c>
      <c r="J2294" s="7">
        <v>151.36000000000001</v>
      </c>
    </row>
    <row r="2295" spans="2:10" x14ac:dyDescent="0.3">
      <c r="B2295" s="6" t="s">
        <v>4356</v>
      </c>
      <c r="C2295" s="7">
        <v>158.66999999999999</v>
      </c>
      <c r="F2295" s="6" t="s">
        <v>988</v>
      </c>
      <c r="G2295" s="7">
        <v>1</v>
      </c>
      <c r="I2295" s="6" t="s">
        <v>200</v>
      </c>
      <c r="J2295" s="7">
        <v>151.33000000000001</v>
      </c>
    </row>
    <row r="2296" spans="2:10" x14ac:dyDescent="0.3">
      <c r="B2296" s="6" t="s">
        <v>3711</v>
      </c>
      <c r="C2296" s="7">
        <v>158.63999999999999</v>
      </c>
      <c r="F2296" s="6" t="s">
        <v>4034</v>
      </c>
      <c r="G2296" s="7">
        <v>1</v>
      </c>
      <c r="I2296" s="6" t="s">
        <v>7342</v>
      </c>
      <c r="J2296" s="7">
        <v>150.94</v>
      </c>
    </row>
    <row r="2297" spans="2:10" x14ac:dyDescent="0.3">
      <c r="B2297" s="6" t="s">
        <v>6951</v>
      </c>
      <c r="C2297" s="7">
        <v>158.04</v>
      </c>
      <c r="F2297" s="6" t="s">
        <v>4119</v>
      </c>
      <c r="G2297" s="7">
        <v>1</v>
      </c>
      <c r="I2297" s="6" t="s">
        <v>2102</v>
      </c>
      <c r="J2297" s="7">
        <v>150.72999999999999</v>
      </c>
    </row>
    <row r="2298" spans="2:10" x14ac:dyDescent="0.3">
      <c r="B2298" s="6" t="s">
        <v>6692</v>
      </c>
      <c r="C2298" s="7">
        <v>158.02000000000001</v>
      </c>
      <c r="F2298" s="6" t="s">
        <v>7012</v>
      </c>
      <c r="G2298" s="7">
        <v>1</v>
      </c>
      <c r="I2298" s="6" t="s">
        <v>3844</v>
      </c>
      <c r="J2298" s="7">
        <v>150.72999999999999</v>
      </c>
    </row>
    <row r="2299" spans="2:10" x14ac:dyDescent="0.3">
      <c r="B2299" s="6" t="s">
        <v>4871</v>
      </c>
      <c r="C2299" s="7">
        <v>158.01</v>
      </c>
      <c r="F2299" s="6" t="s">
        <v>7098</v>
      </c>
      <c r="G2299" s="7">
        <v>1</v>
      </c>
      <c r="I2299" s="6" t="s">
        <v>1968</v>
      </c>
      <c r="J2299" s="7">
        <v>150.66</v>
      </c>
    </row>
    <row r="2300" spans="2:10" x14ac:dyDescent="0.3">
      <c r="B2300" s="6" t="s">
        <v>3602</v>
      </c>
      <c r="C2300" s="7">
        <v>157.86000000000001</v>
      </c>
      <c r="F2300" s="6" t="s">
        <v>6656</v>
      </c>
      <c r="G2300" s="7">
        <v>1</v>
      </c>
      <c r="I2300" s="6" t="s">
        <v>3366</v>
      </c>
      <c r="J2300" s="7">
        <v>150.43</v>
      </c>
    </row>
    <row r="2301" spans="2:10" x14ac:dyDescent="0.3">
      <c r="B2301" s="6" t="s">
        <v>1161</v>
      </c>
      <c r="C2301" s="7">
        <v>157.81</v>
      </c>
      <c r="F2301" s="6" t="s">
        <v>1954</v>
      </c>
      <c r="G2301" s="7">
        <v>1</v>
      </c>
      <c r="I2301" s="6" t="s">
        <v>6618</v>
      </c>
      <c r="J2301" s="7">
        <v>150.34</v>
      </c>
    </row>
    <row r="2302" spans="2:10" x14ac:dyDescent="0.3">
      <c r="B2302" s="6" t="s">
        <v>5222</v>
      </c>
      <c r="C2302" s="7">
        <v>157.79</v>
      </c>
      <c r="F2302" s="6" t="s">
        <v>395</v>
      </c>
      <c r="G2302" s="7">
        <v>1</v>
      </c>
      <c r="I2302" s="6" t="s">
        <v>3547</v>
      </c>
      <c r="J2302" s="7">
        <v>150.29</v>
      </c>
    </row>
    <row r="2303" spans="2:10" x14ac:dyDescent="0.3">
      <c r="B2303" s="6" t="s">
        <v>2746</v>
      </c>
      <c r="C2303" s="7">
        <v>157.69999999999999</v>
      </c>
      <c r="F2303" s="6" t="s">
        <v>1233</v>
      </c>
      <c r="G2303" s="7">
        <v>1</v>
      </c>
      <c r="I2303" s="6" t="s">
        <v>3945</v>
      </c>
      <c r="J2303" s="7">
        <v>150.27000000000001</v>
      </c>
    </row>
    <row r="2304" spans="2:10" x14ac:dyDescent="0.3">
      <c r="B2304" s="6" t="s">
        <v>4691</v>
      </c>
      <c r="C2304" s="7">
        <v>157.66</v>
      </c>
      <c r="F2304" s="6" t="s">
        <v>3535</v>
      </c>
      <c r="G2304" s="7">
        <v>1</v>
      </c>
      <c r="I2304" s="6" t="s">
        <v>626</v>
      </c>
      <c r="J2304" s="7">
        <v>150.19999999999999</v>
      </c>
    </row>
    <row r="2305" spans="2:10" x14ac:dyDescent="0.3">
      <c r="B2305" s="6" t="s">
        <v>6804</v>
      </c>
      <c r="C2305" s="7">
        <v>157.63</v>
      </c>
      <c r="F2305" s="6" t="s">
        <v>6956</v>
      </c>
      <c r="G2305" s="7">
        <v>1</v>
      </c>
      <c r="I2305" s="6" t="s">
        <v>3878</v>
      </c>
      <c r="J2305" s="7">
        <v>150.18</v>
      </c>
    </row>
    <row r="2306" spans="2:10" x14ac:dyDescent="0.3">
      <c r="B2306" s="6" t="s">
        <v>140</v>
      </c>
      <c r="C2306" s="7">
        <v>157.62</v>
      </c>
      <c r="F2306" s="6" t="s">
        <v>2179</v>
      </c>
      <c r="G2306" s="7">
        <v>1</v>
      </c>
      <c r="I2306" s="6" t="s">
        <v>5135</v>
      </c>
      <c r="J2306" s="7">
        <v>150.12</v>
      </c>
    </row>
    <row r="2307" spans="2:10" x14ac:dyDescent="0.3">
      <c r="B2307" s="6" t="s">
        <v>1965</v>
      </c>
      <c r="C2307" s="7">
        <v>157.58000000000001</v>
      </c>
      <c r="F2307" s="6" t="s">
        <v>1322</v>
      </c>
      <c r="G2307" s="7">
        <v>1</v>
      </c>
      <c r="I2307" s="6" t="s">
        <v>2599</v>
      </c>
      <c r="J2307" s="7">
        <v>150.05000000000001</v>
      </c>
    </row>
    <row r="2308" spans="2:10" x14ac:dyDescent="0.3">
      <c r="B2308" s="6" t="s">
        <v>4811</v>
      </c>
      <c r="C2308" s="7">
        <v>157.28</v>
      </c>
      <c r="F2308" s="6" t="s">
        <v>4032</v>
      </c>
      <c r="G2308" s="7">
        <v>1</v>
      </c>
      <c r="I2308" s="6" t="s">
        <v>5694</v>
      </c>
      <c r="J2308" s="7">
        <v>149.97999999999999</v>
      </c>
    </row>
    <row r="2309" spans="2:10" x14ac:dyDescent="0.3">
      <c r="B2309" s="6" t="s">
        <v>1547</v>
      </c>
      <c r="C2309" s="7">
        <v>157.16999999999999</v>
      </c>
      <c r="F2309" s="6" t="s">
        <v>3057</v>
      </c>
      <c r="G2309" s="7">
        <v>1</v>
      </c>
      <c r="I2309" s="6" t="s">
        <v>1158</v>
      </c>
      <c r="J2309" s="7">
        <v>149.93</v>
      </c>
    </row>
    <row r="2310" spans="2:10" x14ac:dyDescent="0.3">
      <c r="B2310" s="6" t="s">
        <v>6058</v>
      </c>
      <c r="C2310" s="7">
        <v>156.74</v>
      </c>
      <c r="F2310" s="6" t="s">
        <v>3092</v>
      </c>
      <c r="G2310" s="7">
        <v>1</v>
      </c>
      <c r="I2310" s="6" t="s">
        <v>1233</v>
      </c>
      <c r="J2310" s="7">
        <v>149.57</v>
      </c>
    </row>
    <row r="2311" spans="2:10" x14ac:dyDescent="0.3">
      <c r="B2311" s="6" t="s">
        <v>2586</v>
      </c>
      <c r="C2311" s="7">
        <v>156.63999999999999</v>
      </c>
      <c r="F2311" s="6" t="s">
        <v>6015</v>
      </c>
      <c r="G2311" s="7">
        <v>1</v>
      </c>
      <c r="I2311" s="6" t="s">
        <v>4359</v>
      </c>
      <c r="J2311" s="7">
        <v>149.1</v>
      </c>
    </row>
    <row r="2312" spans="2:10" x14ac:dyDescent="0.3">
      <c r="B2312" s="6" t="s">
        <v>795</v>
      </c>
      <c r="C2312" s="7">
        <v>156.61000000000001</v>
      </c>
      <c r="F2312" s="6" t="s">
        <v>4095</v>
      </c>
      <c r="G2312" s="7">
        <v>1</v>
      </c>
      <c r="I2312" s="6" t="s">
        <v>2021</v>
      </c>
      <c r="J2312" s="7">
        <v>149.01</v>
      </c>
    </row>
    <row r="2313" spans="2:10" x14ac:dyDescent="0.3">
      <c r="B2313" s="6" t="s">
        <v>5554</v>
      </c>
      <c r="C2313" s="7">
        <v>156.44</v>
      </c>
      <c r="F2313" s="6" t="s">
        <v>1590</v>
      </c>
      <c r="G2313" s="7">
        <v>1</v>
      </c>
      <c r="I2313" s="6" t="s">
        <v>1664</v>
      </c>
      <c r="J2313" s="7">
        <v>148.84</v>
      </c>
    </row>
    <row r="2314" spans="2:10" x14ac:dyDescent="0.3">
      <c r="B2314" s="6" t="s">
        <v>4723</v>
      </c>
      <c r="C2314" s="7">
        <v>156.37</v>
      </c>
      <c r="F2314" s="6" t="s">
        <v>4520</v>
      </c>
      <c r="G2314" s="7">
        <v>1</v>
      </c>
      <c r="I2314" s="6" t="s">
        <v>4430</v>
      </c>
      <c r="J2314" s="7">
        <v>148.80000000000001</v>
      </c>
    </row>
    <row r="2315" spans="2:10" x14ac:dyDescent="0.3">
      <c r="B2315" s="6" t="s">
        <v>3039</v>
      </c>
      <c r="C2315" s="7">
        <v>156.30000000000001</v>
      </c>
      <c r="F2315" s="6" t="s">
        <v>932</v>
      </c>
      <c r="G2315" s="7">
        <v>1</v>
      </c>
      <c r="I2315" s="6" t="s">
        <v>1913</v>
      </c>
      <c r="J2315" s="7">
        <v>148.78</v>
      </c>
    </row>
    <row r="2316" spans="2:10" x14ac:dyDescent="0.3">
      <c r="B2316" s="6" t="s">
        <v>2482</v>
      </c>
      <c r="C2316" s="7">
        <v>155.99</v>
      </c>
      <c r="F2316" s="6" t="s">
        <v>4317</v>
      </c>
      <c r="G2316" s="7">
        <v>1</v>
      </c>
      <c r="I2316" s="6" t="s">
        <v>2800</v>
      </c>
      <c r="J2316" s="7">
        <v>148.41999999999999</v>
      </c>
    </row>
    <row r="2317" spans="2:10" x14ac:dyDescent="0.3">
      <c r="B2317" s="6" t="s">
        <v>5386</v>
      </c>
      <c r="C2317" s="7">
        <v>155.97999999999999</v>
      </c>
      <c r="F2317" s="6" t="s">
        <v>1672</v>
      </c>
      <c r="G2317" s="7">
        <v>1</v>
      </c>
      <c r="I2317" s="6" t="s">
        <v>7056</v>
      </c>
      <c r="J2317" s="7">
        <v>148.37</v>
      </c>
    </row>
    <row r="2318" spans="2:10" x14ac:dyDescent="0.3">
      <c r="B2318" s="6" t="s">
        <v>3675</v>
      </c>
      <c r="C2318" s="7">
        <v>155.9</v>
      </c>
      <c r="F2318" s="6" t="s">
        <v>4688</v>
      </c>
      <c r="G2318" s="7">
        <v>1</v>
      </c>
      <c r="I2318" s="6" t="s">
        <v>4654</v>
      </c>
      <c r="J2318" s="7">
        <v>148.22999999999999</v>
      </c>
    </row>
    <row r="2319" spans="2:10" x14ac:dyDescent="0.3">
      <c r="B2319" s="6" t="s">
        <v>3099</v>
      </c>
      <c r="C2319" s="7">
        <v>155.77000000000001</v>
      </c>
      <c r="F2319" s="6" t="s">
        <v>1414</v>
      </c>
      <c r="G2319" s="7">
        <v>1</v>
      </c>
      <c r="I2319" s="6" t="s">
        <v>3020</v>
      </c>
      <c r="J2319" s="7">
        <v>148.07</v>
      </c>
    </row>
    <row r="2320" spans="2:10" x14ac:dyDescent="0.3">
      <c r="B2320" s="6" t="s">
        <v>7031</v>
      </c>
      <c r="C2320" s="7">
        <v>155.46</v>
      </c>
      <c r="F2320" s="6" t="s">
        <v>6219</v>
      </c>
      <c r="G2320" s="7">
        <v>1</v>
      </c>
      <c r="I2320" s="6" t="s">
        <v>5450</v>
      </c>
      <c r="J2320" s="7">
        <v>148.06</v>
      </c>
    </row>
    <row r="2321" spans="2:10" x14ac:dyDescent="0.3">
      <c r="B2321" s="6" t="s">
        <v>2819</v>
      </c>
      <c r="C2321" s="7">
        <v>155.33000000000001</v>
      </c>
      <c r="F2321" s="6" t="s">
        <v>6298</v>
      </c>
      <c r="G2321" s="7">
        <v>1</v>
      </c>
      <c r="I2321" s="6" t="s">
        <v>393</v>
      </c>
      <c r="J2321" s="7">
        <v>148</v>
      </c>
    </row>
    <row r="2322" spans="2:10" x14ac:dyDescent="0.3">
      <c r="B2322" s="6" t="s">
        <v>4616</v>
      </c>
      <c r="C2322" s="7">
        <v>155.19</v>
      </c>
      <c r="F2322" s="6" t="s">
        <v>4664</v>
      </c>
      <c r="G2322" s="7">
        <v>1</v>
      </c>
      <c r="I2322" s="6" t="s">
        <v>5936</v>
      </c>
      <c r="J2322" s="7">
        <v>147.77000000000001</v>
      </c>
    </row>
    <row r="2323" spans="2:10" x14ac:dyDescent="0.3">
      <c r="B2323" s="6" t="s">
        <v>1717</v>
      </c>
      <c r="C2323" s="7">
        <v>155.07</v>
      </c>
      <c r="F2323" s="6" t="s">
        <v>3750</v>
      </c>
      <c r="G2323" s="7">
        <v>1</v>
      </c>
      <c r="I2323" s="6" t="s">
        <v>319</v>
      </c>
      <c r="J2323" s="7">
        <v>147.71</v>
      </c>
    </row>
    <row r="2324" spans="2:10" x14ac:dyDescent="0.3">
      <c r="B2324" s="6" t="s">
        <v>1775</v>
      </c>
      <c r="C2324" s="7">
        <v>155.06</v>
      </c>
      <c r="F2324" s="6" t="s">
        <v>5541</v>
      </c>
      <c r="G2324" s="7">
        <v>1</v>
      </c>
      <c r="I2324" s="6" t="s">
        <v>5199</v>
      </c>
      <c r="J2324" s="7">
        <v>147.68</v>
      </c>
    </row>
    <row r="2325" spans="2:10" x14ac:dyDescent="0.3">
      <c r="B2325" s="6" t="s">
        <v>1773</v>
      </c>
      <c r="C2325" s="7">
        <v>154.99</v>
      </c>
      <c r="F2325" s="6" t="s">
        <v>4249</v>
      </c>
      <c r="G2325" s="7">
        <v>1</v>
      </c>
      <c r="I2325" s="6" t="s">
        <v>522</v>
      </c>
      <c r="J2325" s="7">
        <v>147.52000000000001</v>
      </c>
    </row>
    <row r="2326" spans="2:10" x14ac:dyDescent="0.3">
      <c r="B2326" s="6" t="s">
        <v>6796</v>
      </c>
      <c r="C2326" s="7">
        <v>154.96</v>
      </c>
      <c r="F2326" s="6" t="s">
        <v>6834</v>
      </c>
      <c r="G2326" s="7">
        <v>1</v>
      </c>
      <c r="I2326" s="6" t="s">
        <v>4962</v>
      </c>
      <c r="J2326" s="7">
        <v>147.47999999999999</v>
      </c>
    </row>
    <row r="2327" spans="2:10" x14ac:dyDescent="0.3">
      <c r="B2327" s="6" t="s">
        <v>1607</v>
      </c>
      <c r="C2327" s="7">
        <v>154.88999999999999</v>
      </c>
      <c r="F2327" s="6" t="s">
        <v>2463</v>
      </c>
      <c r="G2327" s="7">
        <v>1</v>
      </c>
      <c r="I2327" s="6" t="s">
        <v>4385</v>
      </c>
      <c r="J2327" s="7">
        <v>147.36000000000001</v>
      </c>
    </row>
    <row r="2328" spans="2:10" x14ac:dyDescent="0.3">
      <c r="B2328" s="6" t="s">
        <v>5368</v>
      </c>
      <c r="C2328" s="7">
        <v>154.83000000000001</v>
      </c>
      <c r="F2328" s="6" t="s">
        <v>6634</v>
      </c>
      <c r="G2328" s="7">
        <v>1</v>
      </c>
      <c r="I2328" s="6" t="s">
        <v>3916</v>
      </c>
      <c r="J2328" s="7">
        <v>147.26</v>
      </c>
    </row>
    <row r="2329" spans="2:10" x14ac:dyDescent="0.3">
      <c r="B2329" s="6" t="s">
        <v>2213</v>
      </c>
      <c r="C2329" s="7">
        <v>154.82</v>
      </c>
      <c r="F2329" s="6" t="s">
        <v>5478</v>
      </c>
      <c r="G2329" s="7">
        <v>1</v>
      </c>
      <c r="I2329" s="6" t="s">
        <v>5197</v>
      </c>
      <c r="J2329" s="7">
        <v>147.24</v>
      </c>
    </row>
    <row r="2330" spans="2:10" x14ac:dyDescent="0.3">
      <c r="B2330" s="6" t="s">
        <v>5251</v>
      </c>
      <c r="C2330" s="7">
        <v>154.81</v>
      </c>
      <c r="F2330" s="6" t="s">
        <v>5476</v>
      </c>
      <c r="G2330" s="7">
        <v>1</v>
      </c>
      <c r="I2330" s="6" t="s">
        <v>2001</v>
      </c>
      <c r="J2330" s="7">
        <v>147.18</v>
      </c>
    </row>
    <row r="2331" spans="2:10" x14ac:dyDescent="0.3">
      <c r="B2331" s="6" t="s">
        <v>2509</v>
      </c>
      <c r="C2331" s="7">
        <v>154.81</v>
      </c>
      <c r="F2331" s="6" t="s">
        <v>6852</v>
      </c>
      <c r="G2331" s="7">
        <v>1</v>
      </c>
      <c r="I2331" s="6" t="s">
        <v>6958</v>
      </c>
      <c r="J2331" s="7">
        <v>147.16999999999999</v>
      </c>
    </row>
    <row r="2332" spans="2:10" x14ac:dyDescent="0.3">
      <c r="B2332" s="6" t="s">
        <v>5777</v>
      </c>
      <c r="C2332" s="7">
        <v>154.76</v>
      </c>
      <c r="F2332" s="6" t="s">
        <v>2489</v>
      </c>
      <c r="G2332" s="7">
        <v>1</v>
      </c>
      <c r="I2332" s="6" t="s">
        <v>3022</v>
      </c>
      <c r="J2332" s="7">
        <v>147.1</v>
      </c>
    </row>
    <row r="2333" spans="2:10" x14ac:dyDescent="0.3">
      <c r="B2333" s="6" t="s">
        <v>4118</v>
      </c>
      <c r="C2333" s="7">
        <v>154.69999999999999</v>
      </c>
      <c r="F2333" s="6" t="s">
        <v>6691</v>
      </c>
      <c r="G2333" s="7">
        <v>1</v>
      </c>
      <c r="I2333" s="6" t="s">
        <v>5107</v>
      </c>
      <c r="J2333" s="7">
        <v>146.99</v>
      </c>
    </row>
    <row r="2334" spans="2:10" x14ac:dyDescent="0.3">
      <c r="B2334" s="6" t="s">
        <v>1457</v>
      </c>
      <c r="C2334" s="7">
        <v>154.69</v>
      </c>
      <c r="F2334" s="6" t="s">
        <v>340</v>
      </c>
      <c r="G2334" s="7">
        <v>1</v>
      </c>
      <c r="I2334" s="6" t="s">
        <v>5633</v>
      </c>
      <c r="J2334" s="7">
        <v>146.96</v>
      </c>
    </row>
    <row r="2335" spans="2:10" x14ac:dyDescent="0.3">
      <c r="B2335" s="6" t="s">
        <v>4651</v>
      </c>
      <c r="C2335" s="7">
        <v>154.47</v>
      </c>
      <c r="F2335" s="6" t="s">
        <v>7040</v>
      </c>
      <c r="G2335" s="7">
        <v>1</v>
      </c>
      <c r="I2335" s="6" t="s">
        <v>788</v>
      </c>
      <c r="J2335" s="7">
        <v>146.91999999999999</v>
      </c>
    </row>
    <row r="2336" spans="2:10" x14ac:dyDescent="0.3">
      <c r="B2336" s="6" t="s">
        <v>3017</v>
      </c>
      <c r="C2336" s="7">
        <v>154.28</v>
      </c>
      <c r="F2336" s="6" t="s">
        <v>2830</v>
      </c>
      <c r="G2336" s="7">
        <v>1</v>
      </c>
      <c r="I2336" s="6" t="s">
        <v>6126</v>
      </c>
      <c r="J2336" s="7">
        <v>146.83000000000001</v>
      </c>
    </row>
    <row r="2337" spans="2:10" x14ac:dyDescent="0.3">
      <c r="B2337" s="6" t="s">
        <v>2612</v>
      </c>
      <c r="C2337" s="7">
        <v>154.19</v>
      </c>
      <c r="F2337" s="6" t="s">
        <v>2974</v>
      </c>
      <c r="G2337" s="7">
        <v>1</v>
      </c>
      <c r="I2337" s="6" t="s">
        <v>3487</v>
      </c>
      <c r="J2337" s="7">
        <v>146.75</v>
      </c>
    </row>
    <row r="2338" spans="2:10" x14ac:dyDescent="0.3">
      <c r="B2338" s="6" t="s">
        <v>5727</v>
      </c>
      <c r="C2338" s="7">
        <v>154.12</v>
      </c>
      <c r="F2338" s="6" t="s">
        <v>5649</v>
      </c>
      <c r="G2338" s="7">
        <v>1</v>
      </c>
      <c r="I2338" s="6" t="s">
        <v>6575</v>
      </c>
      <c r="J2338" s="7">
        <v>146.74</v>
      </c>
    </row>
    <row r="2339" spans="2:10" x14ac:dyDescent="0.3">
      <c r="B2339" s="6" t="s">
        <v>5004</v>
      </c>
      <c r="C2339" s="7">
        <v>153.82</v>
      </c>
      <c r="F2339" s="6" t="s">
        <v>4742</v>
      </c>
      <c r="G2339" s="7">
        <v>1</v>
      </c>
      <c r="I2339" s="6" t="s">
        <v>2933</v>
      </c>
      <c r="J2339" s="7">
        <v>146.61000000000001</v>
      </c>
    </row>
    <row r="2340" spans="2:10" x14ac:dyDescent="0.3">
      <c r="B2340" s="6" t="s">
        <v>6099</v>
      </c>
      <c r="C2340" s="7">
        <v>153.82</v>
      </c>
      <c r="F2340" s="6" t="s">
        <v>5603</v>
      </c>
      <c r="G2340" s="7">
        <v>1</v>
      </c>
      <c r="I2340" s="6" t="s">
        <v>1574</v>
      </c>
      <c r="J2340" s="7">
        <v>146.6</v>
      </c>
    </row>
    <row r="2341" spans="2:10" x14ac:dyDescent="0.3">
      <c r="B2341" s="6" t="s">
        <v>480</v>
      </c>
      <c r="C2341" s="7">
        <v>153.80000000000001</v>
      </c>
      <c r="F2341" s="6" t="s">
        <v>3644</v>
      </c>
      <c r="G2341" s="7">
        <v>1</v>
      </c>
      <c r="I2341" s="6" t="s">
        <v>3613</v>
      </c>
      <c r="J2341" s="7">
        <v>146.38</v>
      </c>
    </row>
    <row r="2342" spans="2:10" x14ac:dyDescent="0.3">
      <c r="B2342" s="6" t="s">
        <v>6712</v>
      </c>
      <c r="C2342" s="7">
        <v>153.44999999999999</v>
      </c>
      <c r="F2342" s="6" t="s">
        <v>970</v>
      </c>
      <c r="G2342" s="7">
        <v>1</v>
      </c>
      <c r="I2342" s="6" t="s">
        <v>1008</v>
      </c>
      <c r="J2342" s="7">
        <v>146.19</v>
      </c>
    </row>
    <row r="2343" spans="2:10" x14ac:dyDescent="0.3">
      <c r="B2343" s="6" t="s">
        <v>1194</v>
      </c>
      <c r="C2343" s="7">
        <v>153.44999999999999</v>
      </c>
      <c r="F2343" s="6" t="s">
        <v>20</v>
      </c>
      <c r="G2343" s="7">
        <v>1</v>
      </c>
      <c r="I2343" s="6" t="s">
        <v>4008</v>
      </c>
      <c r="J2343" s="7">
        <v>146.19</v>
      </c>
    </row>
    <row r="2344" spans="2:10" x14ac:dyDescent="0.3">
      <c r="B2344" s="6" t="s">
        <v>5344</v>
      </c>
      <c r="C2344" s="7">
        <v>153.44</v>
      </c>
      <c r="F2344" s="6" t="s">
        <v>43</v>
      </c>
      <c r="G2344" s="7">
        <v>1</v>
      </c>
      <c r="I2344" s="6" t="s">
        <v>5470</v>
      </c>
      <c r="J2344" s="7">
        <v>146.09</v>
      </c>
    </row>
    <row r="2345" spans="2:10" x14ac:dyDescent="0.3">
      <c r="B2345" s="6" t="s">
        <v>4687</v>
      </c>
      <c r="C2345" s="7">
        <v>153.44</v>
      </c>
      <c r="F2345" s="6" t="s">
        <v>950</v>
      </c>
      <c r="G2345" s="7">
        <v>1</v>
      </c>
      <c r="I2345" s="6" t="s">
        <v>5886</v>
      </c>
      <c r="J2345" s="7">
        <v>145.9</v>
      </c>
    </row>
    <row r="2346" spans="2:10" x14ac:dyDescent="0.3">
      <c r="B2346" s="6" t="s">
        <v>4065</v>
      </c>
      <c r="C2346" s="7">
        <v>153.41</v>
      </c>
      <c r="F2346" s="6" t="s">
        <v>624</v>
      </c>
      <c r="G2346" s="7">
        <v>1</v>
      </c>
      <c r="I2346" s="6" t="s">
        <v>1927</v>
      </c>
      <c r="J2346" s="7">
        <v>145.82</v>
      </c>
    </row>
    <row r="2347" spans="2:10" x14ac:dyDescent="0.3">
      <c r="B2347" s="6" t="s">
        <v>6710</v>
      </c>
      <c r="C2347" s="7">
        <v>153.38999999999999</v>
      </c>
      <c r="F2347" s="6" t="s">
        <v>139</v>
      </c>
      <c r="G2347" s="7">
        <v>1</v>
      </c>
      <c r="I2347" s="6" t="s">
        <v>6090</v>
      </c>
      <c r="J2347" s="7">
        <v>145.72</v>
      </c>
    </row>
    <row r="2348" spans="2:10" x14ac:dyDescent="0.3">
      <c r="B2348" s="6" t="s">
        <v>1230</v>
      </c>
      <c r="C2348" s="7">
        <v>153.38</v>
      </c>
      <c r="F2348" s="6" t="s">
        <v>3074</v>
      </c>
      <c r="G2348" s="7">
        <v>1</v>
      </c>
      <c r="I2348" s="6" t="s">
        <v>6807</v>
      </c>
      <c r="J2348" s="7">
        <v>145.56</v>
      </c>
    </row>
    <row r="2349" spans="2:10" x14ac:dyDescent="0.3">
      <c r="B2349" s="6" t="s">
        <v>5622</v>
      </c>
      <c r="C2349" s="7">
        <v>153.36000000000001</v>
      </c>
      <c r="F2349" s="6" t="s">
        <v>3493</v>
      </c>
      <c r="G2349" s="7">
        <v>1</v>
      </c>
      <c r="I2349" s="6" t="s">
        <v>976</v>
      </c>
      <c r="J2349" s="7">
        <v>145.47</v>
      </c>
    </row>
    <row r="2350" spans="2:10" x14ac:dyDescent="0.3">
      <c r="B2350" s="6" t="s">
        <v>4414</v>
      </c>
      <c r="C2350" s="7">
        <v>153.31</v>
      </c>
      <c r="F2350" s="6" t="s">
        <v>1000</v>
      </c>
      <c r="G2350" s="7">
        <v>1</v>
      </c>
      <c r="I2350" s="6" t="s">
        <v>5920</v>
      </c>
      <c r="J2350" s="7">
        <v>145.37</v>
      </c>
    </row>
    <row r="2351" spans="2:10" x14ac:dyDescent="0.3">
      <c r="B2351" s="6" t="s">
        <v>4023</v>
      </c>
      <c r="C2351" s="7">
        <v>153.13</v>
      </c>
      <c r="F2351" s="6" t="s">
        <v>1892</v>
      </c>
      <c r="G2351" s="7">
        <v>1</v>
      </c>
      <c r="I2351" s="6" t="s">
        <v>6561</v>
      </c>
      <c r="J2351" s="7">
        <v>145.27000000000001</v>
      </c>
    </row>
    <row r="2352" spans="2:10" x14ac:dyDescent="0.3">
      <c r="B2352" s="6" t="s">
        <v>2018</v>
      </c>
      <c r="C2352" s="7">
        <v>153.01</v>
      </c>
      <c r="F2352" s="6" t="s">
        <v>1864</v>
      </c>
      <c r="G2352" s="7">
        <v>1</v>
      </c>
      <c r="I2352" s="6" t="s">
        <v>1654</v>
      </c>
      <c r="J2352" s="7">
        <v>145.19999999999999</v>
      </c>
    </row>
    <row r="2353" spans="2:10" x14ac:dyDescent="0.3">
      <c r="B2353" s="6" t="s">
        <v>3556</v>
      </c>
      <c r="C2353" s="7">
        <v>152.86000000000001</v>
      </c>
      <c r="F2353" s="6" t="s">
        <v>2342</v>
      </c>
      <c r="G2353" s="7">
        <v>1</v>
      </c>
      <c r="I2353" s="6" t="s">
        <v>7311</v>
      </c>
      <c r="J2353" s="7">
        <v>144.96</v>
      </c>
    </row>
    <row r="2354" spans="2:10" x14ac:dyDescent="0.3">
      <c r="B2354" s="6" t="s">
        <v>1179</v>
      </c>
      <c r="C2354" s="7">
        <v>152.66</v>
      </c>
      <c r="F2354" s="6" t="s">
        <v>1934</v>
      </c>
      <c r="G2354" s="7">
        <v>1</v>
      </c>
      <c r="I2354" s="6" t="s">
        <v>2234</v>
      </c>
      <c r="J2354" s="7">
        <v>144.94</v>
      </c>
    </row>
    <row r="2355" spans="2:10" x14ac:dyDescent="0.3">
      <c r="B2355" s="6" t="s">
        <v>5604</v>
      </c>
      <c r="C2355" s="7">
        <v>152.57</v>
      </c>
      <c r="F2355" s="6" t="s">
        <v>4660</v>
      </c>
      <c r="G2355" s="7">
        <v>1</v>
      </c>
      <c r="I2355" s="6" t="s">
        <v>2772</v>
      </c>
      <c r="J2355" s="7">
        <v>144.94</v>
      </c>
    </row>
    <row r="2356" spans="2:10" x14ac:dyDescent="0.3">
      <c r="B2356" s="6" t="s">
        <v>2730</v>
      </c>
      <c r="C2356" s="7">
        <v>152.52000000000001</v>
      </c>
      <c r="F2356" s="6" t="s">
        <v>6350</v>
      </c>
      <c r="G2356" s="7">
        <v>1</v>
      </c>
      <c r="I2356" s="6" t="s">
        <v>6982</v>
      </c>
      <c r="J2356" s="7">
        <v>144.91</v>
      </c>
    </row>
    <row r="2357" spans="2:10" x14ac:dyDescent="0.3">
      <c r="B2357" s="6" t="s">
        <v>726</v>
      </c>
      <c r="C2357" s="7">
        <v>152.38</v>
      </c>
      <c r="F2357" s="6" t="s">
        <v>3264</v>
      </c>
      <c r="G2357" s="7">
        <v>1</v>
      </c>
      <c r="I2357" s="6" t="s">
        <v>2569</v>
      </c>
      <c r="J2357" s="7">
        <v>144.87</v>
      </c>
    </row>
    <row r="2358" spans="2:10" x14ac:dyDescent="0.3">
      <c r="B2358" s="6" t="s">
        <v>5759</v>
      </c>
      <c r="C2358" s="7">
        <v>152.28</v>
      </c>
      <c r="F2358" s="6" t="s">
        <v>3286</v>
      </c>
      <c r="G2358" s="7">
        <v>1</v>
      </c>
      <c r="I2358" s="6" t="s">
        <v>2074</v>
      </c>
      <c r="J2358" s="7">
        <v>144.77000000000001</v>
      </c>
    </row>
    <row r="2359" spans="2:10" x14ac:dyDescent="0.3">
      <c r="B2359" s="6" t="s">
        <v>7186</v>
      </c>
      <c r="C2359" s="7">
        <v>152.26</v>
      </c>
      <c r="F2359" s="6" t="s">
        <v>3068</v>
      </c>
      <c r="G2359" s="7">
        <v>1</v>
      </c>
      <c r="I2359" s="6" t="s">
        <v>4249</v>
      </c>
      <c r="J2359" s="7">
        <v>144.66999999999999</v>
      </c>
    </row>
    <row r="2360" spans="2:10" x14ac:dyDescent="0.3">
      <c r="B2360" s="6" t="s">
        <v>1557</v>
      </c>
      <c r="C2360" s="7">
        <v>152.16</v>
      </c>
      <c r="F2360" s="6" t="s">
        <v>1929</v>
      </c>
      <c r="G2360" s="7">
        <v>1</v>
      </c>
      <c r="I2360" s="6" t="s">
        <v>2417</v>
      </c>
      <c r="J2360" s="7">
        <v>144.58000000000001</v>
      </c>
    </row>
    <row r="2361" spans="2:10" x14ac:dyDescent="0.3">
      <c r="B2361" s="6" t="s">
        <v>2537</v>
      </c>
      <c r="C2361" s="7">
        <v>152.03</v>
      </c>
      <c r="F2361" s="6" t="s">
        <v>5154</v>
      </c>
      <c r="G2361" s="7">
        <v>1</v>
      </c>
      <c r="I2361" s="6" t="s">
        <v>6362</v>
      </c>
      <c r="J2361" s="7">
        <v>144.55000000000001</v>
      </c>
    </row>
    <row r="2362" spans="2:10" x14ac:dyDescent="0.3">
      <c r="B2362" s="6" t="s">
        <v>2764</v>
      </c>
      <c r="C2362" s="7">
        <v>151.94</v>
      </c>
      <c r="F2362" s="6" t="s">
        <v>5242</v>
      </c>
      <c r="G2362" s="7">
        <v>1</v>
      </c>
      <c r="I2362" s="6" t="s">
        <v>782</v>
      </c>
      <c r="J2362" s="7">
        <v>144.32</v>
      </c>
    </row>
    <row r="2363" spans="2:10" x14ac:dyDescent="0.3">
      <c r="B2363" s="6" t="s">
        <v>486</v>
      </c>
      <c r="C2363" s="7">
        <v>151.87</v>
      </c>
      <c r="F2363" s="6" t="s">
        <v>6811</v>
      </c>
      <c r="G2363" s="7">
        <v>1</v>
      </c>
      <c r="I2363" s="6" t="s">
        <v>666</v>
      </c>
      <c r="J2363" s="7">
        <v>144.13</v>
      </c>
    </row>
    <row r="2364" spans="2:10" x14ac:dyDescent="0.3">
      <c r="B2364" s="6" t="s">
        <v>5257</v>
      </c>
      <c r="C2364" s="7">
        <v>151.87</v>
      </c>
      <c r="F2364" s="6" t="s">
        <v>95</v>
      </c>
      <c r="G2364" s="7">
        <v>1</v>
      </c>
      <c r="I2364" s="6" t="s">
        <v>5718</v>
      </c>
      <c r="J2364" s="7">
        <v>144.13</v>
      </c>
    </row>
    <row r="2365" spans="2:10" x14ac:dyDescent="0.3">
      <c r="B2365" s="6" t="s">
        <v>4620</v>
      </c>
      <c r="C2365" s="7">
        <v>151.76</v>
      </c>
      <c r="F2365" s="6" t="s">
        <v>1247</v>
      </c>
      <c r="G2365" s="7">
        <v>1</v>
      </c>
      <c r="I2365" s="6" t="s">
        <v>6265</v>
      </c>
      <c r="J2365" s="7">
        <v>144.11000000000001</v>
      </c>
    </row>
    <row r="2366" spans="2:10" x14ac:dyDescent="0.3">
      <c r="B2366" s="6" t="s">
        <v>1323</v>
      </c>
      <c r="C2366" s="7">
        <v>151.52000000000001</v>
      </c>
      <c r="F2366" s="6" t="s">
        <v>5786</v>
      </c>
      <c r="G2366" s="7">
        <v>1</v>
      </c>
      <c r="I2366" s="6" t="s">
        <v>3888</v>
      </c>
      <c r="J2366" s="7">
        <v>144.04</v>
      </c>
    </row>
    <row r="2367" spans="2:10" x14ac:dyDescent="0.3">
      <c r="B2367" s="6" t="s">
        <v>4224</v>
      </c>
      <c r="C2367" s="7">
        <v>151.47999999999999</v>
      </c>
      <c r="F2367" s="6" t="s">
        <v>1052</v>
      </c>
      <c r="G2367" s="7">
        <v>1</v>
      </c>
      <c r="I2367" s="6" t="s">
        <v>2828</v>
      </c>
      <c r="J2367" s="7">
        <v>143.83000000000001</v>
      </c>
    </row>
    <row r="2368" spans="2:10" x14ac:dyDescent="0.3">
      <c r="B2368" s="6" t="s">
        <v>1681</v>
      </c>
      <c r="C2368" s="7">
        <v>151.36000000000001</v>
      </c>
      <c r="F2368" s="6" t="s">
        <v>6809</v>
      </c>
      <c r="G2368" s="7">
        <v>1</v>
      </c>
      <c r="I2368" s="6" t="s">
        <v>2011</v>
      </c>
      <c r="J2368" s="7">
        <v>143.77000000000001</v>
      </c>
    </row>
    <row r="2369" spans="2:10" x14ac:dyDescent="0.3">
      <c r="B2369" s="6" t="s">
        <v>201</v>
      </c>
      <c r="C2369" s="7">
        <v>151.33000000000001</v>
      </c>
      <c r="F2369" s="6" t="s">
        <v>3525</v>
      </c>
      <c r="G2369" s="7">
        <v>1</v>
      </c>
      <c r="I2369" s="6" t="s">
        <v>4957</v>
      </c>
      <c r="J2369" s="7">
        <v>143.72</v>
      </c>
    </row>
    <row r="2370" spans="2:10" x14ac:dyDescent="0.3">
      <c r="B2370" s="6" t="s">
        <v>3152</v>
      </c>
      <c r="C2370" s="7">
        <v>150.94</v>
      </c>
      <c r="F2370" s="6" t="s">
        <v>4123</v>
      </c>
      <c r="G2370" s="7">
        <v>1</v>
      </c>
      <c r="I2370" s="6" t="s">
        <v>6554</v>
      </c>
      <c r="J2370" s="7">
        <v>143.47</v>
      </c>
    </row>
    <row r="2371" spans="2:10" x14ac:dyDescent="0.3">
      <c r="B2371" s="6" t="s">
        <v>2103</v>
      </c>
      <c r="C2371" s="7">
        <v>150.72999999999999</v>
      </c>
      <c r="F2371" s="6" t="s">
        <v>3615</v>
      </c>
      <c r="G2371" s="7">
        <v>1</v>
      </c>
      <c r="I2371" s="6" t="s">
        <v>5868</v>
      </c>
      <c r="J2371" s="7">
        <v>143.46</v>
      </c>
    </row>
    <row r="2372" spans="2:10" x14ac:dyDescent="0.3">
      <c r="B2372" s="6" t="s">
        <v>3845</v>
      </c>
      <c r="C2372" s="7">
        <v>150.72999999999999</v>
      </c>
      <c r="F2372" s="6" t="s">
        <v>1076</v>
      </c>
      <c r="G2372" s="7">
        <v>1</v>
      </c>
      <c r="I2372" s="6" t="s">
        <v>3389</v>
      </c>
      <c r="J2372" s="7">
        <v>143.31</v>
      </c>
    </row>
    <row r="2373" spans="2:10" x14ac:dyDescent="0.3">
      <c r="B2373" s="6" t="s">
        <v>1969</v>
      </c>
      <c r="C2373" s="7">
        <v>150.66</v>
      </c>
      <c r="F2373" s="6" t="s">
        <v>6952</v>
      </c>
      <c r="G2373" s="7">
        <v>1</v>
      </c>
      <c r="I2373" s="6" t="s">
        <v>6944</v>
      </c>
      <c r="J2373" s="7">
        <v>142.94</v>
      </c>
    </row>
    <row r="2374" spans="2:10" x14ac:dyDescent="0.3">
      <c r="B2374" s="6" t="s">
        <v>3367</v>
      </c>
      <c r="C2374" s="7">
        <v>150.43</v>
      </c>
      <c r="F2374" s="6" t="s">
        <v>7080</v>
      </c>
      <c r="G2374" s="7">
        <v>1</v>
      </c>
      <c r="I2374" s="6" t="s">
        <v>427</v>
      </c>
      <c r="J2374" s="7">
        <v>142.44</v>
      </c>
    </row>
    <row r="2375" spans="2:10" x14ac:dyDescent="0.3">
      <c r="B2375" s="6" t="s">
        <v>6619</v>
      </c>
      <c r="C2375" s="7">
        <v>150.34</v>
      </c>
      <c r="F2375" s="6" t="s">
        <v>1776</v>
      </c>
      <c r="G2375" s="7">
        <v>1</v>
      </c>
      <c r="I2375" s="6" t="s">
        <v>5766</v>
      </c>
      <c r="J2375" s="7">
        <v>142.27000000000001</v>
      </c>
    </row>
    <row r="2376" spans="2:10" x14ac:dyDescent="0.3">
      <c r="B2376" s="6" t="s">
        <v>3548</v>
      </c>
      <c r="C2376" s="7">
        <v>150.29</v>
      </c>
      <c r="F2376" s="6" t="s">
        <v>453</v>
      </c>
      <c r="G2376" s="7">
        <v>1</v>
      </c>
      <c r="I2376" s="6" t="s">
        <v>4345</v>
      </c>
      <c r="J2376" s="7">
        <v>142.27000000000001</v>
      </c>
    </row>
    <row r="2377" spans="2:10" x14ac:dyDescent="0.3">
      <c r="B2377" s="6" t="s">
        <v>3946</v>
      </c>
      <c r="C2377" s="7">
        <v>150.27000000000001</v>
      </c>
      <c r="F2377" s="6" t="s">
        <v>303</v>
      </c>
      <c r="G2377" s="7">
        <v>1</v>
      </c>
      <c r="I2377" s="6" t="s">
        <v>6933</v>
      </c>
      <c r="J2377" s="7">
        <v>142.19999999999999</v>
      </c>
    </row>
    <row r="2378" spans="2:10" x14ac:dyDescent="0.3">
      <c r="B2378" s="6" t="s">
        <v>627</v>
      </c>
      <c r="C2378" s="7">
        <v>150.19999999999999</v>
      </c>
      <c r="F2378" s="6" t="s">
        <v>187</v>
      </c>
      <c r="G2378" s="7">
        <v>1</v>
      </c>
      <c r="I2378" s="6" t="s">
        <v>4599</v>
      </c>
      <c r="J2378" s="7">
        <v>142.16</v>
      </c>
    </row>
    <row r="2379" spans="2:10" x14ac:dyDescent="0.3">
      <c r="B2379" s="6" t="s">
        <v>3879</v>
      </c>
      <c r="C2379" s="7">
        <v>150.18</v>
      </c>
      <c r="F2379" s="6" t="s">
        <v>1568</v>
      </c>
      <c r="G2379" s="7">
        <v>1</v>
      </c>
      <c r="I2379" s="6" t="s">
        <v>1982</v>
      </c>
      <c r="J2379" s="7">
        <v>142.13</v>
      </c>
    </row>
    <row r="2380" spans="2:10" x14ac:dyDescent="0.3">
      <c r="B2380" s="6" t="s">
        <v>5136</v>
      </c>
      <c r="C2380" s="7">
        <v>150.12</v>
      </c>
      <c r="F2380" s="6" t="s">
        <v>4367</v>
      </c>
      <c r="G2380" s="7">
        <v>1</v>
      </c>
      <c r="I2380" s="6" t="s">
        <v>654</v>
      </c>
      <c r="J2380" s="7">
        <v>142.07</v>
      </c>
    </row>
    <row r="2381" spans="2:10" x14ac:dyDescent="0.3">
      <c r="B2381" s="6" t="s">
        <v>2600</v>
      </c>
      <c r="C2381" s="7">
        <v>150.05000000000001</v>
      </c>
      <c r="F2381" s="6" t="s">
        <v>5710</v>
      </c>
      <c r="G2381" s="7">
        <v>1</v>
      </c>
      <c r="I2381" s="6" t="s">
        <v>6980</v>
      </c>
      <c r="J2381" s="7">
        <v>142.06</v>
      </c>
    </row>
    <row r="2382" spans="2:10" x14ac:dyDescent="0.3">
      <c r="B2382" s="6" t="s">
        <v>5695</v>
      </c>
      <c r="C2382" s="7">
        <v>149.97999999999999</v>
      </c>
      <c r="F2382" s="6" t="s">
        <v>1716</v>
      </c>
      <c r="G2382" s="7">
        <v>1</v>
      </c>
      <c r="I2382" s="6" t="s">
        <v>6055</v>
      </c>
      <c r="J2382" s="7">
        <v>141.88</v>
      </c>
    </row>
    <row r="2383" spans="2:10" x14ac:dyDescent="0.3">
      <c r="B2383" s="6" t="s">
        <v>1159</v>
      </c>
      <c r="C2383" s="7">
        <v>149.93</v>
      </c>
      <c r="F2383" s="6" t="s">
        <v>3623</v>
      </c>
      <c r="G2383" s="7">
        <v>1</v>
      </c>
      <c r="I2383" s="6" t="s">
        <v>4762</v>
      </c>
      <c r="J2383" s="7">
        <v>141.84</v>
      </c>
    </row>
    <row r="2384" spans="2:10" x14ac:dyDescent="0.3">
      <c r="B2384" s="6" t="s">
        <v>1234</v>
      </c>
      <c r="C2384" s="7">
        <v>149.57</v>
      </c>
      <c r="F2384" s="6" t="s">
        <v>2371</v>
      </c>
      <c r="G2384" s="7">
        <v>1</v>
      </c>
      <c r="I2384" s="6" t="s">
        <v>2088</v>
      </c>
      <c r="J2384" s="7">
        <v>141.81</v>
      </c>
    </row>
    <row r="2385" spans="2:10" x14ac:dyDescent="0.3">
      <c r="B2385" s="6" t="s">
        <v>4360</v>
      </c>
      <c r="C2385" s="7">
        <v>149.1</v>
      </c>
      <c r="F2385" s="6" t="s">
        <v>6126</v>
      </c>
      <c r="G2385" s="7">
        <v>1</v>
      </c>
      <c r="I2385" s="6" t="s">
        <v>2774</v>
      </c>
      <c r="J2385" s="7">
        <v>141.69</v>
      </c>
    </row>
    <row r="2386" spans="2:10" x14ac:dyDescent="0.3">
      <c r="B2386" s="6" t="s">
        <v>2022</v>
      </c>
      <c r="C2386" s="7">
        <v>149.01</v>
      </c>
      <c r="F2386" s="6" t="s">
        <v>3395</v>
      </c>
      <c r="G2386" s="7">
        <v>1</v>
      </c>
      <c r="I2386" s="6" t="s">
        <v>7012</v>
      </c>
      <c r="J2386" s="7">
        <v>141.68</v>
      </c>
    </row>
    <row r="2387" spans="2:10" x14ac:dyDescent="0.3">
      <c r="B2387" s="6" t="s">
        <v>1665</v>
      </c>
      <c r="C2387" s="7">
        <v>148.84</v>
      </c>
      <c r="F2387" s="6" t="s">
        <v>4293</v>
      </c>
      <c r="G2387" s="7">
        <v>1</v>
      </c>
      <c r="I2387" s="6" t="s">
        <v>1816</v>
      </c>
      <c r="J2387" s="7">
        <v>141.63999999999999</v>
      </c>
    </row>
    <row r="2388" spans="2:10" x14ac:dyDescent="0.3">
      <c r="B2388" s="6" t="s">
        <v>4431</v>
      </c>
      <c r="C2388" s="7">
        <v>148.80000000000001</v>
      </c>
      <c r="F2388" s="6" t="s">
        <v>1896</v>
      </c>
      <c r="G2388" s="7">
        <v>1</v>
      </c>
      <c r="I2388" s="6" t="s">
        <v>3413</v>
      </c>
      <c r="J2388" s="7">
        <v>141.47999999999999</v>
      </c>
    </row>
    <row r="2389" spans="2:10" x14ac:dyDescent="0.3">
      <c r="B2389" s="6" t="s">
        <v>1914</v>
      </c>
      <c r="C2389" s="7">
        <v>148.78</v>
      </c>
      <c r="F2389" s="6" t="s">
        <v>272</v>
      </c>
      <c r="G2389" s="7">
        <v>1</v>
      </c>
      <c r="I2389" s="6" t="s">
        <v>2893</v>
      </c>
      <c r="J2389" s="7">
        <v>141.4</v>
      </c>
    </row>
    <row r="2390" spans="2:10" x14ac:dyDescent="0.3">
      <c r="B2390" s="6" t="s">
        <v>2801</v>
      </c>
      <c r="C2390" s="7">
        <v>148.41999999999999</v>
      </c>
      <c r="F2390" s="6" t="s">
        <v>4886</v>
      </c>
      <c r="G2390" s="7">
        <v>1</v>
      </c>
      <c r="I2390" s="6" t="s">
        <v>6644</v>
      </c>
      <c r="J2390" s="7">
        <v>141.33000000000001</v>
      </c>
    </row>
    <row r="2391" spans="2:10" x14ac:dyDescent="0.3">
      <c r="B2391" s="6" t="s">
        <v>7057</v>
      </c>
      <c r="C2391" s="7">
        <v>148.37</v>
      </c>
      <c r="F2391" s="6" t="s">
        <v>285</v>
      </c>
      <c r="G2391" s="7">
        <v>1</v>
      </c>
      <c r="I2391" s="6" t="s">
        <v>5876</v>
      </c>
      <c r="J2391" s="7">
        <v>141.27000000000001</v>
      </c>
    </row>
    <row r="2392" spans="2:10" x14ac:dyDescent="0.3">
      <c r="B2392" s="6" t="s">
        <v>4655</v>
      </c>
      <c r="C2392" s="7">
        <v>148.22999999999999</v>
      </c>
      <c r="F2392" s="6" t="s">
        <v>3513</v>
      </c>
      <c r="G2392" s="7">
        <v>1</v>
      </c>
      <c r="I2392" s="6" t="s">
        <v>4097</v>
      </c>
      <c r="J2392" s="7">
        <v>141.15</v>
      </c>
    </row>
    <row r="2393" spans="2:10" x14ac:dyDescent="0.3">
      <c r="B2393" s="6" t="s">
        <v>3021</v>
      </c>
      <c r="C2393" s="7">
        <v>148.07</v>
      </c>
      <c r="F2393" s="6" t="s">
        <v>642</v>
      </c>
      <c r="G2393" s="7">
        <v>1</v>
      </c>
      <c r="I2393" s="6" t="s">
        <v>5181</v>
      </c>
      <c r="J2393" s="7">
        <v>141.13</v>
      </c>
    </row>
    <row r="2394" spans="2:10" x14ac:dyDescent="0.3">
      <c r="B2394" s="6" t="s">
        <v>5451</v>
      </c>
      <c r="C2394" s="7">
        <v>148.06</v>
      </c>
      <c r="F2394" s="6" t="s">
        <v>327</v>
      </c>
      <c r="G2394" s="7">
        <v>1</v>
      </c>
      <c r="I2394" s="6" t="s">
        <v>7032</v>
      </c>
      <c r="J2394" s="7">
        <v>140.94</v>
      </c>
    </row>
    <row r="2395" spans="2:10" x14ac:dyDescent="0.3">
      <c r="B2395" s="6" t="s">
        <v>394</v>
      </c>
      <c r="C2395" s="7">
        <v>148</v>
      </c>
      <c r="F2395" s="6" t="s">
        <v>5758</v>
      </c>
      <c r="G2395" s="7">
        <v>1</v>
      </c>
      <c r="I2395" s="6" t="s">
        <v>1255</v>
      </c>
      <c r="J2395" s="7">
        <v>140.80000000000001</v>
      </c>
    </row>
    <row r="2396" spans="2:10" x14ac:dyDescent="0.3">
      <c r="B2396" s="6" t="s">
        <v>5937</v>
      </c>
      <c r="C2396" s="7">
        <v>147.77000000000001</v>
      </c>
      <c r="F2396" s="6" t="s">
        <v>814</v>
      </c>
      <c r="G2396" s="7">
        <v>1</v>
      </c>
      <c r="I2396" s="6" t="s">
        <v>1898</v>
      </c>
      <c r="J2396" s="7">
        <v>140.65</v>
      </c>
    </row>
    <row r="2397" spans="2:10" x14ac:dyDescent="0.3">
      <c r="B2397" s="6" t="s">
        <v>320</v>
      </c>
      <c r="C2397" s="7">
        <v>147.71</v>
      </c>
      <c r="F2397" s="6" t="s">
        <v>5988</v>
      </c>
      <c r="G2397" s="7">
        <v>1</v>
      </c>
      <c r="I2397" s="6" t="s">
        <v>4888</v>
      </c>
      <c r="J2397" s="7">
        <v>140.57</v>
      </c>
    </row>
    <row r="2398" spans="2:10" x14ac:dyDescent="0.3">
      <c r="B2398" s="6" t="s">
        <v>5200</v>
      </c>
      <c r="C2398" s="7">
        <v>147.68</v>
      </c>
      <c r="F2398" s="6" t="s">
        <v>421</v>
      </c>
      <c r="G2398" s="7">
        <v>1</v>
      </c>
      <c r="I2398" s="6" t="s">
        <v>5820</v>
      </c>
      <c r="J2398" s="7">
        <v>140.52000000000001</v>
      </c>
    </row>
    <row r="2399" spans="2:10" x14ac:dyDescent="0.3">
      <c r="B2399" s="6" t="s">
        <v>523</v>
      </c>
      <c r="C2399" s="7">
        <v>147.52000000000001</v>
      </c>
      <c r="F2399" s="6" t="s">
        <v>4627</v>
      </c>
      <c r="G2399" s="7">
        <v>1</v>
      </c>
      <c r="I2399" s="6" t="s">
        <v>4940</v>
      </c>
      <c r="J2399" s="7">
        <v>140.44999999999999</v>
      </c>
    </row>
    <row r="2400" spans="2:10" x14ac:dyDescent="0.3">
      <c r="B2400" s="6" t="s">
        <v>4963</v>
      </c>
      <c r="C2400" s="7">
        <v>147.47999999999999</v>
      </c>
      <c r="F2400" s="6" t="s">
        <v>1948</v>
      </c>
      <c r="G2400" s="7">
        <v>1</v>
      </c>
      <c r="I2400" s="6" t="s">
        <v>1402</v>
      </c>
      <c r="J2400" s="7">
        <v>140.41999999999999</v>
      </c>
    </row>
    <row r="2401" spans="2:10" x14ac:dyDescent="0.3">
      <c r="B2401" s="6" t="s">
        <v>4386</v>
      </c>
      <c r="C2401" s="7">
        <v>147.36000000000001</v>
      </c>
      <c r="F2401" s="6" t="s">
        <v>2183</v>
      </c>
      <c r="G2401" s="7">
        <v>1</v>
      </c>
      <c r="I2401" s="6" t="s">
        <v>501</v>
      </c>
      <c r="J2401" s="7">
        <v>140.4</v>
      </c>
    </row>
    <row r="2402" spans="2:10" x14ac:dyDescent="0.3">
      <c r="B2402" s="6" t="s">
        <v>3917</v>
      </c>
      <c r="C2402" s="7">
        <v>147.26</v>
      </c>
      <c r="F2402" s="6" t="s">
        <v>4068</v>
      </c>
      <c r="G2402" s="7">
        <v>1</v>
      </c>
      <c r="I2402" s="6" t="s">
        <v>2889</v>
      </c>
      <c r="J2402" s="7">
        <v>140.26</v>
      </c>
    </row>
    <row r="2403" spans="2:10" x14ac:dyDescent="0.3">
      <c r="B2403" s="6" t="s">
        <v>5198</v>
      </c>
      <c r="C2403" s="7">
        <v>147.24</v>
      </c>
      <c r="F2403" s="6" t="s">
        <v>2625</v>
      </c>
      <c r="G2403" s="7">
        <v>1</v>
      </c>
      <c r="I2403" s="6" t="s">
        <v>7296</v>
      </c>
      <c r="J2403" s="7">
        <v>139.84</v>
      </c>
    </row>
    <row r="2404" spans="2:10" x14ac:dyDescent="0.3">
      <c r="B2404" s="6" t="s">
        <v>2002</v>
      </c>
      <c r="C2404" s="7">
        <v>147.18</v>
      </c>
      <c r="F2404" s="6" t="s">
        <v>1070</v>
      </c>
      <c r="G2404" s="7">
        <v>1</v>
      </c>
      <c r="I2404" s="6" t="s">
        <v>6658</v>
      </c>
      <c r="J2404" s="7">
        <v>139.82</v>
      </c>
    </row>
    <row r="2405" spans="2:10" x14ac:dyDescent="0.3">
      <c r="B2405" s="6" t="s">
        <v>6959</v>
      </c>
      <c r="C2405" s="7">
        <v>147.16999999999999</v>
      </c>
      <c r="F2405" s="6" t="s">
        <v>2181</v>
      </c>
      <c r="G2405" s="7">
        <v>1</v>
      </c>
      <c r="I2405" s="6" t="s">
        <v>3411</v>
      </c>
      <c r="J2405" s="7">
        <v>139.62</v>
      </c>
    </row>
    <row r="2406" spans="2:10" x14ac:dyDescent="0.3">
      <c r="B2406" s="6" t="s">
        <v>3023</v>
      </c>
      <c r="C2406" s="7">
        <v>147.1</v>
      </c>
      <c r="F2406" s="6" t="s">
        <v>2290</v>
      </c>
      <c r="G2406" s="7">
        <v>1</v>
      </c>
      <c r="I2406" s="6" t="s">
        <v>5517</v>
      </c>
      <c r="J2406" s="7">
        <v>139.35</v>
      </c>
    </row>
    <row r="2407" spans="2:10" x14ac:dyDescent="0.3">
      <c r="B2407" s="6" t="s">
        <v>5108</v>
      </c>
      <c r="C2407" s="7">
        <v>146.99</v>
      </c>
      <c r="F2407" s="6" t="s">
        <v>3533</v>
      </c>
      <c r="G2407" s="7">
        <v>1</v>
      </c>
      <c r="I2407" s="6" t="s">
        <v>4123</v>
      </c>
      <c r="J2407" s="7">
        <v>139.26</v>
      </c>
    </row>
    <row r="2408" spans="2:10" x14ac:dyDescent="0.3">
      <c r="B2408" s="6" t="s">
        <v>5634</v>
      </c>
      <c r="C2408" s="7">
        <v>146.96</v>
      </c>
      <c r="F2408" s="6" t="s">
        <v>1488</v>
      </c>
      <c r="G2408" s="7">
        <v>1</v>
      </c>
      <c r="I2408" s="6" t="s">
        <v>4668</v>
      </c>
      <c r="J2408" s="7">
        <v>139.25</v>
      </c>
    </row>
    <row r="2409" spans="2:10" x14ac:dyDescent="0.3">
      <c r="B2409" s="6" t="s">
        <v>789</v>
      </c>
      <c r="C2409" s="7">
        <v>146.91999999999999</v>
      </c>
      <c r="F2409" s="6" t="s">
        <v>2699</v>
      </c>
      <c r="G2409" s="7">
        <v>1</v>
      </c>
      <c r="I2409" s="6" t="s">
        <v>6358</v>
      </c>
      <c r="J2409" s="7">
        <v>139.13999999999999</v>
      </c>
    </row>
    <row r="2410" spans="2:10" x14ac:dyDescent="0.3">
      <c r="B2410" s="6" t="s">
        <v>6127</v>
      </c>
      <c r="C2410" s="7">
        <v>146.83000000000001</v>
      </c>
      <c r="F2410" s="6" t="s">
        <v>4107</v>
      </c>
      <c r="G2410" s="7">
        <v>1</v>
      </c>
      <c r="I2410" s="6" t="s">
        <v>1732</v>
      </c>
      <c r="J2410" s="7">
        <v>139.13999999999999</v>
      </c>
    </row>
    <row r="2411" spans="2:10" x14ac:dyDescent="0.3">
      <c r="B2411" s="6" t="s">
        <v>3488</v>
      </c>
      <c r="C2411" s="7">
        <v>146.75</v>
      </c>
      <c r="F2411" s="6" t="s">
        <v>3206</v>
      </c>
      <c r="G2411" s="7">
        <v>1</v>
      </c>
      <c r="I2411" s="6" t="s">
        <v>1988</v>
      </c>
      <c r="J2411" s="7">
        <v>138.97</v>
      </c>
    </row>
    <row r="2412" spans="2:10" x14ac:dyDescent="0.3">
      <c r="B2412" s="6" t="s">
        <v>6576</v>
      </c>
      <c r="C2412" s="7">
        <v>146.74</v>
      </c>
      <c r="F2412" s="6" t="s">
        <v>5565</v>
      </c>
      <c r="G2412" s="7">
        <v>1</v>
      </c>
      <c r="I2412" s="6" t="s">
        <v>5500</v>
      </c>
      <c r="J2412" s="7">
        <v>138.94999999999999</v>
      </c>
    </row>
    <row r="2413" spans="2:10" x14ac:dyDescent="0.3">
      <c r="B2413" s="6" t="s">
        <v>2934</v>
      </c>
      <c r="C2413" s="7">
        <v>146.61000000000001</v>
      </c>
      <c r="F2413" s="6" t="s">
        <v>3547</v>
      </c>
      <c r="G2413" s="7">
        <v>1</v>
      </c>
      <c r="I2413" s="6" t="s">
        <v>4301</v>
      </c>
      <c r="J2413" s="7">
        <v>138.94999999999999</v>
      </c>
    </row>
    <row r="2414" spans="2:10" x14ac:dyDescent="0.3">
      <c r="B2414" s="6" t="s">
        <v>1575</v>
      </c>
      <c r="C2414" s="7">
        <v>146.6</v>
      </c>
      <c r="F2414" s="6" t="s">
        <v>1460</v>
      </c>
      <c r="G2414" s="7">
        <v>1</v>
      </c>
      <c r="I2414" s="6" t="s">
        <v>3045</v>
      </c>
      <c r="J2414" s="7">
        <v>138.81</v>
      </c>
    </row>
    <row r="2415" spans="2:10" x14ac:dyDescent="0.3">
      <c r="B2415" s="6" t="s">
        <v>3614</v>
      </c>
      <c r="C2415" s="7">
        <v>146.38</v>
      </c>
      <c r="F2415" s="6" t="s">
        <v>5995</v>
      </c>
      <c r="G2415" s="7">
        <v>1</v>
      </c>
      <c r="I2415" s="6" t="s">
        <v>155</v>
      </c>
      <c r="J2415" s="7">
        <v>138.81</v>
      </c>
    </row>
    <row r="2416" spans="2:10" x14ac:dyDescent="0.3">
      <c r="B2416" s="6" t="s">
        <v>4009</v>
      </c>
      <c r="C2416" s="7">
        <v>146.19</v>
      </c>
      <c r="F2416" s="6" t="s">
        <v>1337</v>
      </c>
      <c r="G2416" s="7">
        <v>1</v>
      </c>
      <c r="I2416" s="6" t="s">
        <v>1728</v>
      </c>
      <c r="J2416" s="7">
        <v>138.47</v>
      </c>
    </row>
    <row r="2417" spans="2:10" x14ac:dyDescent="0.3">
      <c r="B2417" s="6" t="s">
        <v>1009</v>
      </c>
      <c r="C2417" s="7">
        <v>146.19</v>
      </c>
      <c r="F2417" s="6" t="s">
        <v>1020</v>
      </c>
      <c r="G2417" s="7">
        <v>1</v>
      </c>
      <c r="I2417" s="6" t="s">
        <v>780</v>
      </c>
      <c r="J2417" s="7">
        <v>138.46</v>
      </c>
    </row>
    <row r="2418" spans="2:10" x14ac:dyDescent="0.3">
      <c r="B2418" s="6" t="s">
        <v>5471</v>
      </c>
      <c r="C2418" s="7">
        <v>146.09</v>
      </c>
      <c r="F2418" s="6" t="s">
        <v>6110</v>
      </c>
      <c r="G2418" s="7">
        <v>1</v>
      </c>
      <c r="I2418" s="6" t="s">
        <v>1341</v>
      </c>
      <c r="J2418" s="7">
        <v>138.44999999999999</v>
      </c>
    </row>
    <row r="2419" spans="2:10" x14ac:dyDescent="0.3">
      <c r="B2419" s="6" t="s">
        <v>5887</v>
      </c>
      <c r="C2419" s="7">
        <v>145.9</v>
      </c>
      <c r="F2419" s="6" t="s">
        <v>1330</v>
      </c>
      <c r="G2419" s="7">
        <v>1</v>
      </c>
      <c r="I2419" s="6" t="s">
        <v>5740</v>
      </c>
      <c r="J2419" s="7">
        <v>138.04</v>
      </c>
    </row>
    <row r="2420" spans="2:10" x14ac:dyDescent="0.3">
      <c r="B2420" s="6" t="s">
        <v>1928</v>
      </c>
      <c r="C2420" s="7">
        <v>145.82</v>
      </c>
      <c r="F2420" s="6" t="s">
        <v>5772</v>
      </c>
      <c r="G2420" s="7">
        <v>1</v>
      </c>
      <c r="I2420" s="6" t="s">
        <v>4409</v>
      </c>
      <c r="J2420" s="7">
        <v>137.79</v>
      </c>
    </row>
    <row r="2421" spans="2:10" x14ac:dyDescent="0.3">
      <c r="B2421" s="6" t="s">
        <v>6091</v>
      </c>
      <c r="C2421" s="7">
        <v>145.72</v>
      </c>
      <c r="F2421" s="6" t="s">
        <v>3953</v>
      </c>
      <c r="G2421" s="7">
        <v>1</v>
      </c>
      <c r="I2421" s="6" t="s">
        <v>7054</v>
      </c>
      <c r="J2421" s="7">
        <v>137.72</v>
      </c>
    </row>
    <row r="2422" spans="2:10" x14ac:dyDescent="0.3">
      <c r="B2422" s="6" t="s">
        <v>6808</v>
      </c>
      <c r="C2422" s="7">
        <v>145.56</v>
      </c>
      <c r="F2422" s="6" t="s">
        <v>2573</v>
      </c>
      <c r="G2422" s="7">
        <v>1</v>
      </c>
      <c r="I2422" s="6" t="s">
        <v>2086</v>
      </c>
      <c r="J2422" s="7">
        <v>137.71</v>
      </c>
    </row>
    <row r="2423" spans="2:10" x14ac:dyDescent="0.3">
      <c r="B2423" s="6" t="s">
        <v>977</v>
      </c>
      <c r="C2423" s="7">
        <v>145.47</v>
      </c>
      <c r="F2423" s="6" t="s">
        <v>7058</v>
      </c>
      <c r="G2423" s="7">
        <v>1</v>
      </c>
      <c r="I2423" s="6" t="s">
        <v>4754</v>
      </c>
      <c r="J2423" s="7">
        <v>137.59</v>
      </c>
    </row>
    <row r="2424" spans="2:10" x14ac:dyDescent="0.3">
      <c r="B2424" s="6" t="s">
        <v>5921</v>
      </c>
      <c r="C2424" s="7">
        <v>145.37</v>
      </c>
      <c r="F2424" s="6" t="s">
        <v>788</v>
      </c>
      <c r="G2424" s="7">
        <v>1</v>
      </c>
      <c r="I2424" s="6" t="s">
        <v>6571</v>
      </c>
      <c r="J2424" s="7">
        <v>137.57</v>
      </c>
    </row>
    <row r="2425" spans="2:10" x14ac:dyDescent="0.3">
      <c r="B2425" s="6" t="s">
        <v>6562</v>
      </c>
      <c r="C2425" s="7">
        <v>145.27000000000001</v>
      </c>
      <c r="F2425" s="6" t="s">
        <v>1105</v>
      </c>
      <c r="G2425" s="7">
        <v>1</v>
      </c>
      <c r="I2425" s="6" t="s">
        <v>359</v>
      </c>
      <c r="J2425" s="7">
        <v>137.56</v>
      </c>
    </row>
    <row r="2426" spans="2:10" x14ac:dyDescent="0.3">
      <c r="B2426" s="6" t="s">
        <v>1655</v>
      </c>
      <c r="C2426" s="7">
        <v>145.19999999999999</v>
      </c>
      <c r="F2426" s="6" t="s">
        <v>6143</v>
      </c>
      <c r="G2426" s="7">
        <v>1</v>
      </c>
      <c r="I2426" s="6" t="s">
        <v>163</v>
      </c>
      <c r="J2426" s="7">
        <v>137.44</v>
      </c>
    </row>
    <row r="2427" spans="2:10" x14ac:dyDescent="0.3">
      <c r="B2427" s="6" t="s">
        <v>3330</v>
      </c>
      <c r="C2427" s="7">
        <v>144.96</v>
      </c>
      <c r="F2427" s="6" t="s">
        <v>2677</v>
      </c>
      <c r="G2427" s="7">
        <v>1</v>
      </c>
      <c r="I2427" s="6" t="s">
        <v>3463</v>
      </c>
      <c r="J2427" s="7">
        <v>137.33000000000001</v>
      </c>
    </row>
    <row r="2428" spans="2:10" x14ac:dyDescent="0.3">
      <c r="B2428" s="6" t="s">
        <v>2773</v>
      </c>
      <c r="C2428" s="7">
        <v>144.94</v>
      </c>
      <c r="F2428" s="6" t="s">
        <v>5527</v>
      </c>
      <c r="G2428" s="7">
        <v>1</v>
      </c>
      <c r="I2428" s="6" t="s">
        <v>2853</v>
      </c>
      <c r="J2428" s="7">
        <v>137.31</v>
      </c>
    </row>
    <row r="2429" spans="2:10" x14ac:dyDescent="0.3">
      <c r="B2429" s="6" t="s">
        <v>2235</v>
      </c>
      <c r="C2429" s="7">
        <v>144.94</v>
      </c>
      <c r="F2429" s="6" t="s">
        <v>3634</v>
      </c>
      <c r="G2429" s="7">
        <v>1</v>
      </c>
      <c r="I2429" s="6" t="s">
        <v>723</v>
      </c>
      <c r="J2429" s="7">
        <v>137.25</v>
      </c>
    </row>
    <row r="2430" spans="2:10" x14ac:dyDescent="0.3">
      <c r="B2430" s="6" t="s">
        <v>6983</v>
      </c>
      <c r="C2430" s="7">
        <v>144.91</v>
      </c>
      <c r="F2430" s="6" t="s">
        <v>2078</v>
      </c>
      <c r="G2430" s="7">
        <v>1</v>
      </c>
      <c r="I2430" s="6" t="s">
        <v>4018</v>
      </c>
      <c r="J2430" s="7">
        <v>137.04</v>
      </c>
    </row>
    <row r="2431" spans="2:10" x14ac:dyDescent="0.3">
      <c r="B2431" s="6" t="s">
        <v>2570</v>
      </c>
      <c r="C2431" s="7">
        <v>144.87</v>
      </c>
      <c r="F2431" s="6" t="s">
        <v>2544</v>
      </c>
      <c r="G2431" s="7">
        <v>1</v>
      </c>
      <c r="I2431" s="6" t="s">
        <v>4662</v>
      </c>
      <c r="J2431" s="7">
        <v>136.63999999999999</v>
      </c>
    </row>
    <row r="2432" spans="2:10" x14ac:dyDescent="0.3">
      <c r="B2432" s="6" t="s">
        <v>2075</v>
      </c>
      <c r="C2432" s="7">
        <v>144.77000000000001</v>
      </c>
      <c r="F2432" s="6" t="s">
        <v>5160</v>
      </c>
      <c r="G2432" s="7">
        <v>1</v>
      </c>
      <c r="I2432" s="6" t="s">
        <v>3903</v>
      </c>
      <c r="J2432" s="7">
        <v>136.6</v>
      </c>
    </row>
    <row r="2433" spans="2:10" x14ac:dyDescent="0.3">
      <c r="B2433" s="6" t="s">
        <v>4250</v>
      </c>
      <c r="C2433" s="7">
        <v>144.66999999999999</v>
      </c>
      <c r="F2433" s="6" t="s">
        <v>3038</v>
      </c>
      <c r="G2433" s="7">
        <v>1</v>
      </c>
      <c r="I2433" s="6" t="s">
        <v>1658</v>
      </c>
      <c r="J2433" s="7">
        <v>136.4</v>
      </c>
    </row>
    <row r="2434" spans="2:10" x14ac:dyDescent="0.3">
      <c r="B2434" s="6" t="s">
        <v>2418</v>
      </c>
      <c r="C2434" s="7">
        <v>144.58000000000001</v>
      </c>
      <c r="F2434" s="6" t="s">
        <v>4560</v>
      </c>
      <c r="G2434" s="7">
        <v>1</v>
      </c>
      <c r="I2434" s="6" t="s">
        <v>3764</v>
      </c>
      <c r="J2434" s="7">
        <v>136.35</v>
      </c>
    </row>
    <row r="2435" spans="2:10" x14ac:dyDescent="0.3">
      <c r="B2435" s="6" t="s">
        <v>6363</v>
      </c>
      <c r="C2435" s="7">
        <v>144.55000000000001</v>
      </c>
      <c r="F2435" s="6" t="s">
        <v>516</v>
      </c>
      <c r="G2435" s="7">
        <v>1</v>
      </c>
      <c r="I2435" s="6" t="s">
        <v>7291</v>
      </c>
      <c r="J2435" s="7">
        <v>136.25</v>
      </c>
    </row>
    <row r="2436" spans="2:10" x14ac:dyDescent="0.3">
      <c r="B2436" s="6" t="s">
        <v>783</v>
      </c>
      <c r="C2436" s="7">
        <v>144.32</v>
      </c>
      <c r="F2436" s="6" t="s">
        <v>6735</v>
      </c>
      <c r="G2436" s="7">
        <v>1</v>
      </c>
      <c r="I2436" s="6" t="s">
        <v>2603</v>
      </c>
      <c r="J2436" s="7">
        <v>136.24</v>
      </c>
    </row>
    <row r="2437" spans="2:10" x14ac:dyDescent="0.3">
      <c r="B2437" s="6" t="s">
        <v>667</v>
      </c>
      <c r="C2437" s="7">
        <v>144.13</v>
      </c>
      <c r="F2437" s="6" t="s">
        <v>3985</v>
      </c>
      <c r="G2437" s="7">
        <v>1</v>
      </c>
      <c r="I2437" s="6" t="s">
        <v>1642</v>
      </c>
      <c r="J2437" s="7">
        <v>136.11000000000001</v>
      </c>
    </row>
    <row r="2438" spans="2:10" x14ac:dyDescent="0.3">
      <c r="B2438" s="6" t="s">
        <v>5719</v>
      </c>
      <c r="C2438" s="7">
        <v>144.13</v>
      </c>
      <c r="F2438" s="6" t="s">
        <v>1084</v>
      </c>
      <c r="G2438" s="7">
        <v>1</v>
      </c>
      <c r="I2438" s="6" t="s">
        <v>6096</v>
      </c>
      <c r="J2438" s="7">
        <v>136.1</v>
      </c>
    </row>
    <row r="2439" spans="2:10" x14ac:dyDescent="0.3">
      <c r="B2439" s="6" t="s">
        <v>6266</v>
      </c>
      <c r="C2439" s="7">
        <v>144.11000000000001</v>
      </c>
      <c r="F2439" s="6" t="s">
        <v>622</v>
      </c>
      <c r="G2439" s="7">
        <v>1</v>
      </c>
      <c r="I2439" s="6" t="s">
        <v>4806</v>
      </c>
      <c r="J2439" s="7">
        <v>136.08000000000001</v>
      </c>
    </row>
    <row r="2440" spans="2:10" x14ac:dyDescent="0.3">
      <c r="B2440" s="6" t="s">
        <v>3889</v>
      </c>
      <c r="C2440" s="7">
        <v>144.04</v>
      </c>
      <c r="F2440" s="6" t="s">
        <v>2988</v>
      </c>
      <c r="G2440" s="7">
        <v>1</v>
      </c>
      <c r="I2440" s="6" t="s">
        <v>2723</v>
      </c>
      <c r="J2440" s="7">
        <v>136.05000000000001</v>
      </c>
    </row>
    <row r="2441" spans="2:10" x14ac:dyDescent="0.3">
      <c r="B2441" s="6" t="s">
        <v>2829</v>
      </c>
      <c r="C2441" s="7">
        <v>143.83000000000001</v>
      </c>
      <c r="F2441" s="6" t="s">
        <v>7006</v>
      </c>
      <c r="G2441" s="7">
        <v>1</v>
      </c>
      <c r="I2441" s="6" t="s">
        <v>5798</v>
      </c>
      <c r="J2441" s="7">
        <v>136.03</v>
      </c>
    </row>
    <row r="2442" spans="2:10" x14ac:dyDescent="0.3">
      <c r="B2442" s="6" t="s">
        <v>2012</v>
      </c>
      <c r="C2442" s="7">
        <v>143.77000000000001</v>
      </c>
      <c r="F2442" s="6" t="s">
        <v>7199</v>
      </c>
      <c r="G2442" s="7">
        <v>1</v>
      </c>
      <c r="I2442" s="6" t="s">
        <v>6061</v>
      </c>
      <c r="J2442" s="7">
        <v>135.76</v>
      </c>
    </row>
    <row r="2443" spans="2:10" x14ac:dyDescent="0.3">
      <c r="B2443" s="6" t="s">
        <v>4958</v>
      </c>
      <c r="C2443" s="7">
        <v>143.72</v>
      </c>
      <c r="F2443" s="6" t="s">
        <v>6506</v>
      </c>
      <c r="G2443" s="7">
        <v>1</v>
      </c>
      <c r="I2443" s="6" t="s">
        <v>2575</v>
      </c>
      <c r="J2443" s="7">
        <v>135.75</v>
      </c>
    </row>
    <row r="2444" spans="2:10" x14ac:dyDescent="0.3">
      <c r="B2444" s="6" t="s">
        <v>6555</v>
      </c>
      <c r="C2444" s="7">
        <v>143.47</v>
      </c>
      <c r="F2444" s="6" t="s">
        <v>4686</v>
      </c>
      <c r="G2444" s="7">
        <v>1</v>
      </c>
      <c r="I2444" s="6" t="s">
        <v>3148</v>
      </c>
      <c r="J2444" s="7">
        <v>135.74</v>
      </c>
    </row>
    <row r="2445" spans="2:10" x14ac:dyDescent="0.3">
      <c r="B2445" s="6" t="s">
        <v>5869</v>
      </c>
      <c r="C2445" s="7">
        <v>143.46</v>
      </c>
      <c r="F2445" s="6" t="s">
        <v>6314</v>
      </c>
      <c r="G2445" s="7">
        <v>1</v>
      </c>
      <c r="I2445" s="6" t="s">
        <v>5569</v>
      </c>
      <c r="J2445" s="7">
        <v>135.72</v>
      </c>
    </row>
    <row r="2446" spans="2:10" x14ac:dyDescent="0.3">
      <c r="B2446" s="6" t="s">
        <v>3390</v>
      </c>
      <c r="C2446" s="7">
        <v>143.31</v>
      </c>
      <c r="F2446" s="6" t="s">
        <v>1696</v>
      </c>
      <c r="G2446" s="7">
        <v>1</v>
      </c>
      <c r="I2446" s="6" t="s">
        <v>4203</v>
      </c>
      <c r="J2446" s="7">
        <v>135.6</v>
      </c>
    </row>
    <row r="2447" spans="2:10" x14ac:dyDescent="0.3">
      <c r="B2447" s="6" t="s">
        <v>6945</v>
      </c>
      <c r="C2447" s="7">
        <v>142.94</v>
      </c>
      <c r="F2447" s="6" t="s">
        <v>678</v>
      </c>
      <c r="G2447" s="7">
        <v>1</v>
      </c>
      <c r="I2447" s="6" t="s">
        <v>4974</v>
      </c>
      <c r="J2447" s="7">
        <v>135.22999999999999</v>
      </c>
    </row>
    <row r="2448" spans="2:10" x14ac:dyDescent="0.3">
      <c r="B2448" s="6" t="s">
        <v>428</v>
      </c>
      <c r="C2448" s="7">
        <v>142.44</v>
      </c>
      <c r="F2448" s="6" t="s">
        <v>389</v>
      </c>
      <c r="G2448" s="7">
        <v>1</v>
      </c>
      <c r="I2448" s="6" t="s">
        <v>644</v>
      </c>
      <c r="J2448" s="7">
        <v>135.08000000000001</v>
      </c>
    </row>
    <row r="2449" spans="2:10" x14ac:dyDescent="0.3">
      <c r="B2449" s="6" t="s">
        <v>5767</v>
      </c>
      <c r="C2449" s="7">
        <v>142.27000000000001</v>
      </c>
      <c r="F2449" s="6" t="s">
        <v>6328</v>
      </c>
      <c r="G2449" s="7">
        <v>1</v>
      </c>
      <c r="I2449" s="6" t="s">
        <v>4109</v>
      </c>
      <c r="J2449" s="7">
        <v>135.05000000000001</v>
      </c>
    </row>
    <row r="2450" spans="2:10" x14ac:dyDescent="0.3">
      <c r="B2450" s="6" t="s">
        <v>4346</v>
      </c>
      <c r="C2450" s="7">
        <v>142.27000000000001</v>
      </c>
      <c r="F2450" s="6" t="s">
        <v>4930</v>
      </c>
      <c r="G2450" s="7">
        <v>1</v>
      </c>
      <c r="I2450" s="6" t="s">
        <v>6628</v>
      </c>
      <c r="J2450" s="7">
        <v>135.01</v>
      </c>
    </row>
    <row r="2451" spans="2:10" x14ac:dyDescent="0.3">
      <c r="B2451" s="6" t="s">
        <v>6934</v>
      </c>
      <c r="C2451" s="7">
        <v>142.19999999999999</v>
      </c>
      <c r="F2451" s="6" t="s">
        <v>4696</v>
      </c>
      <c r="G2451" s="7">
        <v>1</v>
      </c>
      <c r="I2451" s="6" t="s">
        <v>6039</v>
      </c>
      <c r="J2451" s="7">
        <v>134.97</v>
      </c>
    </row>
    <row r="2452" spans="2:10" x14ac:dyDescent="0.3">
      <c r="B2452" s="6" t="s">
        <v>4600</v>
      </c>
      <c r="C2452" s="7">
        <v>142.16</v>
      </c>
      <c r="F2452" s="6" t="s">
        <v>6194</v>
      </c>
      <c r="G2452" s="7">
        <v>1</v>
      </c>
      <c r="I2452" s="6" t="s">
        <v>1434</v>
      </c>
      <c r="J2452" s="7">
        <v>134.94</v>
      </c>
    </row>
    <row r="2453" spans="2:10" x14ac:dyDescent="0.3">
      <c r="B2453" s="6" t="s">
        <v>1983</v>
      </c>
      <c r="C2453" s="7">
        <v>142.13</v>
      </c>
      <c r="F2453" s="6" t="s">
        <v>5472</v>
      </c>
      <c r="G2453" s="7">
        <v>1</v>
      </c>
      <c r="I2453" s="6" t="s">
        <v>375</v>
      </c>
      <c r="J2453" s="7">
        <v>134.94</v>
      </c>
    </row>
    <row r="2454" spans="2:10" x14ac:dyDescent="0.3">
      <c r="B2454" s="6" t="s">
        <v>655</v>
      </c>
      <c r="C2454" s="7">
        <v>142.07</v>
      </c>
      <c r="F2454" s="6" t="s">
        <v>4700</v>
      </c>
      <c r="G2454" s="7">
        <v>1</v>
      </c>
      <c r="I2454" s="6" t="s">
        <v>1894</v>
      </c>
      <c r="J2454" s="7">
        <v>134.87</v>
      </c>
    </row>
    <row r="2455" spans="2:10" x14ac:dyDescent="0.3">
      <c r="B2455" s="6" t="s">
        <v>6981</v>
      </c>
      <c r="C2455" s="7">
        <v>142.06</v>
      </c>
      <c r="F2455" s="6" t="s">
        <v>5585</v>
      </c>
      <c r="G2455" s="7">
        <v>1</v>
      </c>
      <c r="I2455" s="6" t="s">
        <v>6152</v>
      </c>
      <c r="J2455" s="7">
        <v>134.72</v>
      </c>
    </row>
    <row r="2456" spans="2:10" x14ac:dyDescent="0.3">
      <c r="B2456" s="6" t="s">
        <v>6056</v>
      </c>
      <c r="C2456" s="7">
        <v>141.88</v>
      </c>
      <c r="F2456" s="6" t="s">
        <v>3557</v>
      </c>
      <c r="G2456" s="7">
        <v>1</v>
      </c>
      <c r="I2456" s="6" t="s">
        <v>2112</v>
      </c>
      <c r="J2456" s="7">
        <v>134.1</v>
      </c>
    </row>
    <row r="2457" spans="2:10" x14ac:dyDescent="0.3">
      <c r="B2457" s="6" t="s">
        <v>4763</v>
      </c>
      <c r="C2457" s="7">
        <v>141.84</v>
      </c>
      <c r="F2457" s="6" t="s">
        <v>1318</v>
      </c>
      <c r="G2457" s="7">
        <v>1</v>
      </c>
      <c r="I2457" s="6" t="s">
        <v>778</v>
      </c>
      <c r="J2457" s="7">
        <v>133.94</v>
      </c>
    </row>
    <row r="2458" spans="2:10" x14ac:dyDescent="0.3">
      <c r="B2458" s="6" t="s">
        <v>2089</v>
      </c>
      <c r="C2458" s="7">
        <v>141.81</v>
      </c>
      <c r="F2458" s="6" t="s">
        <v>6660</v>
      </c>
      <c r="G2458" s="7">
        <v>1</v>
      </c>
      <c r="I2458" s="6" t="s">
        <v>208</v>
      </c>
      <c r="J2458" s="7">
        <v>133.93</v>
      </c>
    </row>
    <row r="2459" spans="2:10" x14ac:dyDescent="0.3">
      <c r="B2459" s="6" t="s">
        <v>2775</v>
      </c>
      <c r="C2459" s="7">
        <v>141.69</v>
      </c>
      <c r="F2459" s="6" t="s">
        <v>5712</v>
      </c>
      <c r="G2459" s="7">
        <v>1</v>
      </c>
      <c r="I2459" s="6" t="s">
        <v>4684</v>
      </c>
      <c r="J2459" s="7">
        <v>133.88</v>
      </c>
    </row>
    <row r="2460" spans="2:10" x14ac:dyDescent="0.3">
      <c r="B2460" s="6" t="s">
        <v>7013</v>
      </c>
      <c r="C2460" s="7">
        <v>141.68</v>
      </c>
      <c r="F2460" s="6" t="s">
        <v>1004</v>
      </c>
      <c r="G2460" s="7">
        <v>1</v>
      </c>
      <c r="I2460" s="6" t="s">
        <v>5860</v>
      </c>
      <c r="J2460" s="7">
        <v>133.86000000000001</v>
      </c>
    </row>
    <row r="2461" spans="2:10" x14ac:dyDescent="0.3">
      <c r="B2461" s="6" t="s">
        <v>1817</v>
      </c>
      <c r="C2461" s="7">
        <v>141.63999999999999</v>
      </c>
      <c r="F2461" s="6" t="s">
        <v>4050</v>
      </c>
      <c r="G2461" s="7">
        <v>1</v>
      </c>
      <c r="I2461" s="6" t="s">
        <v>1396</v>
      </c>
      <c r="J2461" s="7">
        <v>133.85</v>
      </c>
    </row>
    <row r="2462" spans="2:10" x14ac:dyDescent="0.3">
      <c r="B2462" s="6" t="s">
        <v>3414</v>
      </c>
      <c r="C2462" s="7">
        <v>141.47999999999999</v>
      </c>
      <c r="F2462" s="6" t="s">
        <v>2709</v>
      </c>
      <c r="G2462" s="7">
        <v>1</v>
      </c>
      <c r="I2462" s="6" t="s">
        <v>127</v>
      </c>
      <c r="J2462" s="7">
        <v>133.79</v>
      </c>
    </row>
    <row r="2463" spans="2:10" x14ac:dyDescent="0.3">
      <c r="B2463" s="6" t="s">
        <v>2894</v>
      </c>
      <c r="C2463" s="7">
        <v>141.4</v>
      </c>
      <c r="F2463" s="6" t="s">
        <v>2550</v>
      </c>
      <c r="G2463" s="7">
        <v>1</v>
      </c>
      <c r="I2463" s="6" t="s">
        <v>3501</v>
      </c>
      <c r="J2463" s="7">
        <v>133.63</v>
      </c>
    </row>
    <row r="2464" spans="2:10" x14ac:dyDescent="0.3">
      <c r="B2464" s="6" t="s">
        <v>6645</v>
      </c>
      <c r="C2464" s="7">
        <v>141.33000000000001</v>
      </c>
      <c r="F2464" s="6" t="s">
        <v>680</v>
      </c>
      <c r="G2464" s="7">
        <v>1</v>
      </c>
      <c r="I2464" s="6" t="s">
        <v>6998</v>
      </c>
      <c r="J2464" s="7">
        <v>133.6</v>
      </c>
    </row>
    <row r="2465" spans="2:10" x14ac:dyDescent="0.3">
      <c r="B2465" s="6" t="s">
        <v>5877</v>
      </c>
      <c r="C2465" s="7">
        <v>141.27000000000001</v>
      </c>
      <c r="F2465" s="6" t="s">
        <v>1094</v>
      </c>
      <c r="G2465" s="7">
        <v>1</v>
      </c>
      <c r="I2465" s="6" t="s">
        <v>6492</v>
      </c>
      <c r="J2465" s="7">
        <v>133.41999999999999</v>
      </c>
    </row>
    <row r="2466" spans="2:10" x14ac:dyDescent="0.3">
      <c r="B2466" s="6" t="s">
        <v>4098</v>
      </c>
      <c r="C2466" s="7">
        <v>141.15</v>
      </c>
      <c r="F2466" s="6" t="s">
        <v>1712</v>
      </c>
      <c r="G2466" s="7">
        <v>1</v>
      </c>
      <c r="I2466" s="6" t="s">
        <v>5420</v>
      </c>
      <c r="J2466" s="7">
        <v>133.05000000000001</v>
      </c>
    </row>
    <row r="2467" spans="2:10" x14ac:dyDescent="0.3">
      <c r="B2467" s="6" t="s">
        <v>5182</v>
      </c>
      <c r="C2467" s="7">
        <v>141.13</v>
      </c>
      <c r="F2467" s="6" t="s">
        <v>2425</v>
      </c>
      <c r="G2467" s="7">
        <v>1</v>
      </c>
      <c r="I2467" s="6" t="s">
        <v>3823</v>
      </c>
      <c r="J2467" s="7">
        <v>133.03</v>
      </c>
    </row>
    <row r="2468" spans="2:10" x14ac:dyDescent="0.3">
      <c r="B2468" s="6" t="s">
        <v>7033</v>
      </c>
      <c r="C2468" s="7">
        <v>140.94</v>
      </c>
      <c r="F2468" s="6" t="s">
        <v>6269</v>
      </c>
      <c r="G2468" s="7">
        <v>1</v>
      </c>
      <c r="I2468" s="6" t="s">
        <v>3893</v>
      </c>
      <c r="J2468" s="7">
        <v>133</v>
      </c>
    </row>
    <row r="2469" spans="2:10" x14ac:dyDescent="0.3">
      <c r="B2469" s="6" t="s">
        <v>1256</v>
      </c>
      <c r="C2469" s="7">
        <v>140.80000000000001</v>
      </c>
      <c r="F2469" s="6" t="s">
        <v>5331</v>
      </c>
      <c r="G2469" s="7">
        <v>1</v>
      </c>
      <c r="I2469" s="6" t="s">
        <v>4830</v>
      </c>
      <c r="J2469" s="7">
        <v>133</v>
      </c>
    </row>
    <row r="2470" spans="2:10" x14ac:dyDescent="0.3">
      <c r="B2470" s="6" t="s">
        <v>1899</v>
      </c>
      <c r="C2470" s="7">
        <v>140.65</v>
      </c>
      <c r="F2470" s="6" t="s">
        <v>6888</v>
      </c>
      <c r="G2470" s="7">
        <v>1</v>
      </c>
      <c r="I2470" s="6" t="s">
        <v>6399</v>
      </c>
      <c r="J2470" s="7">
        <v>132.88</v>
      </c>
    </row>
    <row r="2471" spans="2:10" x14ac:dyDescent="0.3">
      <c r="B2471" s="6" t="s">
        <v>4889</v>
      </c>
      <c r="C2471" s="7">
        <v>140.57</v>
      </c>
      <c r="F2471" s="6" t="s">
        <v>6255</v>
      </c>
      <c r="G2471" s="7">
        <v>1</v>
      </c>
      <c r="I2471" s="6" t="s">
        <v>6895</v>
      </c>
      <c r="J2471" s="7">
        <v>132.85</v>
      </c>
    </row>
    <row r="2472" spans="2:10" x14ac:dyDescent="0.3">
      <c r="B2472" s="6" t="s">
        <v>5821</v>
      </c>
      <c r="C2472" s="7">
        <v>140.52000000000001</v>
      </c>
      <c r="F2472" s="6" t="s">
        <v>2905</v>
      </c>
      <c r="G2472" s="7">
        <v>1</v>
      </c>
      <c r="I2472" s="6" t="s">
        <v>2467</v>
      </c>
      <c r="J2472" s="7">
        <v>132.84</v>
      </c>
    </row>
    <row r="2473" spans="2:10" x14ac:dyDescent="0.3">
      <c r="B2473" s="6" t="s">
        <v>4941</v>
      </c>
      <c r="C2473" s="7">
        <v>140.44999999999999</v>
      </c>
      <c r="F2473" s="6" t="s">
        <v>4351</v>
      </c>
      <c r="G2473" s="7">
        <v>1</v>
      </c>
      <c r="I2473" s="6" t="s">
        <v>5019</v>
      </c>
      <c r="J2473" s="7">
        <v>132.78</v>
      </c>
    </row>
    <row r="2474" spans="2:10" x14ac:dyDescent="0.3">
      <c r="B2474" s="6" t="s">
        <v>1403</v>
      </c>
      <c r="C2474" s="7">
        <v>140.41999999999999</v>
      </c>
      <c r="F2474" s="6" t="s">
        <v>6966</v>
      </c>
      <c r="G2474" s="7">
        <v>1</v>
      </c>
      <c r="I2474" s="6" t="s">
        <v>6793</v>
      </c>
      <c r="J2474" s="7">
        <v>132.69999999999999</v>
      </c>
    </row>
    <row r="2475" spans="2:10" x14ac:dyDescent="0.3">
      <c r="B2475" s="6" t="s">
        <v>502</v>
      </c>
      <c r="C2475" s="7">
        <v>140.4</v>
      </c>
      <c r="F2475" s="6" t="s">
        <v>74</v>
      </c>
      <c r="G2475" s="7">
        <v>1</v>
      </c>
      <c r="I2475" s="6" t="s">
        <v>6261</v>
      </c>
      <c r="J2475" s="7">
        <v>132.52000000000001</v>
      </c>
    </row>
    <row r="2476" spans="2:10" x14ac:dyDescent="0.3">
      <c r="B2476" s="6" t="s">
        <v>2890</v>
      </c>
      <c r="C2476" s="7">
        <v>140.26</v>
      </c>
      <c r="F2476" s="6" t="s">
        <v>5639</v>
      </c>
      <c r="G2476" s="7">
        <v>1</v>
      </c>
      <c r="I2476" s="6" t="s">
        <v>1343</v>
      </c>
      <c r="J2476" s="7">
        <v>131.83000000000001</v>
      </c>
    </row>
    <row r="2477" spans="2:10" x14ac:dyDescent="0.3">
      <c r="B2477" s="6" t="s">
        <v>4946</v>
      </c>
      <c r="C2477" s="7">
        <v>139.84</v>
      </c>
      <c r="F2477" s="6" t="s">
        <v>2409</v>
      </c>
      <c r="G2477" s="7">
        <v>1</v>
      </c>
      <c r="I2477" s="6" t="s">
        <v>2605</v>
      </c>
      <c r="J2477" s="7">
        <v>131.82</v>
      </c>
    </row>
    <row r="2478" spans="2:10" x14ac:dyDescent="0.3">
      <c r="B2478" s="6" t="s">
        <v>6659</v>
      </c>
      <c r="C2478" s="7">
        <v>139.82</v>
      </c>
      <c r="F2478" s="6" t="s">
        <v>3654</v>
      </c>
      <c r="G2478" s="7">
        <v>1</v>
      </c>
      <c r="I2478" s="6" t="s">
        <v>1404</v>
      </c>
      <c r="J2478" s="7">
        <v>131.78</v>
      </c>
    </row>
    <row r="2479" spans="2:10" x14ac:dyDescent="0.3">
      <c r="B2479" s="6" t="s">
        <v>3412</v>
      </c>
      <c r="C2479" s="7">
        <v>139.62</v>
      </c>
      <c r="F2479" s="6" t="s">
        <v>3288</v>
      </c>
      <c r="G2479" s="7">
        <v>1</v>
      </c>
      <c r="I2479" s="6" t="s">
        <v>6919</v>
      </c>
      <c r="J2479" s="7">
        <v>131.62</v>
      </c>
    </row>
    <row r="2480" spans="2:10" x14ac:dyDescent="0.3">
      <c r="B2480" s="6" t="s">
        <v>5518</v>
      </c>
      <c r="C2480" s="7">
        <v>139.35</v>
      </c>
      <c r="F2480" s="6" t="s">
        <v>4103</v>
      </c>
      <c r="G2480" s="7">
        <v>1</v>
      </c>
      <c r="I2480" s="6" t="s">
        <v>4213</v>
      </c>
      <c r="J2480" s="7">
        <v>131.62</v>
      </c>
    </row>
    <row r="2481" spans="2:10" x14ac:dyDescent="0.3">
      <c r="B2481" s="6" t="s">
        <v>4124</v>
      </c>
      <c r="C2481" s="7">
        <v>139.26</v>
      </c>
      <c r="F2481" s="6" t="s">
        <v>2788</v>
      </c>
      <c r="G2481" s="7">
        <v>1</v>
      </c>
      <c r="I2481" s="6" t="s">
        <v>5708</v>
      </c>
      <c r="J2481" s="7">
        <v>131.53</v>
      </c>
    </row>
    <row r="2482" spans="2:10" x14ac:dyDescent="0.3">
      <c r="B2482" s="6" t="s">
        <v>4669</v>
      </c>
      <c r="C2482" s="7">
        <v>139.25</v>
      </c>
      <c r="F2482" s="6" t="s">
        <v>1176</v>
      </c>
      <c r="G2482" s="7">
        <v>1</v>
      </c>
      <c r="I2482" s="6" t="s">
        <v>2298</v>
      </c>
      <c r="J2482" s="7">
        <v>131.4</v>
      </c>
    </row>
    <row r="2483" spans="2:10" x14ac:dyDescent="0.3">
      <c r="B2483" s="6" t="s">
        <v>6359</v>
      </c>
      <c r="C2483" s="7">
        <v>139.13999999999999</v>
      </c>
      <c r="F2483" s="6" t="s">
        <v>1614</v>
      </c>
      <c r="G2483" s="7">
        <v>1</v>
      </c>
      <c r="I2483" s="6" t="s">
        <v>3852</v>
      </c>
      <c r="J2483" s="7">
        <v>131.18</v>
      </c>
    </row>
    <row r="2484" spans="2:10" x14ac:dyDescent="0.3">
      <c r="B2484" s="6" t="s">
        <v>1733</v>
      </c>
      <c r="C2484" s="7">
        <v>139.13999999999999</v>
      </c>
      <c r="F2484" s="6" t="s">
        <v>3738</v>
      </c>
      <c r="G2484" s="7">
        <v>1</v>
      </c>
      <c r="I2484" s="6" t="s">
        <v>4788</v>
      </c>
      <c r="J2484" s="7">
        <v>130.9</v>
      </c>
    </row>
    <row r="2485" spans="2:10" x14ac:dyDescent="0.3">
      <c r="B2485" s="6" t="s">
        <v>1989</v>
      </c>
      <c r="C2485" s="7">
        <v>138.97</v>
      </c>
      <c r="F2485" s="6" t="s">
        <v>1578</v>
      </c>
      <c r="G2485" s="7">
        <v>1</v>
      </c>
      <c r="I2485" s="6" t="s">
        <v>342</v>
      </c>
      <c r="J2485" s="7">
        <v>130.78</v>
      </c>
    </row>
    <row r="2486" spans="2:10" x14ac:dyDescent="0.3">
      <c r="B2486" s="6" t="s">
        <v>4302</v>
      </c>
      <c r="C2486" s="7">
        <v>138.94999999999999</v>
      </c>
      <c r="F2486" s="6" t="s">
        <v>5698</v>
      </c>
      <c r="G2486" s="7">
        <v>1</v>
      </c>
      <c r="I2486" s="6" t="s">
        <v>5201</v>
      </c>
      <c r="J2486" s="7">
        <v>130.75</v>
      </c>
    </row>
    <row r="2487" spans="2:10" x14ac:dyDescent="0.3">
      <c r="B2487" s="6" t="s">
        <v>5501</v>
      </c>
      <c r="C2487" s="7">
        <v>138.94999999999999</v>
      </c>
      <c r="F2487" s="6" t="s">
        <v>3170</v>
      </c>
      <c r="G2487" s="7">
        <v>1</v>
      </c>
      <c r="I2487" s="6" t="s">
        <v>2314</v>
      </c>
      <c r="J2487" s="7">
        <v>130.6</v>
      </c>
    </row>
    <row r="2488" spans="2:10" x14ac:dyDescent="0.3">
      <c r="B2488" s="6" t="s">
        <v>156</v>
      </c>
      <c r="C2488" s="7">
        <v>138.81</v>
      </c>
      <c r="F2488" s="6" t="s">
        <v>907</v>
      </c>
      <c r="G2488" s="7">
        <v>1</v>
      </c>
      <c r="I2488" s="6" t="s">
        <v>4125</v>
      </c>
      <c r="J2488" s="7">
        <v>130.34</v>
      </c>
    </row>
    <row r="2489" spans="2:10" x14ac:dyDescent="0.3">
      <c r="B2489" s="6" t="s">
        <v>3046</v>
      </c>
      <c r="C2489" s="7">
        <v>138.81</v>
      </c>
      <c r="F2489" s="6" t="s">
        <v>7070</v>
      </c>
      <c r="G2489" s="7">
        <v>1</v>
      </c>
      <c r="I2489" s="6" t="s">
        <v>6108</v>
      </c>
      <c r="J2489" s="7">
        <v>130.27000000000001</v>
      </c>
    </row>
    <row r="2490" spans="2:10" x14ac:dyDescent="0.3">
      <c r="B2490" s="6" t="s">
        <v>1729</v>
      </c>
      <c r="C2490" s="7">
        <v>138.47</v>
      </c>
      <c r="F2490" s="6" t="s">
        <v>618</v>
      </c>
      <c r="G2490" s="7">
        <v>1</v>
      </c>
      <c r="I2490" s="6" t="s">
        <v>583</v>
      </c>
      <c r="J2490" s="7">
        <v>130.1</v>
      </c>
    </row>
    <row r="2491" spans="2:10" x14ac:dyDescent="0.3">
      <c r="B2491" s="6" t="s">
        <v>781</v>
      </c>
      <c r="C2491" s="7">
        <v>138.46</v>
      </c>
      <c r="F2491" s="6" t="s">
        <v>934</v>
      </c>
      <c r="G2491" s="7">
        <v>1</v>
      </c>
      <c r="I2491" s="6" t="s">
        <v>702</v>
      </c>
      <c r="J2491" s="7">
        <v>130.03</v>
      </c>
    </row>
    <row r="2492" spans="2:10" x14ac:dyDescent="0.3">
      <c r="B2492" s="6" t="s">
        <v>1342</v>
      </c>
      <c r="C2492" s="7">
        <v>138.44999999999999</v>
      </c>
      <c r="F2492" s="6" t="s">
        <v>1292</v>
      </c>
      <c r="G2492" s="7">
        <v>1</v>
      </c>
      <c r="I2492" s="6" t="s">
        <v>17</v>
      </c>
      <c r="J2492" s="7">
        <v>129.88999999999999</v>
      </c>
    </row>
    <row r="2493" spans="2:10" x14ac:dyDescent="0.3">
      <c r="B2493" s="6" t="s">
        <v>5741</v>
      </c>
      <c r="C2493" s="7">
        <v>138.04</v>
      </c>
      <c r="F2493" s="6" t="s">
        <v>5029</v>
      </c>
      <c r="G2493" s="7">
        <v>1</v>
      </c>
      <c r="I2493" s="6" t="s">
        <v>5125</v>
      </c>
      <c r="J2493" s="7">
        <v>129.69999999999999</v>
      </c>
    </row>
    <row r="2494" spans="2:10" x14ac:dyDescent="0.3">
      <c r="B2494" s="6" t="s">
        <v>4410</v>
      </c>
      <c r="C2494" s="7">
        <v>137.79</v>
      </c>
      <c r="F2494" s="6" t="s">
        <v>3293</v>
      </c>
      <c r="G2494" s="7">
        <v>1</v>
      </c>
      <c r="I2494" s="6" t="s">
        <v>2260</v>
      </c>
      <c r="J2494" s="7">
        <v>129.53</v>
      </c>
    </row>
    <row r="2495" spans="2:10" x14ac:dyDescent="0.3">
      <c r="B2495" s="6" t="s">
        <v>7055</v>
      </c>
      <c r="C2495" s="7">
        <v>137.72</v>
      </c>
      <c r="F2495" s="6" t="s">
        <v>6425</v>
      </c>
      <c r="G2495" s="7">
        <v>1</v>
      </c>
      <c r="I2495" s="6" t="s">
        <v>5878</v>
      </c>
      <c r="J2495" s="7">
        <v>129.52000000000001</v>
      </c>
    </row>
    <row r="2496" spans="2:10" x14ac:dyDescent="0.3">
      <c r="B2496" s="6" t="s">
        <v>2087</v>
      </c>
      <c r="C2496" s="7">
        <v>137.71</v>
      </c>
      <c r="F2496" s="6" t="s">
        <v>6370</v>
      </c>
      <c r="G2496" s="7">
        <v>1</v>
      </c>
      <c r="I2496" s="6" t="s">
        <v>3583</v>
      </c>
      <c r="J2496" s="7">
        <v>129.36000000000001</v>
      </c>
    </row>
    <row r="2497" spans="2:10" x14ac:dyDescent="0.3">
      <c r="B2497" s="6" t="s">
        <v>4755</v>
      </c>
      <c r="C2497" s="7">
        <v>137.59</v>
      </c>
      <c r="F2497" s="6" t="s">
        <v>4255</v>
      </c>
      <c r="G2497" s="7">
        <v>1</v>
      </c>
      <c r="I2497" s="6" t="s">
        <v>1337</v>
      </c>
      <c r="J2497" s="7">
        <v>129.36000000000001</v>
      </c>
    </row>
    <row r="2498" spans="2:10" x14ac:dyDescent="0.3">
      <c r="B2498" s="6" t="s">
        <v>6572</v>
      </c>
      <c r="C2498" s="7">
        <v>137.57</v>
      </c>
      <c r="F2498" s="6" t="s">
        <v>2459</v>
      </c>
      <c r="G2498" s="7">
        <v>1</v>
      </c>
      <c r="I2498" s="6" t="s">
        <v>7244</v>
      </c>
      <c r="J2498" s="7">
        <v>129.31</v>
      </c>
    </row>
    <row r="2499" spans="2:10" x14ac:dyDescent="0.3">
      <c r="B2499" s="6" t="s">
        <v>360</v>
      </c>
      <c r="C2499" s="7">
        <v>137.56</v>
      </c>
      <c r="F2499" s="6" t="s">
        <v>6470</v>
      </c>
      <c r="G2499" s="7">
        <v>1</v>
      </c>
      <c r="I2499" s="6" t="s">
        <v>6135</v>
      </c>
      <c r="J2499" s="7">
        <v>129.11000000000001</v>
      </c>
    </row>
    <row r="2500" spans="2:10" x14ac:dyDescent="0.3">
      <c r="B2500" s="6" t="s">
        <v>164</v>
      </c>
      <c r="C2500" s="7">
        <v>137.44</v>
      </c>
      <c r="F2500" s="6" t="s">
        <v>4480</v>
      </c>
      <c r="G2500" s="7">
        <v>1</v>
      </c>
      <c r="I2500" s="6" t="s">
        <v>646</v>
      </c>
      <c r="J2500" s="7">
        <v>129.08000000000001</v>
      </c>
    </row>
    <row r="2501" spans="2:10" x14ac:dyDescent="0.3">
      <c r="B2501" s="6" t="s">
        <v>3464</v>
      </c>
      <c r="C2501" s="7">
        <v>137.33000000000001</v>
      </c>
      <c r="F2501" s="6" t="s">
        <v>280</v>
      </c>
      <c r="G2501" s="7">
        <v>1</v>
      </c>
      <c r="I2501" s="6" t="s">
        <v>2371</v>
      </c>
      <c r="J2501" s="7">
        <v>129.07</v>
      </c>
    </row>
    <row r="2502" spans="2:10" x14ac:dyDescent="0.3">
      <c r="B2502" s="6" t="s">
        <v>2854</v>
      </c>
      <c r="C2502" s="7">
        <v>137.31</v>
      </c>
      <c r="F2502" s="6" t="s">
        <v>5962</v>
      </c>
      <c r="G2502" s="7">
        <v>1</v>
      </c>
      <c r="I2502" s="6" t="s">
        <v>6102</v>
      </c>
      <c r="J2502" s="7">
        <v>128.94999999999999</v>
      </c>
    </row>
    <row r="2503" spans="2:10" x14ac:dyDescent="0.3">
      <c r="B2503" s="6" t="s">
        <v>724</v>
      </c>
      <c r="C2503" s="7">
        <v>137.25</v>
      </c>
      <c r="F2503" s="6" t="s">
        <v>3609</v>
      </c>
      <c r="G2503" s="7">
        <v>1</v>
      </c>
      <c r="I2503" s="6" t="s">
        <v>733</v>
      </c>
      <c r="J2503" s="7">
        <v>128.68</v>
      </c>
    </row>
    <row r="2504" spans="2:10" x14ac:dyDescent="0.3">
      <c r="B2504" s="6" t="s">
        <v>4019</v>
      </c>
      <c r="C2504" s="7">
        <v>137.04</v>
      </c>
      <c r="F2504" s="6" t="s">
        <v>2605</v>
      </c>
      <c r="G2504" s="7">
        <v>1</v>
      </c>
      <c r="I2504" s="6" t="s">
        <v>2302</v>
      </c>
      <c r="J2504" s="7">
        <v>128.49</v>
      </c>
    </row>
    <row r="2505" spans="2:10" x14ac:dyDescent="0.3">
      <c r="B2505" s="6" t="s">
        <v>4663</v>
      </c>
      <c r="C2505" s="7">
        <v>136.63999999999999</v>
      </c>
      <c r="F2505" s="6" t="s">
        <v>5298</v>
      </c>
      <c r="G2505" s="7">
        <v>1</v>
      </c>
      <c r="I2505" s="6" t="s">
        <v>4760</v>
      </c>
      <c r="J2505" s="7">
        <v>128.38</v>
      </c>
    </row>
    <row r="2506" spans="2:10" x14ac:dyDescent="0.3">
      <c r="B2506" s="6" t="s">
        <v>3904</v>
      </c>
      <c r="C2506" s="7">
        <v>136.6</v>
      </c>
      <c r="F2506" s="6" t="s">
        <v>1192</v>
      </c>
      <c r="G2506" s="7">
        <v>1</v>
      </c>
      <c r="I2506" s="6" t="s">
        <v>4826</v>
      </c>
      <c r="J2506" s="7">
        <v>128.37</v>
      </c>
    </row>
    <row r="2507" spans="2:10" x14ac:dyDescent="0.3">
      <c r="B2507" s="6" t="s">
        <v>1659</v>
      </c>
      <c r="C2507" s="7">
        <v>136.4</v>
      </c>
      <c r="F2507" s="6" t="s">
        <v>4374</v>
      </c>
      <c r="G2507" s="7">
        <v>1</v>
      </c>
      <c r="I2507" s="6" t="s">
        <v>6476</v>
      </c>
      <c r="J2507" s="7">
        <v>128.35</v>
      </c>
    </row>
    <row r="2508" spans="2:10" x14ac:dyDescent="0.3">
      <c r="B2508" s="6" t="s">
        <v>3765</v>
      </c>
      <c r="C2508" s="7">
        <v>136.35</v>
      </c>
      <c r="F2508" s="6" t="s">
        <v>445</v>
      </c>
      <c r="G2508" s="7">
        <v>1</v>
      </c>
      <c r="I2508" s="6" t="s">
        <v>6395</v>
      </c>
      <c r="J2508" s="7">
        <v>128.35</v>
      </c>
    </row>
    <row r="2509" spans="2:10" x14ac:dyDescent="0.3">
      <c r="B2509" s="6" t="s">
        <v>2493</v>
      </c>
      <c r="C2509" s="7">
        <v>136.25</v>
      </c>
      <c r="F2509" s="6" t="s">
        <v>2695</v>
      </c>
      <c r="G2509" s="7">
        <v>1</v>
      </c>
      <c r="I2509" s="6" t="s">
        <v>710</v>
      </c>
      <c r="J2509" s="7">
        <v>128.28</v>
      </c>
    </row>
    <row r="2510" spans="2:10" x14ac:dyDescent="0.3">
      <c r="B2510" s="6" t="s">
        <v>2604</v>
      </c>
      <c r="C2510" s="7">
        <v>136.24</v>
      </c>
      <c r="F2510" s="6" t="s">
        <v>7158</v>
      </c>
      <c r="G2510" s="7">
        <v>1</v>
      </c>
      <c r="I2510" s="6" t="s">
        <v>6719</v>
      </c>
      <c r="J2510" s="7">
        <v>128.21</v>
      </c>
    </row>
    <row r="2511" spans="2:10" x14ac:dyDescent="0.3">
      <c r="B2511" s="6" t="s">
        <v>1643</v>
      </c>
      <c r="C2511" s="7">
        <v>136.11000000000001</v>
      </c>
      <c r="F2511" s="6" t="s">
        <v>4990</v>
      </c>
      <c r="G2511" s="7">
        <v>1</v>
      </c>
      <c r="I2511" s="6" t="s">
        <v>1698</v>
      </c>
      <c r="J2511" s="7">
        <v>128.13999999999999</v>
      </c>
    </row>
    <row r="2512" spans="2:10" x14ac:dyDescent="0.3">
      <c r="B2512" s="6" t="s">
        <v>6097</v>
      </c>
      <c r="C2512" s="7">
        <v>136.1</v>
      </c>
      <c r="F2512" s="6" t="s">
        <v>232</v>
      </c>
      <c r="G2512" s="7">
        <v>1</v>
      </c>
      <c r="I2512" s="6" t="s">
        <v>1925</v>
      </c>
      <c r="J2512" s="7">
        <v>128.13</v>
      </c>
    </row>
    <row r="2513" spans="2:10" x14ac:dyDescent="0.3">
      <c r="B2513" s="6" t="s">
        <v>4807</v>
      </c>
      <c r="C2513" s="7">
        <v>136.08000000000001</v>
      </c>
      <c r="F2513" s="6" t="s">
        <v>2203</v>
      </c>
      <c r="G2513" s="7">
        <v>1</v>
      </c>
      <c r="I2513" s="6" t="s">
        <v>1826</v>
      </c>
      <c r="J2513" s="7">
        <v>127.91</v>
      </c>
    </row>
    <row r="2514" spans="2:10" x14ac:dyDescent="0.3">
      <c r="B2514" s="6" t="s">
        <v>2724</v>
      </c>
      <c r="C2514" s="7">
        <v>136.05000000000001</v>
      </c>
      <c r="F2514" s="6" t="s">
        <v>577</v>
      </c>
      <c r="G2514" s="7">
        <v>1</v>
      </c>
      <c r="I2514" s="6" t="s">
        <v>3920</v>
      </c>
      <c r="J2514" s="7">
        <v>127.78</v>
      </c>
    </row>
    <row r="2515" spans="2:10" x14ac:dyDescent="0.3">
      <c r="B2515" s="6" t="s">
        <v>5799</v>
      </c>
      <c r="C2515" s="7">
        <v>136.03</v>
      </c>
      <c r="F2515" s="6" t="s">
        <v>1223</v>
      </c>
      <c r="G2515" s="7">
        <v>1</v>
      </c>
      <c r="I2515" s="6" t="s">
        <v>3473</v>
      </c>
      <c r="J2515" s="7">
        <v>127.54</v>
      </c>
    </row>
    <row r="2516" spans="2:10" x14ac:dyDescent="0.3">
      <c r="B2516" s="6" t="s">
        <v>6062</v>
      </c>
      <c r="C2516" s="7">
        <v>135.76</v>
      </c>
      <c r="F2516" s="6" t="s">
        <v>5033</v>
      </c>
      <c r="G2516" s="7">
        <v>1</v>
      </c>
      <c r="I2516" s="6" t="s">
        <v>950</v>
      </c>
      <c r="J2516" s="7">
        <v>127.44</v>
      </c>
    </row>
    <row r="2517" spans="2:10" x14ac:dyDescent="0.3">
      <c r="B2517" s="6" t="s">
        <v>2576</v>
      </c>
      <c r="C2517" s="7">
        <v>135.75</v>
      </c>
      <c r="F2517" s="6" t="s">
        <v>1760</v>
      </c>
      <c r="G2517" s="7">
        <v>1</v>
      </c>
      <c r="I2517" s="6" t="s">
        <v>3973</v>
      </c>
      <c r="J2517" s="7">
        <v>127.35</v>
      </c>
    </row>
    <row r="2518" spans="2:10" x14ac:dyDescent="0.3">
      <c r="B2518" s="6" t="s">
        <v>3149</v>
      </c>
      <c r="C2518" s="7">
        <v>135.74</v>
      </c>
      <c r="F2518" s="6" t="s">
        <v>4217</v>
      </c>
      <c r="G2518" s="7">
        <v>1</v>
      </c>
      <c r="I2518" s="6" t="s">
        <v>387</v>
      </c>
      <c r="J2518" s="7">
        <v>127.28</v>
      </c>
    </row>
    <row r="2519" spans="2:10" x14ac:dyDescent="0.3">
      <c r="B2519" s="6" t="s">
        <v>5570</v>
      </c>
      <c r="C2519" s="7">
        <v>135.72</v>
      </c>
      <c r="F2519" s="6" t="s">
        <v>1826</v>
      </c>
      <c r="G2519" s="7">
        <v>1</v>
      </c>
      <c r="I2519" s="6" t="s">
        <v>5810</v>
      </c>
      <c r="J2519" s="7">
        <v>127.28</v>
      </c>
    </row>
    <row r="2520" spans="2:10" x14ac:dyDescent="0.3">
      <c r="B2520" s="6" t="s">
        <v>4204</v>
      </c>
      <c r="C2520" s="7">
        <v>135.6</v>
      </c>
      <c r="F2520" s="6" t="s">
        <v>1524</v>
      </c>
      <c r="G2520" s="7">
        <v>1</v>
      </c>
      <c r="I2520" s="6" t="s">
        <v>2751</v>
      </c>
      <c r="J2520" s="7">
        <v>127.22</v>
      </c>
    </row>
    <row r="2521" spans="2:10" x14ac:dyDescent="0.3">
      <c r="B2521" s="6" t="s">
        <v>4975</v>
      </c>
      <c r="C2521" s="7">
        <v>135.22999999999999</v>
      </c>
      <c r="F2521" s="6" t="s">
        <v>5796</v>
      </c>
      <c r="G2521" s="7">
        <v>1</v>
      </c>
      <c r="I2521" s="6" t="s">
        <v>6076</v>
      </c>
      <c r="J2521" s="7">
        <v>126.9</v>
      </c>
    </row>
    <row r="2522" spans="2:10" x14ac:dyDescent="0.3">
      <c r="B2522" s="6" t="s">
        <v>645</v>
      </c>
      <c r="C2522" s="7">
        <v>135.08000000000001</v>
      </c>
      <c r="F2522" s="6" t="s">
        <v>3121</v>
      </c>
      <c r="G2522" s="7">
        <v>1</v>
      </c>
      <c r="I2522" s="6" t="s">
        <v>3300</v>
      </c>
      <c r="J2522" s="7">
        <v>126.88</v>
      </c>
    </row>
    <row r="2523" spans="2:10" x14ac:dyDescent="0.3">
      <c r="B2523" s="6" t="s">
        <v>4110</v>
      </c>
      <c r="C2523" s="7">
        <v>135.05000000000001</v>
      </c>
      <c r="F2523" s="6" t="s">
        <v>2753</v>
      </c>
      <c r="G2523" s="7">
        <v>1</v>
      </c>
      <c r="I2523" s="6" t="s">
        <v>6092</v>
      </c>
      <c r="J2523" s="7">
        <v>126.75</v>
      </c>
    </row>
    <row r="2524" spans="2:10" x14ac:dyDescent="0.3">
      <c r="B2524" s="6" t="s">
        <v>6629</v>
      </c>
      <c r="C2524" s="7">
        <v>135.01</v>
      </c>
      <c r="F2524" s="6" t="s">
        <v>1135</v>
      </c>
      <c r="G2524" s="7">
        <v>1</v>
      </c>
      <c r="I2524" s="6" t="s">
        <v>509</v>
      </c>
      <c r="J2524" s="7">
        <v>126.66</v>
      </c>
    </row>
    <row r="2525" spans="2:10" x14ac:dyDescent="0.3">
      <c r="B2525" s="6" t="s">
        <v>6040</v>
      </c>
      <c r="C2525" s="7">
        <v>134.97</v>
      </c>
      <c r="F2525" s="6" t="s">
        <v>4841</v>
      </c>
      <c r="G2525" s="7">
        <v>1</v>
      </c>
      <c r="I2525" s="6" t="s">
        <v>7000</v>
      </c>
      <c r="J2525" s="7">
        <v>126.61</v>
      </c>
    </row>
    <row r="2526" spans="2:10" x14ac:dyDescent="0.3">
      <c r="B2526" s="6" t="s">
        <v>1435</v>
      </c>
      <c r="C2526" s="7">
        <v>134.94</v>
      </c>
      <c r="F2526" s="6" t="s">
        <v>226</v>
      </c>
      <c r="G2526" s="7">
        <v>1</v>
      </c>
      <c r="I2526" s="6" t="s">
        <v>6884</v>
      </c>
      <c r="J2526" s="7">
        <v>126.58</v>
      </c>
    </row>
    <row r="2527" spans="2:10" x14ac:dyDescent="0.3">
      <c r="B2527" s="6" t="s">
        <v>376</v>
      </c>
      <c r="C2527" s="7">
        <v>134.94</v>
      </c>
      <c r="F2527" s="6" t="s">
        <v>4694</v>
      </c>
      <c r="G2527" s="7">
        <v>1</v>
      </c>
      <c r="I2527" s="6" t="s">
        <v>3738</v>
      </c>
      <c r="J2527" s="7">
        <v>126.51</v>
      </c>
    </row>
    <row r="2528" spans="2:10" x14ac:dyDescent="0.3">
      <c r="B2528" s="6" t="s">
        <v>1895</v>
      </c>
      <c r="C2528" s="7">
        <v>134.87</v>
      </c>
      <c r="F2528" s="6" t="s">
        <v>3575</v>
      </c>
      <c r="G2528" s="7">
        <v>1</v>
      </c>
      <c r="I2528" s="6" t="s">
        <v>2179</v>
      </c>
      <c r="J2528" s="7">
        <v>126.22</v>
      </c>
    </row>
    <row r="2529" spans="2:10" x14ac:dyDescent="0.3">
      <c r="B2529" s="6" t="s">
        <v>6153</v>
      </c>
      <c r="C2529" s="7">
        <v>134.72</v>
      </c>
      <c r="F2529" s="6" t="s">
        <v>816</v>
      </c>
      <c r="G2529" s="7">
        <v>1</v>
      </c>
      <c r="I2529" s="6" t="s">
        <v>1946</v>
      </c>
      <c r="J2529" s="7">
        <v>126.13</v>
      </c>
    </row>
    <row r="2530" spans="2:10" x14ac:dyDescent="0.3">
      <c r="B2530" s="6" t="s">
        <v>2113</v>
      </c>
      <c r="C2530" s="7">
        <v>134.1</v>
      </c>
      <c r="F2530" s="6" t="s">
        <v>2840</v>
      </c>
      <c r="G2530" s="7">
        <v>1</v>
      </c>
      <c r="I2530" s="6" t="s">
        <v>4617</v>
      </c>
      <c r="J2530" s="7">
        <v>126.06</v>
      </c>
    </row>
    <row r="2531" spans="2:10" x14ac:dyDescent="0.3">
      <c r="B2531" s="6" t="s">
        <v>779</v>
      </c>
      <c r="C2531" s="7">
        <v>133.94</v>
      </c>
      <c r="F2531" s="6" t="s">
        <v>6805</v>
      </c>
      <c r="G2531" s="7">
        <v>1</v>
      </c>
      <c r="I2531" s="6" t="s">
        <v>7314</v>
      </c>
      <c r="J2531" s="7">
        <v>125.99</v>
      </c>
    </row>
    <row r="2532" spans="2:10" x14ac:dyDescent="0.3">
      <c r="B2532" s="6" t="s">
        <v>209</v>
      </c>
      <c r="C2532" s="7">
        <v>133.93</v>
      </c>
      <c r="F2532" s="6" t="s">
        <v>5936</v>
      </c>
      <c r="G2532" s="7">
        <v>1</v>
      </c>
      <c r="I2532" s="6" t="s">
        <v>6680</v>
      </c>
      <c r="J2532" s="7">
        <v>125.84</v>
      </c>
    </row>
    <row r="2533" spans="2:10" x14ac:dyDescent="0.3">
      <c r="B2533" s="6" t="s">
        <v>4685</v>
      </c>
      <c r="C2533" s="7">
        <v>133.88</v>
      </c>
      <c r="F2533" s="6" t="s">
        <v>3278</v>
      </c>
      <c r="G2533" s="7">
        <v>1</v>
      </c>
      <c r="I2533" s="6" t="s">
        <v>2532</v>
      </c>
      <c r="J2533" s="7">
        <v>125.72</v>
      </c>
    </row>
    <row r="2534" spans="2:10" x14ac:dyDescent="0.3">
      <c r="B2534" s="6" t="s">
        <v>5861</v>
      </c>
      <c r="C2534" s="7">
        <v>133.86000000000001</v>
      </c>
      <c r="F2534" s="6" t="s">
        <v>6411</v>
      </c>
      <c r="G2534" s="7">
        <v>1</v>
      </c>
      <c r="I2534" s="6" t="s">
        <v>6689</v>
      </c>
      <c r="J2534" s="7">
        <v>125.7</v>
      </c>
    </row>
    <row r="2535" spans="2:10" x14ac:dyDescent="0.3">
      <c r="B2535" s="6" t="s">
        <v>1397</v>
      </c>
      <c r="C2535" s="7">
        <v>133.85</v>
      </c>
      <c r="F2535" s="6" t="s">
        <v>2338</v>
      </c>
      <c r="G2535" s="7">
        <v>1</v>
      </c>
      <c r="I2535" s="6" t="s">
        <v>5734</v>
      </c>
      <c r="J2535" s="7">
        <v>125.41</v>
      </c>
    </row>
    <row r="2536" spans="2:10" x14ac:dyDescent="0.3">
      <c r="B2536" s="6" t="s">
        <v>128</v>
      </c>
      <c r="C2536" s="7">
        <v>133.79</v>
      </c>
      <c r="F2536" s="6" t="s">
        <v>5726</v>
      </c>
      <c r="G2536" s="7">
        <v>1</v>
      </c>
      <c r="I2536" s="6" t="s">
        <v>5339</v>
      </c>
      <c r="J2536" s="7">
        <v>125.32</v>
      </c>
    </row>
    <row r="2537" spans="2:10" x14ac:dyDescent="0.3">
      <c r="B2537" s="6" t="s">
        <v>3502</v>
      </c>
      <c r="C2537" s="7">
        <v>133.63</v>
      </c>
      <c r="F2537" s="6" t="s">
        <v>4078</v>
      </c>
      <c r="G2537" s="7">
        <v>1</v>
      </c>
      <c r="I2537" s="6" t="s">
        <v>7124</v>
      </c>
      <c r="J2537" s="7">
        <v>125.28</v>
      </c>
    </row>
    <row r="2538" spans="2:10" x14ac:dyDescent="0.3">
      <c r="B2538" s="6" t="s">
        <v>6999</v>
      </c>
      <c r="C2538" s="7">
        <v>133.6</v>
      </c>
      <c r="F2538" s="6" t="s">
        <v>6668</v>
      </c>
      <c r="G2538" s="7">
        <v>1</v>
      </c>
      <c r="I2538" s="6" t="s">
        <v>2540</v>
      </c>
      <c r="J2538" s="7">
        <v>125.24</v>
      </c>
    </row>
    <row r="2539" spans="2:10" x14ac:dyDescent="0.3">
      <c r="B2539" s="6" t="s">
        <v>6493</v>
      </c>
      <c r="C2539" s="7">
        <v>133.41999999999999</v>
      </c>
      <c r="F2539" s="6" t="s">
        <v>5312</v>
      </c>
      <c r="G2539" s="7">
        <v>1</v>
      </c>
      <c r="I2539" s="6" t="s">
        <v>840</v>
      </c>
      <c r="J2539" s="7">
        <v>125.2</v>
      </c>
    </row>
    <row r="2540" spans="2:10" x14ac:dyDescent="0.3">
      <c r="B2540" s="6" t="s">
        <v>5421</v>
      </c>
      <c r="C2540" s="7">
        <v>133.05000000000001</v>
      </c>
      <c r="F2540" s="6" t="s">
        <v>2613</v>
      </c>
      <c r="G2540" s="7">
        <v>1</v>
      </c>
      <c r="I2540" s="6" t="s">
        <v>5946</v>
      </c>
      <c r="J2540" s="7">
        <v>125.2</v>
      </c>
    </row>
    <row r="2541" spans="2:10" x14ac:dyDescent="0.3">
      <c r="B2541" s="6" t="s">
        <v>3824</v>
      </c>
      <c r="C2541" s="7">
        <v>133.03</v>
      </c>
      <c r="F2541" s="6" t="s">
        <v>6068</v>
      </c>
      <c r="G2541" s="7">
        <v>1</v>
      </c>
      <c r="I2541" s="6" t="s">
        <v>1798</v>
      </c>
      <c r="J2541" s="7">
        <v>125.16</v>
      </c>
    </row>
    <row r="2542" spans="2:10" x14ac:dyDescent="0.3">
      <c r="B2542" s="6" t="s">
        <v>3894</v>
      </c>
      <c r="C2542" s="7">
        <v>133</v>
      </c>
      <c r="F2542" s="6" t="s">
        <v>1465</v>
      </c>
      <c r="G2542" s="7">
        <v>1</v>
      </c>
      <c r="I2542" s="6" t="s">
        <v>6897</v>
      </c>
      <c r="J2542" s="7">
        <v>125.1</v>
      </c>
    </row>
    <row r="2543" spans="2:10" x14ac:dyDescent="0.3">
      <c r="B2543" s="6" t="s">
        <v>4831</v>
      </c>
      <c r="C2543" s="7">
        <v>133</v>
      </c>
      <c r="F2543" s="6" t="s">
        <v>1270</v>
      </c>
      <c r="G2543" s="7">
        <v>1</v>
      </c>
      <c r="I2543" s="6" t="s">
        <v>6886</v>
      </c>
      <c r="J2543" s="7">
        <v>125.04</v>
      </c>
    </row>
    <row r="2544" spans="2:10" x14ac:dyDescent="0.3">
      <c r="B2544" s="6" t="s">
        <v>6400</v>
      </c>
      <c r="C2544" s="7">
        <v>132.88</v>
      </c>
      <c r="F2544" s="6" t="s">
        <v>4494</v>
      </c>
      <c r="G2544" s="7">
        <v>1</v>
      </c>
      <c r="I2544" s="6" t="s">
        <v>740</v>
      </c>
      <c r="J2544" s="7">
        <v>124.96</v>
      </c>
    </row>
    <row r="2545" spans="2:10" x14ac:dyDescent="0.3">
      <c r="B2545" s="6" t="s">
        <v>6896</v>
      </c>
      <c r="C2545" s="7">
        <v>132.85</v>
      </c>
      <c r="F2545" s="6" t="s">
        <v>1528</v>
      </c>
      <c r="G2545" s="7">
        <v>1</v>
      </c>
      <c r="I2545" s="6" t="s">
        <v>181</v>
      </c>
      <c r="J2545" s="7">
        <v>124.95</v>
      </c>
    </row>
    <row r="2546" spans="2:10" x14ac:dyDescent="0.3">
      <c r="B2546" s="6" t="s">
        <v>2468</v>
      </c>
      <c r="C2546" s="7">
        <v>132.84</v>
      </c>
      <c r="F2546" s="6" t="s">
        <v>5121</v>
      </c>
      <c r="G2546" s="7">
        <v>1</v>
      </c>
      <c r="I2546" s="6" t="s">
        <v>1796</v>
      </c>
      <c r="J2546" s="7">
        <v>124.93</v>
      </c>
    </row>
    <row r="2547" spans="2:10" x14ac:dyDescent="0.3">
      <c r="B2547" s="6" t="s">
        <v>5020</v>
      </c>
      <c r="C2547" s="7">
        <v>132.78</v>
      </c>
      <c r="F2547" s="6" t="s">
        <v>2324</v>
      </c>
      <c r="G2547" s="7">
        <v>1</v>
      </c>
      <c r="I2547" s="6" t="s">
        <v>1810</v>
      </c>
      <c r="J2547" s="7">
        <v>124.78</v>
      </c>
    </row>
    <row r="2548" spans="2:10" x14ac:dyDescent="0.3">
      <c r="B2548" s="6" t="s">
        <v>6794</v>
      </c>
      <c r="C2548" s="7">
        <v>132.69999999999999</v>
      </c>
      <c r="F2548" s="6" t="s">
        <v>532</v>
      </c>
      <c r="G2548" s="7">
        <v>1</v>
      </c>
      <c r="I2548" s="6" t="s">
        <v>2126</v>
      </c>
      <c r="J2548" s="7">
        <v>124.78</v>
      </c>
    </row>
    <row r="2549" spans="2:10" x14ac:dyDescent="0.3">
      <c r="B2549" s="6" t="s">
        <v>6262</v>
      </c>
      <c r="C2549" s="7">
        <v>132.52000000000001</v>
      </c>
      <c r="F2549" s="6" t="s">
        <v>6415</v>
      </c>
      <c r="G2549" s="7">
        <v>1</v>
      </c>
      <c r="I2549" s="6" t="s">
        <v>4532</v>
      </c>
      <c r="J2549" s="7">
        <v>124.76</v>
      </c>
    </row>
    <row r="2550" spans="2:10" x14ac:dyDescent="0.3">
      <c r="B2550" s="6" t="s">
        <v>1344</v>
      </c>
      <c r="C2550" s="7">
        <v>131.83000000000001</v>
      </c>
      <c r="F2550" s="6" t="s">
        <v>5069</v>
      </c>
      <c r="G2550" s="7">
        <v>1</v>
      </c>
      <c r="I2550" s="6" t="s">
        <v>3178</v>
      </c>
      <c r="J2550" s="7">
        <v>124.58</v>
      </c>
    </row>
    <row r="2551" spans="2:10" x14ac:dyDescent="0.3">
      <c r="B2551" s="6" t="s">
        <v>2606</v>
      </c>
      <c r="C2551" s="7">
        <v>131.82</v>
      </c>
      <c r="F2551" s="6" t="s">
        <v>885</v>
      </c>
      <c r="G2551" s="7">
        <v>1</v>
      </c>
      <c r="I2551" s="6" t="s">
        <v>254</v>
      </c>
      <c r="J2551" s="7">
        <v>124.56</v>
      </c>
    </row>
    <row r="2552" spans="2:10" x14ac:dyDescent="0.3">
      <c r="B2552" s="6" t="s">
        <v>1405</v>
      </c>
      <c r="C2552" s="7">
        <v>131.78</v>
      </c>
      <c r="F2552" s="6" t="s">
        <v>5498</v>
      </c>
      <c r="G2552" s="7">
        <v>1</v>
      </c>
      <c r="I2552" s="6" t="s">
        <v>2274</v>
      </c>
      <c r="J2552" s="7">
        <v>124.48</v>
      </c>
    </row>
    <row r="2553" spans="2:10" x14ac:dyDescent="0.3">
      <c r="B2553" s="6" t="s">
        <v>4214</v>
      </c>
      <c r="C2553" s="7">
        <v>131.62</v>
      </c>
      <c r="F2553" s="6" t="s">
        <v>2763</v>
      </c>
      <c r="G2553" s="7">
        <v>1</v>
      </c>
      <c r="I2553" s="6" t="s">
        <v>2292</v>
      </c>
      <c r="J2553" s="7">
        <v>124.42</v>
      </c>
    </row>
    <row r="2554" spans="2:10" x14ac:dyDescent="0.3">
      <c r="B2554" s="6" t="s">
        <v>6920</v>
      </c>
      <c r="C2554" s="7">
        <v>131.62</v>
      </c>
      <c r="F2554" s="6" t="s">
        <v>2084</v>
      </c>
      <c r="G2554" s="7">
        <v>1</v>
      </c>
      <c r="I2554" s="6" t="s">
        <v>7004</v>
      </c>
      <c r="J2554" s="7">
        <v>124.34</v>
      </c>
    </row>
    <row r="2555" spans="2:10" x14ac:dyDescent="0.3">
      <c r="B2555" s="6" t="s">
        <v>5709</v>
      </c>
      <c r="C2555" s="7">
        <v>131.53</v>
      </c>
      <c r="F2555" s="6" t="s">
        <v>5321</v>
      </c>
      <c r="G2555" s="7">
        <v>1</v>
      </c>
      <c r="I2555" s="6" t="s">
        <v>4046</v>
      </c>
      <c r="J2555" s="7">
        <v>124.21</v>
      </c>
    </row>
    <row r="2556" spans="2:10" x14ac:dyDescent="0.3">
      <c r="B2556" s="6" t="s">
        <v>2299</v>
      </c>
      <c r="C2556" s="7">
        <v>131.4</v>
      </c>
      <c r="F2556" s="6" t="s">
        <v>608</v>
      </c>
      <c r="G2556" s="7">
        <v>1</v>
      </c>
      <c r="I2556" s="6" t="s">
        <v>5591</v>
      </c>
      <c r="J2556" s="7">
        <v>124.03</v>
      </c>
    </row>
    <row r="2557" spans="2:10" x14ac:dyDescent="0.3">
      <c r="B2557" s="6" t="s">
        <v>3853</v>
      </c>
      <c r="C2557" s="7">
        <v>131.18</v>
      </c>
      <c r="F2557" s="6" t="s">
        <v>2619</v>
      </c>
      <c r="G2557" s="7">
        <v>1</v>
      </c>
      <c r="I2557" s="6" t="s">
        <v>1514</v>
      </c>
      <c r="J2557" s="7">
        <v>124.03</v>
      </c>
    </row>
    <row r="2558" spans="2:10" x14ac:dyDescent="0.3">
      <c r="B2558" s="6" t="s">
        <v>4789</v>
      </c>
      <c r="C2558" s="7">
        <v>130.9</v>
      </c>
      <c r="F2558" s="6" t="s">
        <v>6116</v>
      </c>
      <c r="G2558" s="7">
        <v>1</v>
      </c>
      <c r="I2558" s="6" t="s">
        <v>2435</v>
      </c>
      <c r="J2558" s="7">
        <v>124.02</v>
      </c>
    </row>
    <row r="2559" spans="2:10" x14ac:dyDescent="0.3">
      <c r="B2559" s="6" t="s">
        <v>343</v>
      </c>
      <c r="C2559" s="7">
        <v>130.78</v>
      </c>
      <c r="F2559" s="6" t="s">
        <v>1905</v>
      </c>
      <c r="G2559" s="7">
        <v>1</v>
      </c>
      <c r="I2559" s="6" t="s">
        <v>4219</v>
      </c>
      <c r="J2559" s="7">
        <v>124.01</v>
      </c>
    </row>
    <row r="2560" spans="2:10" x14ac:dyDescent="0.3">
      <c r="B2560" s="6" t="s">
        <v>5202</v>
      </c>
      <c r="C2560" s="7">
        <v>130.75</v>
      </c>
      <c r="F2560" s="6" t="s">
        <v>6241</v>
      </c>
      <c r="G2560" s="7">
        <v>1</v>
      </c>
      <c r="I2560" s="6" t="s">
        <v>7201</v>
      </c>
      <c r="J2560" s="7">
        <v>124</v>
      </c>
    </row>
    <row r="2561" spans="2:10" x14ac:dyDescent="0.3">
      <c r="B2561" s="6" t="s">
        <v>2315</v>
      </c>
      <c r="C2561" s="7">
        <v>130.6</v>
      </c>
      <c r="F2561" s="6" t="s">
        <v>7185</v>
      </c>
      <c r="G2561" s="7">
        <v>1</v>
      </c>
      <c r="I2561" s="6" t="s">
        <v>5488</v>
      </c>
      <c r="J2561" s="7">
        <v>123.94</v>
      </c>
    </row>
    <row r="2562" spans="2:10" x14ac:dyDescent="0.3">
      <c r="B2562" s="6" t="s">
        <v>4126</v>
      </c>
      <c r="C2562" s="7">
        <v>130.34</v>
      </c>
      <c r="F2562" s="6" t="s">
        <v>334</v>
      </c>
      <c r="G2562" s="7">
        <v>1</v>
      </c>
      <c r="I2562" s="6" t="s">
        <v>6376</v>
      </c>
      <c r="J2562" s="7">
        <v>123.79</v>
      </c>
    </row>
    <row r="2563" spans="2:10" x14ac:dyDescent="0.3">
      <c r="B2563" s="6" t="s">
        <v>6109</v>
      </c>
      <c r="C2563" s="7">
        <v>130.27000000000001</v>
      </c>
      <c r="F2563" s="6" t="s">
        <v>4003</v>
      </c>
      <c r="G2563" s="7">
        <v>1</v>
      </c>
      <c r="I2563" s="6" t="s">
        <v>7142</v>
      </c>
      <c r="J2563" s="7">
        <v>123.74</v>
      </c>
    </row>
    <row r="2564" spans="2:10" x14ac:dyDescent="0.3">
      <c r="B2564" s="6" t="s">
        <v>584</v>
      </c>
      <c r="C2564" s="7">
        <v>130.1</v>
      </c>
      <c r="F2564" s="6" t="s">
        <v>212</v>
      </c>
      <c r="G2564" s="7">
        <v>1</v>
      </c>
      <c r="I2564" s="6" t="s">
        <v>6937</v>
      </c>
      <c r="J2564" s="7">
        <v>123.71</v>
      </c>
    </row>
    <row r="2565" spans="2:10" x14ac:dyDescent="0.3">
      <c r="B2565" s="6" t="s">
        <v>703</v>
      </c>
      <c r="C2565" s="7">
        <v>130.03</v>
      </c>
      <c r="F2565" s="6" t="s">
        <v>469</v>
      </c>
      <c r="G2565" s="7">
        <v>1</v>
      </c>
      <c r="I2565" s="6" t="s">
        <v>4072</v>
      </c>
      <c r="J2565" s="7">
        <v>123.68</v>
      </c>
    </row>
    <row r="2566" spans="2:10" x14ac:dyDescent="0.3">
      <c r="B2566" s="6">
        <v>1</v>
      </c>
      <c r="C2566" s="7">
        <v>129.88999999999999</v>
      </c>
      <c r="F2566" s="6" t="s">
        <v>435</v>
      </c>
      <c r="G2566" s="7">
        <v>1</v>
      </c>
      <c r="I2566" s="6" t="s">
        <v>6935</v>
      </c>
      <c r="J2566" s="7">
        <v>123.6</v>
      </c>
    </row>
    <row r="2567" spans="2:10" x14ac:dyDescent="0.3">
      <c r="B2567" s="6" t="s">
        <v>5126</v>
      </c>
      <c r="C2567" s="7">
        <v>129.69999999999999</v>
      </c>
      <c r="F2567" s="6" t="s">
        <v>1588</v>
      </c>
      <c r="G2567" s="7">
        <v>1</v>
      </c>
      <c r="I2567" s="6" t="s">
        <v>2506</v>
      </c>
      <c r="J2567" s="7">
        <v>123.51</v>
      </c>
    </row>
    <row r="2568" spans="2:10" x14ac:dyDescent="0.3">
      <c r="B2568" s="6" t="s">
        <v>2261</v>
      </c>
      <c r="C2568" s="7">
        <v>129.53</v>
      </c>
      <c r="F2568" s="6" t="s">
        <v>2526</v>
      </c>
      <c r="G2568" s="7">
        <v>1</v>
      </c>
      <c r="I2568" s="6" t="s">
        <v>3188</v>
      </c>
      <c r="J2568" s="7">
        <v>123.42</v>
      </c>
    </row>
    <row r="2569" spans="2:10" x14ac:dyDescent="0.3">
      <c r="B2569" s="6" t="s">
        <v>5879</v>
      </c>
      <c r="C2569" s="7">
        <v>129.52000000000001</v>
      </c>
      <c r="F2569" s="6" t="s">
        <v>1205</v>
      </c>
      <c r="G2569" s="7">
        <v>1</v>
      </c>
      <c r="I2569" s="6" t="s">
        <v>463</v>
      </c>
      <c r="J2569" s="7">
        <v>123.4</v>
      </c>
    </row>
    <row r="2570" spans="2:10" x14ac:dyDescent="0.3">
      <c r="B2570" s="6" t="s">
        <v>3584</v>
      </c>
      <c r="C2570" s="7">
        <v>129.36000000000001</v>
      </c>
      <c r="F2570" s="6" t="s">
        <v>944</v>
      </c>
      <c r="G2570" s="7">
        <v>1</v>
      </c>
      <c r="I2570" s="6" t="s">
        <v>3774</v>
      </c>
      <c r="J2570" s="7">
        <v>123.37</v>
      </c>
    </row>
    <row r="2571" spans="2:10" x14ac:dyDescent="0.3">
      <c r="B2571" s="6" t="s">
        <v>1338</v>
      </c>
      <c r="C2571" s="7">
        <v>129.36000000000001</v>
      </c>
      <c r="F2571" s="6" t="s">
        <v>1995</v>
      </c>
      <c r="G2571" s="7">
        <v>1</v>
      </c>
      <c r="I2571" s="6" t="s">
        <v>2915</v>
      </c>
      <c r="J2571" s="7">
        <v>123.32</v>
      </c>
    </row>
    <row r="2572" spans="2:10" x14ac:dyDescent="0.3">
      <c r="B2572" s="6" t="s">
        <v>513</v>
      </c>
      <c r="C2572" s="7">
        <v>129.31</v>
      </c>
      <c r="F2572" s="6" t="s">
        <v>2855</v>
      </c>
      <c r="G2572" s="7">
        <v>1</v>
      </c>
      <c r="I2572" s="6" t="s">
        <v>7320</v>
      </c>
      <c r="J2572" s="7">
        <v>122.98</v>
      </c>
    </row>
    <row r="2573" spans="2:10" x14ac:dyDescent="0.3">
      <c r="B2573" s="6" t="s">
        <v>6136</v>
      </c>
      <c r="C2573" s="7">
        <v>129.11000000000001</v>
      </c>
      <c r="F2573" s="6" t="s">
        <v>4430</v>
      </c>
      <c r="G2573" s="7">
        <v>1</v>
      </c>
      <c r="I2573" s="6" t="s">
        <v>2502</v>
      </c>
      <c r="J2573" s="7">
        <v>122.9</v>
      </c>
    </row>
    <row r="2574" spans="2:10" x14ac:dyDescent="0.3">
      <c r="B2574" s="6" t="s">
        <v>647</v>
      </c>
      <c r="C2574" s="7">
        <v>129.08000000000001</v>
      </c>
      <c r="F2574" s="6" t="s">
        <v>4199</v>
      </c>
      <c r="G2574" s="7">
        <v>1</v>
      </c>
      <c r="I2574" s="6" t="s">
        <v>6569</v>
      </c>
      <c r="J2574" s="7">
        <v>122.79</v>
      </c>
    </row>
    <row r="2575" spans="2:10" x14ac:dyDescent="0.3">
      <c r="B2575" s="6" t="s">
        <v>2372</v>
      </c>
      <c r="C2575" s="7">
        <v>129.07</v>
      </c>
      <c r="F2575" s="6" t="s">
        <v>2122</v>
      </c>
      <c r="G2575" s="7">
        <v>1</v>
      </c>
      <c r="I2575" s="6" t="s">
        <v>1990</v>
      </c>
      <c r="J2575" s="7">
        <v>122.67</v>
      </c>
    </row>
    <row r="2576" spans="2:10" x14ac:dyDescent="0.3">
      <c r="B2576" s="6" t="s">
        <v>6103</v>
      </c>
      <c r="C2576" s="7">
        <v>128.94999999999999</v>
      </c>
      <c r="F2576" s="6" t="s">
        <v>696</v>
      </c>
      <c r="G2576" s="7">
        <v>1</v>
      </c>
      <c r="I2576" s="6" t="s">
        <v>784</v>
      </c>
      <c r="J2576" s="7">
        <v>122.66</v>
      </c>
    </row>
    <row r="2577" spans="2:10" x14ac:dyDescent="0.3">
      <c r="B2577" s="6" t="s">
        <v>734</v>
      </c>
      <c r="C2577" s="7">
        <v>128.68</v>
      </c>
      <c r="F2577" s="6" t="s">
        <v>5506</v>
      </c>
      <c r="G2577" s="7">
        <v>1</v>
      </c>
      <c r="I2577" s="6" t="s">
        <v>4704</v>
      </c>
      <c r="J2577" s="7">
        <v>122.61</v>
      </c>
    </row>
    <row r="2578" spans="2:10" x14ac:dyDescent="0.3">
      <c r="B2578" s="6" t="s">
        <v>2303</v>
      </c>
      <c r="C2578" s="7">
        <v>128.49</v>
      </c>
      <c r="F2578" s="6" t="s">
        <v>595</v>
      </c>
      <c r="G2578" s="7">
        <v>1</v>
      </c>
      <c r="I2578" s="6" t="s">
        <v>1590</v>
      </c>
      <c r="J2578" s="7">
        <v>122.55</v>
      </c>
    </row>
    <row r="2579" spans="2:10" x14ac:dyDescent="0.3">
      <c r="B2579" s="6" t="s">
        <v>4761</v>
      </c>
      <c r="C2579" s="7">
        <v>128.38</v>
      </c>
      <c r="F2579" s="6" t="s">
        <v>483</v>
      </c>
      <c r="G2579" s="7">
        <v>1</v>
      </c>
      <c r="I2579" s="6" t="s">
        <v>2058</v>
      </c>
      <c r="J2579" s="7">
        <v>122.45</v>
      </c>
    </row>
    <row r="2580" spans="2:10" x14ac:dyDescent="0.3">
      <c r="B2580" s="6" t="s">
        <v>4827</v>
      </c>
      <c r="C2580" s="7">
        <v>128.37</v>
      </c>
      <c r="F2580" s="6" t="s">
        <v>6518</v>
      </c>
      <c r="G2580" s="7">
        <v>1</v>
      </c>
      <c r="I2580" s="6" t="s">
        <v>978</v>
      </c>
      <c r="J2580" s="7">
        <v>122.36</v>
      </c>
    </row>
    <row r="2581" spans="2:10" x14ac:dyDescent="0.3">
      <c r="B2581" s="6" t="s">
        <v>6396</v>
      </c>
      <c r="C2581" s="7">
        <v>128.35</v>
      </c>
      <c r="F2581" s="6" t="s">
        <v>200</v>
      </c>
      <c r="G2581" s="7">
        <v>1</v>
      </c>
      <c r="I2581" s="6" t="s">
        <v>6670</v>
      </c>
      <c r="J2581" s="7">
        <v>122.36</v>
      </c>
    </row>
    <row r="2582" spans="2:10" x14ac:dyDescent="0.3">
      <c r="B2582" s="6" t="s">
        <v>6477</v>
      </c>
      <c r="C2582" s="7">
        <v>128.35</v>
      </c>
      <c r="F2582" s="6" t="s">
        <v>5167</v>
      </c>
      <c r="G2582" s="7">
        <v>1</v>
      </c>
      <c r="I2582" s="6" t="s">
        <v>5119</v>
      </c>
      <c r="J2582" s="7">
        <v>122.34</v>
      </c>
    </row>
    <row r="2583" spans="2:10" x14ac:dyDescent="0.3">
      <c r="B2583" s="6" t="s">
        <v>711</v>
      </c>
      <c r="C2583" s="7">
        <v>128.28</v>
      </c>
      <c r="F2583" s="6" t="s">
        <v>1213</v>
      </c>
      <c r="G2583" s="7">
        <v>1</v>
      </c>
      <c r="I2583" s="6" t="s">
        <v>3940</v>
      </c>
      <c r="J2583" s="7">
        <v>122.1</v>
      </c>
    </row>
    <row r="2584" spans="2:10" x14ac:dyDescent="0.3">
      <c r="B2584" s="6" t="s">
        <v>6720</v>
      </c>
      <c r="C2584" s="7">
        <v>128.21</v>
      </c>
      <c r="F2584" s="6" t="s">
        <v>3686</v>
      </c>
      <c r="G2584" s="7">
        <v>1</v>
      </c>
      <c r="I2584" s="6" t="s">
        <v>860</v>
      </c>
      <c r="J2584" s="7">
        <v>121.94</v>
      </c>
    </row>
    <row r="2585" spans="2:10" x14ac:dyDescent="0.3">
      <c r="B2585" s="6" t="s">
        <v>1699</v>
      </c>
      <c r="C2585" s="7">
        <v>128.13999999999999</v>
      </c>
      <c r="F2585" s="6" t="s">
        <v>3354</v>
      </c>
      <c r="G2585" s="7">
        <v>1</v>
      </c>
      <c r="I2585" s="6" t="s">
        <v>4269</v>
      </c>
      <c r="J2585" s="7">
        <v>121.92</v>
      </c>
    </row>
    <row r="2586" spans="2:10" x14ac:dyDescent="0.3">
      <c r="B2586" s="6" t="s">
        <v>1926</v>
      </c>
      <c r="C2586" s="7">
        <v>128.13</v>
      </c>
      <c r="F2586" s="6" t="s">
        <v>690</v>
      </c>
      <c r="G2586" s="7">
        <v>1</v>
      </c>
      <c r="I2586" s="6" t="s">
        <v>608</v>
      </c>
      <c r="J2586" s="7">
        <v>121.84</v>
      </c>
    </row>
    <row r="2587" spans="2:10" x14ac:dyDescent="0.3">
      <c r="B2587" s="6" t="s">
        <v>1827</v>
      </c>
      <c r="C2587" s="7">
        <v>127.91</v>
      </c>
      <c r="F2587" s="6" t="s">
        <v>1182</v>
      </c>
      <c r="G2587" s="7">
        <v>1</v>
      </c>
      <c r="I2587" s="6" t="s">
        <v>3387</v>
      </c>
      <c r="J2587" s="7">
        <v>121.78</v>
      </c>
    </row>
    <row r="2588" spans="2:10" x14ac:dyDescent="0.3">
      <c r="B2588" s="6" t="s">
        <v>3921</v>
      </c>
      <c r="C2588" s="7">
        <v>127.78</v>
      </c>
      <c r="F2588" s="6" t="s">
        <v>3210</v>
      </c>
      <c r="G2588" s="7">
        <v>1</v>
      </c>
      <c r="I2588" s="6" t="s">
        <v>1428</v>
      </c>
      <c r="J2588" s="7">
        <v>121.58</v>
      </c>
    </row>
    <row r="2589" spans="2:10" x14ac:dyDescent="0.3">
      <c r="B2589" s="6" t="s">
        <v>3474</v>
      </c>
      <c r="C2589" s="7">
        <v>127.54</v>
      </c>
      <c r="F2589" s="6" t="s">
        <v>6358</v>
      </c>
      <c r="G2589" s="7">
        <v>1</v>
      </c>
      <c r="I2589" s="6" t="s">
        <v>6676</v>
      </c>
      <c r="J2589" s="7">
        <v>121.36</v>
      </c>
    </row>
    <row r="2590" spans="2:10" x14ac:dyDescent="0.3">
      <c r="B2590" s="6" t="s">
        <v>951</v>
      </c>
      <c r="C2590" s="7">
        <v>127.44</v>
      </c>
      <c r="F2590" s="6" t="s">
        <v>2264</v>
      </c>
      <c r="G2590" s="7">
        <v>1</v>
      </c>
      <c r="I2590" s="6" t="s">
        <v>3276</v>
      </c>
      <c r="J2590" s="7">
        <v>121.26</v>
      </c>
    </row>
    <row r="2591" spans="2:10" x14ac:dyDescent="0.3">
      <c r="B2591" s="6" t="s">
        <v>3974</v>
      </c>
      <c r="C2591" s="7">
        <v>127.35</v>
      </c>
      <c r="F2591" s="6" t="s">
        <v>5179</v>
      </c>
      <c r="G2591" s="7">
        <v>1</v>
      </c>
      <c r="I2591" s="6" t="s">
        <v>5154</v>
      </c>
      <c r="J2591" s="7">
        <v>121.17</v>
      </c>
    </row>
    <row r="2592" spans="2:10" x14ac:dyDescent="0.3">
      <c r="B2592" s="6" t="s">
        <v>388</v>
      </c>
      <c r="C2592" s="7">
        <v>127.28</v>
      </c>
      <c r="F2592" s="6" t="s">
        <v>6100</v>
      </c>
      <c r="G2592" s="7">
        <v>1</v>
      </c>
      <c r="I2592" s="6" t="s">
        <v>4564</v>
      </c>
      <c r="J2592" s="7">
        <v>121.13</v>
      </c>
    </row>
    <row r="2593" spans="2:10" x14ac:dyDescent="0.3">
      <c r="B2593" s="6" t="s">
        <v>5811</v>
      </c>
      <c r="C2593" s="7">
        <v>127.28</v>
      </c>
      <c r="F2593" s="6" t="s">
        <v>278</v>
      </c>
      <c r="G2593" s="7">
        <v>1</v>
      </c>
      <c r="I2593" s="6" t="s">
        <v>2143</v>
      </c>
      <c r="J2593" s="7">
        <v>121</v>
      </c>
    </row>
    <row r="2594" spans="2:10" x14ac:dyDescent="0.3">
      <c r="B2594" s="6" t="s">
        <v>2752</v>
      </c>
      <c r="C2594" s="7">
        <v>127.22</v>
      </c>
      <c r="F2594" s="6" t="s">
        <v>7189</v>
      </c>
      <c r="G2594" s="7">
        <v>1</v>
      </c>
      <c r="I2594" s="6" t="s">
        <v>23</v>
      </c>
      <c r="J2594" s="7">
        <v>120.93</v>
      </c>
    </row>
    <row r="2595" spans="2:10" x14ac:dyDescent="0.3">
      <c r="B2595" s="6" t="s">
        <v>6077</v>
      </c>
      <c r="C2595" s="7">
        <v>126.9</v>
      </c>
      <c r="F2595" s="6" t="s">
        <v>6751</v>
      </c>
      <c r="G2595" s="7">
        <v>1</v>
      </c>
      <c r="I2595" s="6" t="s">
        <v>6577</v>
      </c>
      <c r="J2595" s="7">
        <v>120.91</v>
      </c>
    </row>
    <row r="2596" spans="2:10" x14ac:dyDescent="0.3">
      <c r="B2596" s="6" t="s">
        <v>3301</v>
      </c>
      <c r="C2596" s="7">
        <v>126.88</v>
      </c>
      <c r="F2596" s="6" t="s">
        <v>5884</v>
      </c>
      <c r="G2596" s="7">
        <v>1</v>
      </c>
      <c r="I2596" s="6" t="s">
        <v>4127</v>
      </c>
      <c r="J2596" s="7">
        <v>120.89</v>
      </c>
    </row>
    <row r="2597" spans="2:10" x14ac:dyDescent="0.3">
      <c r="B2597" s="6" t="s">
        <v>6093</v>
      </c>
      <c r="C2597" s="7">
        <v>126.75</v>
      </c>
      <c r="F2597" s="6" t="s">
        <v>1328</v>
      </c>
      <c r="G2597" s="7">
        <v>1</v>
      </c>
      <c r="I2597" s="6" t="s">
        <v>996</v>
      </c>
      <c r="J2597" s="7">
        <v>120.88</v>
      </c>
    </row>
    <row r="2598" spans="2:10" x14ac:dyDescent="0.3">
      <c r="B2598" s="6" t="s">
        <v>510</v>
      </c>
      <c r="C2598" s="7">
        <v>126.66</v>
      </c>
      <c r="F2598" s="6" t="s">
        <v>1570</v>
      </c>
      <c r="G2598" s="7">
        <v>1</v>
      </c>
      <c r="I2598" s="6" t="s">
        <v>6269</v>
      </c>
      <c r="J2598" s="7">
        <v>120.66</v>
      </c>
    </row>
    <row r="2599" spans="2:10" x14ac:dyDescent="0.3">
      <c r="B2599" s="6" t="s">
        <v>7001</v>
      </c>
      <c r="C2599" s="7">
        <v>126.61</v>
      </c>
      <c r="F2599" s="6" t="s">
        <v>2007</v>
      </c>
      <c r="G2599" s="7">
        <v>1</v>
      </c>
      <c r="I2599" s="6" t="s">
        <v>3157</v>
      </c>
      <c r="J2599" s="7">
        <v>120.64</v>
      </c>
    </row>
    <row r="2600" spans="2:10" x14ac:dyDescent="0.3">
      <c r="B2600" s="6" t="s">
        <v>6885</v>
      </c>
      <c r="C2600" s="7">
        <v>126.58</v>
      </c>
      <c r="F2600" s="6" t="s">
        <v>4468</v>
      </c>
      <c r="G2600" s="7">
        <v>1</v>
      </c>
      <c r="I2600" s="6" t="s">
        <v>6683</v>
      </c>
      <c r="J2600" s="7">
        <v>120.58</v>
      </c>
    </row>
    <row r="2601" spans="2:10" x14ac:dyDescent="0.3">
      <c r="B2601" s="6" t="s">
        <v>3739</v>
      </c>
      <c r="C2601" s="7">
        <v>126.51</v>
      </c>
      <c r="F2601" s="6" t="s">
        <v>222</v>
      </c>
      <c r="G2601" s="7">
        <v>1</v>
      </c>
      <c r="I2601" s="6" t="s">
        <v>4163</v>
      </c>
      <c r="J2601" s="7">
        <v>120.29</v>
      </c>
    </row>
    <row r="2602" spans="2:10" x14ac:dyDescent="0.3">
      <c r="B2602" s="6" t="s">
        <v>2180</v>
      </c>
      <c r="C2602" s="7">
        <v>126.22</v>
      </c>
      <c r="F2602" s="6" t="s">
        <v>3666</v>
      </c>
      <c r="G2602" s="7">
        <v>1</v>
      </c>
      <c r="I2602" s="6" t="s">
        <v>1139</v>
      </c>
      <c r="J2602" s="7">
        <v>120.25</v>
      </c>
    </row>
    <row r="2603" spans="2:10" x14ac:dyDescent="0.3">
      <c r="B2603" s="6" t="s">
        <v>1947</v>
      </c>
      <c r="C2603" s="7">
        <v>126.13</v>
      </c>
      <c r="F2603" s="6" t="s">
        <v>1367</v>
      </c>
      <c r="G2603" s="7">
        <v>1</v>
      </c>
      <c r="I2603" s="6" t="s">
        <v>1270</v>
      </c>
      <c r="J2603" s="7">
        <v>120.1</v>
      </c>
    </row>
    <row r="2604" spans="2:10" x14ac:dyDescent="0.3">
      <c r="B2604" s="6" t="s">
        <v>4618</v>
      </c>
      <c r="C2604" s="7">
        <v>126.06</v>
      </c>
      <c r="F2604" s="6" t="s">
        <v>3342</v>
      </c>
      <c r="G2604" s="7">
        <v>1</v>
      </c>
      <c r="I2604" s="6" t="s">
        <v>3296</v>
      </c>
      <c r="J2604" s="7">
        <v>119.98</v>
      </c>
    </row>
    <row r="2605" spans="2:10" x14ac:dyDescent="0.3">
      <c r="B2605" s="6" t="s">
        <v>919</v>
      </c>
      <c r="C2605" s="7">
        <v>125.99</v>
      </c>
      <c r="F2605" s="6" t="s">
        <v>119</v>
      </c>
      <c r="G2605" s="7">
        <v>1</v>
      </c>
      <c r="I2605" s="6" t="s">
        <v>1788</v>
      </c>
      <c r="J2605" s="7">
        <v>119.95</v>
      </c>
    </row>
    <row r="2606" spans="2:10" x14ac:dyDescent="0.3">
      <c r="B2606" s="6" t="s">
        <v>6681</v>
      </c>
      <c r="C2606" s="7">
        <v>125.84</v>
      </c>
      <c r="F2606" s="6" t="s">
        <v>6449</v>
      </c>
      <c r="G2606" s="7">
        <v>1</v>
      </c>
      <c r="I2606" s="6" t="s">
        <v>1576</v>
      </c>
      <c r="J2606" s="7">
        <v>119.9</v>
      </c>
    </row>
    <row r="2607" spans="2:10" x14ac:dyDescent="0.3">
      <c r="B2607" s="6" t="s">
        <v>2533</v>
      </c>
      <c r="C2607" s="7">
        <v>125.72</v>
      </c>
      <c r="F2607" s="6" t="s">
        <v>2218</v>
      </c>
      <c r="G2607" s="7">
        <v>1</v>
      </c>
      <c r="I2607" s="6" t="s">
        <v>3565</v>
      </c>
      <c r="J2607" s="7">
        <v>119.8</v>
      </c>
    </row>
    <row r="2608" spans="2:10" x14ac:dyDescent="0.3">
      <c r="B2608" s="6" t="s">
        <v>6690</v>
      </c>
      <c r="C2608" s="7">
        <v>125.7</v>
      </c>
      <c r="F2608" s="6" t="s">
        <v>6001</v>
      </c>
      <c r="G2608" s="7">
        <v>1</v>
      </c>
      <c r="I2608" s="6" t="s">
        <v>4351</v>
      </c>
      <c r="J2608" s="7">
        <v>119.42</v>
      </c>
    </row>
    <row r="2609" spans="2:10" x14ac:dyDescent="0.3">
      <c r="B2609" s="6" t="s">
        <v>5735</v>
      </c>
      <c r="C2609" s="7">
        <v>125.41</v>
      </c>
      <c r="F2609" s="6" t="s">
        <v>204</v>
      </c>
      <c r="G2609" s="7">
        <v>1</v>
      </c>
      <c r="I2609" s="6" t="s">
        <v>5808</v>
      </c>
      <c r="J2609" s="7">
        <v>119.41</v>
      </c>
    </row>
    <row r="2610" spans="2:10" x14ac:dyDescent="0.3">
      <c r="B2610" s="6" t="s">
        <v>5340</v>
      </c>
      <c r="C2610" s="7">
        <v>125.32</v>
      </c>
      <c r="F2610" s="6" t="s">
        <v>1456</v>
      </c>
      <c r="G2610" s="7">
        <v>1</v>
      </c>
      <c r="I2610" s="6" t="s">
        <v>1666</v>
      </c>
      <c r="J2610" s="7">
        <v>119.08</v>
      </c>
    </row>
    <row r="2611" spans="2:10" x14ac:dyDescent="0.3">
      <c r="B2611" s="6" t="s">
        <v>7125</v>
      </c>
      <c r="C2611" s="7">
        <v>125.28</v>
      </c>
      <c r="F2611" s="6" t="s">
        <v>6051</v>
      </c>
      <c r="G2611" s="7">
        <v>1</v>
      </c>
      <c r="I2611" s="6" t="s">
        <v>3002</v>
      </c>
      <c r="J2611" s="7">
        <v>118.93</v>
      </c>
    </row>
    <row r="2612" spans="2:10" x14ac:dyDescent="0.3">
      <c r="B2612" s="6" t="s">
        <v>2541</v>
      </c>
      <c r="C2612" s="7">
        <v>125.24</v>
      </c>
      <c r="F2612" s="6" t="s">
        <v>4393</v>
      </c>
      <c r="G2612" s="7">
        <v>1</v>
      </c>
      <c r="I2612" s="6" t="s">
        <v>3926</v>
      </c>
      <c r="J2612" s="7">
        <v>118.81</v>
      </c>
    </row>
    <row r="2613" spans="2:10" x14ac:dyDescent="0.3">
      <c r="B2613" s="6" t="s">
        <v>841</v>
      </c>
      <c r="C2613" s="7">
        <v>125.2</v>
      </c>
      <c r="F2613" s="6" t="s">
        <v>6747</v>
      </c>
      <c r="G2613" s="7">
        <v>1</v>
      </c>
      <c r="I2613" s="6" t="s">
        <v>5304</v>
      </c>
      <c r="J2613" s="7">
        <v>118.69</v>
      </c>
    </row>
    <row r="2614" spans="2:10" x14ac:dyDescent="0.3">
      <c r="B2614" s="6" t="s">
        <v>5947</v>
      </c>
      <c r="C2614" s="7">
        <v>125.2</v>
      </c>
      <c r="F2614" s="6" t="s">
        <v>3507</v>
      </c>
      <c r="G2614" s="7">
        <v>1</v>
      </c>
      <c r="I2614" s="6" t="s">
        <v>5539</v>
      </c>
      <c r="J2614" s="7">
        <v>118.27</v>
      </c>
    </row>
    <row r="2615" spans="2:10" x14ac:dyDescent="0.3">
      <c r="B2615" s="6" t="s">
        <v>1799</v>
      </c>
      <c r="C2615" s="7">
        <v>125.16</v>
      </c>
      <c r="F2615" s="6" t="s">
        <v>407</v>
      </c>
      <c r="G2615" s="7">
        <v>1</v>
      </c>
      <c r="I2615" s="6" t="s">
        <v>5296</v>
      </c>
      <c r="J2615" s="7">
        <v>118.27</v>
      </c>
    </row>
    <row r="2616" spans="2:10" x14ac:dyDescent="0.3">
      <c r="B2616" s="6" t="s">
        <v>6898</v>
      </c>
      <c r="C2616" s="7">
        <v>125.1</v>
      </c>
      <c r="F2616" s="6" t="s">
        <v>4868</v>
      </c>
      <c r="G2616" s="7">
        <v>1</v>
      </c>
      <c r="I2616" s="6" t="s">
        <v>5659</v>
      </c>
      <c r="J2616" s="7">
        <v>118.26</v>
      </c>
    </row>
    <row r="2617" spans="2:10" x14ac:dyDescent="0.3">
      <c r="B2617" s="6" t="s">
        <v>6887</v>
      </c>
      <c r="C2617" s="7">
        <v>125.04</v>
      </c>
      <c r="F2617" s="6" t="s">
        <v>47</v>
      </c>
      <c r="G2617" s="7">
        <v>1</v>
      </c>
      <c r="I2617" s="6" t="s">
        <v>4357</v>
      </c>
      <c r="J2617" s="7">
        <v>118.16</v>
      </c>
    </row>
    <row r="2618" spans="2:10" x14ac:dyDescent="0.3">
      <c r="B2618" s="6" t="s">
        <v>741</v>
      </c>
      <c r="C2618" s="7">
        <v>124.96</v>
      </c>
      <c r="F2618" s="6" t="s">
        <v>4534</v>
      </c>
      <c r="G2618" s="7">
        <v>1</v>
      </c>
      <c r="I2618" s="6" t="s">
        <v>5607</v>
      </c>
      <c r="J2618" s="7">
        <v>117.96</v>
      </c>
    </row>
    <row r="2619" spans="2:10" x14ac:dyDescent="0.3">
      <c r="B2619" s="6" t="s">
        <v>182</v>
      </c>
      <c r="C2619" s="7">
        <v>124.95</v>
      </c>
      <c r="F2619" s="6" t="s">
        <v>417</v>
      </c>
      <c r="G2619" s="7">
        <v>1</v>
      </c>
      <c r="I2619" s="6" t="s">
        <v>3644</v>
      </c>
      <c r="J2619" s="7">
        <v>117.91</v>
      </c>
    </row>
    <row r="2620" spans="2:10" x14ac:dyDescent="0.3">
      <c r="B2620" s="6" t="s">
        <v>1797</v>
      </c>
      <c r="C2620" s="7">
        <v>124.93</v>
      </c>
      <c r="F2620" s="6" t="s">
        <v>5575</v>
      </c>
      <c r="G2620" s="7">
        <v>1</v>
      </c>
      <c r="I2620" s="6" t="s">
        <v>4405</v>
      </c>
      <c r="J2620" s="7">
        <v>117.91</v>
      </c>
    </row>
    <row r="2621" spans="2:10" x14ac:dyDescent="0.3">
      <c r="B2621" s="6" t="s">
        <v>2127</v>
      </c>
      <c r="C2621" s="7">
        <v>124.78</v>
      </c>
      <c r="F2621" s="6" t="s">
        <v>3979</v>
      </c>
      <c r="G2621" s="7">
        <v>1</v>
      </c>
      <c r="I2621" s="6" t="s">
        <v>6207</v>
      </c>
      <c r="J2621" s="7">
        <v>117.79</v>
      </c>
    </row>
    <row r="2622" spans="2:10" x14ac:dyDescent="0.3">
      <c r="B2622" s="6" t="s">
        <v>1811</v>
      </c>
      <c r="C2622" s="7">
        <v>124.78</v>
      </c>
      <c r="F2622" s="6" t="s">
        <v>1938</v>
      </c>
      <c r="G2622" s="7">
        <v>1</v>
      </c>
      <c r="I2622" s="6" t="s">
        <v>856</v>
      </c>
      <c r="J2622" s="7">
        <v>117.73</v>
      </c>
    </row>
    <row r="2623" spans="2:10" x14ac:dyDescent="0.3">
      <c r="B2623" s="6" t="s">
        <v>4533</v>
      </c>
      <c r="C2623" s="7">
        <v>124.76</v>
      </c>
      <c r="F2623" s="6" t="s">
        <v>5850</v>
      </c>
      <c r="G2623" s="7">
        <v>1</v>
      </c>
      <c r="I2623" s="6" t="s">
        <v>658</v>
      </c>
      <c r="J2623" s="7">
        <v>117.67</v>
      </c>
    </row>
    <row r="2624" spans="2:10" x14ac:dyDescent="0.3">
      <c r="B2624" s="6" t="s">
        <v>3179</v>
      </c>
      <c r="C2624" s="7">
        <v>124.58</v>
      </c>
      <c r="F2624" s="6" t="s">
        <v>5932</v>
      </c>
      <c r="G2624" s="7">
        <v>1</v>
      </c>
      <c r="I2624" s="6" t="s">
        <v>1600</v>
      </c>
      <c r="J2624" s="7">
        <v>117.54</v>
      </c>
    </row>
    <row r="2625" spans="2:10" x14ac:dyDescent="0.3">
      <c r="B2625" s="6" t="s">
        <v>255</v>
      </c>
      <c r="C2625" s="7">
        <v>124.56</v>
      </c>
      <c r="F2625" s="6" t="s">
        <v>5916</v>
      </c>
      <c r="G2625" s="7">
        <v>1</v>
      </c>
      <c r="I2625" s="6" t="s">
        <v>2461</v>
      </c>
      <c r="J2625" s="7">
        <v>117.54</v>
      </c>
    </row>
    <row r="2626" spans="2:10" x14ac:dyDescent="0.3">
      <c r="B2626" s="6" t="s">
        <v>2275</v>
      </c>
      <c r="C2626" s="7">
        <v>124.48</v>
      </c>
      <c r="F2626" s="6" t="s">
        <v>4978</v>
      </c>
      <c r="G2626" s="7">
        <v>1</v>
      </c>
      <c r="I2626" s="6" t="s">
        <v>6374</v>
      </c>
      <c r="J2626" s="7">
        <v>117.44</v>
      </c>
    </row>
    <row r="2627" spans="2:10" x14ac:dyDescent="0.3">
      <c r="B2627" s="6" t="s">
        <v>2293</v>
      </c>
      <c r="C2627" s="7">
        <v>124.42</v>
      </c>
      <c r="F2627" s="6" t="s">
        <v>5760</v>
      </c>
      <c r="G2627" s="7">
        <v>1</v>
      </c>
      <c r="I2627" s="6" t="s">
        <v>4607</v>
      </c>
      <c r="J2627" s="7">
        <v>117.37</v>
      </c>
    </row>
    <row r="2628" spans="2:10" x14ac:dyDescent="0.3">
      <c r="B2628" s="6" t="s">
        <v>7005</v>
      </c>
      <c r="C2628" s="7">
        <v>124.34</v>
      </c>
      <c r="F2628" s="6" t="s">
        <v>2685</v>
      </c>
      <c r="G2628" s="7">
        <v>1</v>
      </c>
      <c r="I2628" s="6" t="s">
        <v>5972</v>
      </c>
      <c r="J2628" s="7">
        <v>117.31</v>
      </c>
    </row>
    <row r="2629" spans="2:10" x14ac:dyDescent="0.3">
      <c r="B2629" s="6" t="s">
        <v>4047</v>
      </c>
      <c r="C2629" s="7">
        <v>124.21</v>
      </c>
      <c r="F2629" s="6" t="s">
        <v>1249</v>
      </c>
      <c r="G2629" s="7">
        <v>1</v>
      </c>
      <c r="I2629" s="6" t="s">
        <v>7179</v>
      </c>
      <c r="J2629" s="7">
        <v>117.24</v>
      </c>
    </row>
    <row r="2630" spans="2:10" x14ac:dyDescent="0.3">
      <c r="B2630" s="6" t="s">
        <v>1515</v>
      </c>
      <c r="C2630" s="7">
        <v>124.03</v>
      </c>
      <c r="F2630" s="6" t="s">
        <v>3914</v>
      </c>
      <c r="G2630" s="7">
        <v>1</v>
      </c>
      <c r="I2630" s="6" t="s">
        <v>3036</v>
      </c>
      <c r="J2630" s="7">
        <v>117.23</v>
      </c>
    </row>
    <row r="2631" spans="2:10" x14ac:dyDescent="0.3">
      <c r="B2631" s="6" t="s">
        <v>5592</v>
      </c>
      <c r="C2631" s="7">
        <v>124.03</v>
      </c>
      <c r="F2631" s="6" t="s">
        <v>4135</v>
      </c>
      <c r="G2631" s="7">
        <v>1</v>
      </c>
      <c r="I2631" s="6" t="s">
        <v>2203</v>
      </c>
      <c r="J2631" s="7">
        <v>117.12</v>
      </c>
    </row>
    <row r="2632" spans="2:10" x14ac:dyDescent="0.3">
      <c r="B2632" s="6" t="s">
        <v>2436</v>
      </c>
      <c r="C2632" s="7">
        <v>124.02</v>
      </c>
      <c r="F2632" s="6" t="s">
        <v>4623</v>
      </c>
      <c r="G2632" s="7">
        <v>1</v>
      </c>
      <c r="I2632" s="6" t="s">
        <v>3827</v>
      </c>
      <c r="J2632" s="7">
        <v>116.95</v>
      </c>
    </row>
    <row r="2633" spans="2:10" x14ac:dyDescent="0.3">
      <c r="B2633" s="6" t="s">
        <v>4220</v>
      </c>
      <c r="C2633" s="7">
        <v>124.01</v>
      </c>
      <c r="F2633" s="6" t="s">
        <v>3150</v>
      </c>
      <c r="G2633" s="7">
        <v>1</v>
      </c>
      <c r="I2633" s="6" t="s">
        <v>1247</v>
      </c>
      <c r="J2633" s="7">
        <v>116.7</v>
      </c>
    </row>
    <row r="2634" spans="2:10" x14ac:dyDescent="0.3">
      <c r="B2634" s="6" t="s">
        <v>7202</v>
      </c>
      <c r="C2634" s="7">
        <v>124</v>
      </c>
      <c r="F2634" s="6" t="s">
        <v>1434</v>
      </c>
      <c r="G2634" s="7">
        <v>1</v>
      </c>
      <c r="I2634" s="6" t="s">
        <v>2352</v>
      </c>
      <c r="J2634" s="7">
        <v>116.64</v>
      </c>
    </row>
    <row r="2635" spans="2:10" x14ac:dyDescent="0.3">
      <c r="B2635" s="6" t="s">
        <v>5489</v>
      </c>
      <c r="C2635" s="7">
        <v>123.94</v>
      </c>
      <c r="F2635" s="6" t="s">
        <v>262</v>
      </c>
      <c r="G2635" s="7">
        <v>1</v>
      </c>
      <c r="I2635" s="6" t="s">
        <v>5079</v>
      </c>
      <c r="J2635" s="7">
        <v>116.48</v>
      </c>
    </row>
    <row r="2636" spans="2:10" x14ac:dyDescent="0.3">
      <c r="B2636" s="6" t="s">
        <v>6377</v>
      </c>
      <c r="C2636" s="7">
        <v>123.79</v>
      </c>
      <c r="F2636" s="6" t="s">
        <v>5191</v>
      </c>
      <c r="G2636" s="7">
        <v>1</v>
      </c>
      <c r="I2636" s="6" t="s">
        <v>6834</v>
      </c>
      <c r="J2636" s="7">
        <v>116.25</v>
      </c>
    </row>
    <row r="2637" spans="2:10" x14ac:dyDescent="0.3">
      <c r="B2637" s="6" t="s">
        <v>7143</v>
      </c>
      <c r="C2637" s="7">
        <v>123.74</v>
      </c>
      <c r="F2637" s="6" t="s">
        <v>2745</v>
      </c>
      <c r="G2637" s="7">
        <v>1</v>
      </c>
      <c r="I2637" s="6" t="s">
        <v>810</v>
      </c>
      <c r="J2637" s="7">
        <v>116.06</v>
      </c>
    </row>
    <row r="2638" spans="2:10" x14ac:dyDescent="0.3">
      <c r="B2638" s="6" t="s">
        <v>6938</v>
      </c>
      <c r="C2638" s="7">
        <v>123.71</v>
      </c>
      <c r="F2638" s="6" t="s">
        <v>4718</v>
      </c>
      <c r="G2638" s="7">
        <v>1</v>
      </c>
      <c r="I2638" s="6" t="s">
        <v>1014</v>
      </c>
      <c r="J2638" s="7">
        <v>116.03</v>
      </c>
    </row>
    <row r="2639" spans="2:10" x14ac:dyDescent="0.3">
      <c r="B2639" s="6" t="s">
        <v>4073</v>
      </c>
      <c r="C2639" s="7">
        <v>123.68</v>
      </c>
      <c r="F2639" s="6" t="s">
        <v>6998</v>
      </c>
      <c r="G2639" s="7">
        <v>1</v>
      </c>
      <c r="I2639" s="6" t="s">
        <v>4177</v>
      </c>
      <c r="J2639" s="7">
        <v>115.99</v>
      </c>
    </row>
    <row r="2640" spans="2:10" x14ac:dyDescent="0.3">
      <c r="B2640" s="6" t="s">
        <v>6936</v>
      </c>
      <c r="C2640" s="7">
        <v>123.6</v>
      </c>
      <c r="F2640" s="6" t="s">
        <v>6148</v>
      </c>
      <c r="G2640" s="7">
        <v>1</v>
      </c>
      <c r="I2640" s="6" t="s">
        <v>4446</v>
      </c>
      <c r="J2640" s="7">
        <v>115.89</v>
      </c>
    </row>
    <row r="2641" spans="2:10" x14ac:dyDescent="0.3">
      <c r="B2641" s="6" t="s">
        <v>2507</v>
      </c>
      <c r="C2641" s="7">
        <v>123.51</v>
      </c>
      <c r="F2641" s="6" t="s">
        <v>3401</v>
      </c>
      <c r="G2641" s="7">
        <v>1</v>
      </c>
      <c r="I2641" s="6" t="s">
        <v>7293</v>
      </c>
      <c r="J2641" s="7">
        <v>115.81</v>
      </c>
    </row>
    <row r="2642" spans="2:10" x14ac:dyDescent="0.3">
      <c r="B2642" s="6" t="s">
        <v>3189</v>
      </c>
      <c r="C2642" s="7">
        <v>123.42</v>
      </c>
      <c r="F2642" s="6" t="s">
        <v>7205</v>
      </c>
      <c r="G2642" s="7">
        <v>1</v>
      </c>
      <c r="I2642" s="6" t="s">
        <v>391</v>
      </c>
      <c r="J2642" s="7">
        <v>115.75</v>
      </c>
    </row>
    <row r="2643" spans="2:10" x14ac:dyDescent="0.3">
      <c r="B2643" s="6" t="s">
        <v>464</v>
      </c>
      <c r="C2643" s="7">
        <v>123.4</v>
      </c>
      <c r="F2643" s="6" t="s">
        <v>834</v>
      </c>
      <c r="G2643" s="7">
        <v>1</v>
      </c>
      <c r="I2643" s="6" t="s">
        <v>453</v>
      </c>
      <c r="J2643" s="7">
        <v>115.54</v>
      </c>
    </row>
    <row r="2644" spans="2:10" x14ac:dyDescent="0.3">
      <c r="B2644" s="6" t="s">
        <v>3775</v>
      </c>
      <c r="C2644" s="7">
        <v>123.37</v>
      </c>
      <c r="F2644" s="6" t="s">
        <v>1686</v>
      </c>
      <c r="G2644" s="7">
        <v>1</v>
      </c>
      <c r="I2644" s="6" t="s">
        <v>2982</v>
      </c>
      <c r="J2644" s="7">
        <v>115.48</v>
      </c>
    </row>
    <row r="2645" spans="2:10" x14ac:dyDescent="0.3">
      <c r="B2645" s="6" t="s">
        <v>2916</v>
      </c>
      <c r="C2645" s="7">
        <v>123.32</v>
      </c>
      <c r="F2645" s="6" t="s">
        <v>7072</v>
      </c>
      <c r="G2645" s="7">
        <v>1</v>
      </c>
      <c r="I2645" s="6" t="s">
        <v>3248</v>
      </c>
      <c r="J2645" s="7">
        <v>115.37</v>
      </c>
    </row>
    <row r="2646" spans="2:10" x14ac:dyDescent="0.3">
      <c r="B2646" s="6" t="s">
        <v>6380</v>
      </c>
      <c r="C2646" s="7">
        <v>122.98</v>
      </c>
      <c r="F2646" s="6" t="s">
        <v>5232</v>
      </c>
      <c r="G2646" s="7">
        <v>1</v>
      </c>
      <c r="I2646" s="6" t="s">
        <v>4227</v>
      </c>
      <c r="J2646" s="7">
        <v>115.35</v>
      </c>
    </row>
    <row r="2647" spans="2:10" x14ac:dyDescent="0.3">
      <c r="B2647" s="6" t="s">
        <v>2503</v>
      </c>
      <c r="C2647" s="7">
        <v>122.9</v>
      </c>
      <c r="F2647" s="6" t="s">
        <v>2316</v>
      </c>
      <c r="G2647" s="7">
        <v>1</v>
      </c>
      <c r="I2647" s="6" t="s">
        <v>3477</v>
      </c>
      <c r="J2647" s="7">
        <v>115.34</v>
      </c>
    </row>
    <row r="2648" spans="2:10" x14ac:dyDescent="0.3">
      <c r="B2648" s="6" t="s">
        <v>6570</v>
      </c>
      <c r="C2648" s="7">
        <v>122.79</v>
      </c>
      <c r="F2648" s="6" t="s">
        <v>7136</v>
      </c>
      <c r="G2648" s="7">
        <v>1</v>
      </c>
      <c r="I2648" s="6" t="s">
        <v>1612</v>
      </c>
      <c r="J2648" s="7">
        <v>115.26</v>
      </c>
    </row>
    <row r="2649" spans="2:10" x14ac:dyDescent="0.3">
      <c r="B2649" s="6" t="s">
        <v>1991</v>
      </c>
      <c r="C2649" s="7">
        <v>122.67</v>
      </c>
      <c r="F2649" s="6" t="s">
        <v>2557</v>
      </c>
      <c r="G2649" s="7">
        <v>1</v>
      </c>
      <c r="I2649" s="6" t="s">
        <v>1042</v>
      </c>
      <c r="J2649" s="7">
        <v>115.13</v>
      </c>
    </row>
    <row r="2650" spans="2:10" x14ac:dyDescent="0.3">
      <c r="B2650" s="6" t="s">
        <v>785</v>
      </c>
      <c r="C2650" s="7">
        <v>122.66</v>
      </c>
      <c r="F2650" s="6" t="s">
        <v>1786</v>
      </c>
      <c r="G2650" s="7">
        <v>1</v>
      </c>
      <c r="I2650" s="6" t="s">
        <v>6272</v>
      </c>
      <c r="J2650" s="7">
        <v>115.08</v>
      </c>
    </row>
    <row r="2651" spans="2:10" x14ac:dyDescent="0.3">
      <c r="B2651" s="6" t="s">
        <v>4705</v>
      </c>
      <c r="C2651" s="7">
        <v>122.61</v>
      </c>
      <c r="F2651" s="6" t="s">
        <v>5886</v>
      </c>
      <c r="G2651" s="7">
        <v>1</v>
      </c>
      <c r="I2651" s="6" t="s">
        <v>1367</v>
      </c>
      <c r="J2651" s="7">
        <v>115.06</v>
      </c>
    </row>
    <row r="2652" spans="2:10" x14ac:dyDescent="0.3">
      <c r="B2652" s="6" t="s">
        <v>1591</v>
      </c>
      <c r="C2652" s="7">
        <v>122.55</v>
      </c>
      <c r="F2652" s="6" t="s">
        <v>3374</v>
      </c>
      <c r="G2652" s="7">
        <v>1</v>
      </c>
      <c r="I2652" s="6" t="s">
        <v>5545</v>
      </c>
      <c r="J2652" s="7">
        <v>114.79</v>
      </c>
    </row>
    <row r="2653" spans="2:10" x14ac:dyDescent="0.3">
      <c r="B2653" s="6" t="s">
        <v>2059</v>
      </c>
      <c r="C2653" s="7">
        <v>122.45</v>
      </c>
      <c r="F2653" s="6" t="s">
        <v>6799</v>
      </c>
      <c r="G2653" s="7">
        <v>1</v>
      </c>
      <c r="I2653" s="6" t="s">
        <v>1282</v>
      </c>
      <c r="J2653" s="7">
        <v>114.6</v>
      </c>
    </row>
    <row r="2654" spans="2:10" x14ac:dyDescent="0.3">
      <c r="B2654" s="6" t="s">
        <v>6671</v>
      </c>
      <c r="C2654" s="7">
        <v>122.36</v>
      </c>
      <c r="F2654" s="6" t="s">
        <v>1876</v>
      </c>
      <c r="G2654" s="7">
        <v>1</v>
      </c>
      <c r="I2654" s="6" t="s">
        <v>4508</v>
      </c>
      <c r="J2654" s="7">
        <v>114.56</v>
      </c>
    </row>
    <row r="2655" spans="2:10" x14ac:dyDescent="0.3">
      <c r="B2655" s="6" t="s">
        <v>979</v>
      </c>
      <c r="C2655" s="7">
        <v>122.36</v>
      </c>
      <c r="F2655" s="6" t="s">
        <v>5555</v>
      </c>
      <c r="G2655" s="7">
        <v>1</v>
      </c>
      <c r="I2655" s="6" t="s">
        <v>4024</v>
      </c>
      <c r="J2655" s="7">
        <v>114.35</v>
      </c>
    </row>
    <row r="2656" spans="2:10" x14ac:dyDescent="0.3">
      <c r="B2656" s="6" t="s">
        <v>5120</v>
      </c>
      <c r="C2656" s="7">
        <v>122.34</v>
      </c>
      <c r="F2656" s="6" t="s">
        <v>2137</v>
      </c>
      <c r="G2656" s="7">
        <v>1</v>
      </c>
      <c r="I2656" s="6" t="s">
        <v>234</v>
      </c>
      <c r="J2656" s="7">
        <v>114.31</v>
      </c>
    </row>
    <row r="2657" spans="2:10" x14ac:dyDescent="0.3">
      <c r="B2657" s="6" t="s">
        <v>3941</v>
      </c>
      <c r="C2657" s="7">
        <v>122.1</v>
      </c>
      <c r="F2657" s="6" t="s">
        <v>3784</v>
      </c>
      <c r="G2657" s="7">
        <v>1</v>
      </c>
      <c r="I2657" s="6" t="s">
        <v>3981</v>
      </c>
      <c r="J2657" s="7">
        <v>113.97</v>
      </c>
    </row>
    <row r="2658" spans="2:10" x14ac:dyDescent="0.3">
      <c r="B2658" s="6" t="s">
        <v>861</v>
      </c>
      <c r="C2658" s="7">
        <v>121.94</v>
      </c>
      <c r="F2658" s="6" t="s">
        <v>5653</v>
      </c>
      <c r="G2658" s="7">
        <v>1</v>
      </c>
      <c r="I2658" s="6" t="s">
        <v>5426</v>
      </c>
      <c r="J2658" s="7">
        <v>113.75</v>
      </c>
    </row>
    <row r="2659" spans="2:10" x14ac:dyDescent="0.3">
      <c r="B2659" s="6" t="s">
        <v>4270</v>
      </c>
      <c r="C2659" s="7">
        <v>121.92</v>
      </c>
      <c r="F2659" s="6" t="s">
        <v>6909</v>
      </c>
      <c r="G2659" s="7">
        <v>1</v>
      </c>
      <c r="I2659" s="6" t="s">
        <v>4746</v>
      </c>
      <c r="J2659" s="7">
        <v>113.41</v>
      </c>
    </row>
    <row r="2660" spans="2:10" x14ac:dyDescent="0.3">
      <c r="B2660" s="6" t="s">
        <v>609</v>
      </c>
      <c r="C2660" s="7">
        <v>121.84</v>
      </c>
      <c r="F2660" s="6" t="s">
        <v>4997</v>
      </c>
      <c r="G2660" s="7">
        <v>1</v>
      </c>
      <c r="I2660" s="6" t="s">
        <v>2816</v>
      </c>
      <c r="J2660" s="7">
        <v>113.22</v>
      </c>
    </row>
    <row r="2661" spans="2:10" x14ac:dyDescent="0.3">
      <c r="B2661" s="6" t="s">
        <v>3388</v>
      </c>
      <c r="C2661" s="7">
        <v>121.78</v>
      </c>
      <c r="F2661" s="6" t="s">
        <v>2074</v>
      </c>
      <c r="G2661" s="7">
        <v>1</v>
      </c>
      <c r="I2661" s="6" t="s">
        <v>151</v>
      </c>
      <c r="J2661" s="7">
        <v>113.09</v>
      </c>
    </row>
    <row r="2662" spans="2:10" x14ac:dyDescent="0.3">
      <c r="B2662" s="6" t="s">
        <v>1429</v>
      </c>
      <c r="C2662" s="7">
        <v>121.58</v>
      </c>
      <c r="F2662" s="6" t="s">
        <v>5914</v>
      </c>
      <c r="G2662" s="7">
        <v>1</v>
      </c>
      <c r="I2662" s="6" t="s">
        <v>4562</v>
      </c>
      <c r="J2662" s="7">
        <v>113.02</v>
      </c>
    </row>
    <row r="2663" spans="2:10" x14ac:dyDescent="0.3">
      <c r="B2663" s="6" t="s">
        <v>6677</v>
      </c>
      <c r="C2663" s="7">
        <v>121.36</v>
      </c>
      <c r="F2663" s="6" t="s">
        <v>6778</v>
      </c>
      <c r="G2663" s="7">
        <v>1</v>
      </c>
      <c r="I2663" s="6" t="s">
        <v>1471</v>
      </c>
      <c r="J2663" s="7">
        <v>112.91</v>
      </c>
    </row>
    <row r="2664" spans="2:10" x14ac:dyDescent="0.3">
      <c r="B2664" s="6" t="s">
        <v>3277</v>
      </c>
      <c r="C2664" s="7">
        <v>121.26</v>
      </c>
      <c r="F2664" s="6" t="s">
        <v>2276</v>
      </c>
      <c r="G2664" s="7">
        <v>1</v>
      </c>
      <c r="I2664" s="6" t="s">
        <v>6927</v>
      </c>
      <c r="J2664" s="7">
        <v>112.81</v>
      </c>
    </row>
    <row r="2665" spans="2:10" x14ac:dyDescent="0.3">
      <c r="B2665" s="6" t="s">
        <v>5155</v>
      </c>
      <c r="C2665" s="7">
        <v>121.17</v>
      </c>
      <c r="F2665" s="6" t="s">
        <v>3495</v>
      </c>
      <c r="G2665" s="7">
        <v>1</v>
      </c>
      <c r="I2665" s="6" t="s">
        <v>1190</v>
      </c>
      <c r="J2665" s="7">
        <v>112.77</v>
      </c>
    </row>
    <row r="2666" spans="2:10" x14ac:dyDescent="0.3">
      <c r="B2666" s="6" t="s">
        <v>4565</v>
      </c>
      <c r="C2666" s="7">
        <v>121.13</v>
      </c>
      <c r="F2666" s="6" t="s">
        <v>5880</v>
      </c>
      <c r="G2666" s="7">
        <v>1</v>
      </c>
      <c r="I2666" s="6" t="s">
        <v>7283</v>
      </c>
      <c r="J2666" s="7">
        <v>112.71</v>
      </c>
    </row>
    <row r="2667" spans="2:10" x14ac:dyDescent="0.3">
      <c r="B2667" s="6" t="s">
        <v>2144</v>
      </c>
      <c r="C2667" s="7">
        <v>121</v>
      </c>
      <c r="F2667" s="6" t="s">
        <v>4740</v>
      </c>
      <c r="G2667" s="7">
        <v>1</v>
      </c>
      <c r="I2667" s="6" t="s">
        <v>295</v>
      </c>
      <c r="J2667" s="7">
        <v>112.59</v>
      </c>
    </row>
    <row r="2668" spans="2:10" x14ac:dyDescent="0.3">
      <c r="B2668" s="6" t="s">
        <v>24</v>
      </c>
      <c r="C2668" s="7">
        <v>120.93</v>
      </c>
      <c r="F2668" s="6" t="s">
        <v>5043</v>
      </c>
      <c r="G2668" s="7">
        <v>1</v>
      </c>
      <c r="I2668" s="6" t="s">
        <v>143</v>
      </c>
      <c r="J2668" s="7">
        <v>112.45</v>
      </c>
    </row>
    <row r="2669" spans="2:10" x14ac:dyDescent="0.3">
      <c r="B2669" s="6" t="s">
        <v>6578</v>
      </c>
      <c r="C2669" s="7">
        <v>120.91</v>
      </c>
      <c r="F2669" s="6" t="s">
        <v>5944</v>
      </c>
      <c r="G2669" s="7">
        <v>1</v>
      </c>
      <c r="I2669" s="6" t="s">
        <v>4432</v>
      </c>
      <c r="J2669" s="7">
        <v>112.43</v>
      </c>
    </row>
    <row r="2670" spans="2:10" x14ac:dyDescent="0.3">
      <c r="B2670" s="6" t="s">
        <v>4128</v>
      </c>
      <c r="C2670" s="7">
        <v>120.89</v>
      </c>
      <c r="F2670" s="6" t="s">
        <v>2641</v>
      </c>
      <c r="G2670" s="7">
        <v>1</v>
      </c>
      <c r="I2670" s="6" t="s">
        <v>1209</v>
      </c>
      <c r="J2670" s="7">
        <v>112.28</v>
      </c>
    </row>
    <row r="2671" spans="2:10" x14ac:dyDescent="0.3">
      <c r="B2671" s="6" t="s">
        <v>997</v>
      </c>
      <c r="C2671" s="7">
        <v>120.88</v>
      </c>
      <c r="F2671" s="6" t="s">
        <v>2865</v>
      </c>
      <c r="G2671" s="7">
        <v>1</v>
      </c>
      <c r="I2671" s="6" t="s">
        <v>82</v>
      </c>
      <c r="J2671" s="7">
        <v>112.26</v>
      </c>
    </row>
    <row r="2672" spans="2:10" x14ac:dyDescent="0.3">
      <c r="B2672" s="6" t="s">
        <v>6270</v>
      </c>
      <c r="C2672" s="7">
        <v>120.66</v>
      </c>
      <c r="F2672" s="6" t="s">
        <v>5127</v>
      </c>
      <c r="G2672" s="7">
        <v>1</v>
      </c>
      <c r="I2672" s="6" t="s">
        <v>2784</v>
      </c>
      <c r="J2672" s="7">
        <v>112.08</v>
      </c>
    </row>
    <row r="2673" spans="2:10" x14ac:dyDescent="0.3">
      <c r="B2673" s="6" t="s">
        <v>3158</v>
      </c>
      <c r="C2673" s="7">
        <v>120.64</v>
      </c>
      <c r="F2673" s="6" t="s">
        <v>5391</v>
      </c>
      <c r="G2673" s="7">
        <v>1</v>
      </c>
      <c r="I2673" s="6" t="s">
        <v>820</v>
      </c>
      <c r="J2673" s="7">
        <v>112</v>
      </c>
    </row>
    <row r="2674" spans="2:10" x14ac:dyDescent="0.3">
      <c r="B2674" s="6" t="s">
        <v>6684</v>
      </c>
      <c r="C2674" s="7">
        <v>120.58</v>
      </c>
      <c r="F2674" s="6" t="s">
        <v>4221</v>
      </c>
      <c r="G2674" s="7">
        <v>1</v>
      </c>
      <c r="I2674" s="6" t="s">
        <v>6389</v>
      </c>
      <c r="J2674" s="7">
        <v>111.96</v>
      </c>
    </row>
    <row r="2675" spans="2:10" x14ac:dyDescent="0.3">
      <c r="B2675" s="6" t="s">
        <v>4164</v>
      </c>
      <c r="C2675" s="7">
        <v>120.29</v>
      </c>
      <c r="F2675" s="6" t="s">
        <v>6652</v>
      </c>
      <c r="G2675" s="7">
        <v>1</v>
      </c>
      <c r="I2675" s="6" t="s">
        <v>5888</v>
      </c>
      <c r="J2675" s="7">
        <v>111.8</v>
      </c>
    </row>
    <row r="2676" spans="2:10" x14ac:dyDescent="0.3">
      <c r="B2676" s="6" t="s">
        <v>1140</v>
      </c>
      <c r="C2676" s="7">
        <v>120.25</v>
      </c>
      <c r="F2676" s="6" t="s">
        <v>6512</v>
      </c>
      <c r="G2676" s="7">
        <v>1</v>
      </c>
      <c r="I2676" s="6" t="s">
        <v>3102</v>
      </c>
      <c r="J2676" s="7">
        <v>111.78</v>
      </c>
    </row>
    <row r="2677" spans="2:10" x14ac:dyDescent="0.3">
      <c r="B2677" s="6" t="s">
        <v>1271</v>
      </c>
      <c r="C2677" s="7">
        <v>120.1</v>
      </c>
      <c r="F2677" s="6" t="s">
        <v>4714</v>
      </c>
      <c r="G2677" s="7">
        <v>1</v>
      </c>
      <c r="I2677" s="6" t="s">
        <v>6772</v>
      </c>
      <c r="J2677" s="7">
        <v>111.69</v>
      </c>
    </row>
    <row r="2678" spans="2:10" x14ac:dyDescent="0.3">
      <c r="B2678" s="6" t="s">
        <v>3297</v>
      </c>
      <c r="C2678" s="7">
        <v>119.98</v>
      </c>
      <c r="F2678" s="6" t="s">
        <v>6958</v>
      </c>
      <c r="G2678" s="7">
        <v>1</v>
      </c>
      <c r="I2678" s="6" t="s">
        <v>6094</v>
      </c>
      <c r="J2678" s="7">
        <v>111.34</v>
      </c>
    </row>
    <row r="2679" spans="2:10" x14ac:dyDescent="0.3">
      <c r="B2679" s="6" t="s">
        <v>1789</v>
      </c>
      <c r="C2679" s="7">
        <v>119.95</v>
      </c>
      <c r="F2679" s="6" t="s">
        <v>2994</v>
      </c>
      <c r="G2679" s="7">
        <v>1</v>
      </c>
      <c r="I2679" s="6" t="s">
        <v>6929</v>
      </c>
      <c r="J2679" s="7">
        <v>111.31</v>
      </c>
    </row>
    <row r="2680" spans="2:10" x14ac:dyDescent="0.3">
      <c r="B2680" s="6" t="s">
        <v>1577</v>
      </c>
      <c r="C2680" s="7">
        <v>119.9</v>
      </c>
      <c r="F2680" s="6" t="s">
        <v>4488</v>
      </c>
      <c r="G2680" s="7">
        <v>1</v>
      </c>
      <c r="I2680" s="6" t="s">
        <v>4197</v>
      </c>
      <c r="J2680" s="7">
        <v>111.29</v>
      </c>
    </row>
    <row r="2681" spans="2:10" x14ac:dyDescent="0.3">
      <c r="B2681" s="6" t="s">
        <v>3566</v>
      </c>
      <c r="C2681" s="7">
        <v>119.8</v>
      </c>
      <c r="F2681" s="6" t="s">
        <v>3947</v>
      </c>
      <c r="G2681" s="7">
        <v>1</v>
      </c>
      <c r="I2681" s="6" t="s">
        <v>1624</v>
      </c>
      <c r="J2681" s="7">
        <v>111.14</v>
      </c>
    </row>
    <row r="2682" spans="2:10" x14ac:dyDescent="0.3">
      <c r="B2682" s="6" t="s">
        <v>4352</v>
      </c>
      <c r="C2682" s="7">
        <v>119.42</v>
      </c>
      <c r="F2682" s="6" t="s">
        <v>1540</v>
      </c>
      <c r="G2682" s="7">
        <v>1</v>
      </c>
      <c r="I2682" s="6" t="s">
        <v>2393</v>
      </c>
      <c r="J2682" s="7">
        <v>111.06</v>
      </c>
    </row>
    <row r="2683" spans="2:10" x14ac:dyDescent="0.3">
      <c r="B2683" s="6" t="s">
        <v>5809</v>
      </c>
      <c r="C2683" s="7">
        <v>119.41</v>
      </c>
      <c r="F2683" s="6" t="s">
        <v>1133</v>
      </c>
      <c r="G2683" s="7">
        <v>1</v>
      </c>
      <c r="I2683" s="6" t="s">
        <v>5730</v>
      </c>
      <c r="J2683" s="7">
        <v>110.95</v>
      </c>
    </row>
    <row r="2684" spans="2:10" x14ac:dyDescent="0.3">
      <c r="B2684" s="6" t="s">
        <v>1667</v>
      </c>
      <c r="C2684" s="7">
        <v>119.08</v>
      </c>
      <c r="F2684" s="6" t="s">
        <v>6830</v>
      </c>
      <c r="G2684" s="7">
        <v>1</v>
      </c>
      <c r="I2684" s="6" t="s">
        <v>5127</v>
      </c>
      <c r="J2684" s="7">
        <v>110.93</v>
      </c>
    </row>
    <row r="2685" spans="2:10" x14ac:dyDescent="0.3">
      <c r="B2685" s="6" t="s">
        <v>3003</v>
      </c>
      <c r="C2685" s="7">
        <v>118.93</v>
      </c>
      <c r="F2685" s="6" t="s">
        <v>3599</v>
      </c>
      <c r="G2685" s="7">
        <v>1</v>
      </c>
      <c r="I2685" s="6" t="s">
        <v>1475</v>
      </c>
      <c r="J2685" s="7">
        <v>110.91</v>
      </c>
    </row>
    <row r="2686" spans="2:10" x14ac:dyDescent="0.3">
      <c r="B2686" s="6" t="s">
        <v>3927</v>
      </c>
      <c r="C2686" s="7">
        <v>118.81</v>
      </c>
      <c r="F2686" s="6" t="s">
        <v>6929</v>
      </c>
      <c r="G2686" s="7">
        <v>1</v>
      </c>
      <c r="I2686" s="6" t="s">
        <v>4378</v>
      </c>
      <c r="J2686" s="7">
        <v>110.89</v>
      </c>
    </row>
    <row r="2687" spans="2:10" x14ac:dyDescent="0.3">
      <c r="B2687" s="6" t="s">
        <v>5305</v>
      </c>
      <c r="C2687" s="7">
        <v>118.69</v>
      </c>
      <c r="F2687" s="6" t="s">
        <v>5563</v>
      </c>
      <c r="G2687" s="7">
        <v>1</v>
      </c>
      <c r="I2687" s="6" t="s">
        <v>5399</v>
      </c>
      <c r="J2687" s="7">
        <v>110.78</v>
      </c>
    </row>
    <row r="2688" spans="2:10" x14ac:dyDescent="0.3">
      <c r="B2688" s="6" t="s">
        <v>5297</v>
      </c>
      <c r="C2688" s="7">
        <v>118.27</v>
      </c>
      <c r="F2688" s="6" t="s">
        <v>5663</v>
      </c>
      <c r="G2688" s="7">
        <v>1</v>
      </c>
      <c r="I2688" s="6" t="s">
        <v>7020</v>
      </c>
      <c r="J2688" s="7">
        <v>110.75</v>
      </c>
    </row>
    <row r="2689" spans="2:10" x14ac:dyDescent="0.3">
      <c r="B2689" s="6" t="s">
        <v>5540</v>
      </c>
      <c r="C2689" s="7">
        <v>118.27</v>
      </c>
      <c r="F2689" s="6" t="s">
        <v>656</v>
      </c>
      <c r="G2689" s="7">
        <v>1</v>
      </c>
      <c r="I2689" s="6" t="s">
        <v>6838</v>
      </c>
      <c r="J2689" s="7">
        <v>110.66</v>
      </c>
    </row>
    <row r="2690" spans="2:10" x14ac:dyDescent="0.3">
      <c r="B2690" s="6" t="s">
        <v>5660</v>
      </c>
      <c r="C2690" s="7">
        <v>118.26</v>
      </c>
      <c r="F2690" s="6" t="s">
        <v>5922</v>
      </c>
      <c r="G2690" s="7">
        <v>1</v>
      </c>
      <c r="I2690" s="6" t="s">
        <v>3668</v>
      </c>
      <c r="J2690" s="7">
        <v>110.64</v>
      </c>
    </row>
    <row r="2691" spans="2:10" x14ac:dyDescent="0.3">
      <c r="B2691" s="6" t="s">
        <v>4358</v>
      </c>
      <c r="C2691" s="7">
        <v>118.16</v>
      </c>
      <c r="F2691" s="6" t="s">
        <v>5111</v>
      </c>
      <c r="G2691" s="7">
        <v>1</v>
      </c>
      <c r="I2691" s="6" t="s">
        <v>3977</v>
      </c>
      <c r="J2691" s="7">
        <v>110.58</v>
      </c>
    </row>
    <row r="2692" spans="2:10" x14ac:dyDescent="0.3">
      <c r="B2692" s="6" t="s">
        <v>5608</v>
      </c>
      <c r="C2692" s="7">
        <v>117.96</v>
      </c>
      <c r="F2692" s="6" t="s">
        <v>2447</v>
      </c>
      <c r="G2692" s="7">
        <v>1</v>
      </c>
      <c r="I2692" s="6" t="s">
        <v>1756</v>
      </c>
      <c r="J2692" s="7">
        <v>110.06</v>
      </c>
    </row>
    <row r="2693" spans="2:10" x14ac:dyDescent="0.3">
      <c r="B2693" s="6" t="s">
        <v>3645</v>
      </c>
      <c r="C2693" s="7">
        <v>117.91</v>
      </c>
      <c r="F2693" s="6" t="s">
        <v>6170</v>
      </c>
      <c r="G2693" s="7">
        <v>1</v>
      </c>
      <c r="I2693" s="6" t="s">
        <v>3250</v>
      </c>
      <c r="J2693" s="7">
        <v>109.94</v>
      </c>
    </row>
    <row r="2694" spans="2:10" x14ac:dyDescent="0.3">
      <c r="B2694" s="6" t="s">
        <v>4406</v>
      </c>
      <c r="C2694" s="7">
        <v>117.91</v>
      </c>
      <c r="F2694" s="6" t="s">
        <v>2005</v>
      </c>
      <c r="G2694" s="7">
        <v>1</v>
      </c>
      <c r="I2694" s="6" t="s">
        <v>3503</v>
      </c>
      <c r="J2694" s="7">
        <v>109.88</v>
      </c>
    </row>
    <row r="2695" spans="2:10" x14ac:dyDescent="0.3">
      <c r="B2695" s="6" t="s">
        <v>6208</v>
      </c>
      <c r="C2695" s="7">
        <v>117.79</v>
      </c>
      <c r="F2695" s="6" t="s">
        <v>3515</v>
      </c>
      <c r="G2695" s="7">
        <v>1</v>
      </c>
      <c r="I2695" s="6" t="s">
        <v>4609</v>
      </c>
      <c r="J2695" s="7">
        <v>109.78</v>
      </c>
    </row>
    <row r="2696" spans="2:10" x14ac:dyDescent="0.3">
      <c r="B2696" s="6" t="s">
        <v>857</v>
      </c>
      <c r="C2696" s="7">
        <v>117.73</v>
      </c>
      <c r="F2696" s="6" t="s">
        <v>1898</v>
      </c>
      <c r="G2696" s="7">
        <v>1</v>
      </c>
      <c r="I2696" s="6" t="s">
        <v>6589</v>
      </c>
      <c r="J2696" s="7">
        <v>109.59</v>
      </c>
    </row>
    <row r="2697" spans="2:10" x14ac:dyDescent="0.3">
      <c r="B2697" s="6" t="s">
        <v>659</v>
      </c>
      <c r="C2697" s="7">
        <v>117.67</v>
      </c>
      <c r="F2697" s="6" t="s">
        <v>6844</v>
      </c>
      <c r="G2697" s="7">
        <v>1</v>
      </c>
      <c r="I2697" s="6" t="s">
        <v>5329</v>
      </c>
      <c r="J2697" s="7">
        <v>109.5</v>
      </c>
    </row>
    <row r="2698" spans="2:10" x14ac:dyDescent="0.3">
      <c r="B2698" s="6" t="s">
        <v>1601</v>
      </c>
      <c r="C2698" s="7">
        <v>117.54</v>
      </c>
      <c r="F2698" s="6" t="s">
        <v>4849</v>
      </c>
      <c r="G2698" s="7">
        <v>1</v>
      </c>
      <c r="I2698" s="6" t="s">
        <v>7240</v>
      </c>
      <c r="J2698" s="7">
        <v>109.24</v>
      </c>
    </row>
    <row r="2699" spans="2:10" x14ac:dyDescent="0.3">
      <c r="B2699" s="6" t="s">
        <v>2462</v>
      </c>
      <c r="C2699" s="7">
        <v>117.54</v>
      </c>
      <c r="F2699" s="6" t="s">
        <v>4233</v>
      </c>
      <c r="G2699" s="7">
        <v>1</v>
      </c>
      <c r="I2699" s="6" t="s">
        <v>1084</v>
      </c>
      <c r="J2699" s="7">
        <v>108.97</v>
      </c>
    </row>
    <row r="2700" spans="2:10" x14ac:dyDescent="0.3">
      <c r="B2700" s="6" t="s">
        <v>6375</v>
      </c>
      <c r="C2700" s="7">
        <v>117.44</v>
      </c>
      <c r="F2700" s="6" t="s">
        <v>2157</v>
      </c>
      <c r="G2700" s="7">
        <v>1</v>
      </c>
      <c r="I2700" s="6" t="s">
        <v>3535</v>
      </c>
      <c r="J2700" s="7">
        <v>108.95</v>
      </c>
    </row>
    <row r="2701" spans="2:10" x14ac:dyDescent="0.3">
      <c r="B2701" s="6" t="s">
        <v>4608</v>
      </c>
      <c r="C2701" s="7">
        <v>117.37</v>
      </c>
      <c r="F2701" s="6" t="s">
        <v>1357</v>
      </c>
      <c r="G2701" s="7">
        <v>1</v>
      </c>
      <c r="I2701" s="6" t="s">
        <v>1274</v>
      </c>
      <c r="J2701" s="7">
        <v>108.87</v>
      </c>
    </row>
    <row r="2702" spans="2:10" x14ac:dyDescent="0.3">
      <c r="B2702" s="6" t="s">
        <v>5973</v>
      </c>
      <c r="C2702" s="7">
        <v>117.31</v>
      </c>
      <c r="F2702" s="6" t="s">
        <v>528</v>
      </c>
      <c r="G2702" s="7">
        <v>1</v>
      </c>
      <c r="I2702" s="6" t="s">
        <v>3425</v>
      </c>
      <c r="J2702" s="7">
        <v>108.85</v>
      </c>
    </row>
    <row r="2703" spans="2:10" x14ac:dyDescent="0.3">
      <c r="B2703" s="6" t="s">
        <v>7180</v>
      </c>
      <c r="C2703" s="7">
        <v>117.24</v>
      </c>
      <c r="F2703" s="6" t="s">
        <v>5928</v>
      </c>
      <c r="G2703" s="7">
        <v>1</v>
      </c>
      <c r="I2703" s="6" t="s">
        <v>2056</v>
      </c>
      <c r="J2703" s="7">
        <v>108.82</v>
      </c>
    </row>
    <row r="2704" spans="2:10" x14ac:dyDescent="0.3">
      <c r="B2704" s="6" t="s">
        <v>3037</v>
      </c>
      <c r="C2704" s="7">
        <v>117.23</v>
      </c>
      <c r="F2704" s="6" t="s">
        <v>3880</v>
      </c>
      <c r="G2704" s="7">
        <v>1</v>
      </c>
      <c r="I2704" s="6" t="s">
        <v>1382</v>
      </c>
      <c r="J2704" s="7">
        <v>108.64</v>
      </c>
    </row>
    <row r="2705" spans="2:10" x14ac:dyDescent="0.3">
      <c r="B2705" s="6" t="s">
        <v>2204</v>
      </c>
      <c r="C2705" s="7">
        <v>117.12</v>
      </c>
      <c r="F2705" s="6" t="s">
        <v>583</v>
      </c>
      <c r="G2705" s="7">
        <v>1</v>
      </c>
      <c r="I2705" s="6" t="s">
        <v>2385</v>
      </c>
      <c r="J2705" s="7">
        <v>108.48</v>
      </c>
    </row>
    <row r="2706" spans="2:10" x14ac:dyDescent="0.3">
      <c r="B2706" s="6" t="s">
        <v>3828</v>
      </c>
      <c r="C2706" s="7">
        <v>116.95</v>
      </c>
      <c r="F2706" s="6" t="s">
        <v>4062</v>
      </c>
      <c r="G2706" s="7">
        <v>1</v>
      </c>
      <c r="I2706" s="6" t="s">
        <v>4091</v>
      </c>
      <c r="J2706" s="7">
        <v>108.45</v>
      </c>
    </row>
    <row r="2707" spans="2:10" x14ac:dyDescent="0.3">
      <c r="B2707" s="6" t="s">
        <v>1248</v>
      </c>
      <c r="C2707" s="7">
        <v>116.7</v>
      </c>
      <c r="F2707" s="6" t="s">
        <v>4806</v>
      </c>
      <c r="G2707" s="7">
        <v>1</v>
      </c>
      <c r="I2707" s="6" t="s">
        <v>3094</v>
      </c>
      <c r="J2707" s="7">
        <v>108.39</v>
      </c>
    </row>
    <row r="2708" spans="2:10" x14ac:dyDescent="0.3">
      <c r="B2708" s="6" t="s">
        <v>2353</v>
      </c>
      <c r="C2708" s="7">
        <v>116.64</v>
      </c>
      <c r="F2708" s="6" t="s">
        <v>1050</v>
      </c>
      <c r="G2708" s="7">
        <v>1</v>
      </c>
      <c r="I2708" s="6" t="s">
        <v>3834</v>
      </c>
      <c r="J2708" s="7">
        <v>108.14</v>
      </c>
    </row>
    <row r="2709" spans="2:10" x14ac:dyDescent="0.3">
      <c r="B2709" s="6" t="s">
        <v>5080</v>
      </c>
      <c r="C2709" s="7">
        <v>116.48</v>
      </c>
      <c r="F2709" s="6" t="s">
        <v>1566</v>
      </c>
      <c r="G2709" s="7">
        <v>1</v>
      </c>
      <c r="I2709" s="6" t="s">
        <v>43</v>
      </c>
      <c r="J2709" s="7">
        <v>108.02</v>
      </c>
    </row>
    <row r="2710" spans="2:10" x14ac:dyDescent="0.3">
      <c r="B2710" s="6" t="s">
        <v>6835</v>
      </c>
      <c r="C2710" s="7">
        <v>116.25</v>
      </c>
      <c r="F2710" s="6" t="s">
        <v>1480</v>
      </c>
      <c r="G2710" s="7">
        <v>1</v>
      </c>
      <c r="I2710" s="6" t="s">
        <v>7058</v>
      </c>
      <c r="J2710" s="7">
        <v>107.94</v>
      </c>
    </row>
    <row r="2711" spans="2:10" x14ac:dyDescent="0.3">
      <c r="B2711" s="6" t="s">
        <v>811</v>
      </c>
      <c r="C2711" s="7">
        <v>116.06</v>
      </c>
      <c r="F2711" s="6" t="s">
        <v>6946</v>
      </c>
      <c r="G2711" s="7">
        <v>1</v>
      </c>
      <c r="I2711" s="6" t="s">
        <v>4105</v>
      </c>
      <c r="J2711" s="7">
        <v>107.85</v>
      </c>
    </row>
    <row r="2712" spans="2:10" x14ac:dyDescent="0.3">
      <c r="B2712" s="6" t="s">
        <v>1015</v>
      </c>
      <c r="C2712" s="7">
        <v>116.03</v>
      </c>
      <c r="F2712" s="6" t="s">
        <v>336</v>
      </c>
      <c r="G2712" s="7">
        <v>1</v>
      </c>
      <c r="I2712" s="6" t="s">
        <v>3906</v>
      </c>
      <c r="J2712" s="7">
        <v>107.81</v>
      </c>
    </row>
    <row r="2713" spans="2:10" x14ac:dyDescent="0.3">
      <c r="B2713" s="6" t="s">
        <v>4178</v>
      </c>
      <c r="C2713" s="7">
        <v>115.99</v>
      </c>
      <c r="F2713" s="6" t="s">
        <v>2485</v>
      </c>
      <c r="G2713" s="7">
        <v>1</v>
      </c>
      <c r="I2713" s="6" t="s">
        <v>1384</v>
      </c>
      <c r="J2713" s="7">
        <v>107.72</v>
      </c>
    </row>
    <row r="2714" spans="2:10" x14ac:dyDescent="0.3">
      <c r="B2714" s="6" t="s">
        <v>4447</v>
      </c>
      <c r="C2714" s="7">
        <v>115.89</v>
      </c>
      <c r="F2714" s="6" t="s">
        <v>6907</v>
      </c>
      <c r="G2714" s="7">
        <v>1</v>
      </c>
      <c r="I2714" s="6" t="s">
        <v>177</v>
      </c>
      <c r="J2714" s="7">
        <v>107.72</v>
      </c>
    </row>
    <row r="2715" spans="2:10" x14ac:dyDescent="0.3">
      <c r="B2715" s="6" t="s">
        <v>6821</v>
      </c>
      <c r="C2715" s="7">
        <v>115.81</v>
      </c>
      <c r="F2715" s="6" t="s">
        <v>3407</v>
      </c>
      <c r="G2715" s="7">
        <v>1</v>
      </c>
      <c r="I2715" s="6" t="s">
        <v>1426</v>
      </c>
      <c r="J2715" s="7">
        <v>107.6</v>
      </c>
    </row>
    <row r="2716" spans="2:10" x14ac:dyDescent="0.3">
      <c r="B2716" s="6" t="s">
        <v>392</v>
      </c>
      <c r="C2716" s="7">
        <v>115.75</v>
      </c>
      <c r="F2716" s="6" t="s">
        <v>5369</v>
      </c>
      <c r="G2716" s="7">
        <v>1</v>
      </c>
      <c r="I2716" s="6" t="s">
        <v>1986</v>
      </c>
      <c r="J2716" s="7">
        <v>107.53</v>
      </c>
    </row>
    <row r="2717" spans="2:10" x14ac:dyDescent="0.3">
      <c r="B2717" s="6" t="s">
        <v>454</v>
      </c>
      <c r="C2717" s="7">
        <v>115.54</v>
      </c>
      <c r="F2717" s="6" t="s">
        <v>1054</v>
      </c>
      <c r="G2717" s="7">
        <v>1</v>
      </c>
      <c r="I2717" s="6" t="s">
        <v>6352</v>
      </c>
      <c r="J2717" s="7">
        <v>107.5</v>
      </c>
    </row>
    <row r="2718" spans="2:10" x14ac:dyDescent="0.3">
      <c r="B2718" s="6" t="s">
        <v>2983</v>
      </c>
      <c r="C2718" s="7">
        <v>115.48</v>
      </c>
      <c r="F2718" s="6" t="s">
        <v>2132</v>
      </c>
      <c r="G2718" s="7">
        <v>1</v>
      </c>
      <c r="I2718" s="6" t="s">
        <v>2094</v>
      </c>
      <c r="J2718" s="7">
        <v>107.48</v>
      </c>
    </row>
    <row r="2719" spans="2:10" x14ac:dyDescent="0.3">
      <c r="B2719" s="6" t="s">
        <v>3249</v>
      </c>
      <c r="C2719" s="7">
        <v>115.37</v>
      </c>
      <c r="F2719" s="6" t="s">
        <v>3000</v>
      </c>
      <c r="G2719" s="7">
        <v>1</v>
      </c>
      <c r="I2719" s="6" t="s">
        <v>6591</v>
      </c>
      <c r="J2719" s="7">
        <v>107.44</v>
      </c>
    </row>
    <row r="2720" spans="2:10" x14ac:dyDescent="0.3">
      <c r="B2720" s="6" t="s">
        <v>4228</v>
      </c>
      <c r="C2720" s="7">
        <v>115.35</v>
      </c>
      <c r="F2720" s="6" t="s">
        <v>4476</v>
      </c>
      <c r="G2720" s="7">
        <v>1</v>
      </c>
      <c r="I2720" s="6" t="s">
        <v>2423</v>
      </c>
      <c r="J2720" s="7">
        <v>107.39</v>
      </c>
    </row>
    <row r="2721" spans="2:10" x14ac:dyDescent="0.3">
      <c r="B2721" s="6" t="s">
        <v>3478</v>
      </c>
      <c r="C2721" s="7">
        <v>115.34</v>
      </c>
      <c r="F2721" s="6" t="s">
        <v>5607</v>
      </c>
      <c r="G2721" s="7">
        <v>1</v>
      </c>
      <c r="I2721" s="6" t="s">
        <v>5960</v>
      </c>
      <c r="J2721" s="7">
        <v>107.36</v>
      </c>
    </row>
    <row r="2722" spans="2:10" x14ac:dyDescent="0.3">
      <c r="B2722" s="6" t="s">
        <v>1613</v>
      </c>
      <c r="C2722" s="7">
        <v>115.26</v>
      </c>
      <c r="F2722" s="6" t="s">
        <v>729</v>
      </c>
      <c r="G2722" s="7">
        <v>1</v>
      </c>
      <c r="I2722" s="6" t="s">
        <v>4145</v>
      </c>
      <c r="J2722" s="7">
        <v>107.26</v>
      </c>
    </row>
    <row r="2723" spans="2:10" x14ac:dyDescent="0.3">
      <c r="B2723" s="6" t="s">
        <v>1043</v>
      </c>
      <c r="C2723" s="7">
        <v>115.13</v>
      </c>
      <c r="F2723" s="6" t="s">
        <v>5177</v>
      </c>
      <c r="G2723" s="7">
        <v>1</v>
      </c>
      <c r="I2723" s="6" t="s">
        <v>3445</v>
      </c>
      <c r="J2723" s="7">
        <v>107.22</v>
      </c>
    </row>
    <row r="2724" spans="2:10" x14ac:dyDescent="0.3">
      <c r="B2724" s="6" t="s">
        <v>6273</v>
      </c>
      <c r="C2724" s="7">
        <v>115.08</v>
      </c>
      <c r="F2724" s="6" t="s">
        <v>5854</v>
      </c>
      <c r="G2724" s="7">
        <v>1</v>
      </c>
      <c r="I2724" s="6" t="s">
        <v>1176</v>
      </c>
      <c r="J2724" s="7">
        <v>107.19</v>
      </c>
    </row>
    <row r="2725" spans="2:10" x14ac:dyDescent="0.3">
      <c r="B2725" s="6" t="s">
        <v>1368</v>
      </c>
      <c r="C2725" s="7">
        <v>115.06</v>
      </c>
      <c r="F2725" s="6" t="s">
        <v>3888</v>
      </c>
      <c r="G2725" s="7">
        <v>1</v>
      </c>
      <c r="I2725" s="6" t="s">
        <v>1482</v>
      </c>
      <c r="J2725" s="7">
        <v>106.98</v>
      </c>
    </row>
    <row r="2726" spans="2:10" x14ac:dyDescent="0.3">
      <c r="B2726" s="6" t="s">
        <v>5546</v>
      </c>
      <c r="C2726" s="7">
        <v>114.79</v>
      </c>
      <c r="F2726" s="6" t="s">
        <v>3331</v>
      </c>
      <c r="G2726" s="7">
        <v>1</v>
      </c>
      <c r="I2726" s="6" t="s">
        <v>1708</v>
      </c>
      <c r="J2726" s="7">
        <v>106.84</v>
      </c>
    </row>
    <row r="2727" spans="2:10" x14ac:dyDescent="0.3">
      <c r="B2727" s="6" t="s">
        <v>1283</v>
      </c>
      <c r="C2727" s="7">
        <v>114.6</v>
      </c>
      <c r="F2727" s="6" t="s">
        <v>4872</v>
      </c>
      <c r="G2727" s="7">
        <v>1</v>
      </c>
      <c r="I2727" s="6" t="s">
        <v>5846</v>
      </c>
      <c r="J2727" s="7">
        <v>106.83</v>
      </c>
    </row>
    <row r="2728" spans="2:10" x14ac:dyDescent="0.3">
      <c r="B2728" s="6" t="s">
        <v>4509</v>
      </c>
      <c r="C2728" s="7">
        <v>114.56</v>
      </c>
      <c r="F2728" s="6" t="s">
        <v>3268</v>
      </c>
      <c r="G2728" s="7">
        <v>1</v>
      </c>
      <c r="I2728" s="6" t="s">
        <v>1192</v>
      </c>
      <c r="J2728" s="7">
        <v>106.73</v>
      </c>
    </row>
    <row r="2729" spans="2:10" x14ac:dyDescent="0.3">
      <c r="B2729" s="6" t="s">
        <v>4025</v>
      </c>
      <c r="C2729" s="7">
        <v>114.35</v>
      </c>
      <c r="F2729" s="6" t="s">
        <v>4792</v>
      </c>
      <c r="G2729" s="7">
        <v>1</v>
      </c>
      <c r="I2729" s="6" t="s">
        <v>1162</v>
      </c>
      <c r="J2729" s="7">
        <v>106.65</v>
      </c>
    </row>
    <row r="2730" spans="2:10" x14ac:dyDescent="0.3">
      <c r="B2730" s="6" t="s">
        <v>235</v>
      </c>
      <c r="C2730" s="7">
        <v>114.31</v>
      </c>
      <c r="F2730" s="6" t="s">
        <v>3571</v>
      </c>
      <c r="G2730" s="7">
        <v>1</v>
      </c>
      <c r="I2730" s="6" t="s">
        <v>7050</v>
      </c>
      <c r="J2730" s="7">
        <v>106.56</v>
      </c>
    </row>
    <row r="2731" spans="2:10" x14ac:dyDescent="0.3">
      <c r="B2731" s="6" t="s">
        <v>3982</v>
      </c>
      <c r="C2731" s="7">
        <v>113.97</v>
      </c>
      <c r="F2731" s="6" t="s">
        <v>2842</v>
      </c>
      <c r="G2731" s="7">
        <v>1</v>
      </c>
      <c r="I2731" s="6" t="s">
        <v>915</v>
      </c>
      <c r="J2731" s="7">
        <v>106.5</v>
      </c>
    </row>
    <row r="2732" spans="2:10" x14ac:dyDescent="0.3">
      <c r="B2732" s="6" t="s">
        <v>5427</v>
      </c>
      <c r="C2732" s="7">
        <v>113.75</v>
      </c>
      <c r="F2732" s="6" t="s">
        <v>4738</v>
      </c>
      <c r="G2732" s="7">
        <v>1</v>
      </c>
      <c r="I2732" s="6" t="s">
        <v>3815</v>
      </c>
      <c r="J2732" s="7">
        <v>106.33</v>
      </c>
    </row>
    <row r="2733" spans="2:10" x14ac:dyDescent="0.3">
      <c r="B2733" s="6" t="s">
        <v>4747</v>
      </c>
      <c r="C2733" s="7">
        <v>113.41</v>
      </c>
      <c r="F2733" s="6" t="s">
        <v>2228</v>
      </c>
      <c r="G2733" s="7">
        <v>1</v>
      </c>
      <c r="I2733" s="6" t="s">
        <v>2832</v>
      </c>
      <c r="J2733" s="7">
        <v>106.21</v>
      </c>
    </row>
    <row r="2734" spans="2:10" x14ac:dyDescent="0.3">
      <c r="B2734" s="6" t="s">
        <v>2817</v>
      </c>
      <c r="C2734" s="7">
        <v>113.22</v>
      </c>
      <c r="F2734" s="6" t="s">
        <v>5436</v>
      </c>
      <c r="G2734" s="7">
        <v>1</v>
      </c>
      <c r="I2734" s="6" t="s">
        <v>6318</v>
      </c>
      <c r="J2734" s="7">
        <v>106.14</v>
      </c>
    </row>
    <row r="2735" spans="2:10" x14ac:dyDescent="0.3">
      <c r="B2735" s="6" t="s">
        <v>152</v>
      </c>
      <c r="C2735" s="7">
        <v>113.09</v>
      </c>
      <c r="F2735" s="6" t="s">
        <v>1662</v>
      </c>
      <c r="G2735" s="7">
        <v>1</v>
      </c>
      <c r="I2735" s="6" t="s">
        <v>4074</v>
      </c>
      <c r="J2735" s="7">
        <v>106.14</v>
      </c>
    </row>
    <row r="2736" spans="2:10" x14ac:dyDescent="0.3">
      <c r="B2736" s="6" t="s">
        <v>4563</v>
      </c>
      <c r="C2736" s="7">
        <v>113.02</v>
      </c>
      <c r="F2736" s="6" t="s">
        <v>4959</v>
      </c>
      <c r="G2736" s="7">
        <v>1</v>
      </c>
      <c r="I2736" s="6" t="s">
        <v>3268</v>
      </c>
      <c r="J2736" s="7">
        <v>106</v>
      </c>
    </row>
    <row r="2737" spans="2:10" x14ac:dyDescent="0.3">
      <c r="B2737" s="6" t="s">
        <v>1472</v>
      </c>
      <c r="C2737" s="7">
        <v>112.91</v>
      </c>
      <c r="F2737" s="6" t="s">
        <v>5942</v>
      </c>
      <c r="G2737" s="7">
        <v>1</v>
      </c>
      <c r="I2737" s="6" t="s">
        <v>600</v>
      </c>
      <c r="J2737" s="7">
        <v>105.98</v>
      </c>
    </row>
    <row r="2738" spans="2:10" x14ac:dyDescent="0.3">
      <c r="B2738" s="6" t="s">
        <v>6928</v>
      </c>
      <c r="C2738" s="7">
        <v>112.81</v>
      </c>
      <c r="F2738" s="6" t="s">
        <v>879</v>
      </c>
      <c r="G2738" s="7">
        <v>1</v>
      </c>
      <c r="I2738" s="6" t="s">
        <v>565</v>
      </c>
      <c r="J2738" s="7">
        <v>105.83</v>
      </c>
    </row>
    <row r="2739" spans="2:10" x14ac:dyDescent="0.3">
      <c r="B2739" s="6" t="s">
        <v>1191</v>
      </c>
      <c r="C2739" s="7">
        <v>112.77</v>
      </c>
      <c r="F2739" s="6" t="s">
        <v>4231</v>
      </c>
      <c r="G2739" s="7">
        <v>1</v>
      </c>
      <c r="I2739" s="6" t="s">
        <v>3792</v>
      </c>
      <c r="J2739" s="7">
        <v>105.66</v>
      </c>
    </row>
    <row r="2740" spans="2:10" x14ac:dyDescent="0.3">
      <c r="B2740" s="6" t="s">
        <v>2171</v>
      </c>
      <c r="C2740" s="7">
        <v>112.71</v>
      </c>
      <c r="F2740" s="6" t="s">
        <v>4639</v>
      </c>
      <c r="G2740" s="7">
        <v>1</v>
      </c>
      <c r="I2740" s="6" t="s">
        <v>1936</v>
      </c>
      <c r="J2740" s="7">
        <v>105.63</v>
      </c>
    </row>
    <row r="2741" spans="2:10" x14ac:dyDescent="0.3">
      <c r="B2741" s="6" t="s">
        <v>296</v>
      </c>
      <c r="C2741" s="7">
        <v>112.59</v>
      </c>
      <c r="F2741" s="6" t="s">
        <v>5956</v>
      </c>
      <c r="G2741" s="7">
        <v>1</v>
      </c>
      <c r="I2741" s="6" t="s">
        <v>2116</v>
      </c>
      <c r="J2741" s="7">
        <v>105.58</v>
      </c>
    </row>
    <row r="2742" spans="2:10" x14ac:dyDescent="0.3">
      <c r="B2742" s="6" t="s">
        <v>144</v>
      </c>
      <c r="C2742" s="7">
        <v>112.45</v>
      </c>
      <c r="F2742" s="6" t="s">
        <v>4732</v>
      </c>
      <c r="G2742" s="7">
        <v>1</v>
      </c>
      <c r="I2742" s="6" t="s">
        <v>4936</v>
      </c>
      <c r="J2742" s="7">
        <v>105.52</v>
      </c>
    </row>
    <row r="2743" spans="2:10" x14ac:dyDescent="0.3">
      <c r="B2743" s="6" t="s">
        <v>4433</v>
      </c>
      <c r="C2743" s="7">
        <v>112.43</v>
      </c>
      <c r="F2743" s="6" t="s">
        <v>401</v>
      </c>
      <c r="G2743" s="7">
        <v>1</v>
      </c>
      <c r="I2743" s="6" t="s">
        <v>909</v>
      </c>
      <c r="J2743" s="7">
        <v>105.46</v>
      </c>
    </row>
    <row r="2744" spans="2:10" x14ac:dyDescent="0.3">
      <c r="B2744" s="6" t="s">
        <v>1210</v>
      </c>
      <c r="C2744" s="7">
        <v>112.28</v>
      </c>
      <c r="F2744" s="6" t="s">
        <v>1235</v>
      </c>
      <c r="G2744" s="7">
        <v>1</v>
      </c>
      <c r="I2744" s="6" t="s">
        <v>3074</v>
      </c>
      <c r="J2744" s="7">
        <v>105.07</v>
      </c>
    </row>
    <row r="2745" spans="2:10" x14ac:dyDescent="0.3">
      <c r="B2745" s="6" t="s">
        <v>83</v>
      </c>
      <c r="C2745" s="7">
        <v>112.26</v>
      </c>
      <c r="F2745" s="6" t="s">
        <v>1828</v>
      </c>
      <c r="G2745" s="7">
        <v>1</v>
      </c>
      <c r="I2745" s="6" t="s">
        <v>5416</v>
      </c>
      <c r="J2745" s="7">
        <v>104.95</v>
      </c>
    </row>
    <row r="2746" spans="2:10" x14ac:dyDescent="0.3">
      <c r="B2746" s="6" t="s">
        <v>2785</v>
      </c>
      <c r="C2746" s="7">
        <v>112.08</v>
      </c>
      <c r="F2746" s="6" t="s">
        <v>6964</v>
      </c>
      <c r="G2746" s="7">
        <v>1</v>
      </c>
      <c r="I2746" s="6" t="s">
        <v>7102</v>
      </c>
      <c r="J2746" s="7">
        <v>104.95</v>
      </c>
    </row>
    <row r="2747" spans="2:10" x14ac:dyDescent="0.3">
      <c r="B2747" s="6" t="s">
        <v>821</v>
      </c>
      <c r="C2747" s="7">
        <v>112</v>
      </c>
      <c r="F2747" s="6" t="s">
        <v>5567</v>
      </c>
      <c r="G2747" s="7">
        <v>1</v>
      </c>
      <c r="I2747" s="6" t="s">
        <v>536</v>
      </c>
      <c r="J2747" s="7">
        <v>104.7</v>
      </c>
    </row>
    <row r="2748" spans="2:10" x14ac:dyDescent="0.3">
      <c r="B2748" s="6" t="s">
        <v>6390</v>
      </c>
      <c r="C2748" s="7">
        <v>111.96</v>
      </c>
      <c r="F2748" s="6" t="s">
        <v>5280</v>
      </c>
      <c r="G2748" s="7">
        <v>1</v>
      </c>
      <c r="I2748" s="6" t="s">
        <v>5657</v>
      </c>
      <c r="J2748" s="7">
        <v>104.66</v>
      </c>
    </row>
    <row r="2749" spans="2:10" x14ac:dyDescent="0.3">
      <c r="B2749" s="6" t="s">
        <v>5889</v>
      </c>
      <c r="C2749" s="7">
        <v>111.8</v>
      </c>
      <c r="F2749" s="6" t="s">
        <v>385</v>
      </c>
      <c r="G2749" s="7">
        <v>1</v>
      </c>
      <c r="I2749" s="6" t="s">
        <v>3678</v>
      </c>
      <c r="J2749" s="7">
        <v>104.62</v>
      </c>
    </row>
    <row r="2750" spans="2:10" x14ac:dyDescent="0.3">
      <c r="B2750" s="6" t="s">
        <v>3103</v>
      </c>
      <c r="C2750" s="7">
        <v>111.78</v>
      </c>
      <c r="F2750" s="6" t="s">
        <v>5681</v>
      </c>
      <c r="G2750" s="7">
        <v>1</v>
      </c>
      <c r="I2750" s="6" t="s">
        <v>2324</v>
      </c>
      <c r="J2750" s="7">
        <v>104.55</v>
      </c>
    </row>
    <row r="2751" spans="2:10" x14ac:dyDescent="0.3">
      <c r="B2751" s="6" t="s">
        <v>6773</v>
      </c>
      <c r="C2751" s="7">
        <v>111.69</v>
      </c>
      <c r="F2751" s="6" t="s">
        <v>3577</v>
      </c>
      <c r="G2751" s="7">
        <v>1</v>
      </c>
      <c r="I2751" s="6" t="s">
        <v>2974</v>
      </c>
      <c r="J2751" s="7">
        <v>104.52</v>
      </c>
    </row>
    <row r="2752" spans="2:10" x14ac:dyDescent="0.3">
      <c r="B2752" s="6" t="s">
        <v>6095</v>
      </c>
      <c r="C2752" s="7">
        <v>111.34</v>
      </c>
      <c r="F2752" s="6" t="s">
        <v>704</v>
      </c>
      <c r="G2752" s="7">
        <v>1</v>
      </c>
      <c r="I2752" s="6" t="s">
        <v>2383</v>
      </c>
      <c r="J2752" s="7">
        <v>104.49</v>
      </c>
    </row>
    <row r="2753" spans="2:10" x14ac:dyDescent="0.3">
      <c r="B2753" s="6" t="s">
        <v>6930</v>
      </c>
      <c r="C2753" s="7">
        <v>111.31</v>
      </c>
      <c r="F2753" s="6" t="s">
        <v>5197</v>
      </c>
      <c r="G2753" s="7">
        <v>1</v>
      </c>
      <c r="I2753" s="6" t="s">
        <v>6417</v>
      </c>
      <c r="J2753" s="7">
        <v>104.37</v>
      </c>
    </row>
    <row r="2754" spans="2:10" x14ac:dyDescent="0.3">
      <c r="B2754" s="6" t="s">
        <v>4198</v>
      </c>
      <c r="C2754" s="7">
        <v>111.29</v>
      </c>
      <c r="F2754" s="6" t="s">
        <v>6676</v>
      </c>
      <c r="G2754" s="7">
        <v>1</v>
      </c>
      <c r="I2754" s="6" t="s">
        <v>1225</v>
      </c>
      <c r="J2754" s="7">
        <v>104.22</v>
      </c>
    </row>
    <row r="2755" spans="2:10" x14ac:dyDescent="0.3">
      <c r="B2755" s="6" t="s">
        <v>1625</v>
      </c>
      <c r="C2755" s="7">
        <v>111.14</v>
      </c>
      <c r="F2755" s="6" t="s">
        <v>766</v>
      </c>
      <c r="G2755" s="7">
        <v>1</v>
      </c>
      <c r="I2755" s="6" t="s">
        <v>5007</v>
      </c>
      <c r="J2755" s="7">
        <v>104.11</v>
      </c>
    </row>
    <row r="2756" spans="2:10" x14ac:dyDescent="0.3">
      <c r="B2756" s="6" t="s">
        <v>2394</v>
      </c>
      <c r="C2756" s="7">
        <v>111.06</v>
      </c>
      <c r="F2756" s="6" t="s">
        <v>5547</v>
      </c>
      <c r="G2756" s="7">
        <v>1</v>
      </c>
      <c r="I2756" s="6" t="s">
        <v>4516</v>
      </c>
      <c r="J2756" s="7">
        <v>103.8</v>
      </c>
    </row>
    <row r="2757" spans="2:10" x14ac:dyDescent="0.3">
      <c r="B2757" s="6" t="s">
        <v>5731</v>
      </c>
      <c r="C2757" s="7">
        <v>110.95</v>
      </c>
      <c r="F2757" s="6" t="s">
        <v>6437</v>
      </c>
      <c r="G2757" s="7">
        <v>1</v>
      </c>
      <c r="I2757" s="6" t="s">
        <v>3170</v>
      </c>
      <c r="J2757" s="7">
        <v>103.79</v>
      </c>
    </row>
    <row r="2758" spans="2:10" x14ac:dyDescent="0.3">
      <c r="B2758" s="6" t="s">
        <v>5128</v>
      </c>
      <c r="C2758" s="7">
        <v>110.93</v>
      </c>
      <c r="F2758" s="6" t="s">
        <v>1594</v>
      </c>
      <c r="G2758" s="7">
        <v>1</v>
      </c>
      <c r="I2758" s="6" t="s">
        <v>1400</v>
      </c>
      <c r="J2758" s="7">
        <v>103.58</v>
      </c>
    </row>
    <row r="2759" spans="2:10" x14ac:dyDescent="0.3">
      <c r="B2759" s="6" t="s">
        <v>1476</v>
      </c>
      <c r="C2759" s="7">
        <v>110.91</v>
      </c>
      <c r="F2759" s="6" t="s">
        <v>5001</v>
      </c>
      <c r="G2759" s="7">
        <v>1</v>
      </c>
      <c r="I2759" s="6" t="s">
        <v>1752</v>
      </c>
      <c r="J2759" s="7">
        <v>103.42</v>
      </c>
    </row>
    <row r="2760" spans="2:10" x14ac:dyDescent="0.3">
      <c r="B2760" s="6" t="s">
        <v>4379</v>
      </c>
      <c r="C2760" s="7">
        <v>110.89</v>
      </c>
      <c r="F2760" s="6" t="s">
        <v>1556</v>
      </c>
      <c r="G2760" s="7">
        <v>1</v>
      </c>
      <c r="I2760" s="6" t="s">
        <v>5484</v>
      </c>
      <c r="J2760" s="7">
        <v>103.23</v>
      </c>
    </row>
    <row r="2761" spans="2:10" x14ac:dyDescent="0.3">
      <c r="B2761" s="6" t="s">
        <v>5400</v>
      </c>
      <c r="C2761" s="7">
        <v>110.78</v>
      </c>
      <c r="F2761" s="6" t="s">
        <v>2336</v>
      </c>
      <c r="G2761" s="7">
        <v>1</v>
      </c>
      <c r="I2761" s="6" t="s">
        <v>6196</v>
      </c>
      <c r="J2761" s="7">
        <v>103.22</v>
      </c>
    </row>
    <row r="2762" spans="2:10" x14ac:dyDescent="0.3">
      <c r="B2762" s="6" t="s">
        <v>7021</v>
      </c>
      <c r="C2762" s="7">
        <v>110.75</v>
      </c>
      <c r="F2762" s="6" t="s">
        <v>3619</v>
      </c>
      <c r="G2762" s="7">
        <v>1</v>
      </c>
      <c r="I2762" s="6" t="s">
        <v>650</v>
      </c>
      <c r="J2762" s="7">
        <v>103.11</v>
      </c>
    </row>
    <row r="2763" spans="2:10" x14ac:dyDescent="0.3">
      <c r="B2763" s="6" t="s">
        <v>6839</v>
      </c>
      <c r="C2763" s="7">
        <v>110.66</v>
      </c>
      <c r="F2763" s="6" t="s">
        <v>4299</v>
      </c>
      <c r="G2763" s="7">
        <v>1</v>
      </c>
      <c r="I2763" s="6" t="s">
        <v>5057</v>
      </c>
      <c r="J2763" s="7">
        <v>102.88</v>
      </c>
    </row>
    <row r="2764" spans="2:10" x14ac:dyDescent="0.3">
      <c r="B2764" s="6" t="s">
        <v>3669</v>
      </c>
      <c r="C2764" s="7">
        <v>110.64</v>
      </c>
      <c r="F2764" s="6" t="s">
        <v>2603</v>
      </c>
      <c r="G2764" s="7">
        <v>1</v>
      </c>
      <c r="I2764" s="6" t="s">
        <v>1522</v>
      </c>
      <c r="J2764" s="7">
        <v>102.72</v>
      </c>
    </row>
    <row r="2765" spans="2:10" x14ac:dyDescent="0.3">
      <c r="B2765" s="6" t="s">
        <v>3978</v>
      </c>
      <c r="C2765" s="7">
        <v>110.58</v>
      </c>
      <c r="F2765" s="6" t="s">
        <v>6954</v>
      </c>
      <c r="G2765" s="7">
        <v>1</v>
      </c>
      <c r="I2765" s="6" t="s">
        <v>1832</v>
      </c>
      <c r="J2765" s="7">
        <v>102.58</v>
      </c>
    </row>
    <row r="2766" spans="2:10" x14ac:dyDescent="0.3">
      <c r="B2766" s="6" t="s">
        <v>1757</v>
      </c>
      <c r="C2766" s="7">
        <v>110.06</v>
      </c>
      <c r="F2766" s="6" t="s">
        <v>5444</v>
      </c>
      <c r="G2766" s="7">
        <v>1</v>
      </c>
      <c r="I2766" s="6" t="s">
        <v>4048</v>
      </c>
      <c r="J2766" s="7">
        <v>102.55</v>
      </c>
    </row>
    <row r="2767" spans="2:10" x14ac:dyDescent="0.3">
      <c r="B2767" s="6" t="s">
        <v>3251</v>
      </c>
      <c r="C2767" s="7">
        <v>109.94</v>
      </c>
      <c r="F2767" s="6" t="s">
        <v>2373</v>
      </c>
      <c r="G2767" s="7">
        <v>1</v>
      </c>
      <c r="I2767" s="6" t="s">
        <v>4171</v>
      </c>
      <c r="J2767" s="7">
        <v>102.47</v>
      </c>
    </row>
    <row r="2768" spans="2:10" x14ac:dyDescent="0.3">
      <c r="B2768" s="6" t="s">
        <v>3504</v>
      </c>
      <c r="C2768" s="7">
        <v>109.88</v>
      </c>
      <c r="F2768" s="6" t="s">
        <v>652</v>
      </c>
      <c r="G2768" s="7">
        <v>1</v>
      </c>
      <c r="I2768" s="6" t="s">
        <v>6174</v>
      </c>
      <c r="J2768" s="7">
        <v>102.34</v>
      </c>
    </row>
    <row r="2769" spans="2:10" x14ac:dyDescent="0.3">
      <c r="B2769" s="6" t="s">
        <v>4610</v>
      </c>
      <c r="C2769" s="7">
        <v>109.78</v>
      </c>
      <c r="F2769" s="6" t="s">
        <v>1564</v>
      </c>
      <c r="G2769" s="7">
        <v>1</v>
      </c>
      <c r="I2769" s="6" t="s">
        <v>6114</v>
      </c>
      <c r="J2769" s="7">
        <v>102.25</v>
      </c>
    </row>
    <row r="2770" spans="2:10" x14ac:dyDescent="0.3">
      <c r="B2770" s="6" t="s">
        <v>6590</v>
      </c>
      <c r="C2770" s="7">
        <v>109.59</v>
      </c>
      <c r="F2770" s="6" t="s">
        <v>5613</v>
      </c>
      <c r="G2770" s="7">
        <v>1</v>
      </c>
      <c r="I2770" s="6" t="s">
        <v>4422</v>
      </c>
      <c r="J2770" s="7">
        <v>101.9</v>
      </c>
    </row>
    <row r="2771" spans="2:10" x14ac:dyDescent="0.3">
      <c r="B2771" s="6" t="s">
        <v>5330</v>
      </c>
      <c r="C2771" s="7">
        <v>109.5</v>
      </c>
      <c r="F2771" s="6" t="s">
        <v>2663</v>
      </c>
      <c r="G2771" s="7">
        <v>1</v>
      </c>
      <c r="I2771" s="6" t="s">
        <v>3543</v>
      </c>
      <c r="J2771" s="7">
        <v>101.83</v>
      </c>
    </row>
    <row r="2772" spans="2:10" x14ac:dyDescent="0.3">
      <c r="B2772" s="6" t="s">
        <v>3295</v>
      </c>
      <c r="C2772" s="7">
        <v>109.24</v>
      </c>
      <c r="F2772" s="6" t="s">
        <v>3664</v>
      </c>
      <c r="G2772" s="7">
        <v>1</v>
      </c>
      <c r="I2772" s="6" t="s">
        <v>4317</v>
      </c>
      <c r="J2772" s="7">
        <v>101.69</v>
      </c>
    </row>
    <row r="2773" spans="2:10" x14ac:dyDescent="0.3">
      <c r="B2773" s="6" t="s">
        <v>1085</v>
      </c>
      <c r="C2773" s="7">
        <v>108.97</v>
      </c>
      <c r="F2773" s="6" t="s">
        <v>1123</v>
      </c>
      <c r="G2773" s="7">
        <v>1</v>
      </c>
      <c r="I2773" s="6" t="s">
        <v>4522</v>
      </c>
      <c r="J2773" s="7">
        <v>101.62</v>
      </c>
    </row>
    <row r="2774" spans="2:10" x14ac:dyDescent="0.3">
      <c r="B2774" s="6" t="s">
        <v>3536</v>
      </c>
      <c r="C2774" s="7">
        <v>108.95</v>
      </c>
      <c r="F2774" s="6" t="s">
        <v>397</v>
      </c>
      <c r="G2774" s="7">
        <v>1</v>
      </c>
      <c r="I2774" s="6" t="s">
        <v>1076</v>
      </c>
      <c r="J2774" s="7">
        <v>101.53</v>
      </c>
    </row>
    <row r="2775" spans="2:10" x14ac:dyDescent="0.3">
      <c r="B2775" s="6" t="s">
        <v>1275</v>
      </c>
      <c r="C2775" s="7">
        <v>108.87</v>
      </c>
      <c r="F2775" s="6" t="s">
        <v>309</v>
      </c>
      <c r="G2775" s="7">
        <v>1</v>
      </c>
      <c r="I2775" s="6" t="s">
        <v>4710</v>
      </c>
      <c r="J2775" s="7">
        <v>101.44</v>
      </c>
    </row>
    <row r="2776" spans="2:10" x14ac:dyDescent="0.3">
      <c r="B2776" s="6" t="s">
        <v>3426</v>
      </c>
      <c r="C2776" s="7">
        <v>108.85</v>
      </c>
      <c r="F2776" s="6" t="s">
        <v>3710</v>
      </c>
      <c r="G2776" s="7">
        <v>1</v>
      </c>
      <c r="I2776" s="6" t="s">
        <v>994</v>
      </c>
      <c r="J2776" s="7">
        <v>101.41</v>
      </c>
    </row>
    <row r="2777" spans="2:10" x14ac:dyDescent="0.3">
      <c r="B2777" s="6" t="s">
        <v>2057</v>
      </c>
      <c r="C2777" s="7">
        <v>108.82</v>
      </c>
      <c r="F2777" s="6" t="s">
        <v>3864</v>
      </c>
      <c r="G2777" s="7">
        <v>1</v>
      </c>
      <c r="I2777" s="6" t="s">
        <v>3513</v>
      </c>
      <c r="J2777" s="7">
        <v>101.25</v>
      </c>
    </row>
    <row r="2778" spans="2:10" x14ac:dyDescent="0.3">
      <c r="B2778" s="6" t="s">
        <v>1383</v>
      </c>
      <c r="C2778" s="7">
        <v>108.64</v>
      </c>
      <c r="F2778" s="6" t="s">
        <v>3208</v>
      </c>
      <c r="G2778" s="7">
        <v>1</v>
      </c>
      <c r="I2778" s="6" t="s">
        <v>4932</v>
      </c>
      <c r="J2778" s="7">
        <v>100.81</v>
      </c>
    </row>
    <row r="2779" spans="2:10" x14ac:dyDescent="0.3">
      <c r="B2779" s="6" t="s">
        <v>2386</v>
      </c>
      <c r="C2779" s="7">
        <v>108.48</v>
      </c>
      <c r="F2779" s="6" t="s">
        <v>3159</v>
      </c>
      <c r="G2779" s="7">
        <v>1</v>
      </c>
      <c r="I2779" s="6" t="s">
        <v>2587</v>
      </c>
      <c r="J2779" s="7">
        <v>100.78</v>
      </c>
    </row>
    <row r="2780" spans="2:10" x14ac:dyDescent="0.3">
      <c r="B2780" s="6" t="s">
        <v>4092</v>
      </c>
      <c r="C2780" s="7">
        <v>108.45</v>
      </c>
      <c r="F2780" s="6" t="s">
        <v>2589</v>
      </c>
      <c r="G2780" s="7">
        <v>1</v>
      </c>
      <c r="I2780" s="6" t="s">
        <v>1351</v>
      </c>
      <c r="J2780" s="7">
        <v>100.74</v>
      </c>
    </row>
    <row r="2781" spans="2:10" x14ac:dyDescent="0.3">
      <c r="B2781" s="6" t="s">
        <v>3095</v>
      </c>
      <c r="C2781" s="7">
        <v>108.39</v>
      </c>
      <c r="F2781" s="6" t="s">
        <v>5523</v>
      </c>
      <c r="G2781" s="7">
        <v>1</v>
      </c>
      <c r="I2781" s="6" t="s">
        <v>7312</v>
      </c>
      <c r="J2781" s="7">
        <v>100.54</v>
      </c>
    </row>
    <row r="2782" spans="2:10" x14ac:dyDescent="0.3">
      <c r="B2782" s="6" t="s">
        <v>3835</v>
      </c>
      <c r="C2782" s="7">
        <v>108.14</v>
      </c>
      <c r="F2782" s="6" t="s">
        <v>6976</v>
      </c>
      <c r="G2782" s="7">
        <v>1</v>
      </c>
      <c r="I2782" s="6" t="s">
        <v>5357</v>
      </c>
      <c r="J2782" s="7">
        <v>100.29</v>
      </c>
    </row>
    <row r="2783" spans="2:10" x14ac:dyDescent="0.3">
      <c r="B2783" s="6" t="s">
        <v>44</v>
      </c>
      <c r="C2783" s="7">
        <v>108.02</v>
      </c>
      <c r="F2783" s="6" t="s">
        <v>1496</v>
      </c>
      <c r="G2783" s="7">
        <v>1</v>
      </c>
      <c r="I2783" s="6" t="s">
        <v>7271</v>
      </c>
      <c r="J2783" s="7">
        <v>100.26</v>
      </c>
    </row>
    <row r="2784" spans="2:10" x14ac:dyDescent="0.3">
      <c r="B2784" s="6" t="s">
        <v>7059</v>
      </c>
      <c r="C2784" s="7">
        <v>107.94</v>
      </c>
      <c r="F2784" s="6" t="s">
        <v>3034</v>
      </c>
      <c r="G2784" s="7">
        <v>1</v>
      </c>
      <c r="I2784" s="6" t="s">
        <v>2907</v>
      </c>
      <c r="J2784" s="7">
        <v>100.22</v>
      </c>
    </row>
    <row r="2785" spans="2:10" x14ac:dyDescent="0.3">
      <c r="B2785" s="6" t="s">
        <v>4106</v>
      </c>
      <c r="C2785" s="7">
        <v>107.85</v>
      </c>
      <c r="F2785" s="6" t="s">
        <v>4910</v>
      </c>
      <c r="G2785" s="7">
        <v>1</v>
      </c>
      <c r="I2785" s="6" t="s">
        <v>1566</v>
      </c>
      <c r="J2785" s="7">
        <v>99.9</v>
      </c>
    </row>
    <row r="2786" spans="2:10" x14ac:dyDescent="0.3">
      <c r="B2786" s="6" t="s">
        <v>3907</v>
      </c>
      <c r="C2786" s="7">
        <v>107.81</v>
      </c>
      <c r="F2786" s="6" t="s">
        <v>2836</v>
      </c>
      <c r="G2786" s="7">
        <v>1</v>
      </c>
      <c r="I2786" s="6" t="s">
        <v>3298</v>
      </c>
      <c r="J2786" s="7">
        <v>99.89</v>
      </c>
    </row>
    <row r="2787" spans="2:10" x14ac:dyDescent="0.3">
      <c r="B2787" s="6" t="s">
        <v>178</v>
      </c>
      <c r="C2787" s="7">
        <v>107.72</v>
      </c>
      <c r="F2787" s="6" t="s">
        <v>540</v>
      </c>
      <c r="G2787" s="7">
        <v>1</v>
      </c>
      <c r="I2787" s="6" t="s">
        <v>1966</v>
      </c>
      <c r="J2787" s="7">
        <v>99.85</v>
      </c>
    </row>
    <row r="2788" spans="2:10" x14ac:dyDescent="0.3">
      <c r="B2788" s="6" t="s">
        <v>1385</v>
      </c>
      <c r="C2788" s="7">
        <v>107.72</v>
      </c>
      <c r="F2788" s="6" t="s">
        <v>258</v>
      </c>
      <c r="G2788" s="7">
        <v>1</v>
      </c>
      <c r="I2788" s="6" t="s">
        <v>6005</v>
      </c>
      <c r="J2788" s="7">
        <v>99.83</v>
      </c>
    </row>
    <row r="2789" spans="2:10" x14ac:dyDescent="0.3">
      <c r="B2789" s="6" t="s">
        <v>1427</v>
      </c>
      <c r="C2789" s="7">
        <v>107.6</v>
      </c>
      <c r="F2789" s="6" t="s">
        <v>503</v>
      </c>
      <c r="G2789" s="7">
        <v>1</v>
      </c>
      <c r="I2789" s="6" t="s">
        <v>6043</v>
      </c>
      <c r="J2789" s="7">
        <v>99.78</v>
      </c>
    </row>
    <row r="2790" spans="2:10" x14ac:dyDescent="0.3">
      <c r="B2790" s="6" t="s">
        <v>1987</v>
      </c>
      <c r="C2790" s="7">
        <v>107.53</v>
      </c>
      <c r="F2790" s="6" t="s">
        <v>2776</v>
      </c>
      <c r="G2790" s="7">
        <v>1</v>
      </c>
      <c r="I2790" s="6" t="s">
        <v>6593</v>
      </c>
      <c r="J2790" s="7">
        <v>99.66</v>
      </c>
    </row>
    <row r="2791" spans="2:10" x14ac:dyDescent="0.3">
      <c r="B2791" s="6" t="s">
        <v>6353</v>
      </c>
      <c r="C2791" s="7">
        <v>107.5</v>
      </c>
      <c r="F2791" s="6" t="s">
        <v>836</v>
      </c>
      <c r="G2791" s="7">
        <v>1</v>
      </c>
      <c r="I2791" s="6" t="s">
        <v>2485</v>
      </c>
      <c r="J2791" s="7">
        <v>99.47</v>
      </c>
    </row>
    <row r="2792" spans="2:10" x14ac:dyDescent="0.3">
      <c r="B2792" s="6" t="s">
        <v>2095</v>
      </c>
      <c r="C2792" s="7">
        <v>107.48</v>
      </c>
      <c r="F2792" s="6" t="s">
        <v>750</v>
      </c>
      <c r="G2792" s="7">
        <v>1</v>
      </c>
      <c r="I2792" s="6" t="s">
        <v>2338</v>
      </c>
      <c r="J2792" s="7">
        <v>99.42</v>
      </c>
    </row>
    <row r="2793" spans="2:10" x14ac:dyDescent="0.3">
      <c r="B2793" s="6" t="s">
        <v>6592</v>
      </c>
      <c r="C2793" s="7">
        <v>107.44</v>
      </c>
      <c r="F2793" s="6" t="s">
        <v>1032</v>
      </c>
      <c r="G2793" s="7">
        <v>1</v>
      </c>
      <c r="I2793" s="6" t="s">
        <v>2909</v>
      </c>
      <c r="J2793" s="7">
        <v>99.17</v>
      </c>
    </row>
    <row r="2794" spans="2:10" x14ac:dyDescent="0.3">
      <c r="B2794" s="6" t="s">
        <v>2424</v>
      </c>
      <c r="C2794" s="7">
        <v>107.39</v>
      </c>
      <c r="F2794" s="6" t="s">
        <v>1722</v>
      </c>
      <c r="G2794" s="7">
        <v>1</v>
      </c>
      <c r="I2794" s="6" t="s">
        <v>7339</v>
      </c>
      <c r="J2794" s="7">
        <v>99.06</v>
      </c>
    </row>
    <row r="2795" spans="2:10" x14ac:dyDescent="0.3">
      <c r="B2795" s="6" t="s">
        <v>5961</v>
      </c>
      <c r="C2795" s="7">
        <v>107.36</v>
      </c>
      <c r="F2795" s="6" t="s">
        <v>1294</v>
      </c>
      <c r="G2795" s="7">
        <v>1</v>
      </c>
      <c r="I2795" s="6" t="s">
        <v>1596</v>
      </c>
      <c r="J2795" s="7">
        <v>98.93</v>
      </c>
    </row>
    <row r="2796" spans="2:10" x14ac:dyDescent="0.3">
      <c r="B2796" s="6" t="s">
        <v>4146</v>
      </c>
      <c r="C2796" s="7">
        <v>107.26</v>
      </c>
      <c r="F2796" s="6" t="s">
        <v>5399</v>
      </c>
      <c r="G2796" s="7">
        <v>1</v>
      </c>
      <c r="I2796" s="6" t="s">
        <v>1486</v>
      </c>
      <c r="J2796" s="7">
        <v>98.79</v>
      </c>
    </row>
    <row r="2797" spans="2:10" x14ac:dyDescent="0.3">
      <c r="B2797" s="6" t="s">
        <v>3446</v>
      </c>
      <c r="C2797" s="7">
        <v>107.22</v>
      </c>
      <c r="F2797" s="6" t="s">
        <v>2344</v>
      </c>
      <c r="G2797" s="7">
        <v>1</v>
      </c>
      <c r="I2797" s="6" t="s">
        <v>7325</v>
      </c>
      <c r="J2797" s="7">
        <v>98.61</v>
      </c>
    </row>
    <row r="2798" spans="2:10" x14ac:dyDescent="0.3">
      <c r="B2798" s="6" t="s">
        <v>1177</v>
      </c>
      <c r="C2798" s="7">
        <v>107.19</v>
      </c>
      <c r="F2798" s="6" t="s">
        <v>5409</v>
      </c>
      <c r="G2798" s="7">
        <v>1</v>
      </c>
      <c r="I2798" s="6" t="s">
        <v>5476</v>
      </c>
      <c r="J2798" s="7">
        <v>98.44</v>
      </c>
    </row>
    <row r="2799" spans="2:10" x14ac:dyDescent="0.3">
      <c r="B2799" s="6" t="s">
        <v>1483</v>
      </c>
      <c r="C2799" s="7">
        <v>106.98</v>
      </c>
      <c r="F2799" s="6" t="s">
        <v>830</v>
      </c>
      <c r="G2799" s="7">
        <v>1</v>
      </c>
      <c r="I2799" s="6" t="s">
        <v>3728</v>
      </c>
      <c r="J2799" s="7">
        <v>98.36</v>
      </c>
    </row>
    <row r="2800" spans="2:10" x14ac:dyDescent="0.3">
      <c r="B2800" s="6" t="s">
        <v>1709</v>
      </c>
      <c r="C2800" s="7">
        <v>106.84</v>
      </c>
      <c r="F2800" s="6" t="s">
        <v>1790</v>
      </c>
      <c r="G2800" s="7">
        <v>1</v>
      </c>
      <c r="I2800" s="6" t="s">
        <v>3975</v>
      </c>
      <c r="J2800" s="7">
        <v>98.25</v>
      </c>
    </row>
    <row r="2801" spans="2:10" x14ac:dyDescent="0.3">
      <c r="B2801" s="6" t="s">
        <v>5847</v>
      </c>
      <c r="C2801" s="7">
        <v>106.83</v>
      </c>
      <c r="F2801" s="6" t="s">
        <v>2419</v>
      </c>
      <c r="G2801" s="7">
        <v>1</v>
      </c>
      <c r="I2801" s="6" t="s">
        <v>3288</v>
      </c>
      <c r="J2801" s="7">
        <v>98.1</v>
      </c>
    </row>
    <row r="2802" spans="2:10" x14ac:dyDescent="0.3">
      <c r="B2802" s="6" t="s">
        <v>1193</v>
      </c>
      <c r="C2802" s="7">
        <v>106.73</v>
      </c>
      <c r="F2802" s="6" t="s">
        <v>1586</v>
      </c>
      <c r="G2802" s="7">
        <v>1</v>
      </c>
      <c r="I2802" s="6" t="s">
        <v>4664</v>
      </c>
      <c r="J2802" s="7">
        <v>98.06</v>
      </c>
    </row>
    <row r="2803" spans="2:10" x14ac:dyDescent="0.3">
      <c r="B2803" s="6" t="s">
        <v>1163</v>
      </c>
      <c r="C2803" s="7">
        <v>106.65</v>
      </c>
      <c r="F2803" s="6" t="s">
        <v>1078</v>
      </c>
      <c r="G2803" s="7">
        <v>1</v>
      </c>
      <c r="I2803" s="6" t="s">
        <v>3403</v>
      </c>
      <c r="J2803" s="7">
        <v>98.06</v>
      </c>
    </row>
    <row r="2804" spans="2:10" x14ac:dyDescent="0.3">
      <c r="B2804" s="6" t="s">
        <v>7051</v>
      </c>
      <c r="C2804" s="7">
        <v>106.56</v>
      </c>
      <c r="F2804" s="6" t="s">
        <v>163</v>
      </c>
      <c r="G2804" s="7">
        <v>1</v>
      </c>
      <c r="I2804" s="6" t="s">
        <v>5223</v>
      </c>
      <c r="J2804" s="7">
        <v>97.91</v>
      </c>
    </row>
    <row r="2805" spans="2:10" x14ac:dyDescent="0.3">
      <c r="B2805" s="6" t="s">
        <v>916</v>
      </c>
      <c r="C2805" s="7">
        <v>106.5</v>
      </c>
      <c r="F2805" s="6" t="s">
        <v>7054</v>
      </c>
      <c r="G2805" s="7">
        <v>1</v>
      </c>
      <c r="I2805" s="6" t="s">
        <v>3712</v>
      </c>
      <c r="J2805" s="7">
        <v>97.82</v>
      </c>
    </row>
    <row r="2806" spans="2:10" x14ac:dyDescent="0.3">
      <c r="B2806" s="6" t="s">
        <v>3816</v>
      </c>
      <c r="C2806" s="7">
        <v>106.33</v>
      </c>
      <c r="F2806" s="6" t="s">
        <v>3026</v>
      </c>
      <c r="G2806" s="7">
        <v>1</v>
      </c>
      <c r="I2806" s="6" t="s">
        <v>2222</v>
      </c>
      <c r="J2806" s="7">
        <v>97.77</v>
      </c>
    </row>
    <row r="2807" spans="2:10" x14ac:dyDescent="0.3">
      <c r="B2807" s="6" t="s">
        <v>2833</v>
      </c>
      <c r="C2807" s="7">
        <v>106.21</v>
      </c>
      <c r="F2807" s="6" t="s">
        <v>866</v>
      </c>
      <c r="G2807" s="7">
        <v>1</v>
      </c>
      <c r="I2807" s="6" t="s">
        <v>3382</v>
      </c>
      <c r="J2807" s="7">
        <v>97.39</v>
      </c>
    </row>
    <row r="2808" spans="2:10" x14ac:dyDescent="0.3">
      <c r="B2808" s="6" t="s">
        <v>4075</v>
      </c>
      <c r="C2808" s="7">
        <v>106.14</v>
      </c>
      <c r="F2808" s="6" t="s">
        <v>332</v>
      </c>
      <c r="G2808" s="7">
        <v>1</v>
      </c>
      <c r="I2808" s="6" t="s">
        <v>3270</v>
      </c>
      <c r="J2808" s="7">
        <v>97.31</v>
      </c>
    </row>
    <row r="2809" spans="2:10" x14ac:dyDescent="0.3">
      <c r="B2809" s="6" t="s">
        <v>6319</v>
      </c>
      <c r="C2809" s="7">
        <v>106.14</v>
      </c>
      <c r="F2809" s="6" t="s">
        <v>5290</v>
      </c>
      <c r="G2809" s="7">
        <v>1</v>
      </c>
      <c r="I2809" s="6" t="s">
        <v>1154</v>
      </c>
      <c r="J2809" s="7">
        <v>97.3</v>
      </c>
    </row>
    <row r="2810" spans="2:10" x14ac:dyDescent="0.3">
      <c r="B2810" s="6" t="s">
        <v>3269</v>
      </c>
      <c r="C2810" s="7">
        <v>106</v>
      </c>
      <c r="F2810" s="6" t="s">
        <v>6548</v>
      </c>
      <c r="G2810" s="7">
        <v>1</v>
      </c>
      <c r="I2810" s="6" t="s">
        <v>816</v>
      </c>
      <c r="J2810" s="7">
        <v>97.28</v>
      </c>
    </row>
    <row r="2811" spans="2:10" x14ac:dyDescent="0.3">
      <c r="B2811" s="6" t="s">
        <v>601</v>
      </c>
      <c r="C2811" s="7">
        <v>105.98</v>
      </c>
      <c r="F2811" s="6" t="s">
        <v>3254</v>
      </c>
      <c r="G2811" s="7">
        <v>1</v>
      </c>
      <c r="I2811" s="6" t="s">
        <v>7132</v>
      </c>
      <c r="J2811" s="7">
        <v>97.22</v>
      </c>
    </row>
    <row r="2812" spans="2:10" x14ac:dyDescent="0.3">
      <c r="B2812" s="6" t="s">
        <v>566</v>
      </c>
      <c r="C2812" s="7">
        <v>105.83</v>
      </c>
      <c r="F2812" s="6" t="s">
        <v>433</v>
      </c>
      <c r="G2812" s="7">
        <v>1</v>
      </c>
      <c r="I2812" s="6" t="s">
        <v>1349</v>
      </c>
      <c r="J2812" s="7">
        <v>97.14</v>
      </c>
    </row>
    <row r="2813" spans="2:10" x14ac:dyDescent="0.3">
      <c r="B2813" s="6" t="s">
        <v>3793</v>
      </c>
      <c r="C2813" s="7">
        <v>105.66</v>
      </c>
      <c r="F2813" s="6" t="s">
        <v>1544</v>
      </c>
      <c r="G2813" s="7">
        <v>1</v>
      </c>
      <c r="I2813" s="6" t="s">
        <v>4798</v>
      </c>
      <c r="J2813" s="7">
        <v>96.96</v>
      </c>
    </row>
    <row r="2814" spans="2:10" x14ac:dyDescent="0.3">
      <c r="B2814" s="6" t="s">
        <v>1937</v>
      </c>
      <c r="C2814" s="7">
        <v>105.63</v>
      </c>
      <c r="F2814" s="6" t="s">
        <v>1030</v>
      </c>
      <c r="G2814" s="7">
        <v>1</v>
      </c>
      <c r="I2814" s="6" t="s">
        <v>6035</v>
      </c>
      <c r="J2814" s="7">
        <v>96.96</v>
      </c>
    </row>
    <row r="2815" spans="2:10" x14ac:dyDescent="0.3">
      <c r="B2815" s="6" t="s">
        <v>2117</v>
      </c>
      <c r="C2815" s="7">
        <v>105.58</v>
      </c>
      <c r="F2815" s="6" t="s">
        <v>2094</v>
      </c>
      <c r="G2815" s="7">
        <v>1</v>
      </c>
      <c r="I2815" s="6" t="s">
        <v>630</v>
      </c>
      <c r="J2815" s="7">
        <v>96.67</v>
      </c>
    </row>
    <row r="2816" spans="2:10" x14ac:dyDescent="0.3">
      <c r="B2816" s="6" t="s">
        <v>4937</v>
      </c>
      <c r="C2816" s="7">
        <v>105.52</v>
      </c>
      <c r="F2816" s="6" t="s">
        <v>3840</v>
      </c>
      <c r="G2816" s="7">
        <v>1</v>
      </c>
      <c r="I2816" s="6" t="s">
        <v>4235</v>
      </c>
      <c r="J2816" s="7">
        <v>96.58</v>
      </c>
    </row>
    <row r="2817" spans="2:10" x14ac:dyDescent="0.3">
      <c r="B2817" s="6" t="s">
        <v>910</v>
      </c>
      <c r="C2817" s="7">
        <v>105.46</v>
      </c>
      <c r="F2817" s="6" t="s">
        <v>6474</v>
      </c>
      <c r="G2817" s="7">
        <v>1</v>
      </c>
      <c r="I2817" s="6" t="s">
        <v>4040</v>
      </c>
      <c r="J2817" s="7">
        <v>96.54</v>
      </c>
    </row>
    <row r="2818" spans="2:10" x14ac:dyDescent="0.3">
      <c r="B2818" s="6" t="s">
        <v>3075</v>
      </c>
      <c r="C2818" s="7">
        <v>105.07</v>
      </c>
      <c r="F2818" s="6" t="s">
        <v>5866</v>
      </c>
      <c r="G2818" s="7">
        <v>1</v>
      </c>
      <c r="I2818" s="6" t="s">
        <v>895</v>
      </c>
      <c r="J2818" s="7">
        <v>96.42</v>
      </c>
    </row>
    <row r="2819" spans="2:10" x14ac:dyDescent="0.3">
      <c r="B2819" s="6" t="s">
        <v>5417</v>
      </c>
      <c r="C2819" s="7">
        <v>104.95</v>
      </c>
      <c r="F2819" s="6" t="s">
        <v>4409</v>
      </c>
      <c r="G2819" s="7">
        <v>1</v>
      </c>
      <c r="I2819" s="6" t="s">
        <v>2471</v>
      </c>
      <c r="J2819" s="7">
        <v>96.33</v>
      </c>
    </row>
    <row r="2820" spans="2:10" x14ac:dyDescent="0.3">
      <c r="B2820" s="6" t="s">
        <v>7103</v>
      </c>
      <c r="C2820" s="7">
        <v>104.95</v>
      </c>
      <c r="F2820" s="6" t="s">
        <v>5083</v>
      </c>
      <c r="G2820" s="7">
        <v>1</v>
      </c>
      <c r="I2820" s="6" t="s">
        <v>5848</v>
      </c>
      <c r="J2820" s="7">
        <v>96.32</v>
      </c>
    </row>
    <row r="2821" spans="2:10" x14ac:dyDescent="0.3">
      <c r="B2821" s="6" t="s">
        <v>537</v>
      </c>
      <c r="C2821" s="7">
        <v>104.7</v>
      </c>
      <c r="F2821" s="6" t="s">
        <v>3399</v>
      </c>
      <c r="G2821" s="7">
        <v>1</v>
      </c>
      <c r="I2821" s="6" t="s">
        <v>6247</v>
      </c>
      <c r="J2821" s="7">
        <v>96.26</v>
      </c>
    </row>
    <row r="2822" spans="2:10" x14ac:dyDescent="0.3">
      <c r="B2822" s="6" t="s">
        <v>5658</v>
      </c>
      <c r="C2822" s="7">
        <v>104.66</v>
      </c>
      <c r="F2822" s="6" t="s">
        <v>6899</v>
      </c>
      <c r="G2822" s="7">
        <v>1</v>
      </c>
      <c r="I2822" s="6" t="s">
        <v>1444</v>
      </c>
      <c r="J2822" s="7">
        <v>95.79</v>
      </c>
    </row>
    <row r="2823" spans="2:10" x14ac:dyDescent="0.3">
      <c r="B2823" s="6" t="s">
        <v>3679</v>
      </c>
      <c r="C2823" s="7">
        <v>104.62</v>
      </c>
      <c r="F2823" s="6" t="s">
        <v>3800</v>
      </c>
      <c r="G2823" s="7">
        <v>1</v>
      </c>
      <c r="I2823" s="6" t="s">
        <v>616</v>
      </c>
      <c r="J2823" s="7">
        <v>95.65</v>
      </c>
    </row>
    <row r="2824" spans="2:10" x14ac:dyDescent="0.3">
      <c r="B2824" s="6" t="s">
        <v>2325</v>
      </c>
      <c r="C2824" s="7">
        <v>104.55</v>
      </c>
      <c r="F2824" s="6" t="s">
        <v>6791</v>
      </c>
      <c r="G2824" s="7">
        <v>1</v>
      </c>
      <c r="I2824" s="6" t="s">
        <v>2025</v>
      </c>
      <c r="J2824" s="7">
        <v>95.58</v>
      </c>
    </row>
    <row r="2825" spans="2:10" x14ac:dyDescent="0.3">
      <c r="B2825" s="6" t="s">
        <v>2975</v>
      </c>
      <c r="C2825" s="7">
        <v>104.52</v>
      </c>
      <c r="F2825" s="6" t="s">
        <v>3161</v>
      </c>
      <c r="G2825" s="7">
        <v>1</v>
      </c>
      <c r="I2825" s="6" t="s">
        <v>4068</v>
      </c>
      <c r="J2825" s="7">
        <v>95.53</v>
      </c>
    </row>
    <row r="2826" spans="2:10" x14ac:dyDescent="0.3">
      <c r="B2826" s="6" t="s">
        <v>2384</v>
      </c>
      <c r="C2826" s="7">
        <v>104.49</v>
      </c>
      <c r="F2826" s="6" t="s">
        <v>6561</v>
      </c>
      <c r="G2826" s="7">
        <v>1</v>
      </c>
      <c r="I2826" s="6" t="s">
        <v>4083</v>
      </c>
      <c r="J2826" s="7">
        <v>95.38</v>
      </c>
    </row>
    <row r="2827" spans="2:10" x14ac:dyDescent="0.3">
      <c r="B2827" s="6" t="s">
        <v>6418</v>
      </c>
      <c r="C2827" s="7">
        <v>104.37</v>
      </c>
      <c r="F2827" s="6" t="s">
        <v>1014</v>
      </c>
      <c r="G2827" s="7">
        <v>1</v>
      </c>
      <c r="I2827" s="6" t="s">
        <v>2469</v>
      </c>
      <c r="J2827" s="7">
        <v>95.18</v>
      </c>
    </row>
    <row r="2828" spans="2:10" x14ac:dyDescent="0.3">
      <c r="B2828" s="6" t="s">
        <v>1226</v>
      </c>
      <c r="C2828" s="7">
        <v>104.22</v>
      </c>
      <c r="F2828" s="6" t="s">
        <v>5930</v>
      </c>
      <c r="G2828" s="7">
        <v>1</v>
      </c>
      <c r="I2828" s="6" t="s">
        <v>2593</v>
      </c>
      <c r="J2828" s="7">
        <v>95.15</v>
      </c>
    </row>
    <row r="2829" spans="2:10" x14ac:dyDescent="0.3">
      <c r="B2829" s="6" t="s">
        <v>5008</v>
      </c>
      <c r="C2829" s="7">
        <v>104.11</v>
      </c>
      <c r="F2829" s="6" t="s">
        <v>5434</v>
      </c>
      <c r="G2829" s="7">
        <v>1</v>
      </c>
      <c r="I2829" s="6" t="s">
        <v>1050</v>
      </c>
      <c r="J2829" s="7">
        <v>95.05</v>
      </c>
    </row>
    <row r="2830" spans="2:10" x14ac:dyDescent="0.3">
      <c r="B2830" s="6" t="s">
        <v>4517</v>
      </c>
      <c r="C2830" s="7">
        <v>103.8</v>
      </c>
      <c r="F2830" s="6" t="s">
        <v>4760</v>
      </c>
      <c r="G2830" s="7">
        <v>1</v>
      </c>
      <c r="I2830" s="6" t="s">
        <v>236</v>
      </c>
      <c r="J2830" s="7">
        <v>94.93</v>
      </c>
    </row>
    <row r="2831" spans="2:10" x14ac:dyDescent="0.3">
      <c r="B2831" s="6" t="s">
        <v>3171</v>
      </c>
      <c r="C2831" s="7">
        <v>103.79</v>
      </c>
      <c r="F2831" s="6" t="s">
        <v>5333</v>
      </c>
      <c r="G2831" s="7">
        <v>1</v>
      </c>
      <c r="I2831" s="6" t="s">
        <v>2655</v>
      </c>
      <c r="J2831" s="7">
        <v>94.91</v>
      </c>
    </row>
    <row r="2832" spans="2:10" x14ac:dyDescent="0.3">
      <c r="B2832" s="6" t="s">
        <v>1401</v>
      </c>
      <c r="C2832" s="7">
        <v>103.58</v>
      </c>
      <c r="F2832" s="6" t="s">
        <v>7197</v>
      </c>
      <c r="G2832" s="7">
        <v>1</v>
      </c>
      <c r="I2832" s="6" t="s">
        <v>1792</v>
      </c>
      <c r="J2832" s="7">
        <v>94.83</v>
      </c>
    </row>
    <row r="2833" spans="2:10" x14ac:dyDescent="0.3">
      <c r="B2833" s="6" t="s">
        <v>1753</v>
      </c>
      <c r="C2833" s="7">
        <v>103.42</v>
      </c>
      <c r="F2833" s="6" t="s">
        <v>4800</v>
      </c>
      <c r="G2833" s="7">
        <v>1</v>
      </c>
      <c r="I2833" s="6" t="s">
        <v>6478</v>
      </c>
      <c r="J2833" s="7">
        <v>94.67</v>
      </c>
    </row>
    <row r="2834" spans="2:10" x14ac:dyDescent="0.3">
      <c r="B2834" s="6" t="s">
        <v>5485</v>
      </c>
      <c r="C2834" s="7">
        <v>103.23</v>
      </c>
      <c r="F2834" s="6" t="s">
        <v>804</v>
      </c>
      <c r="G2834" s="7">
        <v>1</v>
      </c>
      <c r="I2834" s="6" t="s">
        <v>3805</v>
      </c>
      <c r="J2834" s="7">
        <v>94.5</v>
      </c>
    </row>
    <row r="2835" spans="2:10" x14ac:dyDescent="0.3">
      <c r="B2835" s="6" t="s">
        <v>6197</v>
      </c>
      <c r="C2835" s="7">
        <v>103.22</v>
      </c>
      <c r="F2835" s="6" t="s">
        <v>716</v>
      </c>
      <c r="G2835" s="7">
        <v>1</v>
      </c>
      <c r="I2835" s="6" t="s">
        <v>1369</v>
      </c>
      <c r="J2835" s="7">
        <v>94.39</v>
      </c>
    </row>
    <row r="2836" spans="2:10" x14ac:dyDescent="0.3">
      <c r="B2836" s="6" t="s">
        <v>651</v>
      </c>
      <c r="C2836" s="7">
        <v>103.11</v>
      </c>
      <c r="F2836" s="6" t="s">
        <v>289</v>
      </c>
      <c r="G2836" s="7">
        <v>1</v>
      </c>
      <c r="I2836" s="6" t="s">
        <v>2465</v>
      </c>
      <c r="J2836" s="7">
        <v>94.19</v>
      </c>
    </row>
    <row r="2837" spans="2:10" x14ac:dyDescent="0.3">
      <c r="B2837" s="6" t="s">
        <v>5058</v>
      </c>
      <c r="C2837" s="7">
        <v>102.88</v>
      </c>
      <c r="F2837" s="6" t="s">
        <v>6423</v>
      </c>
      <c r="G2837" s="7">
        <v>1</v>
      </c>
      <c r="I2837" s="6" t="s">
        <v>2623</v>
      </c>
      <c r="J2837" s="7">
        <v>94.16</v>
      </c>
    </row>
    <row r="2838" spans="2:10" x14ac:dyDescent="0.3">
      <c r="B2838" s="6" t="s">
        <v>1523</v>
      </c>
      <c r="C2838" s="7">
        <v>102.72</v>
      </c>
      <c r="F2838" s="6" t="s">
        <v>6685</v>
      </c>
      <c r="G2838" s="7">
        <v>1</v>
      </c>
      <c r="I2838" s="6" t="s">
        <v>6913</v>
      </c>
      <c r="J2838" s="7">
        <v>94.09</v>
      </c>
    </row>
    <row r="2839" spans="2:10" x14ac:dyDescent="0.3">
      <c r="B2839" s="6" t="s">
        <v>1833</v>
      </c>
      <c r="C2839" s="7">
        <v>102.58</v>
      </c>
      <c r="F2839" s="6" t="s">
        <v>1304</v>
      </c>
      <c r="G2839" s="7">
        <v>1</v>
      </c>
      <c r="I2839" s="6" t="s">
        <v>7316</v>
      </c>
      <c r="J2839" s="7">
        <v>94.03</v>
      </c>
    </row>
    <row r="2840" spans="2:10" x14ac:dyDescent="0.3">
      <c r="B2840" s="6" t="s">
        <v>4049</v>
      </c>
      <c r="C2840" s="7">
        <v>102.55</v>
      </c>
      <c r="F2840" s="6" t="s">
        <v>1239</v>
      </c>
      <c r="G2840" s="7">
        <v>1</v>
      </c>
      <c r="I2840" s="6" t="s">
        <v>2739</v>
      </c>
      <c r="J2840" s="7">
        <v>94.02</v>
      </c>
    </row>
    <row r="2841" spans="2:10" x14ac:dyDescent="0.3">
      <c r="B2841" s="6" t="s">
        <v>4172</v>
      </c>
      <c r="C2841" s="7">
        <v>102.47</v>
      </c>
      <c r="F2841" s="6" t="s">
        <v>733</v>
      </c>
      <c r="G2841" s="7">
        <v>1</v>
      </c>
      <c r="I2841" s="6" t="s">
        <v>6364</v>
      </c>
      <c r="J2841" s="7">
        <v>93.94</v>
      </c>
    </row>
    <row r="2842" spans="2:10" x14ac:dyDescent="0.3">
      <c r="B2842" s="6" t="s">
        <v>6175</v>
      </c>
      <c r="C2842" s="7">
        <v>102.34</v>
      </c>
      <c r="F2842" s="6" t="s">
        <v>4257</v>
      </c>
      <c r="G2842" s="7">
        <v>1</v>
      </c>
      <c r="I2842" s="6" t="s">
        <v>7197</v>
      </c>
      <c r="J2842" s="7">
        <v>93.79</v>
      </c>
    </row>
    <row r="2843" spans="2:10" x14ac:dyDescent="0.3">
      <c r="B2843" s="6" t="s">
        <v>6115</v>
      </c>
      <c r="C2843" s="7">
        <v>102.25</v>
      </c>
      <c r="F2843" s="6" t="s">
        <v>4454</v>
      </c>
      <c r="G2843" s="7">
        <v>1</v>
      </c>
      <c r="I2843" s="6" t="s">
        <v>4484</v>
      </c>
      <c r="J2843" s="7">
        <v>93.65</v>
      </c>
    </row>
    <row r="2844" spans="2:10" x14ac:dyDescent="0.3">
      <c r="B2844" s="6" t="s">
        <v>4423</v>
      </c>
      <c r="C2844" s="7">
        <v>101.9</v>
      </c>
      <c r="F2844" s="6" t="s">
        <v>6174</v>
      </c>
      <c r="G2844" s="7">
        <v>1</v>
      </c>
      <c r="I2844" s="6" t="s">
        <v>2149</v>
      </c>
      <c r="J2844" s="7">
        <v>93.6</v>
      </c>
    </row>
    <row r="2845" spans="2:10" x14ac:dyDescent="0.3">
      <c r="B2845" s="6" t="s">
        <v>3544</v>
      </c>
      <c r="C2845" s="7">
        <v>101.83</v>
      </c>
      <c r="F2845" s="6" t="s">
        <v>3129</v>
      </c>
      <c r="G2845" s="7">
        <v>1</v>
      </c>
      <c r="I2845" s="6" t="s">
        <v>1034</v>
      </c>
      <c r="J2845" s="7">
        <v>93.49</v>
      </c>
    </row>
    <row r="2846" spans="2:10" x14ac:dyDescent="0.3">
      <c r="B2846" s="6" t="s">
        <v>4318</v>
      </c>
      <c r="C2846" s="7">
        <v>101.69</v>
      </c>
      <c r="F2846" s="6" t="s">
        <v>2070</v>
      </c>
      <c r="G2846" s="7">
        <v>1</v>
      </c>
      <c r="I2846" s="6" t="s">
        <v>1997</v>
      </c>
      <c r="J2846" s="7">
        <v>93.42</v>
      </c>
    </row>
    <row r="2847" spans="2:10" x14ac:dyDescent="0.3">
      <c r="B2847" s="6" t="s">
        <v>4523</v>
      </c>
      <c r="C2847" s="7">
        <v>101.62</v>
      </c>
      <c r="F2847" s="6" t="s">
        <v>86</v>
      </c>
      <c r="G2847" s="7">
        <v>1</v>
      </c>
      <c r="I2847" s="6" t="s">
        <v>7257</v>
      </c>
      <c r="J2847" s="7">
        <v>93.41</v>
      </c>
    </row>
    <row r="2848" spans="2:10" x14ac:dyDescent="0.3">
      <c r="B2848" s="6" t="s">
        <v>1077</v>
      </c>
      <c r="C2848" s="7">
        <v>101.53</v>
      </c>
      <c r="F2848" s="6" t="s">
        <v>2992</v>
      </c>
      <c r="G2848" s="7">
        <v>1</v>
      </c>
      <c r="I2848" s="6" t="s">
        <v>3290</v>
      </c>
      <c r="J2848" s="7">
        <v>93.36</v>
      </c>
    </row>
    <row r="2849" spans="2:10" x14ac:dyDescent="0.3">
      <c r="B2849" s="6" t="s">
        <v>4711</v>
      </c>
      <c r="C2849" s="7">
        <v>101.44</v>
      </c>
      <c r="F2849" s="6" t="s">
        <v>2683</v>
      </c>
      <c r="G2849" s="7">
        <v>1</v>
      </c>
      <c r="I2849" s="6" t="s">
        <v>4560</v>
      </c>
      <c r="J2849" s="7">
        <v>93.25</v>
      </c>
    </row>
    <row r="2850" spans="2:10" x14ac:dyDescent="0.3">
      <c r="B2850" s="6" t="s">
        <v>995</v>
      </c>
      <c r="C2850" s="7">
        <v>101.41</v>
      </c>
      <c r="F2850" s="6" t="s">
        <v>2465</v>
      </c>
      <c r="G2850" s="7">
        <v>1</v>
      </c>
      <c r="I2850" s="6" t="s">
        <v>5986</v>
      </c>
      <c r="J2850" s="7">
        <v>93.17</v>
      </c>
    </row>
    <row r="2851" spans="2:10" x14ac:dyDescent="0.3">
      <c r="B2851" s="6" t="s">
        <v>3514</v>
      </c>
      <c r="C2851" s="7">
        <v>101.25</v>
      </c>
      <c r="F2851" s="6" t="s">
        <v>3006</v>
      </c>
      <c r="G2851" s="7">
        <v>1</v>
      </c>
      <c r="I2851" s="6" t="s">
        <v>6893</v>
      </c>
      <c r="J2851" s="7">
        <v>93.17</v>
      </c>
    </row>
    <row r="2852" spans="2:10" x14ac:dyDescent="0.3">
      <c r="B2852" s="6" t="s">
        <v>4933</v>
      </c>
      <c r="C2852" s="7">
        <v>100.81</v>
      </c>
      <c r="F2852" s="6" t="s">
        <v>2561</v>
      </c>
      <c r="G2852" s="7">
        <v>1</v>
      </c>
      <c r="I2852" s="6" t="s">
        <v>3949</v>
      </c>
      <c r="J2852" s="7">
        <v>93.08</v>
      </c>
    </row>
    <row r="2853" spans="2:10" x14ac:dyDescent="0.3">
      <c r="B2853" s="6" t="s">
        <v>2588</v>
      </c>
      <c r="C2853" s="7">
        <v>100.78</v>
      </c>
      <c r="F2853" s="6" t="s">
        <v>1469</v>
      </c>
      <c r="G2853" s="7">
        <v>1</v>
      </c>
      <c r="I2853" s="6" t="s">
        <v>3559</v>
      </c>
      <c r="J2853" s="7">
        <v>92.95</v>
      </c>
    </row>
    <row r="2854" spans="2:10" x14ac:dyDescent="0.3">
      <c r="B2854" s="6" t="s">
        <v>1352</v>
      </c>
      <c r="C2854" s="7">
        <v>100.74</v>
      </c>
      <c r="F2854" s="6" t="s">
        <v>581</v>
      </c>
      <c r="G2854" s="7">
        <v>1</v>
      </c>
      <c r="I2854" s="6" t="s">
        <v>2415</v>
      </c>
      <c r="J2854" s="7">
        <v>92.93</v>
      </c>
    </row>
    <row r="2855" spans="2:10" x14ac:dyDescent="0.3">
      <c r="B2855" s="6" t="s">
        <v>3833</v>
      </c>
      <c r="C2855" s="7">
        <v>100.54</v>
      </c>
      <c r="F2855" s="6" t="s">
        <v>3308</v>
      </c>
      <c r="G2855" s="7">
        <v>1</v>
      </c>
      <c r="I2855" s="6" t="s">
        <v>676</v>
      </c>
      <c r="J2855" s="7">
        <v>92.56</v>
      </c>
    </row>
    <row r="2856" spans="2:10" x14ac:dyDescent="0.3">
      <c r="B2856" s="6" t="s">
        <v>5358</v>
      </c>
      <c r="C2856" s="7">
        <v>100.29</v>
      </c>
      <c r="F2856" s="6" t="s">
        <v>6447</v>
      </c>
      <c r="G2856" s="7">
        <v>1</v>
      </c>
      <c r="I2856" s="6" t="s">
        <v>2256</v>
      </c>
      <c r="J2856" s="7">
        <v>92.55</v>
      </c>
    </row>
    <row r="2857" spans="2:10" x14ac:dyDescent="0.3">
      <c r="B2857" s="6" t="s">
        <v>720</v>
      </c>
      <c r="C2857" s="7">
        <v>100.26</v>
      </c>
      <c r="F2857" s="6" t="s">
        <v>4516</v>
      </c>
      <c r="G2857" s="7">
        <v>1</v>
      </c>
      <c r="I2857" s="6" t="s">
        <v>3457</v>
      </c>
      <c r="J2857" s="7">
        <v>92.53</v>
      </c>
    </row>
    <row r="2858" spans="2:10" x14ac:dyDescent="0.3">
      <c r="B2858" s="6" t="s">
        <v>2908</v>
      </c>
      <c r="C2858" s="7">
        <v>100.22</v>
      </c>
      <c r="F2858" s="6" t="s">
        <v>3123</v>
      </c>
      <c r="G2858" s="7">
        <v>1</v>
      </c>
      <c r="I2858" s="6" t="s">
        <v>1062</v>
      </c>
      <c r="J2858" s="7">
        <v>92.09</v>
      </c>
    </row>
    <row r="2859" spans="2:10" x14ac:dyDescent="0.3">
      <c r="B2859" s="6" t="s">
        <v>1567</v>
      </c>
      <c r="C2859" s="7">
        <v>99.9</v>
      </c>
      <c r="F2859" s="6" t="s">
        <v>3805</v>
      </c>
      <c r="G2859" s="7">
        <v>1</v>
      </c>
      <c r="I2859" s="6" t="s">
        <v>3072</v>
      </c>
      <c r="J2859" s="7">
        <v>92.09</v>
      </c>
    </row>
    <row r="2860" spans="2:10" x14ac:dyDescent="0.3">
      <c r="B2860" s="6" t="s">
        <v>3299</v>
      </c>
      <c r="C2860" s="7">
        <v>99.89</v>
      </c>
      <c r="F2860" s="6" t="s">
        <v>3734</v>
      </c>
      <c r="G2860" s="7">
        <v>1</v>
      </c>
      <c r="I2860" s="6" t="s">
        <v>3280</v>
      </c>
      <c r="J2860" s="7">
        <v>91.98</v>
      </c>
    </row>
    <row r="2861" spans="2:10" x14ac:dyDescent="0.3">
      <c r="B2861" s="6" t="s">
        <v>1967</v>
      </c>
      <c r="C2861" s="7">
        <v>99.85</v>
      </c>
      <c r="F2861" s="6" t="s">
        <v>2102</v>
      </c>
      <c r="G2861" s="7">
        <v>1</v>
      </c>
      <c r="I2861" s="6" t="s">
        <v>469</v>
      </c>
      <c r="J2861" s="7">
        <v>91.87</v>
      </c>
    </row>
    <row r="2862" spans="2:10" x14ac:dyDescent="0.3">
      <c r="B2862" s="6" t="s">
        <v>6006</v>
      </c>
      <c r="C2862" s="7">
        <v>99.83</v>
      </c>
      <c r="F2862" s="6" t="s">
        <v>3433</v>
      </c>
      <c r="G2862" s="7">
        <v>1</v>
      </c>
      <c r="I2862" s="6" t="s">
        <v>4849</v>
      </c>
      <c r="J2862" s="7">
        <v>91.78</v>
      </c>
    </row>
    <row r="2863" spans="2:10" x14ac:dyDescent="0.3">
      <c r="B2863" s="6" t="s">
        <v>6044</v>
      </c>
      <c r="C2863" s="7">
        <v>99.78</v>
      </c>
      <c r="F2863" s="6" t="s">
        <v>5227</v>
      </c>
      <c r="G2863" s="7">
        <v>1</v>
      </c>
      <c r="I2863" s="6" t="s">
        <v>5049</v>
      </c>
      <c r="J2863" s="7">
        <v>91.56</v>
      </c>
    </row>
    <row r="2864" spans="2:10" x14ac:dyDescent="0.3">
      <c r="B2864" s="6" t="s">
        <v>6594</v>
      </c>
      <c r="C2864" s="7">
        <v>99.66</v>
      </c>
      <c r="F2864" s="6" t="s">
        <v>2733</v>
      </c>
      <c r="G2864" s="7">
        <v>1</v>
      </c>
      <c r="I2864" s="6" t="s">
        <v>6459</v>
      </c>
      <c r="J2864" s="7">
        <v>91.49</v>
      </c>
    </row>
    <row r="2865" spans="2:10" x14ac:dyDescent="0.3">
      <c r="B2865" s="6" t="s">
        <v>2486</v>
      </c>
      <c r="C2865" s="7">
        <v>99.47</v>
      </c>
      <c r="F2865" s="6" t="s">
        <v>3730</v>
      </c>
      <c r="G2865" s="7">
        <v>1</v>
      </c>
      <c r="I2865" s="6" t="s">
        <v>4625</v>
      </c>
      <c r="J2865" s="7">
        <v>91.36</v>
      </c>
    </row>
    <row r="2866" spans="2:10" x14ac:dyDescent="0.3">
      <c r="B2866" s="6" t="s">
        <v>2339</v>
      </c>
      <c r="C2866" s="7">
        <v>99.42</v>
      </c>
      <c r="F2866" s="6" t="s">
        <v>6974</v>
      </c>
      <c r="G2866" s="7">
        <v>1</v>
      </c>
      <c r="I2866" s="6" t="s">
        <v>3475</v>
      </c>
      <c r="J2866" s="7">
        <v>91.32</v>
      </c>
    </row>
    <row r="2867" spans="2:10" x14ac:dyDescent="0.3">
      <c r="B2867" s="6" t="s">
        <v>2910</v>
      </c>
      <c r="C2867" s="7">
        <v>99.17</v>
      </c>
      <c r="F2867" s="6" t="s">
        <v>7034</v>
      </c>
      <c r="G2867" s="7">
        <v>1</v>
      </c>
      <c r="I2867" s="6" t="s">
        <v>4277</v>
      </c>
      <c r="J2867" s="7">
        <v>91.27</v>
      </c>
    </row>
    <row r="2868" spans="2:10" x14ac:dyDescent="0.3">
      <c r="B2868" s="6" t="s">
        <v>6147</v>
      </c>
      <c r="C2868" s="7">
        <v>99.06</v>
      </c>
      <c r="F2868" s="6" t="s">
        <v>736</v>
      </c>
      <c r="G2868" s="7">
        <v>1</v>
      </c>
      <c r="I2868" s="6" t="s">
        <v>2555</v>
      </c>
      <c r="J2868" s="7">
        <v>91.06</v>
      </c>
    </row>
    <row r="2869" spans="2:10" x14ac:dyDescent="0.3">
      <c r="B2869" s="6" t="s">
        <v>1597</v>
      </c>
      <c r="C2869" s="7">
        <v>98.93</v>
      </c>
      <c r="F2869" s="6" t="s">
        <v>461</v>
      </c>
      <c r="G2869" s="7">
        <v>1</v>
      </c>
      <c r="I2869" s="6" t="s">
        <v>1436</v>
      </c>
      <c r="J2869" s="7">
        <v>90.96</v>
      </c>
    </row>
    <row r="2870" spans="2:10" x14ac:dyDescent="0.3">
      <c r="B2870" s="6" t="s">
        <v>1487</v>
      </c>
      <c r="C2870" s="7">
        <v>98.79</v>
      </c>
      <c r="F2870" s="6" t="s">
        <v>3559</v>
      </c>
      <c r="G2870" s="7">
        <v>1</v>
      </c>
      <c r="I2870" s="6" t="s">
        <v>848</v>
      </c>
      <c r="J2870" s="7">
        <v>90.81</v>
      </c>
    </row>
    <row r="2871" spans="2:10" x14ac:dyDescent="0.3">
      <c r="B2871" s="6" t="s">
        <v>1903</v>
      </c>
      <c r="C2871" s="7">
        <v>98.61</v>
      </c>
      <c r="F2871" s="6" t="s">
        <v>6253</v>
      </c>
      <c r="G2871" s="7">
        <v>1</v>
      </c>
      <c r="I2871" s="6" t="s">
        <v>718</v>
      </c>
      <c r="J2871" s="7">
        <v>90.79</v>
      </c>
    </row>
    <row r="2872" spans="2:10" x14ac:dyDescent="0.3">
      <c r="B2872" s="6" t="s">
        <v>5477</v>
      </c>
      <c r="C2872" s="7">
        <v>98.44</v>
      </c>
      <c r="F2872" s="6" t="s">
        <v>5519</v>
      </c>
      <c r="G2872" s="7">
        <v>1</v>
      </c>
      <c r="I2872" s="6" t="s">
        <v>2871</v>
      </c>
      <c r="J2872" s="7">
        <v>90.79</v>
      </c>
    </row>
    <row r="2873" spans="2:10" x14ac:dyDescent="0.3">
      <c r="B2873" s="6" t="s">
        <v>3729</v>
      </c>
      <c r="C2873" s="7">
        <v>98.36</v>
      </c>
      <c r="F2873" s="6" t="s">
        <v>4646</v>
      </c>
      <c r="G2873" s="7">
        <v>1</v>
      </c>
      <c r="I2873" s="6" t="s">
        <v>1408</v>
      </c>
      <c r="J2873" s="7">
        <v>90.63</v>
      </c>
    </row>
    <row r="2874" spans="2:10" x14ac:dyDescent="0.3">
      <c r="B2874" s="6" t="s">
        <v>3976</v>
      </c>
      <c r="C2874" s="7">
        <v>98.25</v>
      </c>
      <c r="F2874" s="6" t="s">
        <v>660</v>
      </c>
      <c r="G2874" s="7">
        <v>1</v>
      </c>
      <c r="I2874" s="6" t="s">
        <v>5244</v>
      </c>
      <c r="J2874" s="7">
        <v>90.63</v>
      </c>
    </row>
    <row r="2875" spans="2:10" x14ac:dyDescent="0.3">
      <c r="B2875" s="6" t="s">
        <v>3289</v>
      </c>
      <c r="C2875" s="7">
        <v>98.1</v>
      </c>
      <c r="F2875" s="6" t="s">
        <v>4542</v>
      </c>
      <c r="G2875" s="7">
        <v>1</v>
      </c>
      <c r="I2875" s="6" t="s">
        <v>2007</v>
      </c>
      <c r="J2875" s="7">
        <v>90.53</v>
      </c>
    </row>
    <row r="2876" spans="2:10" x14ac:dyDescent="0.3">
      <c r="B2876" s="6" t="s">
        <v>3404</v>
      </c>
      <c r="C2876" s="7">
        <v>98.06</v>
      </c>
      <c r="F2876" s="6" t="s">
        <v>105</v>
      </c>
      <c r="G2876" s="7">
        <v>1</v>
      </c>
      <c r="I2876" s="6" t="s">
        <v>5762</v>
      </c>
      <c r="J2876" s="7">
        <v>90.39</v>
      </c>
    </row>
    <row r="2877" spans="2:10" x14ac:dyDescent="0.3">
      <c r="B2877" s="6" t="s">
        <v>4665</v>
      </c>
      <c r="C2877" s="7">
        <v>98.06</v>
      </c>
      <c r="F2877" s="6" t="s">
        <v>5615</v>
      </c>
      <c r="G2877" s="7">
        <v>1</v>
      </c>
      <c r="I2877" s="6" t="s">
        <v>3825</v>
      </c>
      <c r="J2877" s="7">
        <v>90.33</v>
      </c>
    </row>
    <row r="2878" spans="2:10" x14ac:dyDescent="0.3">
      <c r="B2878" s="6" t="s">
        <v>5224</v>
      </c>
      <c r="C2878" s="7">
        <v>97.91</v>
      </c>
      <c r="F2878" s="6" t="s">
        <v>6753</v>
      </c>
      <c r="G2878" s="7">
        <v>1</v>
      </c>
      <c r="I2878" s="6" t="s">
        <v>1952</v>
      </c>
      <c r="J2878" s="7">
        <v>90.31</v>
      </c>
    </row>
    <row r="2879" spans="2:10" x14ac:dyDescent="0.3">
      <c r="B2879" s="6" t="s">
        <v>3713</v>
      </c>
      <c r="C2879" s="7">
        <v>97.82</v>
      </c>
      <c r="F2879" s="6" t="s">
        <v>1972</v>
      </c>
      <c r="G2879" s="7">
        <v>1</v>
      </c>
      <c r="I2879" s="6" t="s">
        <v>3642</v>
      </c>
      <c r="J2879" s="7">
        <v>90.24</v>
      </c>
    </row>
    <row r="2880" spans="2:10" x14ac:dyDescent="0.3">
      <c r="B2880" s="6" t="s">
        <v>2223</v>
      </c>
      <c r="C2880" s="7">
        <v>97.77</v>
      </c>
      <c r="F2880" s="6" t="s">
        <v>270</v>
      </c>
      <c r="G2880" s="7">
        <v>1</v>
      </c>
      <c r="I2880" s="6" t="s">
        <v>6994</v>
      </c>
      <c r="J2880" s="7">
        <v>90.09</v>
      </c>
    </row>
    <row r="2881" spans="2:10" x14ac:dyDescent="0.3">
      <c r="B2881" s="6" t="s">
        <v>3383</v>
      </c>
      <c r="C2881" s="7">
        <v>97.39</v>
      </c>
      <c r="F2881" s="6" t="s">
        <v>5611</v>
      </c>
      <c r="G2881" s="7">
        <v>1</v>
      </c>
      <c r="I2881" s="6" t="s">
        <v>6045</v>
      </c>
      <c r="J2881" s="7">
        <v>89.94</v>
      </c>
    </row>
    <row r="2882" spans="2:10" x14ac:dyDescent="0.3">
      <c r="B2882" s="6" t="s">
        <v>3271</v>
      </c>
      <c r="C2882" s="7">
        <v>97.31</v>
      </c>
      <c r="F2882" s="6" t="s">
        <v>4994</v>
      </c>
      <c r="G2882" s="7">
        <v>1</v>
      </c>
      <c r="I2882" s="6" t="s">
        <v>2526</v>
      </c>
      <c r="J2882" s="7">
        <v>89.81</v>
      </c>
    </row>
    <row r="2883" spans="2:10" x14ac:dyDescent="0.3">
      <c r="B2883" s="6" t="s">
        <v>1155</v>
      </c>
      <c r="C2883" s="7">
        <v>97.3</v>
      </c>
      <c r="F2883" s="6" t="s">
        <v>475</v>
      </c>
      <c r="G2883" s="7">
        <v>1</v>
      </c>
      <c r="I2883" s="6" t="s">
        <v>4089</v>
      </c>
      <c r="J2883" s="7">
        <v>89.73</v>
      </c>
    </row>
    <row r="2884" spans="2:10" x14ac:dyDescent="0.3">
      <c r="B2884" s="6" t="s">
        <v>817</v>
      </c>
      <c r="C2884" s="7">
        <v>97.28</v>
      </c>
      <c r="F2884" s="6" t="s">
        <v>3072</v>
      </c>
      <c r="G2884" s="7">
        <v>1</v>
      </c>
      <c r="I2884" s="6" t="s">
        <v>3866</v>
      </c>
      <c r="J2884" s="7">
        <v>89.63</v>
      </c>
    </row>
    <row r="2885" spans="2:10" x14ac:dyDescent="0.3">
      <c r="B2885" s="6" t="s">
        <v>7133</v>
      </c>
      <c r="C2885" s="7">
        <v>97.22</v>
      </c>
      <c r="F2885" s="6" t="s">
        <v>361</v>
      </c>
      <c r="G2885" s="7">
        <v>1</v>
      </c>
      <c r="I2885" s="6" t="s">
        <v>6168</v>
      </c>
      <c r="J2885" s="7">
        <v>89.55</v>
      </c>
    </row>
    <row r="2886" spans="2:10" x14ac:dyDescent="0.3">
      <c r="B2886" s="6" t="s">
        <v>1350</v>
      </c>
      <c r="C2886" s="7">
        <v>97.14</v>
      </c>
      <c r="F2886" s="6" t="s">
        <v>1184</v>
      </c>
      <c r="G2886" s="7">
        <v>1</v>
      </c>
      <c r="I2886" s="6" t="s">
        <v>4772</v>
      </c>
      <c r="J2886" s="7">
        <v>89.32</v>
      </c>
    </row>
    <row r="2887" spans="2:10" x14ac:dyDescent="0.3">
      <c r="B2887" s="6" t="s">
        <v>6036</v>
      </c>
      <c r="C2887" s="7">
        <v>96.96</v>
      </c>
      <c r="F2887" s="6" t="s">
        <v>1442</v>
      </c>
      <c r="G2887" s="7">
        <v>1</v>
      </c>
      <c r="I2887" s="6" t="s">
        <v>3051</v>
      </c>
      <c r="J2887" s="7">
        <v>89.29</v>
      </c>
    </row>
    <row r="2888" spans="2:10" x14ac:dyDescent="0.3">
      <c r="B2888" s="6" t="s">
        <v>4799</v>
      </c>
      <c r="C2888" s="7">
        <v>96.96</v>
      </c>
      <c r="F2888" s="6" t="s">
        <v>4843</v>
      </c>
      <c r="G2888" s="7">
        <v>1</v>
      </c>
      <c r="I2888" s="6" t="s">
        <v>6735</v>
      </c>
      <c r="J2888" s="7">
        <v>89.13</v>
      </c>
    </row>
    <row r="2889" spans="2:10" x14ac:dyDescent="0.3">
      <c r="B2889" s="6" t="s">
        <v>631</v>
      </c>
      <c r="C2889" s="7">
        <v>96.67</v>
      </c>
      <c r="F2889" s="6" t="s">
        <v>6626</v>
      </c>
      <c r="G2889" s="7">
        <v>1</v>
      </c>
      <c r="I2889" s="6" t="s">
        <v>5768</v>
      </c>
      <c r="J2889" s="7">
        <v>89.13</v>
      </c>
    </row>
    <row r="2890" spans="2:10" x14ac:dyDescent="0.3">
      <c r="B2890" s="6" t="s">
        <v>4236</v>
      </c>
      <c r="C2890" s="7">
        <v>96.58</v>
      </c>
      <c r="F2890" s="6" t="s">
        <v>4326</v>
      </c>
      <c r="G2890" s="7">
        <v>1</v>
      </c>
      <c r="I2890" s="6" t="s">
        <v>1296</v>
      </c>
      <c r="J2890" s="7">
        <v>88.42</v>
      </c>
    </row>
    <row r="2891" spans="2:10" x14ac:dyDescent="0.3">
      <c r="B2891" s="6" t="s">
        <v>4041</v>
      </c>
      <c r="C2891" s="7">
        <v>96.54</v>
      </c>
      <c r="F2891" s="6" t="s">
        <v>4832</v>
      </c>
      <c r="G2891" s="7">
        <v>1</v>
      </c>
      <c r="I2891" s="6" t="s">
        <v>5047</v>
      </c>
      <c r="J2891" s="7">
        <v>88.34</v>
      </c>
    </row>
    <row r="2892" spans="2:10" x14ac:dyDescent="0.3">
      <c r="B2892" s="6" t="s">
        <v>896</v>
      </c>
      <c r="C2892" s="7">
        <v>96.42</v>
      </c>
      <c r="F2892" s="6" t="s">
        <v>2834</v>
      </c>
      <c r="G2892" s="7">
        <v>1</v>
      </c>
      <c r="I2892" s="6" t="s">
        <v>4670</v>
      </c>
      <c r="J2892" s="7">
        <v>88.3</v>
      </c>
    </row>
    <row r="2893" spans="2:10" x14ac:dyDescent="0.3">
      <c r="B2893" s="6" t="s">
        <v>2472</v>
      </c>
      <c r="C2893" s="7">
        <v>96.33</v>
      </c>
      <c r="F2893" s="6" t="s">
        <v>5414</v>
      </c>
      <c r="G2893" s="7">
        <v>1</v>
      </c>
      <c r="I2893" s="6" t="s">
        <v>891</v>
      </c>
      <c r="J2893" s="7">
        <v>88.28</v>
      </c>
    </row>
    <row r="2894" spans="2:10" x14ac:dyDescent="0.3">
      <c r="B2894" s="6" t="s">
        <v>5849</v>
      </c>
      <c r="C2894" s="7">
        <v>96.32</v>
      </c>
      <c r="F2894" s="6" t="s">
        <v>4247</v>
      </c>
      <c r="G2894" s="7">
        <v>1</v>
      </c>
      <c r="I2894" s="6" t="s">
        <v>4744</v>
      </c>
      <c r="J2894" s="7">
        <v>87.88</v>
      </c>
    </row>
    <row r="2895" spans="2:10" x14ac:dyDescent="0.3">
      <c r="B2895" s="6" t="s">
        <v>6248</v>
      </c>
      <c r="C2895" s="7">
        <v>96.26</v>
      </c>
      <c r="F2895" s="6" t="s">
        <v>4613</v>
      </c>
      <c r="G2895" s="7">
        <v>1</v>
      </c>
      <c r="I2895" s="6" t="s">
        <v>7270</v>
      </c>
      <c r="J2895" s="7">
        <v>87.81</v>
      </c>
    </row>
    <row r="2896" spans="2:10" x14ac:dyDescent="0.3">
      <c r="B2896" s="6" t="s">
        <v>1445</v>
      </c>
      <c r="C2896" s="7">
        <v>95.79</v>
      </c>
      <c r="F2896" s="6" t="s">
        <v>7042</v>
      </c>
      <c r="G2896" s="7">
        <v>1</v>
      </c>
      <c r="I2896" s="6" t="s">
        <v>1995</v>
      </c>
      <c r="J2896" s="7">
        <v>87.75</v>
      </c>
    </row>
    <row r="2897" spans="2:10" x14ac:dyDescent="0.3">
      <c r="B2897" s="6" t="s">
        <v>617</v>
      </c>
      <c r="C2897" s="7">
        <v>95.65</v>
      </c>
      <c r="F2897" s="6" t="s">
        <v>593</v>
      </c>
      <c r="G2897" s="7">
        <v>1</v>
      </c>
      <c r="I2897" s="6" t="s">
        <v>4566</v>
      </c>
      <c r="J2897" s="7">
        <v>87.7</v>
      </c>
    </row>
    <row r="2898" spans="2:10" x14ac:dyDescent="0.3">
      <c r="B2898" s="6" t="s">
        <v>2026</v>
      </c>
      <c r="C2898" s="7">
        <v>95.58</v>
      </c>
      <c r="F2898" s="6" t="s">
        <v>1582</v>
      </c>
      <c r="G2898" s="7">
        <v>1</v>
      </c>
      <c r="I2898" s="6" t="s">
        <v>5748</v>
      </c>
      <c r="J2898" s="7">
        <v>87.38</v>
      </c>
    </row>
    <row r="2899" spans="2:10" x14ac:dyDescent="0.3">
      <c r="B2899" s="6" t="s">
        <v>4069</v>
      </c>
      <c r="C2899" s="7">
        <v>95.53</v>
      </c>
      <c r="F2899" s="6" t="s">
        <v>4577</v>
      </c>
      <c r="G2899" s="7">
        <v>1</v>
      </c>
      <c r="I2899" s="6" t="s">
        <v>1962</v>
      </c>
      <c r="J2899" s="7">
        <v>87.29</v>
      </c>
    </row>
    <row r="2900" spans="2:10" x14ac:dyDescent="0.3">
      <c r="B2900" s="6" t="s">
        <v>4084</v>
      </c>
      <c r="C2900" s="7">
        <v>95.38</v>
      </c>
      <c r="F2900" s="6" t="s">
        <v>6217</v>
      </c>
      <c r="G2900" s="7">
        <v>1</v>
      </c>
      <c r="I2900" s="6" t="s">
        <v>4060</v>
      </c>
      <c r="J2900" s="7">
        <v>87.17</v>
      </c>
    </row>
    <row r="2901" spans="2:10" x14ac:dyDescent="0.3">
      <c r="B2901" s="6" t="s">
        <v>2470</v>
      </c>
      <c r="C2901" s="7">
        <v>95.18</v>
      </c>
      <c r="F2901" s="6" t="s">
        <v>5533</v>
      </c>
      <c r="G2901" s="7">
        <v>1</v>
      </c>
      <c r="I2901" s="6" t="s">
        <v>6601</v>
      </c>
      <c r="J2901" s="7">
        <v>87.17</v>
      </c>
    </row>
    <row r="2902" spans="2:10" x14ac:dyDescent="0.3">
      <c r="B2902" s="6" t="s">
        <v>2594</v>
      </c>
      <c r="C2902" s="7">
        <v>95.15</v>
      </c>
      <c r="F2902" s="6" t="s">
        <v>4788</v>
      </c>
      <c r="G2902" s="7">
        <v>1</v>
      </c>
      <c r="I2902" s="6" t="s">
        <v>3886</v>
      </c>
      <c r="J2902" s="7">
        <v>86.91</v>
      </c>
    </row>
    <row r="2903" spans="2:10" x14ac:dyDescent="0.3">
      <c r="B2903" s="6" t="s">
        <v>1051</v>
      </c>
      <c r="C2903" s="7">
        <v>95.05</v>
      </c>
      <c r="F2903" s="6" t="s">
        <v>6552</v>
      </c>
      <c r="G2903" s="7">
        <v>1</v>
      </c>
      <c r="I2903" s="6" t="s">
        <v>3302</v>
      </c>
      <c r="J2903" s="7">
        <v>86.86</v>
      </c>
    </row>
    <row r="2904" spans="2:10" x14ac:dyDescent="0.3">
      <c r="B2904" s="6" t="s">
        <v>237</v>
      </c>
      <c r="C2904" s="7">
        <v>94.93</v>
      </c>
      <c r="F2904" s="6" t="s">
        <v>5119</v>
      </c>
      <c r="G2904" s="7">
        <v>1</v>
      </c>
      <c r="I2904" s="6" t="s">
        <v>4926</v>
      </c>
      <c r="J2904" s="7">
        <v>86.46</v>
      </c>
    </row>
    <row r="2905" spans="2:10" x14ac:dyDescent="0.3">
      <c r="B2905" s="6" t="s">
        <v>2656</v>
      </c>
      <c r="C2905" s="7">
        <v>94.91</v>
      </c>
      <c r="F2905" s="6" t="s">
        <v>4311</v>
      </c>
      <c r="G2905" s="7">
        <v>1</v>
      </c>
      <c r="I2905" s="6" t="s">
        <v>2790</v>
      </c>
      <c r="J2905" s="7">
        <v>86.42</v>
      </c>
    </row>
    <row r="2906" spans="2:10" x14ac:dyDescent="0.3">
      <c r="B2906" s="6" t="s">
        <v>1793</v>
      </c>
      <c r="C2906" s="7">
        <v>94.83</v>
      </c>
      <c r="F2906" s="6" t="s">
        <v>5746</v>
      </c>
      <c r="G2906" s="7">
        <v>1</v>
      </c>
      <c r="I2906" s="6" t="s">
        <v>6150</v>
      </c>
      <c r="J2906" s="7">
        <v>86.42</v>
      </c>
    </row>
    <row r="2907" spans="2:10" x14ac:dyDescent="0.3">
      <c r="B2907" s="6" t="s">
        <v>6479</v>
      </c>
      <c r="C2907" s="7">
        <v>94.67</v>
      </c>
      <c r="F2907" s="6" t="s">
        <v>2725</v>
      </c>
      <c r="G2907" s="7">
        <v>1</v>
      </c>
      <c r="I2907" s="6" t="s">
        <v>5242</v>
      </c>
      <c r="J2907" s="7">
        <v>86.34</v>
      </c>
    </row>
    <row r="2908" spans="2:10" x14ac:dyDescent="0.3">
      <c r="B2908" s="6" t="s">
        <v>3806</v>
      </c>
      <c r="C2908" s="7">
        <v>94.5</v>
      </c>
      <c r="F2908" s="6" t="s">
        <v>5426</v>
      </c>
      <c r="G2908" s="7">
        <v>1</v>
      </c>
      <c r="I2908" s="6" t="s">
        <v>2544</v>
      </c>
      <c r="J2908" s="7">
        <v>86.29</v>
      </c>
    </row>
    <row r="2909" spans="2:10" x14ac:dyDescent="0.3">
      <c r="B2909" s="6" t="s">
        <v>1370</v>
      </c>
      <c r="C2909" s="7">
        <v>94.39</v>
      </c>
      <c r="F2909" s="6" t="s">
        <v>2401</v>
      </c>
      <c r="G2909" s="7">
        <v>1</v>
      </c>
      <c r="I2909" s="6" t="s">
        <v>2201</v>
      </c>
      <c r="J2909" s="7">
        <v>86.23</v>
      </c>
    </row>
    <row r="2910" spans="2:10" x14ac:dyDescent="0.3">
      <c r="B2910" s="6" t="s">
        <v>2466</v>
      </c>
      <c r="C2910" s="7">
        <v>94.19</v>
      </c>
      <c r="F2910" s="6" t="s">
        <v>6043</v>
      </c>
      <c r="G2910" s="7">
        <v>1</v>
      </c>
      <c r="I2910" s="6" t="s">
        <v>7116</v>
      </c>
      <c r="J2910" s="7">
        <v>86.13</v>
      </c>
    </row>
    <row r="2911" spans="2:10" x14ac:dyDescent="0.3">
      <c r="B2911" s="6" t="s">
        <v>2624</v>
      </c>
      <c r="C2911" s="7">
        <v>94.16</v>
      </c>
      <c r="F2911" s="6" t="s">
        <v>4347</v>
      </c>
      <c r="G2911" s="7">
        <v>1</v>
      </c>
      <c r="I2911" s="6" t="s">
        <v>850</v>
      </c>
      <c r="J2911" s="7">
        <v>86.1</v>
      </c>
    </row>
    <row r="2912" spans="2:10" x14ac:dyDescent="0.3">
      <c r="B2912" s="6" t="s">
        <v>6914</v>
      </c>
      <c r="C2912" s="7">
        <v>94.09</v>
      </c>
      <c r="F2912" s="6" t="s">
        <v>676</v>
      </c>
      <c r="G2912" s="7">
        <v>1</v>
      </c>
      <c r="I2912" s="6" t="s">
        <v>5782</v>
      </c>
      <c r="J2912" s="7">
        <v>86.09</v>
      </c>
    </row>
    <row r="2913" spans="2:10" x14ac:dyDescent="0.3">
      <c r="B2913" s="6" t="s">
        <v>92</v>
      </c>
      <c r="C2913" s="7">
        <v>94.03</v>
      </c>
      <c r="F2913" s="6" t="s">
        <v>6162</v>
      </c>
      <c r="G2913" s="7">
        <v>1</v>
      </c>
      <c r="I2913" s="6" t="s">
        <v>315</v>
      </c>
      <c r="J2913" s="7">
        <v>85.81</v>
      </c>
    </row>
    <row r="2914" spans="2:10" x14ac:dyDescent="0.3">
      <c r="B2914" s="6" t="s">
        <v>2740</v>
      </c>
      <c r="C2914" s="7">
        <v>94.02</v>
      </c>
      <c r="F2914" s="6" t="s">
        <v>2246</v>
      </c>
      <c r="G2914" s="7">
        <v>1</v>
      </c>
      <c r="I2914" s="6" t="s">
        <v>3631</v>
      </c>
      <c r="J2914" s="7">
        <v>85.65</v>
      </c>
    </row>
    <row r="2915" spans="2:10" x14ac:dyDescent="0.3">
      <c r="B2915" s="6" t="s">
        <v>6365</v>
      </c>
      <c r="C2915" s="7">
        <v>93.94</v>
      </c>
      <c r="F2915" s="6" t="s">
        <v>5655</v>
      </c>
      <c r="G2915" s="7">
        <v>1</v>
      </c>
      <c r="I2915" s="6" t="s">
        <v>5557</v>
      </c>
      <c r="J2915" s="7">
        <v>85.65</v>
      </c>
    </row>
    <row r="2916" spans="2:10" x14ac:dyDescent="0.3">
      <c r="B2916" s="6" t="s">
        <v>7198</v>
      </c>
      <c r="C2916" s="7">
        <v>93.79</v>
      </c>
      <c r="F2916" s="6" t="s">
        <v>4508</v>
      </c>
      <c r="G2916" s="7">
        <v>1</v>
      </c>
      <c r="I2916" s="6" t="s">
        <v>6053</v>
      </c>
      <c r="J2916" s="7">
        <v>85.64</v>
      </c>
    </row>
    <row r="2917" spans="2:10" x14ac:dyDescent="0.3">
      <c r="B2917" s="6" t="s">
        <v>4485</v>
      </c>
      <c r="C2917" s="7">
        <v>93.65</v>
      </c>
      <c r="F2917" s="6" t="s">
        <v>5972</v>
      </c>
      <c r="G2917" s="7">
        <v>1</v>
      </c>
      <c r="I2917" s="6" t="s">
        <v>2786</v>
      </c>
      <c r="J2917" s="7">
        <v>85.54</v>
      </c>
    </row>
    <row r="2918" spans="2:10" x14ac:dyDescent="0.3">
      <c r="B2918" s="6" t="s">
        <v>2150</v>
      </c>
      <c r="C2918" s="7">
        <v>93.6</v>
      </c>
      <c r="F2918" s="6" t="s">
        <v>6472</v>
      </c>
      <c r="G2918" s="7">
        <v>1</v>
      </c>
      <c r="I2918" s="6" t="s">
        <v>2643</v>
      </c>
      <c r="J2918" s="7">
        <v>85.48</v>
      </c>
    </row>
    <row r="2919" spans="2:10" x14ac:dyDescent="0.3">
      <c r="B2919" s="6" t="s">
        <v>1035</v>
      </c>
      <c r="C2919" s="7">
        <v>93.49</v>
      </c>
      <c r="F2919" s="6" t="s">
        <v>5587</v>
      </c>
      <c r="G2919" s="7">
        <v>1</v>
      </c>
      <c r="I2919" s="6" t="s">
        <v>6789</v>
      </c>
      <c r="J2919" s="7">
        <v>85.09</v>
      </c>
    </row>
    <row r="2920" spans="2:10" x14ac:dyDescent="0.3">
      <c r="B2920" s="6" t="s">
        <v>1998</v>
      </c>
      <c r="C2920" s="7">
        <v>93.42</v>
      </c>
      <c r="F2920" s="6" t="s">
        <v>2350</v>
      </c>
      <c r="G2920" s="7">
        <v>1</v>
      </c>
      <c r="I2920" s="6" t="s">
        <v>457</v>
      </c>
      <c r="J2920" s="7">
        <v>85.07</v>
      </c>
    </row>
    <row r="2921" spans="2:10" x14ac:dyDescent="0.3">
      <c r="B2921" s="6" t="s">
        <v>1902</v>
      </c>
      <c r="C2921" s="7">
        <v>93.41</v>
      </c>
      <c r="F2921" s="6" t="s">
        <v>7020</v>
      </c>
      <c r="G2921" s="7">
        <v>1</v>
      </c>
      <c r="I2921" s="6" t="s">
        <v>7278</v>
      </c>
      <c r="J2921" s="7">
        <v>85.04</v>
      </c>
    </row>
    <row r="2922" spans="2:10" x14ac:dyDescent="0.3">
      <c r="B2922" s="6" t="s">
        <v>3291</v>
      </c>
      <c r="C2922" s="7">
        <v>93.36</v>
      </c>
      <c r="F2922" s="6" t="s">
        <v>5351</v>
      </c>
      <c r="G2922" s="7">
        <v>1</v>
      </c>
      <c r="I2922" s="6" t="s">
        <v>2988</v>
      </c>
      <c r="J2922" s="7">
        <v>84.95</v>
      </c>
    </row>
    <row r="2923" spans="2:10" x14ac:dyDescent="0.3">
      <c r="B2923" s="6" t="s">
        <v>4561</v>
      </c>
      <c r="C2923" s="7">
        <v>93.25</v>
      </c>
      <c r="F2923" s="6" t="s">
        <v>5968</v>
      </c>
      <c r="G2923" s="7">
        <v>1</v>
      </c>
      <c r="I2923" s="6" t="s">
        <v>5321</v>
      </c>
      <c r="J2923" s="7">
        <v>84.92</v>
      </c>
    </row>
    <row r="2924" spans="2:10" x14ac:dyDescent="0.3">
      <c r="B2924" s="6" t="s">
        <v>5987</v>
      </c>
      <c r="C2924" s="7">
        <v>93.17</v>
      </c>
      <c r="F2924" s="6" t="s">
        <v>1882</v>
      </c>
      <c r="G2924" s="7">
        <v>1</v>
      </c>
      <c r="I2924" s="6" t="s">
        <v>4336</v>
      </c>
      <c r="J2924" s="7">
        <v>84.9</v>
      </c>
    </row>
    <row r="2925" spans="2:10" x14ac:dyDescent="0.3">
      <c r="B2925" s="6" t="s">
        <v>6894</v>
      </c>
      <c r="C2925" s="7">
        <v>93.17</v>
      </c>
      <c r="F2925" s="6" t="s">
        <v>520</v>
      </c>
      <c r="G2925" s="7">
        <v>1</v>
      </c>
      <c r="I2925" s="6" t="s">
        <v>403</v>
      </c>
      <c r="J2925" s="7">
        <v>84.77</v>
      </c>
    </row>
    <row r="2926" spans="2:10" x14ac:dyDescent="0.3">
      <c r="B2926" s="6" t="s">
        <v>3950</v>
      </c>
      <c r="C2926" s="7">
        <v>93.08</v>
      </c>
      <c r="F2926" s="6" t="s">
        <v>4149</v>
      </c>
      <c r="G2926" s="7">
        <v>1</v>
      </c>
      <c r="I2926" s="6" t="s">
        <v>1086</v>
      </c>
      <c r="J2926" s="7">
        <v>84.73</v>
      </c>
    </row>
    <row r="2927" spans="2:10" x14ac:dyDescent="0.3">
      <c r="B2927" s="6" t="s">
        <v>3560</v>
      </c>
      <c r="C2927" s="7">
        <v>92.95</v>
      </c>
      <c r="F2927" s="6" t="s">
        <v>2076</v>
      </c>
      <c r="G2927" s="7">
        <v>1</v>
      </c>
      <c r="I2927" s="6" t="s">
        <v>6391</v>
      </c>
      <c r="J2927" s="7">
        <v>84.41</v>
      </c>
    </row>
    <row r="2928" spans="2:10" x14ac:dyDescent="0.3">
      <c r="B2928" s="6" t="s">
        <v>2416</v>
      </c>
      <c r="C2928" s="7">
        <v>92.93</v>
      </c>
      <c r="F2928" s="6" t="s">
        <v>161</v>
      </c>
      <c r="G2928" s="7">
        <v>1</v>
      </c>
      <c r="I2928" s="6" t="s">
        <v>6557</v>
      </c>
      <c r="J2928" s="7">
        <v>84.24</v>
      </c>
    </row>
    <row r="2929" spans="2:10" x14ac:dyDescent="0.3">
      <c r="B2929" s="6" t="s">
        <v>677</v>
      </c>
      <c r="C2929" s="7">
        <v>92.56</v>
      </c>
      <c r="F2929" s="6" t="s">
        <v>1486</v>
      </c>
      <c r="G2929" s="7">
        <v>1</v>
      </c>
      <c r="I2929" s="6" t="s">
        <v>1740</v>
      </c>
      <c r="J2929" s="7">
        <v>84.17</v>
      </c>
    </row>
    <row r="2930" spans="2:10" x14ac:dyDescent="0.3">
      <c r="B2930" s="6" t="s">
        <v>2257</v>
      </c>
      <c r="C2930" s="7">
        <v>92.55</v>
      </c>
      <c r="F2930" s="6" t="s">
        <v>5474</v>
      </c>
      <c r="G2930" s="7">
        <v>1</v>
      </c>
      <c r="I2930" s="6" t="s">
        <v>4980</v>
      </c>
      <c r="J2930" s="7">
        <v>84.06</v>
      </c>
    </row>
    <row r="2931" spans="2:10" x14ac:dyDescent="0.3">
      <c r="B2931" s="6" t="s">
        <v>3458</v>
      </c>
      <c r="C2931" s="7">
        <v>92.53</v>
      </c>
      <c r="F2931" s="6" t="s">
        <v>1082</v>
      </c>
      <c r="G2931" s="7">
        <v>1</v>
      </c>
      <c r="I2931" s="6" t="s">
        <v>6330</v>
      </c>
      <c r="J2931" s="7">
        <v>84</v>
      </c>
    </row>
    <row r="2932" spans="2:10" x14ac:dyDescent="0.3">
      <c r="B2932" s="6" t="s">
        <v>3073</v>
      </c>
      <c r="C2932" s="7">
        <v>92.09</v>
      </c>
      <c r="F2932" s="6" t="s">
        <v>6372</v>
      </c>
      <c r="G2932" s="7">
        <v>1</v>
      </c>
      <c r="I2932" s="6" t="s">
        <v>7040</v>
      </c>
      <c r="J2932" s="7">
        <v>83.98</v>
      </c>
    </row>
    <row r="2933" spans="2:10" x14ac:dyDescent="0.3">
      <c r="B2933" s="6" t="s">
        <v>1063</v>
      </c>
      <c r="C2933" s="7">
        <v>92.09</v>
      </c>
      <c r="F2933" s="6" t="s">
        <v>4022</v>
      </c>
      <c r="G2933" s="7">
        <v>1</v>
      </c>
      <c r="I2933" s="6" t="s">
        <v>220</v>
      </c>
      <c r="J2933" s="7">
        <v>83.63</v>
      </c>
    </row>
    <row r="2934" spans="2:10" x14ac:dyDescent="0.3">
      <c r="B2934" s="6" t="s">
        <v>3281</v>
      </c>
      <c r="C2934" s="7">
        <v>91.98</v>
      </c>
      <c r="F2934" s="6" t="s">
        <v>1706</v>
      </c>
      <c r="G2934" s="7">
        <v>1</v>
      </c>
      <c r="I2934" s="6" t="s">
        <v>4912</v>
      </c>
      <c r="J2934" s="7">
        <v>83.6</v>
      </c>
    </row>
    <row r="2935" spans="2:10" x14ac:dyDescent="0.3">
      <c r="B2935" s="6" t="s">
        <v>470</v>
      </c>
      <c r="C2935" s="7">
        <v>91.87</v>
      </c>
      <c r="F2935" s="6" t="s">
        <v>2715</v>
      </c>
      <c r="G2935" s="7">
        <v>1</v>
      </c>
      <c r="I2935" s="6" t="s">
        <v>6854</v>
      </c>
      <c r="J2935" s="7">
        <v>83.55</v>
      </c>
    </row>
    <row r="2936" spans="2:10" x14ac:dyDescent="0.3">
      <c r="B2936" s="6" t="s">
        <v>4850</v>
      </c>
      <c r="C2936" s="7">
        <v>91.78</v>
      </c>
      <c r="F2936" s="6" t="s">
        <v>2546</v>
      </c>
      <c r="G2936" s="7">
        <v>1</v>
      </c>
      <c r="I2936" s="6" t="s">
        <v>6403</v>
      </c>
      <c r="J2936" s="7">
        <v>83.5</v>
      </c>
    </row>
    <row r="2937" spans="2:10" x14ac:dyDescent="0.3">
      <c r="B2937" s="6" t="s">
        <v>5050</v>
      </c>
      <c r="C2937" s="7">
        <v>91.56</v>
      </c>
      <c r="F2937" s="6" t="s">
        <v>1349</v>
      </c>
      <c r="G2937" s="7">
        <v>1</v>
      </c>
      <c r="I2937" s="6" t="s">
        <v>3910</v>
      </c>
      <c r="J2937" s="7">
        <v>83.41</v>
      </c>
    </row>
    <row r="2938" spans="2:10" x14ac:dyDescent="0.3">
      <c r="B2938" s="6" t="s">
        <v>6460</v>
      </c>
      <c r="C2938" s="7">
        <v>91.49</v>
      </c>
      <c r="F2938" s="6" t="s">
        <v>6856</v>
      </c>
      <c r="G2938" s="7">
        <v>1</v>
      </c>
      <c r="I2938" s="6" t="s">
        <v>5225</v>
      </c>
      <c r="J2938" s="7">
        <v>83.3</v>
      </c>
    </row>
    <row r="2939" spans="2:10" x14ac:dyDescent="0.3">
      <c r="B2939" s="6" t="s">
        <v>4626</v>
      </c>
      <c r="C2939" s="7">
        <v>91.36</v>
      </c>
      <c r="F2939" s="6" t="s">
        <v>6789</v>
      </c>
      <c r="G2939" s="7">
        <v>1</v>
      </c>
      <c r="I2939" s="6" t="s">
        <v>3724</v>
      </c>
      <c r="J2939" s="7">
        <v>83.17</v>
      </c>
    </row>
    <row r="2940" spans="2:10" x14ac:dyDescent="0.3">
      <c r="B2940" s="6" t="s">
        <v>3476</v>
      </c>
      <c r="C2940" s="7">
        <v>91.32</v>
      </c>
      <c r="F2940" s="6" t="s">
        <v>5347</v>
      </c>
      <c r="G2940" s="7">
        <v>1</v>
      </c>
      <c r="I2940" s="6" t="s">
        <v>1300</v>
      </c>
      <c r="J2940" s="7">
        <v>83.16</v>
      </c>
    </row>
    <row r="2941" spans="2:10" x14ac:dyDescent="0.3">
      <c r="B2941" s="6" t="s">
        <v>4278</v>
      </c>
      <c r="C2941" s="7">
        <v>91.27</v>
      </c>
      <c r="F2941" s="6" t="s">
        <v>5776</v>
      </c>
      <c r="G2941" s="7">
        <v>1</v>
      </c>
      <c r="I2941" s="6" t="s">
        <v>4085</v>
      </c>
      <c r="J2941" s="7">
        <v>83.14</v>
      </c>
    </row>
    <row r="2942" spans="2:10" x14ac:dyDescent="0.3">
      <c r="B2942" s="6" t="s">
        <v>2556</v>
      </c>
      <c r="C2942" s="7">
        <v>91.06</v>
      </c>
      <c r="F2942" s="6" t="s">
        <v>6757</v>
      </c>
      <c r="G2942" s="7">
        <v>1</v>
      </c>
      <c r="I2942" s="6" t="s">
        <v>2015</v>
      </c>
      <c r="J2942" s="7">
        <v>83.05</v>
      </c>
    </row>
    <row r="2943" spans="2:10" x14ac:dyDescent="0.3">
      <c r="B2943" s="6" t="s">
        <v>1437</v>
      </c>
      <c r="C2943" s="7">
        <v>90.96</v>
      </c>
      <c r="F2943" s="6" t="s">
        <v>3756</v>
      </c>
      <c r="G2943" s="7">
        <v>1</v>
      </c>
      <c r="I2943" s="6" t="s">
        <v>3672</v>
      </c>
      <c r="J2943" s="7">
        <v>83.04</v>
      </c>
    </row>
    <row r="2944" spans="2:10" x14ac:dyDescent="0.3">
      <c r="B2944" s="6" t="s">
        <v>849</v>
      </c>
      <c r="C2944" s="7">
        <v>90.81</v>
      </c>
      <c r="F2944" s="6" t="s">
        <v>5964</v>
      </c>
      <c r="G2944" s="7">
        <v>1</v>
      </c>
      <c r="I2944" s="6" t="s">
        <v>4157</v>
      </c>
      <c r="J2944" s="7">
        <v>83</v>
      </c>
    </row>
    <row r="2945" spans="2:10" x14ac:dyDescent="0.3">
      <c r="B2945" s="6" t="s">
        <v>2872</v>
      </c>
      <c r="C2945" s="7">
        <v>90.79</v>
      </c>
      <c r="F2945" s="6" t="s">
        <v>3603</v>
      </c>
      <c r="G2945" s="7">
        <v>1</v>
      </c>
      <c r="I2945" s="6" t="s">
        <v>3483</v>
      </c>
      <c r="J2945" s="7">
        <v>82.97</v>
      </c>
    </row>
    <row r="2946" spans="2:10" x14ac:dyDescent="0.3">
      <c r="B2946" s="6" t="s">
        <v>719</v>
      </c>
      <c r="C2946" s="7">
        <v>90.79</v>
      </c>
      <c r="F2946" s="6" t="s">
        <v>2637</v>
      </c>
      <c r="G2946" s="7">
        <v>1</v>
      </c>
      <c r="I2946" s="6" t="s">
        <v>4149</v>
      </c>
      <c r="J2946" s="7">
        <v>82.94</v>
      </c>
    </row>
    <row r="2947" spans="2:10" x14ac:dyDescent="0.3">
      <c r="B2947" s="6" t="s">
        <v>5245</v>
      </c>
      <c r="C2947" s="7">
        <v>90.63</v>
      </c>
      <c r="F2947" s="6" t="s">
        <v>2593</v>
      </c>
      <c r="G2947" s="7">
        <v>1</v>
      </c>
      <c r="I2947" s="6" t="s">
        <v>1310</v>
      </c>
      <c r="J2947" s="7">
        <v>82.84</v>
      </c>
    </row>
    <row r="2948" spans="2:10" x14ac:dyDescent="0.3">
      <c r="B2948" s="6" t="s">
        <v>1409</v>
      </c>
      <c r="C2948" s="7">
        <v>90.63</v>
      </c>
      <c r="F2948" s="6" t="s">
        <v>3940</v>
      </c>
      <c r="G2948" s="7">
        <v>1</v>
      </c>
      <c r="I2948" s="6" t="s">
        <v>6143</v>
      </c>
      <c r="J2948" s="7">
        <v>82.75</v>
      </c>
    </row>
    <row r="2949" spans="2:10" x14ac:dyDescent="0.3">
      <c r="B2949" s="6" t="s">
        <v>2008</v>
      </c>
      <c r="C2949" s="7">
        <v>90.53</v>
      </c>
      <c r="F2949" s="6" t="s">
        <v>7030</v>
      </c>
      <c r="G2949" s="7">
        <v>1</v>
      </c>
      <c r="I2949" s="6" t="s">
        <v>5167</v>
      </c>
      <c r="J2949" s="7">
        <v>82.68</v>
      </c>
    </row>
    <row r="2950" spans="2:10" x14ac:dyDescent="0.3">
      <c r="B2950" s="6" t="s">
        <v>5763</v>
      </c>
      <c r="C2950" s="7">
        <v>90.39</v>
      </c>
      <c r="F2950" s="6" t="s">
        <v>1600</v>
      </c>
      <c r="G2950" s="7">
        <v>1</v>
      </c>
      <c r="I2950" s="6" t="s">
        <v>3155</v>
      </c>
      <c r="J2950" s="7">
        <v>82.45</v>
      </c>
    </row>
    <row r="2951" spans="2:10" x14ac:dyDescent="0.3">
      <c r="B2951" s="6" t="s">
        <v>3826</v>
      </c>
      <c r="C2951" s="7">
        <v>90.33</v>
      </c>
      <c r="F2951" s="6" t="s">
        <v>369</v>
      </c>
      <c r="G2951" s="7">
        <v>1</v>
      </c>
      <c r="I2951" s="6" t="s">
        <v>5706</v>
      </c>
      <c r="J2951" s="7">
        <v>82.22</v>
      </c>
    </row>
    <row r="2952" spans="2:10" x14ac:dyDescent="0.3">
      <c r="B2952" s="6" t="s">
        <v>1953</v>
      </c>
      <c r="C2952" s="7">
        <v>90.31</v>
      </c>
      <c r="F2952" s="6" t="s">
        <v>1201</v>
      </c>
      <c r="G2952" s="7">
        <v>1</v>
      </c>
      <c r="I2952" s="6" t="s">
        <v>3405</v>
      </c>
      <c r="J2952" s="7">
        <v>82.19</v>
      </c>
    </row>
    <row r="2953" spans="2:10" x14ac:dyDescent="0.3">
      <c r="B2953" s="6" t="s">
        <v>3643</v>
      </c>
      <c r="C2953" s="7">
        <v>90.24</v>
      </c>
      <c r="F2953" s="6" t="s">
        <v>6731</v>
      </c>
      <c r="G2953" s="7">
        <v>1</v>
      </c>
      <c r="I2953" s="6" t="s">
        <v>5671</v>
      </c>
      <c r="J2953" s="7">
        <v>82.05</v>
      </c>
    </row>
    <row r="2954" spans="2:10" x14ac:dyDescent="0.3">
      <c r="B2954" s="6" t="s">
        <v>6995</v>
      </c>
      <c r="C2954" s="7">
        <v>90.09</v>
      </c>
      <c r="F2954" s="6" t="s">
        <v>3531</v>
      </c>
      <c r="G2954" s="7">
        <v>1</v>
      </c>
      <c r="I2954" s="6" t="s">
        <v>1768</v>
      </c>
      <c r="J2954" s="7">
        <v>82.01</v>
      </c>
    </row>
    <row r="2955" spans="2:10" x14ac:dyDescent="0.3">
      <c r="B2955" s="6" t="s">
        <v>6046</v>
      </c>
      <c r="C2955" s="7">
        <v>89.94</v>
      </c>
      <c r="F2955" s="6" t="s">
        <v>6407</v>
      </c>
      <c r="G2955" s="7">
        <v>1</v>
      </c>
      <c r="I2955" s="6" t="s">
        <v>3509</v>
      </c>
      <c r="J2955" s="7">
        <v>81.790000000000006</v>
      </c>
    </row>
    <row r="2956" spans="2:10" x14ac:dyDescent="0.3">
      <c r="B2956" s="6" t="s">
        <v>2527</v>
      </c>
      <c r="C2956" s="7">
        <v>89.81</v>
      </c>
      <c r="F2956" s="6" t="s">
        <v>4585</v>
      </c>
      <c r="G2956" s="7">
        <v>1</v>
      </c>
      <c r="I2956" s="6" t="s">
        <v>5918</v>
      </c>
      <c r="J2956" s="7">
        <v>81.38</v>
      </c>
    </row>
    <row r="2957" spans="2:10" x14ac:dyDescent="0.3">
      <c r="B2957" s="6" t="s">
        <v>4090</v>
      </c>
      <c r="C2957" s="7">
        <v>89.73</v>
      </c>
      <c r="F2957" s="6" t="s">
        <v>5405</v>
      </c>
      <c r="G2957" s="7">
        <v>1</v>
      </c>
      <c r="I2957" s="6" t="s">
        <v>7016</v>
      </c>
      <c r="J2957" s="7">
        <v>81.260000000000005</v>
      </c>
    </row>
    <row r="2958" spans="2:10" x14ac:dyDescent="0.3">
      <c r="B2958" s="6" t="s">
        <v>3867</v>
      </c>
      <c r="C2958" s="7">
        <v>89.63</v>
      </c>
      <c r="F2958" s="6" t="s">
        <v>5017</v>
      </c>
      <c r="G2958" s="7">
        <v>1</v>
      </c>
      <c r="I2958" s="6" t="s">
        <v>210</v>
      </c>
      <c r="J2958" s="7">
        <v>81.180000000000007</v>
      </c>
    </row>
    <row r="2959" spans="2:10" x14ac:dyDescent="0.3">
      <c r="B2959" s="6" t="s">
        <v>6169</v>
      </c>
      <c r="C2959" s="7">
        <v>89.55</v>
      </c>
      <c r="F2959" s="6" t="s">
        <v>6278</v>
      </c>
      <c r="G2959" s="7">
        <v>1</v>
      </c>
      <c r="I2959" s="6" t="s">
        <v>7042</v>
      </c>
      <c r="J2959" s="7">
        <v>81.099999999999994</v>
      </c>
    </row>
    <row r="2960" spans="2:10" x14ac:dyDescent="0.3">
      <c r="B2960" s="6" t="s">
        <v>4773</v>
      </c>
      <c r="C2960" s="7">
        <v>89.32</v>
      </c>
      <c r="F2960" s="6" t="s">
        <v>3240</v>
      </c>
      <c r="G2960" s="7">
        <v>1</v>
      </c>
      <c r="I2960" s="6" t="s">
        <v>88</v>
      </c>
      <c r="J2960" s="7">
        <v>81.099999999999994</v>
      </c>
    </row>
    <row r="2961" spans="2:10" x14ac:dyDescent="0.3">
      <c r="B2961" s="6" t="s">
        <v>3052</v>
      </c>
      <c r="C2961" s="7">
        <v>89.29</v>
      </c>
      <c r="F2961" s="6" t="s">
        <v>5256</v>
      </c>
      <c r="G2961" s="7">
        <v>1</v>
      </c>
      <c r="I2961" s="6" t="s">
        <v>5282</v>
      </c>
      <c r="J2961" s="7">
        <v>81.05</v>
      </c>
    </row>
    <row r="2962" spans="2:10" x14ac:dyDescent="0.3">
      <c r="B2962" s="6" t="s">
        <v>5769</v>
      </c>
      <c r="C2962" s="7">
        <v>89.13</v>
      </c>
      <c r="F2962" s="6" t="s">
        <v>3192</v>
      </c>
      <c r="G2962" s="7">
        <v>1</v>
      </c>
      <c r="I2962" s="6" t="s">
        <v>5637</v>
      </c>
      <c r="J2962" s="7">
        <v>81.03</v>
      </c>
    </row>
    <row r="2963" spans="2:10" x14ac:dyDescent="0.3">
      <c r="B2963" s="6" t="s">
        <v>6736</v>
      </c>
      <c r="C2963" s="7">
        <v>89.13</v>
      </c>
      <c r="F2963" s="6" t="s">
        <v>5217</v>
      </c>
      <c r="G2963" s="7">
        <v>1</v>
      </c>
      <c r="I2963" s="6" t="s">
        <v>772</v>
      </c>
      <c r="J2963" s="7">
        <v>81</v>
      </c>
    </row>
    <row r="2964" spans="2:10" x14ac:dyDescent="0.3">
      <c r="B2964" s="6" t="s">
        <v>1297</v>
      </c>
      <c r="C2964" s="7">
        <v>88.42</v>
      </c>
      <c r="F2964" s="6" t="s">
        <v>1259</v>
      </c>
      <c r="G2964" s="7">
        <v>1</v>
      </c>
      <c r="I2964" s="6" t="s">
        <v>7106</v>
      </c>
      <c r="J2964" s="7">
        <v>80.95</v>
      </c>
    </row>
    <row r="2965" spans="2:10" x14ac:dyDescent="0.3">
      <c r="B2965" s="6" t="s">
        <v>5048</v>
      </c>
      <c r="C2965" s="7">
        <v>88.34</v>
      </c>
      <c r="F2965" s="6" t="s">
        <v>5539</v>
      </c>
      <c r="G2965" s="7">
        <v>1</v>
      </c>
      <c r="I2965" s="6" t="s">
        <v>6019</v>
      </c>
      <c r="J2965" s="7">
        <v>80.81</v>
      </c>
    </row>
    <row r="2966" spans="2:10" x14ac:dyDescent="0.3">
      <c r="B2966" s="6" t="s">
        <v>4671</v>
      </c>
      <c r="C2966" s="7">
        <v>88.3</v>
      </c>
      <c r="F2966" s="6" t="s">
        <v>3720</v>
      </c>
      <c r="G2966" s="7">
        <v>1</v>
      </c>
      <c r="I2966" s="6" t="s">
        <v>1766</v>
      </c>
      <c r="J2966" s="7">
        <v>80.790000000000006</v>
      </c>
    </row>
    <row r="2967" spans="2:10" x14ac:dyDescent="0.3">
      <c r="B2967" s="6" t="s">
        <v>892</v>
      </c>
      <c r="C2967" s="7">
        <v>88.28</v>
      </c>
      <c r="F2967" s="6" t="s">
        <v>6055</v>
      </c>
      <c r="G2967" s="7">
        <v>1</v>
      </c>
      <c r="I2967" s="6" t="s">
        <v>2992</v>
      </c>
      <c r="J2967" s="7">
        <v>80.709999999999994</v>
      </c>
    </row>
    <row r="2968" spans="2:10" x14ac:dyDescent="0.3">
      <c r="B2968" s="6" t="s">
        <v>4745</v>
      </c>
      <c r="C2968" s="7">
        <v>87.88</v>
      </c>
      <c r="F2968" s="6" t="s">
        <v>1808</v>
      </c>
      <c r="G2968" s="7">
        <v>1</v>
      </c>
      <c r="I2968" s="6" t="s">
        <v>6494</v>
      </c>
      <c r="J2968" s="7">
        <v>80.69</v>
      </c>
    </row>
    <row r="2969" spans="2:10" x14ac:dyDescent="0.3">
      <c r="B2969" s="6" t="s">
        <v>6605</v>
      </c>
      <c r="C2969" s="7">
        <v>87.81</v>
      </c>
      <c r="F2969" s="6" t="s">
        <v>6139</v>
      </c>
      <c r="G2969" s="7">
        <v>1</v>
      </c>
      <c r="I2969" s="6" t="s">
        <v>3415</v>
      </c>
      <c r="J2969" s="7">
        <v>80.67</v>
      </c>
    </row>
    <row r="2970" spans="2:10" x14ac:dyDescent="0.3">
      <c r="B2970" s="6" t="s">
        <v>1996</v>
      </c>
      <c r="C2970" s="7">
        <v>87.75</v>
      </c>
      <c r="F2970" s="6" t="s">
        <v>2116</v>
      </c>
      <c r="G2970" s="7">
        <v>1</v>
      </c>
      <c r="I2970" s="6" t="s">
        <v>5383</v>
      </c>
      <c r="J2970" s="7">
        <v>80.47</v>
      </c>
    </row>
    <row r="2971" spans="2:10" x14ac:dyDescent="0.3">
      <c r="B2971" s="6" t="s">
        <v>4567</v>
      </c>
      <c r="C2971" s="7">
        <v>87.7</v>
      </c>
      <c r="F2971" s="6" t="s">
        <v>6141</v>
      </c>
      <c r="G2971" s="7">
        <v>1</v>
      </c>
      <c r="I2971" s="6" t="s">
        <v>5284</v>
      </c>
      <c r="J2971" s="7">
        <v>80.25</v>
      </c>
    </row>
    <row r="2972" spans="2:10" x14ac:dyDescent="0.3">
      <c r="B2972" s="6" t="s">
        <v>5749</v>
      </c>
      <c r="C2972" s="7">
        <v>87.38</v>
      </c>
      <c r="F2972" s="6" t="s">
        <v>6599</v>
      </c>
      <c r="G2972" s="7">
        <v>1</v>
      </c>
      <c r="I2972" s="6" t="s">
        <v>6425</v>
      </c>
      <c r="J2972" s="7">
        <v>80.2</v>
      </c>
    </row>
    <row r="2973" spans="2:10" x14ac:dyDescent="0.3">
      <c r="B2973" s="6" t="s">
        <v>1963</v>
      </c>
      <c r="C2973" s="7">
        <v>87.29</v>
      </c>
      <c r="F2973" s="6" t="s">
        <v>3957</v>
      </c>
      <c r="G2973" s="7">
        <v>1</v>
      </c>
      <c r="I2973" s="6" t="s">
        <v>5227</v>
      </c>
      <c r="J2973" s="7">
        <v>80.16</v>
      </c>
    </row>
    <row r="2974" spans="2:10" x14ac:dyDescent="0.3">
      <c r="B2974" s="6" t="s">
        <v>4061</v>
      </c>
      <c r="C2974" s="7">
        <v>87.17</v>
      </c>
      <c r="F2974" s="6" t="s">
        <v>6468</v>
      </c>
      <c r="G2974" s="7">
        <v>1</v>
      </c>
      <c r="I2974" s="6" t="s">
        <v>439</v>
      </c>
      <c r="J2974" s="7">
        <v>80.05</v>
      </c>
    </row>
    <row r="2975" spans="2:10" x14ac:dyDescent="0.3">
      <c r="B2975" s="6" t="s">
        <v>6602</v>
      </c>
      <c r="C2975" s="7">
        <v>87.17</v>
      </c>
      <c r="F2975" s="6" t="s">
        <v>4662</v>
      </c>
      <c r="G2975" s="7">
        <v>1</v>
      </c>
      <c r="I2975" s="6" t="s">
        <v>3938</v>
      </c>
      <c r="J2975" s="7">
        <v>80</v>
      </c>
    </row>
    <row r="2976" spans="2:10" x14ac:dyDescent="0.3">
      <c r="B2976" s="6" t="s">
        <v>3887</v>
      </c>
      <c r="C2976" s="7">
        <v>86.91</v>
      </c>
      <c r="F2976" s="6" t="s">
        <v>2393</v>
      </c>
      <c r="G2976" s="7">
        <v>1</v>
      </c>
      <c r="I2976" s="6" t="s">
        <v>2522</v>
      </c>
      <c r="J2976" s="7">
        <v>79.89</v>
      </c>
    </row>
    <row r="2977" spans="2:10" x14ac:dyDescent="0.3">
      <c r="B2977" s="6" t="s">
        <v>3303</v>
      </c>
      <c r="C2977" s="7">
        <v>86.86</v>
      </c>
      <c r="F2977" s="6" t="s">
        <v>3314</v>
      </c>
      <c r="G2977" s="7">
        <v>1</v>
      </c>
      <c r="I2977" s="6" t="s">
        <v>5838</v>
      </c>
      <c r="J2977" s="7">
        <v>79.819999999999993</v>
      </c>
    </row>
    <row r="2978" spans="2:10" x14ac:dyDescent="0.3">
      <c r="B2978" s="6" t="s">
        <v>4927</v>
      </c>
      <c r="C2978" s="7">
        <v>86.46</v>
      </c>
      <c r="F2978" s="6" t="s">
        <v>6933</v>
      </c>
      <c r="G2978" s="7">
        <v>1</v>
      </c>
      <c r="I2978" s="6" t="s">
        <v>2197</v>
      </c>
      <c r="J2978" s="7">
        <v>79.59</v>
      </c>
    </row>
    <row r="2979" spans="2:10" x14ac:dyDescent="0.3">
      <c r="B2979" s="6" t="s">
        <v>6151</v>
      </c>
      <c r="C2979" s="7">
        <v>86.42</v>
      </c>
      <c r="F2979" s="6" t="s">
        <v>2161</v>
      </c>
      <c r="G2979" s="7">
        <v>1</v>
      </c>
      <c r="I2979" s="6" t="s">
        <v>7060</v>
      </c>
      <c r="J2979" s="7">
        <v>79.39</v>
      </c>
    </row>
    <row r="2980" spans="2:10" x14ac:dyDescent="0.3">
      <c r="B2980" s="6" t="s">
        <v>2791</v>
      </c>
      <c r="C2980" s="7">
        <v>86.42</v>
      </c>
      <c r="F2980" s="6" t="s">
        <v>4512</v>
      </c>
      <c r="G2980" s="7">
        <v>1</v>
      </c>
      <c r="I2980" s="6" t="s">
        <v>873</v>
      </c>
      <c r="J2980" s="7">
        <v>79.38</v>
      </c>
    </row>
    <row r="2981" spans="2:10" x14ac:dyDescent="0.3">
      <c r="B2981" s="6" t="s">
        <v>5243</v>
      </c>
      <c r="C2981" s="7">
        <v>86.34</v>
      </c>
      <c r="F2981" s="6" t="s">
        <v>5055</v>
      </c>
      <c r="G2981" s="7">
        <v>1</v>
      </c>
      <c r="I2981" s="6" t="s">
        <v>2280</v>
      </c>
      <c r="J2981" s="7">
        <v>79.290000000000006</v>
      </c>
    </row>
    <row r="2982" spans="2:10" x14ac:dyDescent="0.3">
      <c r="B2982" s="6" t="s">
        <v>2545</v>
      </c>
      <c r="C2982" s="7">
        <v>86.29</v>
      </c>
      <c r="F2982" s="6" t="s">
        <v>626</v>
      </c>
      <c r="G2982" s="7">
        <v>1</v>
      </c>
      <c r="I2982" s="6" t="s">
        <v>5980</v>
      </c>
      <c r="J2982" s="7">
        <v>79.22</v>
      </c>
    </row>
    <row r="2983" spans="2:10" x14ac:dyDescent="0.3">
      <c r="B2983" s="6" t="s">
        <v>2202</v>
      </c>
      <c r="C2983" s="7">
        <v>86.23</v>
      </c>
      <c r="F2983" s="6" t="s">
        <v>6972</v>
      </c>
      <c r="G2983" s="7">
        <v>1</v>
      </c>
      <c r="I2983" s="6" t="s">
        <v>866</v>
      </c>
      <c r="J2983" s="7">
        <v>79.14</v>
      </c>
    </row>
    <row r="2984" spans="2:10" x14ac:dyDescent="0.3">
      <c r="B2984" s="6" t="s">
        <v>7117</v>
      </c>
      <c r="C2984" s="7">
        <v>86.13</v>
      </c>
      <c r="F2984" s="6" t="s">
        <v>1784</v>
      </c>
      <c r="G2984" s="7">
        <v>1</v>
      </c>
      <c r="I2984" s="6" t="s">
        <v>6931</v>
      </c>
      <c r="J2984" s="7">
        <v>78.97</v>
      </c>
    </row>
    <row r="2985" spans="2:10" x14ac:dyDescent="0.3">
      <c r="B2985" s="6" t="s">
        <v>851</v>
      </c>
      <c r="C2985" s="7">
        <v>86.1</v>
      </c>
      <c r="F2985" s="6" t="s">
        <v>718</v>
      </c>
      <c r="G2985" s="7">
        <v>1</v>
      </c>
      <c r="I2985" s="6" t="s">
        <v>80</v>
      </c>
      <c r="J2985" s="7">
        <v>78.819999999999993</v>
      </c>
    </row>
    <row r="2986" spans="2:10" x14ac:dyDescent="0.3">
      <c r="B2986" s="6" t="s">
        <v>5783</v>
      </c>
      <c r="C2986" s="7">
        <v>86.09</v>
      </c>
      <c r="F2986" s="6" t="s">
        <v>1197</v>
      </c>
      <c r="G2986" s="7">
        <v>1</v>
      </c>
      <c r="I2986" s="6" t="s">
        <v>5379</v>
      </c>
      <c r="J2986" s="7">
        <v>78.77</v>
      </c>
    </row>
    <row r="2987" spans="2:10" x14ac:dyDescent="0.3">
      <c r="B2987" s="6" t="s">
        <v>316</v>
      </c>
      <c r="C2987" s="7">
        <v>85.81</v>
      </c>
      <c r="F2987" s="6" t="s">
        <v>5637</v>
      </c>
      <c r="G2987" s="7">
        <v>1</v>
      </c>
      <c r="I2987" s="6" t="s">
        <v>4313</v>
      </c>
      <c r="J2987" s="7">
        <v>78.599999999999994</v>
      </c>
    </row>
    <row r="2988" spans="2:10" x14ac:dyDescent="0.3">
      <c r="B2988" s="6" t="s">
        <v>5558</v>
      </c>
      <c r="C2988" s="7">
        <v>85.65</v>
      </c>
      <c r="F2988" s="6" t="s">
        <v>3290</v>
      </c>
      <c r="G2988" s="7">
        <v>1</v>
      </c>
      <c r="I2988" s="6" t="s">
        <v>1390</v>
      </c>
      <c r="J2988" s="7">
        <v>78.44</v>
      </c>
    </row>
    <row r="2989" spans="2:10" x14ac:dyDescent="0.3">
      <c r="B2989" s="6" t="s">
        <v>3632</v>
      </c>
      <c r="C2989" s="7">
        <v>85.65</v>
      </c>
      <c r="F2989" s="6" t="s">
        <v>56</v>
      </c>
      <c r="G2989" s="7">
        <v>1</v>
      </c>
      <c r="I2989" s="6" t="s">
        <v>3260</v>
      </c>
      <c r="J2989" s="7">
        <v>78.14</v>
      </c>
    </row>
    <row r="2990" spans="2:10" x14ac:dyDescent="0.3">
      <c r="B2990" s="6" t="s">
        <v>6054</v>
      </c>
      <c r="C2990" s="7">
        <v>85.64</v>
      </c>
      <c r="F2990" s="6" t="s">
        <v>4678</v>
      </c>
      <c r="G2990" s="7">
        <v>1</v>
      </c>
      <c r="I2990" s="6" t="s">
        <v>7144</v>
      </c>
      <c r="J2990" s="7">
        <v>78.14</v>
      </c>
    </row>
    <row r="2991" spans="2:10" x14ac:dyDescent="0.3">
      <c r="B2991" s="6" t="s">
        <v>2787</v>
      </c>
      <c r="C2991" s="7">
        <v>85.54</v>
      </c>
      <c r="F2991" s="6" t="s">
        <v>439</v>
      </c>
      <c r="G2991" s="7">
        <v>1</v>
      </c>
      <c r="I2991" s="6" t="s">
        <v>4207</v>
      </c>
      <c r="J2991" s="7">
        <v>77.91</v>
      </c>
    </row>
    <row r="2992" spans="2:10" x14ac:dyDescent="0.3">
      <c r="B2992" s="6" t="s">
        <v>2644</v>
      </c>
      <c r="C2992" s="7">
        <v>85.48</v>
      </c>
      <c r="F2992" s="6" t="s">
        <v>6693</v>
      </c>
      <c r="G2992" s="7">
        <v>1</v>
      </c>
      <c r="I2992" s="6" t="s">
        <v>283</v>
      </c>
      <c r="J2992" s="7">
        <v>77.88</v>
      </c>
    </row>
    <row r="2993" spans="2:10" x14ac:dyDescent="0.3">
      <c r="B2993" s="6" t="s">
        <v>6790</v>
      </c>
      <c r="C2993" s="7">
        <v>85.09</v>
      </c>
      <c r="F2993" s="6" t="s">
        <v>4297</v>
      </c>
      <c r="G2993" s="7">
        <v>1</v>
      </c>
      <c r="I2993" s="6" t="s">
        <v>542</v>
      </c>
      <c r="J2993" s="7">
        <v>77.510000000000005</v>
      </c>
    </row>
    <row r="2994" spans="2:10" x14ac:dyDescent="0.3">
      <c r="B2994" s="6" t="s">
        <v>458</v>
      </c>
      <c r="C2994" s="7">
        <v>85.07</v>
      </c>
      <c r="F2994" s="6" t="s">
        <v>11</v>
      </c>
      <c r="G2994" s="7">
        <v>1</v>
      </c>
      <c r="I2994" s="6" t="s">
        <v>6536</v>
      </c>
      <c r="J2994" s="7">
        <v>77.41</v>
      </c>
    </row>
    <row r="2995" spans="2:10" x14ac:dyDescent="0.3">
      <c r="B2995" s="6" t="s">
        <v>3059</v>
      </c>
      <c r="C2995" s="7">
        <v>85.04</v>
      </c>
      <c r="F2995" s="6" t="s">
        <v>2532</v>
      </c>
      <c r="G2995" s="7">
        <v>1</v>
      </c>
      <c r="I2995" s="6" t="s">
        <v>202</v>
      </c>
      <c r="J2995" s="7">
        <v>77.34</v>
      </c>
    </row>
    <row r="2996" spans="2:10" x14ac:dyDescent="0.3">
      <c r="B2996" s="6" t="s">
        <v>2989</v>
      </c>
      <c r="C2996" s="7">
        <v>84.95</v>
      </c>
      <c r="F2996" s="6" t="s">
        <v>6453</v>
      </c>
      <c r="G2996" s="7">
        <v>1</v>
      </c>
      <c r="I2996" s="6" t="s">
        <v>113</v>
      </c>
      <c r="J2996" s="7">
        <v>77.31</v>
      </c>
    </row>
    <row r="2997" spans="2:10" x14ac:dyDescent="0.3">
      <c r="B2997" s="6" t="s">
        <v>5322</v>
      </c>
      <c r="C2997" s="7">
        <v>84.92</v>
      </c>
      <c r="F2997" s="6" t="s">
        <v>5107</v>
      </c>
      <c r="G2997" s="7">
        <v>1</v>
      </c>
      <c r="I2997" s="6" t="s">
        <v>3230</v>
      </c>
      <c r="J2997" s="7">
        <v>77.25</v>
      </c>
    </row>
    <row r="2998" spans="2:10" x14ac:dyDescent="0.3">
      <c r="B2998" s="6" t="s">
        <v>4337</v>
      </c>
      <c r="C2998" s="7">
        <v>84.9</v>
      </c>
      <c r="F2998" s="6" t="s">
        <v>600</v>
      </c>
      <c r="G2998" s="7">
        <v>1</v>
      </c>
      <c r="I2998" s="6" t="s">
        <v>2925</v>
      </c>
      <c r="J2998" s="7">
        <v>77.069999999999993</v>
      </c>
    </row>
    <row r="2999" spans="2:10" x14ac:dyDescent="0.3">
      <c r="B2999" s="6" t="s">
        <v>404</v>
      </c>
      <c r="C2999" s="7">
        <v>84.77</v>
      </c>
      <c r="F2999" s="6" t="s">
        <v>4372</v>
      </c>
      <c r="G2999" s="7">
        <v>1</v>
      </c>
      <c r="I2999" s="6" t="s">
        <v>1304</v>
      </c>
      <c r="J2999" s="7">
        <v>76.98</v>
      </c>
    </row>
    <row r="3000" spans="2:10" x14ac:dyDescent="0.3">
      <c r="B3000" s="6" t="s">
        <v>1087</v>
      </c>
      <c r="C3000" s="7">
        <v>84.73</v>
      </c>
      <c r="F3000" s="6" t="s">
        <v>1658</v>
      </c>
      <c r="G3000" s="7">
        <v>1</v>
      </c>
      <c r="I3000" s="6" t="s">
        <v>924</v>
      </c>
      <c r="J3000" s="7">
        <v>76.69</v>
      </c>
    </row>
    <row r="3001" spans="2:10" x14ac:dyDescent="0.3">
      <c r="B3001" s="6" t="s">
        <v>6392</v>
      </c>
      <c r="C3001" s="7">
        <v>84.41</v>
      </c>
      <c r="F3001" s="6" t="s">
        <v>1448</v>
      </c>
      <c r="G3001" s="7">
        <v>1</v>
      </c>
      <c r="I3001" s="6" t="s">
        <v>6298</v>
      </c>
      <c r="J3001" s="7">
        <v>76.37</v>
      </c>
    </row>
    <row r="3002" spans="2:10" x14ac:dyDescent="0.3">
      <c r="B3002" s="6" t="s">
        <v>6558</v>
      </c>
      <c r="C3002" s="7">
        <v>84.24</v>
      </c>
      <c r="F3002" s="6" t="s">
        <v>6579</v>
      </c>
      <c r="G3002" s="7">
        <v>1</v>
      </c>
      <c r="I3002" s="6" t="s">
        <v>1022</v>
      </c>
      <c r="J3002" s="7">
        <v>76.31</v>
      </c>
    </row>
    <row r="3003" spans="2:10" x14ac:dyDescent="0.3">
      <c r="B3003" s="6" t="s">
        <v>1741</v>
      </c>
      <c r="C3003" s="7">
        <v>84.17</v>
      </c>
      <c r="F3003" s="6" t="s">
        <v>1878</v>
      </c>
      <c r="G3003" s="7">
        <v>1</v>
      </c>
      <c r="I3003" s="6" t="s">
        <v>4868</v>
      </c>
      <c r="J3003" s="7">
        <v>76.2</v>
      </c>
    </row>
    <row r="3004" spans="2:10" x14ac:dyDescent="0.3">
      <c r="B3004" s="6" t="s">
        <v>4981</v>
      </c>
      <c r="C3004" s="7">
        <v>84.06</v>
      </c>
      <c r="F3004" s="6" t="s">
        <v>2248</v>
      </c>
      <c r="G3004" s="7">
        <v>1</v>
      </c>
      <c r="I3004" s="6" t="s">
        <v>3784</v>
      </c>
      <c r="J3004" s="7">
        <v>76.17</v>
      </c>
    </row>
    <row r="3005" spans="2:10" x14ac:dyDescent="0.3">
      <c r="B3005" s="6" t="s">
        <v>6331</v>
      </c>
      <c r="C3005" s="7">
        <v>84</v>
      </c>
      <c r="F3005" s="6" t="s">
        <v>1373</v>
      </c>
      <c r="G3005" s="7">
        <v>1</v>
      </c>
      <c r="I3005" s="6" t="s">
        <v>2405</v>
      </c>
      <c r="J3005" s="7">
        <v>76.12</v>
      </c>
    </row>
    <row r="3006" spans="2:10" x14ac:dyDescent="0.3">
      <c r="B3006" s="6" t="s">
        <v>7041</v>
      </c>
      <c r="C3006" s="7">
        <v>83.98</v>
      </c>
      <c r="F3006" s="6" t="s">
        <v>3762</v>
      </c>
      <c r="G3006" s="7">
        <v>1</v>
      </c>
      <c r="I3006" s="6" t="s">
        <v>1568</v>
      </c>
      <c r="J3006" s="7">
        <v>76.09</v>
      </c>
    </row>
    <row r="3007" spans="2:10" x14ac:dyDescent="0.3">
      <c r="B3007" s="6" t="s">
        <v>221</v>
      </c>
      <c r="C3007" s="7">
        <v>83.63</v>
      </c>
      <c r="F3007" s="6" t="s">
        <v>800</v>
      </c>
      <c r="G3007" s="7">
        <v>1</v>
      </c>
      <c r="I3007" s="6" t="s">
        <v>6907</v>
      </c>
      <c r="J3007" s="7">
        <v>76.05</v>
      </c>
    </row>
    <row r="3008" spans="2:10" x14ac:dyDescent="0.3">
      <c r="B3008" s="6" t="s">
        <v>4913</v>
      </c>
      <c r="C3008" s="7">
        <v>83.6</v>
      </c>
      <c r="F3008" s="6" t="s">
        <v>6102</v>
      </c>
      <c r="G3008" s="7">
        <v>1</v>
      </c>
      <c r="I3008" s="6" t="s">
        <v>6253</v>
      </c>
      <c r="J3008" s="7">
        <v>76.040000000000006</v>
      </c>
    </row>
    <row r="3009" spans="2:10" x14ac:dyDescent="0.3">
      <c r="B3009" s="6" t="s">
        <v>6855</v>
      </c>
      <c r="C3009" s="7">
        <v>83.55</v>
      </c>
      <c r="F3009" s="6" t="s">
        <v>481</v>
      </c>
      <c r="G3009" s="7">
        <v>1</v>
      </c>
      <c r="I3009" s="6" t="s">
        <v>483</v>
      </c>
      <c r="J3009" s="7">
        <v>75.849999999999994</v>
      </c>
    </row>
    <row r="3010" spans="2:10" x14ac:dyDescent="0.3">
      <c r="B3010" s="6" t="s">
        <v>6404</v>
      </c>
      <c r="C3010" s="7">
        <v>83.5</v>
      </c>
      <c r="F3010" s="6" t="s">
        <v>4808</v>
      </c>
      <c r="G3010" s="7">
        <v>1</v>
      </c>
      <c r="I3010" s="6" t="s">
        <v>6876</v>
      </c>
      <c r="J3010" s="7">
        <v>75.58</v>
      </c>
    </row>
    <row r="3011" spans="2:10" x14ac:dyDescent="0.3">
      <c r="B3011" s="6" t="s">
        <v>3911</v>
      </c>
      <c r="C3011" s="7">
        <v>83.41</v>
      </c>
      <c r="F3011" s="6" t="s">
        <v>2009</v>
      </c>
      <c r="G3011" s="7">
        <v>1</v>
      </c>
      <c r="I3011" s="6" t="s">
        <v>1288</v>
      </c>
      <c r="J3011" s="7">
        <v>75.319999999999993</v>
      </c>
    </row>
    <row r="3012" spans="2:10" x14ac:dyDescent="0.3">
      <c r="B3012" s="6" t="s">
        <v>5226</v>
      </c>
      <c r="C3012" s="7">
        <v>83.3</v>
      </c>
      <c r="F3012" s="6" t="s">
        <v>3519</v>
      </c>
      <c r="G3012" s="7">
        <v>1</v>
      </c>
      <c r="I3012" s="6" t="s">
        <v>2439</v>
      </c>
      <c r="J3012" s="7">
        <v>75.3</v>
      </c>
    </row>
    <row r="3013" spans="2:10" x14ac:dyDescent="0.3">
      <c r="B3013" s="6" t="s">
        <v>3725</v>
      </c>
      <c r="C3013" s="7">
        <v>83.17</v>
      </c>
      <c r="F3013" s="6" t="s">
        <v>6393</v>
      </c>
      <c r="G3013" s="7">
        <v>1</v>
      </c>
      <c r="I3013" s="6" t="s">
        <v>2270</v>
      </c>
      <c r="J3013" s="7">
        <v>75.22</v>
      </c>
    </row>
    <row r="3014" spans="2:10" x14ac:dyDescent="0.3">
      <c r="B3014" s="6" t="s">
        <v>1301</v>
      </c>
      <c r="C3014" s="7">
        <v>83.16</v>
      </c>
      <c r="F3014" s="6" t="s">
        <v>6696</v>
      </c>
      <c r="G3014" s="7">
        <v>1</v>
      </c>
      <c r="I3014" s="6" t="s">
        <v>2788</v>
      </c>
      <c r="J3014" s="7">
        <v>75.16</v>
      </c>
    </row>
    <row r="3015" spans="2:10" x14ac:dyDescent="0.3">
      <c r="B3015" s="6" t="s">
        <v>4086</v>
      </c>
      <c r="C3015" s="7">
        <v>83.14</v>
      </c>
      <c r="F3015" s="6" t="s">
        <v>3969</v>
      </c>
      <c r="G3015" s="7">
        <v>1</v>
      </c>
      <c r="I3015" s="6" t="s">
        <v>242</v>
      </c>
      <c r="J3015" s="7">
        <v>74.98</v>
      </c>
    </row>
    <row r="3016" spans="2:10" x14ac:dyDescent="0.3">
      <c r="B3016" s="6" t="s">
        <v>2016</v>
      </c>
      <c r="C3016" s="7">
        <v>83.05</v>
      </c>
      <c r="F3016" s="6" t="s">
        <v>7193</v>
      </c>
      <c r="G3016" s="7">
        <v>1</v>
      </c>
      <c r="I3016" s="6" t="s">
        <v>1909</v>
      </c>
      <c r="J3016" s="7">
        <v>74.930000000000007</v>
      </c>
    </row>
    <row r="3017" spans="2:10" x14ac:dyDescent="0.3">
      <c r="B3017" s="6" t="s">
        <v>3673</v>
      </c>
      <c r="C3017" s="7">
        <v>83.04</v>
      </c>
      <c r="F3017" s="6" t="s">
        <v>5993</v>
      </c>
      <c r="G3017" s="7">
        <v>1</v>
      </c>
      <c r="I3017" s="6" t="s">
        <v>864</v>
      </c>
      <c r="J3017" s="7">
        <v>74.66</v>
      </c>
    </row>
    <row r="3018" spans="2:10" x14ac:dyDescent="0.3">
      <c r="B3018" s="6" t="s">
        <v>4158</v>
      </c>
      <c r="C3018" s="7">
        <v>83</v>
      </c>
      <c r="F3018" s="6" t="s">
        <v>1836</v>
      </c>
      <c r="G3018" s="7">
        <v>1</v>
      </c>
      <c r="I3018" s="6" t="s">
        <v>6608</v>
      </c>
      <c r="J3018" s="7">
        <v>74.66</v>
      </c>
    </row>
    <row r="3019" spans="2:10" x14ac:dyDescent="0.3">
      <c r="B3019" s="6" t="s">
        <v>3484</v>
      </c>
      <c r="C3019" s="7">
        <v>82.97</v>
      </c>
      <c r="F3019" s="6" t="s">
        <v>4436</v>
      </c>
      <c r="G3019" s="7">
        <v>1</v>
      </c>
      <c r="I3019" s="6" t="s">
        <v>5173</v>
      </c>
      <c r="J3019" s="7">
        <v>74.53</v>
      </c>
    </row>
    <row r="3020" spans="2:10" x14ac:dyDescent="0.3">
      <c r="B3020" s="6" t="s">
        <v>4150</v>
      </c>
      <c r="C3020" s="7">
        <v>82.94</v>
      </c>
      <c r="F3020" s="6" t="s">
        <v>710</v>
      </c>
      <c r="G3020" s="7">
        <v>1</v>
      </c>
      <c r="I3020" s="6" t="s">
        <v>6131</v>
      </c>
      <c r="J3020" s="7">
        <v>74.489999999999995</v>
      </c>
    </row>
    <row r="3021" spans="2:10" x14ac:dyDescent="0.3">
      <c r="B3021" s="6" t="s">
        <v>1311</v>
      </c>
      <c r="C3021" s="7">
        <v>82.84</v>
      </c>
      <c r="F3021" s="6" t="s">
        <v>6057</v>
      </c>
      <c r="G3021" s="7">
        <v>1</v>
      </c>
      <c r="I3021" s="6" t="s">
        <v>165</v>
      </c>
      <c r="J3021" s="7">
        <v>74.459999999999994</v>
      </c>
    </row>
    <row r="3022" spans="2:10" x14ac:dyDescent="0.3">
      <c r="B3022" s="6" t="s">
        <v>6144</v>
      </c>
      <c r="C3022" s="7">
        <v>82.75</v>
      </c>
      <c r="F3022" s="6" t="s">
        <v>3348</v>
      </c>
      <c r="G3022" s="7">
        <v>1</v>
      </c>
      <c r="I3022" s="6" t="s">
        <v>2705</v>
      </c>
      <c r="J3022" s="7">
        <v>74.23</v>
      </c>
    </row>
    <row r="3023" spans="2:10" x14ac:dyDescent="0.3">
      <c r="B3023" s="6" t="s">
        <v>5168</v>
      </c>
      <c r="C3023" s="7">
        <v>82.68</v>
      </c>
      <c r="F3023" s="6" t="s">
        <v>1820</v>
      </c>
      <c r="G3023" s="7">
        <v>1</v>
      </c>
      <c r="I3023" s="6" t="s">
        <v>357</v>
      </c>
      <c r="J3023" s="7">
        <v>74.11</v>
      </c>
    </row>
    <row r="3024" spans="2:10" x14ac:dyDescent="0.3">
      <c r="B3024" s="6" t="s">
        <v>3156</v>
      </c>
      <c r="C3024" s="7">
        <v>82.45</v>
      </c>
      <c r="F3024" s="6" t="s">
        <v>5515</v>
      </c>
      <c r="G3024" s="7">
        <v>1</v>
      </c>
      <c r="I3024" s="6" t="s">
        <v>5496</v>
      </c>
      <c r="J3024" s="7">
        <v>73.91</v>
      </c>
    </row>
    <row r="3025" spans="2:10" x14ac:dyDescent="0.3">
      <c r="B3025" s="6" t="s">
        <v>5707</v>
      </c>
      <c r="C3025" s="7">
        <v>82.22</v>
      </c>
      <c r="F3025" s="6" t="s">
        <v>7191</v>
      </c>
      <c r="G3025" s="7">
        <v>1</v>
      </c>
      <c r="I3025" s="6" t="s">
        <v>2475</v>
      </c>
      <c r="J3025" s="7">
        <v>73.8</v>
      </c>
    </row>
    <row r="3026" spans="2:10" x14ac:dyDescent="0.3">
      <c r="B3026" s="6" t="s">
        <v>3406</v>
      </c>
      <c r="C3026" s="7">
        <v>82.19</v>
      </c>
      <c r="F3026" s="6" t="s">
        <v>109</v>
      </c>
      <c r="G3026" s="7">
        <v>1</v>
      </c>
      <c r="I3026" s="6" t="s">
        <v>4349</v>
      </c>
      <c r="J3026" s="7">
        <v>73.67</v>
      </c>
    </row>
    <row r="3027" spans="2:10" x14ac:dyDescent="0.3">
      <c r="B3027" s="6" t="s">
        <v>5672</v>
      </c>
      <c r="C3027" s="7">
        <v>82.05</v>
      </c>
      <c r="F3027" s="6" t="s">
        <v>240</v>
      </c>
      <c r="G3027" s="7">
        <v>1</v>
      </c>
      <c r="I3027" s="6" t="s">
        <v>901</v>
      </c>
      <c r="J3027" s="7">
        <v>73.64</v>
      </c>
    </row>
    <row r="3028" spans="2:10" x14ac:dyDescent="0.3">
      <c r="B3028" s="6" t="s">
        <v>1769</v>
      </c>
      <c r="C3028" s="7">
        <v>82.01</v>
      </c>
      <c r="F3028" s="6" t="s">
        <v>2326</v>
      </c>
      <c r="G3028" s="7">
        <v>1</v>
      </c>
      <c r="I3028" s="6" t="s">
        <v>7334</v>
      </c>
      <c r="J3028" s="7">
        <v>73.62</v>
      </c>
    </row>
    <row r="3029" spans="2:10" x14ac:dyDescent="0.3">
      <c r="B3029" s="6" t="s">
        <v>3510</v>
      </c>
      <c r="C3029" s="7">
        <v>81.790000000000006</v>
      </c>
      <c r="F3029" s="6" t="s">
        <v>3421</v>
      </c>
      <c r="G3029" s="7">
        <v>1</v>
      </c>
      <c r="I3029" s="6" t="s">
        <v>7322</v>
      </c>
      <c r="J3029" s="7">
        <v>73.599999999999994</v>
      </c>
    </row>
    <row r="3030" spans="2:10" x14ac:dyDescent="0.3">
      <c r="B3030" s="6" t="s">
        <v>5919</v>
      </c>
      <c r="C3030" s="7">
        <v>81.38</v>
      </c>
      <c r="F3030" s="6" t="s">
        <v>1044</v>
      </c>
      <c r="G3030" s="7">
        <v>1</v>
      </c>
      <c r="I3030" s="6" t="s">
        <v>6141</v>
      </c>
      <c r="J3030" s="7">
        <v>73.459999999999994</v>
      </c>
    </row>
    <row r="3031" spans="2:10" x14ac:dyDescent="0.3">
      <c r="B3031" s="6" t="s">
        <v>7017</v>
      </c>
      <c r="C3031" s="7">
        <v>81.260000000000005</v>
      </c>
      <c r="F3031" s="6" t="s">
        <v>6680</v>
      </c>
      <c r="G3031" s="7">
        <v>1</v>
      </c>
      <c r="I3031" s="6" t="s">
        <v>1414</v>
      </c>
      <c r="J3031" s="7">
        <v>73.290000000000006</v>
      </c>
    </row>
    <row r="3032" spans="2:10" x14ac:dyDescent="0.3">
      <c r="B3032" s="6" t="s">
        <v>211</v>
      </c>
      <c r="C3032" s="7">
        <v>81.180000000000007</v>
      </c>
      <c r="F3032" s="6" t="s">
        <v>5605</v>
      </c>
      <c r="G3032" s="7">
        <v>1</v>
      </c>
      <c r="I3032" s="6" t="s">
        <v>1984</v>
      </c>
      <c r="J3032" s="7">
        <v>73.11</v>
      </c>
    </row>
    <row r="3033" spans="2:10" x14ac:dyDescent="0.3">
      <c r="B3033" s="6" t="s">
        <v>7043</v>
      </c>
      <c r="C3033" s="7">
        <v>81.099999999999994</v>
      </c>
      <c r="F3033" s="6" t="s">
        <v>3236</v>
      </c>
      <c r="G3033" s="7">
        <v>1</v>
      </c>
      <c r="I3033" s="6" t="s">
        <v>7245</v>
      </c>
      <c r="J3033" s="7">
        <v>73.06</v>
      </c>
    </row>
    <row r="3034" spans="2:10" x14ac:dyDescent="0.3">
      <c r="B3034" s="6" t="s">
        <v>89</v>
      </c>
      <c r="C3034" s="7">
        <v>81.099999999999994</v>
      </c>
      <c r="F3034" s="6" t="s">
        <v>6374</v>
      </c>
      <c r="G3034" s="7">
        <v>1</v>
      </c>
      <c r="I3034" s="6" t="s">
        <v>3924</v>
      </c>
      <c r="J3034" s="7">
        <v>72.959999999999994</v>
      </c>
    </row>
    <row r="3035" spans="2:10" x14ac:dyDescent="0.3">
      <c r="B3035" s="6" t="s">
        <v>5283</v>
      </c>
      <c r="C3035" s="7">
        <v>81.05</v>
      </c>
      <c r="F3035" s="6" t="s">
        <v>7128</v>
      </c>
      <c r="G3035" s="7">
        <v>1</v>
      </c>
      <c r="I3035" s="6" t="s">
        <v>5631</v>
      </c>
      <c r="J3035" s="7">
        <v>72.930000000000007</v>
      </c>
    </row>
    <row r="3036" spans="2:10" x14ac:dyDescent="0.3">
      <c r="B3036" s="6" t="s">
        <v>5638</v>
      </c>
      <c r="C3036" s="7">
        <v>81.03</v>
      </c>
      <c r="F3036" s="6" t="s">
        <v>6272</v>
      </c>
      <c r="G3036" s="7">
        <v>1</v>
      </c>
      <c r="I3036" s="6" t="s">
        <v>5316</v>
      </c>
      <c r="J3036" s="7">
        <v>72.790000000000006</v>
      </c>
    </row>
    <row r="3037" spans="2:10" x14ac:dyDescent="0.3">
      <c r="B3037" s="6" t="s">
        <v>773</v>
      </c>
      <c r="C3037" s="7">
        <v>81</v>
      </c>
      <c r="F3037" s="6" t="s">
        <v>3748</v>
      </c>
      <c r="G3037" s="7">
        <v>1</v>
      </c>
      <c r="I3037" s="6" t="s">
        <v>1156</v>
      </c>
      <c r="J3037" s="7">
        <v>72.78</v>
      </c>
    </row>
    <row r="3038" spans="2:10" x14ac:dyDescent="0.3">
      <c r="B3038" s="6" t="s">
        <v>7107</v>
      </c>
      <c r="C3038" s="7">
        <v>80.95</v>
      </c>
      <c r="F3038" s="6" t="s">
        <v>5782</v>
      </c>
      <c r="G3038" s="7">
        <v>1</v>
      </c>
      <c r="I3038" s="6" t="s">
        <v>2356</v>
      </c>
      <c r="J3038" s="7">
        <v>72.55</v>
      </c>
    </row>
    <row r="3039" spans="2:10" x14ac:dyDescent="0.3">
      <c r="B3039" s="6" t="s">
        <v>6020</v>
      </c>
      <c r="C3039" s="7">
        <v>80.81</v>
      </c>
      <c r="F3039" s="6" t="s">
        <v>3825</v>
      </c>
      <c r="G3039" s="7">
        <v>1</v>
      </c>
      <c r="I3039" s="6" t="s">
        <v>3368</v>
      </c>
      <c r="J3039" s="7">
        <v>72.510000000000005</v>
      </c>
    </row>
    <row r="3040" spans="2:10" x14ac:dyDescent="0.3">
      <c r="B3040" s="6" t="s">
        <v>1767</v>
      </c>
      <c r="C3040" s="7">
        <v>80.790000000000006</v>
      </c>
      <c r="F3040" s="6" t="s">
        <v>3629</v>
      </c>
      <c r="G3040" s="7">
        <v>1</v>
      </c>
      <c r="I3040" s="6" t="s">
        <v>4816</v>
      </c>
      <c r="J3040" s="7">
        <v>72.41</v>
      </c>
    </row>
    <row r="3041" spans="2:10" x14ac:dyDescent="0.3">
      <c r="B3041" s="6" t="s">
        <v>2993</v>
      </c>
      <c r="C3041" s="7">
        <v>80.709999999999994</v>
      </c>
      <c r="F3041" s="6" t="s">
        <v>319</v>
      </c>
      <c r="G3041" s="7">
        <v>1</v>
      </c>
      <c r="I3041" s="6" t="s">
        <v>6891</v>
      </c>
      <c r="J3041" s="7">
        <v>72.41</v>
      </c>
    </row>
    <row r="3042" spans="2:10" x14ac:dyDescent="0.3">
      <c r="B3042" s="6" t="s">
        <v>6495</v>
      </c>
      <c r="C3042" s="7">
        <v>80.69</v>
      </c>
      <c r="F3042" s="6" t="s">
        <v>1780</v>
      </c>
      <c r="G3042" s="7">
        <v>1</v>
      </c>
      <c r="I3042" s="6" t="s">
        <v>7068</v>
      </c>
      <c r="J3042" s="7">
        <v>72.11</v>
      </c>
    </row>
    <row r="3043" spans="2:10" x14ac:dyDescent="0.3">
      <c r="B3043" s="6" t="s">
        <v>3416</v>
      </c>
      <c r="C3043" s="7">
        <v>80.67</v>
      </c>
      <c r="F3043" s="6" t="s">
        <v>2957</v>
      </c>
      <c r="G3043" s="7">
        <v>1</v>
      </c>
      <c r="I3043" s="6" t="s">
        <v>5914</v>
      </c>
      <c r="J3043" s="7">
        <v>72</v>
      </c>
    </row>
    <row r="3044" spans="2:10" x14ac:dyDescent="0.3">
      <c r="B3044" s="6" t="s">
        <v>5384</v>
      </c>
      <c r="C3044" s="7">
        <v>80.47</v>
      </c>
      <c r="F3044" s="6" t="s">
        <v>670</v>
      </c>
      <c r="G3044" s="7">
        <v>1</v>
      </c>
      <c r="I3044" s="6" t="s">
        <v>2409</v>
      </c>
      <c r="J3044" s="7">
        <v>71.94</v>
      </c>
    </row>
    <row r="3045" spans="2:10" x14ac:dyDescent="0.3">
      <c r="B3045" s="6" t="s">
        <v>5285</v>
      </c>
      <c r="C3045" s="7">
        <v>80.25</v>
      </c>
      <c r="F3045" s="6" t="s">
        <v>5357</v>
      </c>
      <c r="G3045" s="7">
        <v>1</v>
      </c>
      <c r="I3045" s="6" t="s">
        <v>2895</v>
      </c>
      <c r="J3045" s="7">
        <v>71.89</v>
      </c>
    </row>
    <row r="3046" spans="2:10" x14ac:dyDescent="0.3">
      <c r="B3046" s="6" t="s">
        <v>6426</v>
      </c>
      <c r="C3046" s="7">
        <v>80.2</v>
      </c>
      <c r="F3046" s="6" t="s">
        <v>1868</v>
      </c>
      <c r="G3046" s="7">
        <v>1</v>
      </c>
      <c r="I3046" s="6" t="s">
        <v>7084</v>
      </c>
      <c r="J3046" s="7">
        <v>71.819999999999993</v>
      </c>
    </row>
    <row r="3047" spans="2:10" x14ac:dyDescent="0.3">
      <c r="B3047" s="6" t="s">
        <v>5228</v>
      </c>
      <c r="C3047" s="7">
        <v>80.16</v>
      </c>
      <c r="F3047" s="6" t="s">
        <v>2062</v>
      </c>
      <c r="G3047" s="7">
        <v>1</v>
      </c>
      <c r="I3047" s="6" t="s">
        <v>4839</v>
      </c>
      <c r="J3047" s="7">
        <v>71.78</v>
      </c>
    </row>
    <row r="3048" spans="2:10" x14ac:dyDescent="0.3">
      <c r="B3048" s="6" t="s">
        <v>440</v>
      </c>
      <c r="C3048" s="7">
        <v>80.05</v>
      </c>
      <c r="F3048" s="6" t="s">
        <v>1816</v>
      </c>
      <c r="G3048" s="7">
        <v>1</v>
      </c>
      <c r="I3048" s="6" t="s">
        <v>4137</v>
      </c>
      <c r="J3048" s="7">
        <v>71.75</v>
      </c>
    </row>
    <row r="3049" spans="2:10" x14ac:dyDescent="0.3">
      <c r="B3049" s="6" t="s">
        <v>3939</v>
      </c>
      <c r="C3049" s="7">
        <v>80</v>
      </c>
      <c r="F3049" s="6" t="s">
        <v>72</v>
      </c>
      <c r="G3049" s="7">
        <v>1</v>
      </c>
      <c r="I3049" s="6" t="s">
        <v>5523</v>
      </c>
      <c r="J3049" s="7">
        <v>71.69</v>
      </c>
    </row>
    <row r="3050" spans="2:10" x14ac:dyDescent="0.3">
      <c r="B3050" s="6" t="s">
        <v>2523</v>
      </c>
      <c r="C3050" s="7">
        <v>79.89</v>
      </c>
      <c r="F3050" s="6" t="s">
        <v>5511</v>
      </c>
      <c r="G3050" s="7">
        <v>1</v>
      </c>
      <c r="I3050" s="6" t="s">
        <v>5037</v>
      </c>
      <c r="J3050" s="7">
        <v>71.69</v>
      </c>
    </row>
    <row r="3051" spans="2:10" x14ac:dyDescent="0.3">
      <c r="B3051" s="6" t="s">
        <v>5839</v>
      </c>
      <c r="C3051" s="7">
        <v>79.819999999999993</v>
      </c>
      <c r="F3051" s="6" t="s">
        <v>6563</v>
      </c>
      <c r="G3051" s="7">
        <v>1</v>
      </c>
      <c r="I3051" s="6" t="s">
        <v>5377</v>
      </c>
      <c r="J3051" s="7">
        <v>71.39</v>
      </c>
    </row>
    <row r="3052" spans="2:10" x14ac:dyDescent="0.3">
      <c r="B3052" s="6" t="s">
        <v>2198</v>
      </c>
      <c r="C3052" s="7">
        <v>79.59</v>
      </c>
      <c r="F3052" s="6" t="s">
        <v>3646</v>
      </c>
      <c r="G3052" s="7">
        <v>1</v>
      </c>
      <c r="I3052" s="6" t="s">
        <v>518</v>
      </c>
      <c r="J3052" s="7">
        <v>71.34</v>
      </c>
    </row>
    <row r="3053" spans="2:10" x14ac:dyDescent="0.3">
      <c r="B3053" s="6" t="s">
        <v>7061</v>
      </c>
      <c r="C3053" s="7">
        <v>79.39</v>
      </c>
      <c r="F3053" s="6" t="s">
        <v>1355</v>
      </c>
      <c r="G3053" s="7">
        <v>1</v>
      </c>
      <c r="I3053" s="6" t="s">
        <v>1111</v>
      </c>
      <c r="J3053" s="7">
        <v>71.260000000000005</v>
      </c>
    </row>
    <row r="3054" spans="2:10" x14ac:dyDescent="0.3">
      <c r="B3054" s="6" t="s">
        <v>874</v>
      </c>
      <c r="C3054" s="7">
        <v>79.38</v>
      </c>
      <c r="F3054" s="6" t="s">
        <v>3688</v>
      </c>
      <c r="G3054" s="7">
        <v>1</v>
      </c>
      <c r="I3054" s="6" t="s">
        <v>4466</v>
      </c>
      <c r="J3054" s="7">
        <v>71.25</v>
      </c>
    </row>
    <row r="3055" spans="2:10" x14ac:dyDescent="0.3">
      <c r="B3055" s="6" t="s">
        <v>2281</v>
      </c>
      <c r="C3055" s="7">
        <v>79.290000000000006</v>
      </c>
      <c r="F3055" s="6" t="s">
        <v>3174</v>
      </c>
      <c r="G3055" s="7">
        <v>1</v>
      </c>
      <c r="I3055" s="6" t="s">
        <v>5177</v>
      </c>
      <c r="J3055" s="7">
        <v>71.209999999999994</v>
      </c>
    </row>
    <row r="3056" spans="2:10" x14ac:dyDescent="0.3">
      <c r="B3056" s="6" t="s">
        <v>5981</v>
      </c>
      <c r="C3056" s="7">
        <v>79.22</v>
      </c>
      <c r="F3056" s="6" t="s">
        <v>1858</v>
      </c>
      <c r="G3056" s="7">
        <v>1</v>
      </c>
      <c r="I3056" s="6" t="s">
        <v>6027</v>
      </c>
      <c r="J3056" s="7">
        <v>71.2</v>
      </c>
    </row>
    <row r="3057" spans="2:10" x14ac:dyDescent="0.3">
      <c r="B3057" s="6" t="s">
        <v>867</v>
      </c>
      <c r="C3057" s="7">
        <v>79.14</v>
      </c>
      <c r="F3057" s="6" t="s">
        <v>5286</v>
      </c>
      <c r="G3057" s="7">
        <v>1</v>
      </c>
      <c r="I3057" s="6" t="s">
        <v>1180</v>
      </c>
      <c r="J3057" s="7">
        <v>71.16</v>
      </c>
    </row>
    <row r="3058" spans="2:10" x14ac:dyDescent="0.3">
      <c r="B3058" s="6" t="s">
        <v>6932</v>
      </c>
      <c r="C3058" s="7">
        <v>78.97</v>
      </c>
      <c r="F3058" s="6" t="s">
        <v>437</v>
      </c>
      <c r="G3058" s="7">
        <v>1</v>
      </c>
      <c r="I3058" s="6" t="s">
        <v>4918</v>
      </c>
      <c r="J3058" s="7">
        <v>71.16</v>
      </c>
    </row>
    <row r="3059" spans="2:10" x14ac:dyDescent="0.3">
      <c r="B3059" s="6" t="s">
        <v>81</v>
      </c>
      <c r="C3059" s="7">
        <v>78.819999999999993</v>
      </c>
      <c r="F3059" s="6" t="s">
        <v>6486</v>
      </c>
      <c r="G3059" s="7">
        <v>1</v>
      </c>
      <c r="I3059" s="6" t="s">
        <v>6156</v>
      </c>
      <c r="J3059" s="7">
        <v>71.08</v>
      </c>
    </row>
    <row r="3060" spans="2:10" x14ac:dyDescent="0.3">
      <c r="B3060" s="6" t="s">
        <v>5380</v>
      </c>
      <c r="C3060" s="7">
        <v>78.77</v>
      </c>
      <c r="F3060" s="6" t="s">
        <v>1956</v>
      </c>
      <c r="G3060" s="7">
        <v>1</v>
      </c>
      <c r="I3060" s="6" t="s">
        <v>3196</v>
      </c>
      <c r="J3060" s="7">
        <v>70.83</v>
      </c>
    </row>
    <row r="3061" spans="2:10" x14ac:dyDescent="0.3">
      <c r="B3061" s="6" t="s">
        <v>4314</v>
      </c>
      <c r="C3061" s="7">
        <v>78.599999999999994</v>
      </c>
      <c r="F3061" s="6" t="s">
        <v>1339</v>
      </c>
      <c r="G3061" s="7">
        <v>1</v>
      </c>
      <c r="I3061" s="6" t="s">
        <v>3090</v>
      </c>
      <c r="J3061" s="7">
        <v>70.819999999999993</v>
      </c>
    </row>
    <row r="3062" spans="2:10" x14ac:dyDescent="0.3">
      <c r="B3062" s="6" t="s">
        <v>1391</v>
      </c>
      <c r="C3062" s="7">
        <v>78.44</v>
      </c>
      <c r="F3062" s="6" t="s">
        <v>14</v>
      </c>
      <c r="G3062" s="7">
        <v>1</v>
      </c>
      <c r="I3062" s="6" t="s">
        <v>727</v>
      </c>
      <c r="J3062" s="7">
        <v>70.66</v>
      </c>
    </row>
    <row r="3063" spans="2:10" x14ac:dyDescent="0.3">
      <c r="B3063" s="6" t="s">
        <v>3261</v>
      </c>
      <c r="C3063" s="7">
        <v>78.14</v>
      </c>
      <c r="F3063" s="6" t="s">
        <v>6356</v>
      </c>
      <c r="G3063" s="7">
        <v>1</v>
      </c>
      <c r="I3063" s="6" t="s">
        <v>1024</v>
      </c>
      <c r="J3063" s="7">
        <v>70.62</v>
      </c>
    </row>
    <row r="3064" spans="2:10" x14ac:dyDescent="0.3">
      <c r="B3064" s="6" t="s">
        <v>7145</v>
      </c>
      <c r="C3064" s="7">
        <v>78.14</v>
      </c>
      <c r="F3064" s="6" t="s">
        <v>2655</v>
      </c>
      <c r="G3064" s="7">
        <v>1</v>
      </c>
      <c r="I3064" s="6" t="s">
        <v>4476</v>
      </c>
      <c r="J3064" s="7">
        <v>70.58</v>
      </c>
    </row>
    <row r="3065" spans="2:10" x14ac:dyDescent="0.3">
      <c r="B3065" s="6" t="s">
        <v>4208</v>
      </c>
      <c r="C3065" s="7">
        <v>77.91</v>
      </c>
      <c r="F3065" s="6" t="s">
        <v>6768</v>
      </c>
      <c r="G3065" s="7">
        <v>1</v>
      </c>
      <c r="I3065" s="6" t="s">
        <v>3790</v>
      </c>
      <c r="J3065" s="7">
        <v>70.540000000000006</v>
      </c>
    </row>
    <row r="3066" spans="2:10" x14ac:dyDescent="0.3">
      <c r="B3066" s="6" t="s">
        <v>284</v>
      </c>
      <c r="C3066" s="7">
        <v>77.88</v>
      </c>
      <c r="F3066" s="6" t="s">
        <v>7179</v>
      </c>
      <c r="G3066" s="7">
        <v>1</v>
      </c>
      <c r="I3066" s="6" t="s">
        <v>3750</v>
      </c>
      <c r="J3066" s="7">
        <v>70.52</v>
      </c>
    </row>
    <row r="3067" spans="2:10" x14ac:dyDescent="0.3">
      <c r="B3067" s="6" t="s">
        <v>543</v>
      </c>
      <c r="C3067" s="7">
        <v>77.510000000000005</v>
      </c>
      <c r="F3067" s="6" t="s">
        <v>1343</v>
      </c>
      <c r="G3067" s="7">
        <v>1</v>
      </c>
      <c r="I3067" s="6" t="s">
        <v>3993</v>
      </c>
      <c r="J3067" s="7">
        <v>70.5</v>
      </c>
    </row>
    <row r="3068" spans="2:10" x14ac:dyDescent="0.3">
      <c r="B3068" s="6" t="s">
        <v>6537</v>
      </c>
      <c r="C3068" s="7">
        <v>77.41</v>
      </c>
      <c r="F3068" s="6" t="s">
        <v>3088</v>
      </c>
      <c r="G3068" s="7">
        <v>1</v>
      </c>
      <c r="I3068" s="6" t="s">
        <v>1074</v>
      </c>
      <c r="J3068" s="7">
        <v>70.010000000000005</v>
      </c>
    </row>
    <row r="3069" spans="2:10" x14ac:dyDescent="0.3">
      <c r="B3069" s="6" t="s">
        <v>203</v>
      </c>
      <c r="C3069" s="7">
        <v>77.34</v>
      </c>
      <c r="F3069" s="6" t="s">
        <v>2304</v>
      </c>
      <c r="G3069" s="7">
        <v>1</v>
      </c>
      <c r="I3069" s="6" t="s">
        <v>6801</v>
      </c>
      <c r="J3069" s="7">
        <v>69.819999999999993</v>
      </c>
    </row>
    <row r="3070" spans="2:10" x14ac:dyDescent="0.3">
      <c r="B3070" s="6" t="s">
        <v>114</v>
      </c>
      <c r="C3070" s="7">
        <v>77.31</v>
      </c>
      <c r="F3070" s="6" t="s">
        <v>3483</v>
      </c>
      <c r="G3070" s="7">
        <v>1</v>
      </c>
      <c r="I3070" s="6" t="s">
        <v>5906</v>
      </c>
      <c r="J3070" s="7">
        <v>69.62</v>
      </c>
    </row>
    <row r="3071" spans="2:10" x14ac:dyDescent="0.3">
      <c r="B3071" s="6" t="s">
        <v>3231</v>
      </c>
      <c r="C3071" s="7">
        <v>77.25</v>
      </c>
      <c r="F3071" s="6" t="s">
        <v>6982</v>
      </c>
      <c r="G3071" s="7">
        <v>1</v>
      </c>
      <c r="I3071" s="6" t="s">
        <v>3782</v>
      </c>
      <c r="J3071" s="7">
        <v>69.41</v>
      </c>
    </row>
    <row r="3072" spans="2:10" x14ac:dyDescent="0.3">
      <c r="B3072" s="6" t="s">
        <v>2926</v>
      </c>
      <c r="C3072" s="7">
        <v>77.069999999999993</v>
      </c>
      <c r="F3072" s="6" t="s">
        <v>5125</v>
      </c>
      <c r="G3072" s="7">
        <v>1</v>
      </c>
      <c r="I3072" s="6" t="s">
        <v>2669</v>
      </c>
      <c r="J3072" s="7">
        <v>69.37</v>
      </c>
    </row>
    <row r="3073" spans="2:10" x14ac:dyDescent="0.3">
      <c r="B3073" s="6" t="s">
        <v>1305</v>
      </c>
      <c r="C3073" s="7">
        <v>76.98</v>
      </c>
      <c r="F3073" s="6" t="s">
        <v>3706</v>
      </c>
      <c r="G3073" s="7">
        <v>1</v>
      </c>
      <c r="I3073" s="6" t="s">
        <v>1328</v>
      </c>
      <c r="J3073" s="7">
        <v>69.31</v>
      </c>
    </row>
    <row r="3074" spans="2:10" x14ac:dyDescent="0.3">
      <c r="B3074" s="6" t="s">
        <v>925</v>
      </c>
      <c r="C3074" s="7">
        <v>76.69</v>
      </c>
      <c r="F3074" s="6" t="s">
        <v>1832</v>
      </c>
      <c r="G3074" s="7">
        <v>1</v>
      </c>
      <c r="I3074" s="6" t="s">
        <v>274</v>
      </c>
      <c r="J3074" s="7">
        <v>68.78</v>
      </c>
    </row>
    <row r="3075" spans="2:10" x14ac:dyDescent="0.3">
      <c r="B3075" s="6" t="s">
        <v>6299</v>
      </c>
      <c r="C3075" s="7">
        <v>76.37</v>
      </c>
      <c r="F3075" s="6" t="s">
        <v>2278</v>
      </c>
      <c r="G3075" s="7">
        <v>1</v>
      </c>
      <c r="I3075" s="6" t="s">
        <v>1231</v>
      </c>
      <c r="J3075" s="7">
        <v>68.53</v>
      </c>
    </row>
    <row r="3076" spans="2:10" x14ac:dyDescent="0.3">
      <c r="B3076" s="6" t="s">
        <v>1023</v>
      </c>
      <c r="C3076" s="7">
        <v>76.31</v>
      </c>
      <c r="F3076" s="6" t="s">
        <v>692</v>
      </c>
      <c r="G3076" s="7">
        <v>1</v>
      </c>
      <c r="I3076" s="6" t="s">
        <v>4215</v>
      </c>
      <c r="J3076" s="7">
        <v>68.069999999999993</v>
      </c>
    </row>
    <row r="3077" spans="2:10" x14ac:dyDescent="0.3">
      <c r="B3077" s="6" t="s">
        <v>4869</v>
      </c>
      <c r="C3077" s="7">
        <v>76.2</v>
      </c>
      <c r="F3077" s="6" t="s">
        <v>2104</v>
      </c>
      <c r="G3077" s="7">
        <v>1</v>
      </c>
      <c r="I3077" s="6" t="s">
        <v>6148</v>
      </c>
      <c r="J3077" s="7">
        <v>68.05</v>
      </c>
    </row>
    <row r="3078" spans="2:10" x14ac:dyDescent="0.3">
      <c r="B3078" s="6" t="s">
        <v>3785</v>
      </c>
      <c r="C3078" s="7">
        <v>76.17</v>
      </c>
      <c r="F3078" s="6" t="s">
        <v>1310</v>
      </c>
      <c r="G3078" s="7">
        <v>1</v>
      </c>
      <c r="I3078" s="6" t="s">
        <v>5069</v>
      </c>
      <c r="J3078" s="7">
        <v>68.010000000000005</v>
      </c>
    </row>
    <row r="3079" spans="2:10" x14ac:dyDescent="0.3">
      <c r="B3079" s="6" t="s">
        <v>2406</v>
      </c>
      <c r="C3079" s="7">
        <v>76.12</v>
      </c>
      <c r="F3079" s="6" t="s">
        <v>218</v>
      </c>
      <c r="G3079" s="7">
        <v>1</v>
      </c>
      <c r="I3079" s="6" t="s">
        <v>7118</v>
      </c>
      <c r="J3079" s="7">
        <v>67.959999999999994</v>
      </c>
    </row>
    <row r="3080" spans="2:10" x14ac:dyDescent="0.3">
      <c r="B3080" s="6" t="s">
        <v>1569</v>
      </c>
      <c r="C3080" s="7">
        <v>76.09</v>
      </c>
      <c r="F3080" s="6" t="s">
        <v>4595</v>
      </c>
      <c r="G3080" s="7">
        <v>1</v>
      </c>
      <c r="I3080" s="6" t="s">
        <v>3979</v>
      </c>
      <c r="J3080" s="7">
        <v>67.930000000000007</v>
      </c>
    </row>
    <row r="3081" spans="2:10" x14ac:dyDescent="0.3">
      <c r="B3081" s="6" t="s">
        <v>6908</v>
      </c>
      <c r="C3081" s="7">
        <v>76.05</v>
      </c>
      <c r="F3081" s="6" t="s">
        <v>1714</v>
      </c>
      <c r="G3081" s="7">
        <v>1</v>
      </c>
      <c r="I3081" s="6" t="s">
        <v>7191</v>
      </c>
      <c r="J3081" s="7">
        <v>67.86</v>
      </c>
    </row>
    <row r="3082" spans="2:10" x14ac:dyDescent="0.3">
      <c r="B3082" s="6" t="s">
        <v>6254</v>
      </c>
      <c r="C3082" s="7">
        <v>76.040000000000006</v>
      </c>
      <c r="F3082" s="6" t="s">
        <v>4265</v>
      </c>
      <c r="G3082" s="7">
        <v>1</v>
      </c>
      <c r="I3082" s="6" t="s">
        <v>2516</v>
      </c>
      <c r="J3082" s="7">
        <v>67.680000000000007</v>
      </c>
    </row>
    <row r="3083" spans="2:10" x14ac:dyDescent="0.3">
      <c r="B3083" s="6" t="s">
        <v>484</v>
      </c>
      <c r="C3083" s="7">
        <v>75.849999999999994</v>
      </c>
      <c r="F3083" s="6" t="s">
        <v>668</v>
      </c>
      <c r="G3083" s="7">
        <v>1</v>
      </c>
      <c r="I3083" s="6" t="s">
        <v>1724</v>
      </c>
      <c r="J3083" s="7">
        <v>67.44</v>
      </c>
    </row>
    <row r="3084" spans="2:10" x14ac:dyDescent="0.3">
      <c r="B3084" s="6">
        <v>224899.20000000001</v>
      </c>
      <c r="C3084" s="7">
        <v>75.58</v>
      </c>
      <c r="F3084" s="6" t="s">
        <v>3382</v>
      </c>
      <c r="G3084" s="7">
        <v>1</v>
      </c>
      <c r="I3084" s="6" t="s">
        <v>6759</v>
      </c>
      <c r="J3084" s="7">
        <v>67.400000000000006</v>
      </c>
    </row>
    <row r="3085" spans="2:10" x14ac:dyDescent="0.3">
      <c r="B3085" s="6" t="s">
        <v>1289</v>
      </c>
      <c r="C3085" s="7">
        <v>75.319999999999993</v>
      </c>
      <c r="F3085" s="6" t="s">
        <v>4644</v>
      </c>
      <c r="G3085" s="7">
        <v>1</v>
      </c>
      <c r="I3085" s="6" t="s">
        <v>1261</v>
      </c>
      <c r="J3085" s="7">
        <v>67.39</v>
      </c>
    </row>
    <row r="3086" spans="2:10" x14ac:dyDescent="0.3">
      <c r="B3086" s="6" t="s">
        <v>2440</v>
      </c>
      <c r="C3086" s="7">
        <v>75.3</v>
      </c>
      <c r="F3086" s="6" t="s">
        <v>4591</v>
      </c>
      <c r="G3086" s="7">
        <v>1</v>
      </c>
      <c r="I3086" s="6" t="s">
        <v>3989</v>
      </c>
      <c r="J3086" s="7">
        <v>67.02</v>
      </c>
    </row>
    <row r="3087" spans="2:10" x14ac:dyDescent="0.3">
      <c r="B3087" s="6" t="s">
        <v>2271</v>
      </c>
      <c r="C3087" s="7">
        <v>75.22</v>
      </c>
      <c r="F3087" s="6" t="s">
        <v>2375</v>
      </c>
      <c r="G3087" s="7">
        <v>1</v>
      </c>
      <c r="I3087" s="6" t="s">
        <v>1808</v>
      </c>
      <c r="J3087" s="7">
        <v>66.930000000000007</v>
      </c>
    </row>
    <row r="3088" spans="2:10" x14ac:dyDescent="0.3">
      <c r="B3088" s="6" t="s">
        <v>2789</v>
      </c>
      <c r="C3088" s="7">
        <v>75.16</v>
      </c>
      <c r="F3088" s="6" t="s">
        <v>5812</v>
      </c>
      <c r="G3088" s="7">
        <v>1</v>
      </c>
      <c r="I3088" s="6" t="s">
        <v>218</v>
      </c>
      <c r="J3088" s="7">
        <v>66.86</v>
      </c>
    </row>
    <row r="3089" spans="2:10" x14ac:dyDescent="0.3">
      <c r="B3089" s="6" t="s">
        <v>243</v>
      </c>
      <c r="C3089" s="7">
        <v>74.98</v>
      </c>
      <c r="F3089" s="6" t="s">
        <v>6772</v>
      </c>
      <c r="G3089" s="7">
        <v>1</v>
      </c>
      <c r="I3089" s="6" t="s">
        <v>3587</v>
      </c>
      <c r="J3089" s="7">
        <v>66.819999999999993</v>
      </c>
    </row>
    <row r="3090" spans="2:10" x14ac:dyDescent="0.3">
      <c r="B3090" s="6" t="s">
        <v>1910</v>
      </c>
      <c r="C3090" s="7">
        <v>74.930000000000007</v>
      </c>
      <c r="F3090" s="6" t="s">
        <v>1782</v>
      </c>
      <c r="G3090" s="7">
        <v>1</v>
      </c>
      <c r="I3090" s="6" t="s">
        <v>5349</v>
      </c>
      <c r="J3090" s="7">
        <v>66.8</v>
      </c>
    </row>
    <row r="3091" spans="2:10" x14ac:dyDescent="0.3">
      <c r="B3091" s="6" t="s">
        <v>6609</v>
      </c>
      <c r="C3091" s="7">
        <v>74.66</v>
      </c>
      <c r="F3091" s="6" t="s">
        <v>4566</v>
      </c>
      <c r="G3091" s="7">
        <v>1</v>
      </c>
      <c r="I3091" s="6" t="s">
        <v>2098</v>
      </c>
      <c r="J3091" s="7">
        <v>66.78</v>
      </c>
    </row>
    <row r="3092" spans="2:10" x14ac:dyDescent="0.3">
      <c r="B3092" s="6" t="s">
        <v>865</v>
      </c>
      <c r="C3092" s="7">
        <v>74.66</v>
      </c>
      <c r="F3092" s="6" t="s">
        <v>5466</v>
      </c>
      <c r="G3092" s="7">
        <v>1</v>
      </c>
      <c r="I3092" s="6" t="s">
        <v>2965</v>
      </c>
      <c r="J3092" s="7">
        <v>66.75</v>
      </c>
    </row>
    <row r="3093" spans="2:10" x14ac:dyDescent="0.3">
      <c r="B3093" s="6" t="s">
        <v>5174</v>
      </c>
      <c r="C3093" s="7">
        <v>74.53</v>
      </c>
      <c r="F3093" s="6" t="s">
        <v>3415</v>
      </c>
      <c r="G3093" s="7">
        <v>1</v>
      </c>
      <c r="I3093" s="6" t="s">
        <v>5547</v>
      </c>
      <c r="J3093" s="7">
        <v>66.739999999999995</v>
      </c>
    </row>
    <row r="3094" spans="2:10" x14ac:dyDescent="0.3">
      <c r="B3094" s="6" t="s">
        <v>6132</v>
      </c>
      <c r="C3094" s="7">
        <v>74.489999999999995</v>
      </c>
      <c r="F3094" s="6" t="s">
        <v>1046</v>
      </c>
      <c r="G3094" s="7">
        <v>1</v>
      </c>
      <c r="I3094" s="6" t="s">
        <v>7315</v>
      </c>
      <c r="J3094" s="7">
        <v>66.67</v>
      </c>
    </row>
    <row r="3095" spans="2:10" x14ac:dyDescent="0.3">
      <c r="B3095" s="6" t="s">
        <v>166</v>
      </c>
      <c r="C3095" s="7">
        <v>74.459999999999994</v>
      </c>
      <c r="F3095" s="6" t="s">
        <v>6399</v>
      </c>
      <c r="G3095" s="7">
        <v>1</v>
      </c>
      <c r="I3095" s="6" t="s">
        <v>7279</v>
      </c>
      <c r="J3095" s="7">
        <v>66.61</v>
      </c>
    </row>
    <row r="3096" spans="2:10" x14ac:dyDescent="0.3">
      <c r="B3096" s="6" t="s">
        <v>2706</v>
      </c>
      <c r="C3096" s="7">
        <v>74.23</v>
      </c>
      <c r="F3096" s="6" t="s">
        <v>1158</v>
      </c>
      <c r="G3096" s="7">
        <v>1</v>
      </c>
      <c r="I3096" s="6" t="s">
        <v>1954</v>
      </c>
      <c r="J3096" s="7">
        <v>66.48</v>
      </c>
    </row>
    <row r="3097" spans="2:10" x14ac:dyDescent="0.3">
      <c r="B3097" s="6" t="s">
        <v>358</v>
      </c>
      <c r="C3097" s="7">
        <v>74.11</v>
      </c>
      <c r="F3097" s="6" t="s">
        <v>3338</v>
      </c>
      <c r="G3097" s="7">
        <v>1</v>
      </c>
      <c r="I3097" s="6" t="s">
        <v>4882</v>
      </c>
      <c r="J3097" s="7">
        <v>66.319999999999993</v>
      </c>
    </row>
    <row r="3098" spans="2:10" x14ac:dyDescent="0.3">
      <c r="B3098" s="6" t="s">
        <v>5497</v>
      </c>
      <c r="C3098" s="7">
        <v>73.91</v>
      </c>
      <c r="F3098" s="6" t="s">
        <v>7038</v>
      </c>
      <c r="G3098" s="7">
        <v>1</v>
      </c>
      <c r="I3098" s="6" t="s">
        <v>548</v>
      </c>
      <c r="J3098" s="7">
        <v>66.28</v>
      </c>
    </row>
    <row r="3099" spans="2:10" x14ac:dyDescent="0.3">
      <c r="B3099" s="6" t="s">
        <v>2476</v>
      </c>
      <c r="C3099" s="7">
        <v>73.8</v>
      </c>
      <c r="F3099" s="6" t="s">
        <v>1997</v>
      </c>
      <c r="G3099" s="7">
        <v>1</v>
      </c>
      <c r="I3099" s="6" t="s">
        <v>5645</v>
      </c>
      <c r="J3099" s="7">
        <v>66.27</v>
      </c>
    </row>
    <row r="3100" spans="2:10" x14ac:dyDescent="0.3">
      <c r="B3100" s="6" t="s">
        <v>4350</v>
      </c>
      <c r="C3100" s="7">
        <v>73.67</v>
      </c>
      <c r="F3100" s="6" t="s">
        <v>5834</v>
      </c>
      <c r="G3100" s="7">
        <v>1</v>
      </c>
      <c r="I3100" s="6" t="s">
        <v>3469</v>
      </c>
      <c r="J3100" s="7">
        <v>66.25</v>
      </c>
    </row>
    <row r="3101" spans="2:10" x14ac:dyDescent="0.3">
      <c r="B3101" s="6" t="s">
        <v>902</v>
      </c>
      <c r="C3101" s="7">
        <v>73.64</v>
      </c>
      <c r="F3101" s="6" t="s">
        <v>1990</v>
      </c>
      <c r="G3101" s="7">
        <v>1</v>
      </c>
      <c r="I3101" s="6" t="s">
        <v>6466</v>
      </c>
      <c r="J3101" s="7">
        <v>66.180000000000007</v>
      </c>
    </row>
    <row r="3102" spans="2:10" x14ac:dyDescent="0.3">
      <c r="B3102" s="6" t="s">
        <v>2160</v>
      </c>
      <c r="C3102" s="7">
        <v>73.62</v>
      </c>
      <c r="F3102" s="6" t="s">
        <v>5997</v>
      </c>
      <c r="G3102" s="7">
        <v>1</v>
      </c>
      <c r="I3102" s="6" t="s">
        <v>534</v>
      </c>
      <c r="J3102" s="7">
        <v>66.16</v>
      </c>
    </row>
    <row r="3103" spans="2:10" x14ac:dyDescent="0.3">
      <c r="B3103" s="6" t="s">
        <v>4321</v>
      </c>
      <c r="C3103" s="7">
        <v>73.599999999999994</v>
      </c>
      <c r="F3103" s="6" t="s">
        <v>7010</v>
      </c>
      <c r="G3103" s="7">
        <v>1</v>
      </c>
      <c r="I3103" s="6" t="s">
        <v>3766</v>
      </c>
      <c r="J3103" s="7">
        <v>66.040000000000006</v>
      </c>
    </row>
    <row r="3104" spans="2:10" x14ac:dyDescent="0.3">
      <c r="B3104" s="6" t="s">
        <v>6142</v>
      </c>
      <c r="C3104" s="7">
        <v>73.459999999999994</v>
      </c>
      <c r="F3104" s="6" t="s">
        <v>6231</v>
      </c>
      <c r="G3104" s="7">
        <v>1</v>
      </c>
      <c r="I3104" s="6" t="s">
        <v>1704</v>
      </c>
      <c r="J3104" s="7">
        <v>66</v>
      </c>
    </row>
    <row r="3105" spans="2:10" x14ac:dyDescent="0.3">
      <c r="B3105" s="6" t="s">
        <v>1415</v>
      </c>
      <c r="C3105" s="7">
        <v>73.290000000000006</v>
      </c>
      <c r="F3105" s="6" t="s">
        <v>6729</v>
      </c>
      <c r="G3105" s="7">
        <v>1</v>
      </c>
      <c r="I3105" s="6" t="s">
        <v>4774</v>
      </c>
      <c r="J3105" s="7">
        <v>65.94</v>
      </c>
    </row>
    <row r="3106" spans="2:10" x14ac:dyDescent="0.3">
      <c r="B3106" s="6" t="s">
        <v>1985</v>
      </c>
      <c r="C3106" s="7">
        <v>73.11</v>
      </c>
      <c r="F3106" s="6" t="s">
        <v>1958</v>
      </c>
      <c r="G3106" s="7">
        <v>1</v>
      </c>
      <c r="I3106" s="6" t="s">
        <v>2189</v>
      </c>
      <c r="J3106" s="7">
        <v>65.92</v>
      </c>
    </row>
    <row r="3107" spans="2:10" x14ac:dyDescent="0.3">
      <c r="B3107" s="6" t="s">
        <v>26</v>
      </c>
      <c r="C3107" s="7">
        <v>73.06</v>
      </c>
      <c r="F3107" s="6" t="s">
        <v>4066</v>
      </c>
      <c r="G3107" s="7">
        <v>1</v>
      </c>
      <c r="I3107" s="6" t="s">
        <v>7335</v>
      </c>
      <c r="J3107" s="7">
        <v>65.78</v>
      </c>
    </row>
    <row r="3108" spans="2:10" x14ac:dyDescent="0.3">
      <c r="B3108" s="6" t="s">
        <v>3925</v>
      </c>
      <c r="C3108" s="7">
        <v>72.959999999999994</v>
      </c>
      <c r="F3108" s="6" t="s">
        <v>6687</v>
      </c>
      <c r="G3108" s="7">
        <v>1</v>
      </c>
      <c r="I3108" s="6" t="s">
        <v>1960</v>
      </c>
      <c r="J3108" s="7">
        <v>65.75</v>
      </c>
    </row>
    <row r="3109" spans="2:10" x14ac:dyDescent="0.3">
      <c r="B3109" s="6" t="s">
        <v>5632</v>
      </c>
      <c r="C3109" s="7">
        <v>72.930000000000007</v>
      </c>
      <c r="F3109" s="6" t="s">
        <v>911</v>
      </c>
      <c r="G3109" s="7">
        <v>1</v>
      </c>
      <c r="I3109" s="6" t="s">
        <v>792</v>
      </c>
      <c r="J3109" s="7">
        <v>65.7</v>
      </c>
    </row>
    <row r="3110" spans="2:10" x14ac:dyDescent="0.3">
      <c r="B3110" s="6" t="s">
        <v>5317</v>
      </c>
      <c r="C3110" s="7">
        <v>72.790000000000006</v>
      </c>
      <c r="F3110" s="6" t="s">
        <v>6903</v>
      </c>
      <c r="G3110" s="7">
        <v>1</v>
      </c>
      <c r="I3110" s="6" t="s">
        <v>4326</v>
      </c>
      <c r="J3110" s="7">
        <v>65.67</v>
      </c>
    </row>
    <row r="3111" spans="2:10" x14ac:dyDescent="0.3">
      <c r="B3111" s="6" t="s">
        <v>1157</v>
      </c>
      <c r="C3111" s="7">
        <v>72.78</v>
      </c>
      <c r="F3111" s="6" t="s">
        <v>2108</v>
      </c>
      <c r="G3111" s="7">
        <v>1</v>
      </c>
      <c r="I3111" s="6" t="s">
        <v>54</v>
      </c>
      <c r="J3111" s="7">
        <v>65.64</v>
      </c>
    </row>
    <row r="3112" spans="2:10" x14ac:dyDescent="0.3">
      <c r="B3112" s="6" t="s">
        <v>2357</v>
      </c>
      <c r="C3112" s="7">
        <v>72.55</v>
      </c>
      <c r="F3112" s="6" t="s">
        <v>4389</v>
      </c>
      <c r="G3112" s="7">
        <v>1</v>
      </c>
      <c r="I3112" s="6" t="s">
        <v>5850</v>
      </c>
      <c r="J3112" s="7">
        <v>65.58</v>
      </c>
    </row>
    <row r="3113" spans="2:10" x14ac:dyDescent="0.3">
      <c r="B3113" s="6" t="s">
        <v>3369</v>
      </c>
      <c r="C3113" s="7">
        <v>72.510000000000005</v>
      </c>
      <c r="F3113" s="6" t="s">
        <v>1268</v>
      </c>
      <c r="G3113" s="7">
        <v>1</v>
      </c>
      <c r="I3113" s="6" t="s">
        <v>1540</v>
      </c>
      <c r="J3113" s="7">
        <v>65.540000000000006</v>
      </c>
    </row>
    <row r="3114" spans="2:10" x14ac:dyDescent="0.3">
      <c r="B3114" s="6" t="s">
        <v>4817</v>
      </c>
      <c r="C3114" s="7">
        <v>72.41</v>
      </c>
      <c r="F3114" s="6" t="s">
        <v>1446</v>
      </c>
      <c r="G3114" s="7">
        <v>1</v>
      </c>
      <c r="I3114" s="6" t="s">
        <v>5559</v>
      </c>
      <c r="J3114" s="7">
        <v>65.53</v>
      </c>
    </row>
    <row r="3115" spans="2:10" x14ac:dyDescent="0.3">
      <c r="B3115" s="6" t="s">
        <v>6892</v>
      </c>
      <c r="C3115" s="7">
        <v>72.41</v>
      </c>
      <c r="F3115" s="6" t="s">
        <v>3601</v>
      </c>
      <c r="G3115" s="7">
        <v>1</v>
      </c>
      <c r="I3115" s="6" t="s">
        <v>5788</v>
      </c>
      <c r="J3115" s="7">
        <v>65.36</v>
      </c>
    </row>
    <row r="3116" spans="2:10" x14ac:dyDescent="0.3">
      <c r="B3116" s="6" t="s">
        <v>7069</v>
      </c>
      <c r="C3116" s="7">
        <v>72.11</v>
      </c>
      <c r="F3116" s="6" t="s">
        <v>917</v>
      </c>
      <c r="G3116" s="7">
        <v>1</v>
      </c>
      <c r="I3116" s="6" t="s">
        <v>280</v>
      </c>
      <c r="J3116" s="7">
        <v>65.209999999999994</v>
      </c>
    </row>
    <row r="3117" spans="2:10" x14ac:dyDescent="0.3">
      <c r="B3117" s="6" t="s">
        <v>5915</v>
      </c>
      <c r="C3117" s="7">
        <v>72</v>
      </c>
      <c r="F3117" s="6" t="s">
        <v>2017</v>
      </c>
      <c r="G3117" s="7">
        <v>1</v>
      </c>
      <c r="I3117" s="6" t="s">
        <v>3955</v>
      </c>
      <c r="J3117" s="7">
        <v>65.08</v>
      </c>
    </row>
    <row r="3118" spans="2:10" x14ac:dyDescent="0.3">
      <c r="B3118" s="6" t="s">
        <v>2410</v>
      </c>
      <c r="C3118" s="7">
        <v>71.94</v>
      </c>
      <c r="F3118" s="6" t="s">
        <v>3565</v>
      </c>
      <c r="G3118" s="7">
        <v>1</v>
      </c>
      <c r="I3118" s="6" t="s">
        <v>6190</v>
      </c>
      <c r="J3118" s="7">
        <v>64.55</v>
      </c>
    </row>
    <row r="3119" spans="2:10" x14ac:dyDescent="0.3">
      <c r="B3119" s="6" t="s">
        <v>2896</v>
      </c>
      <c r="C3119" s="7">
        <v>71.89</v>
      </c>
      <c r="F3119" s="6" t="s">
        <v>7177</v>
      </c>
      <c r="G3119" s="7">
        <v>1</v>
      </c>
      <c r="I3119" s="6" t="s">
        <v>3615</v>
      </c>
      <c r="J3119" s="7">
        <v>64.540000000000006</v>
      </c>
    </row>
    <row r="3120" spans="2:10" x14ac:dyDescent="0.3">
      <c r="B3120" s="6" t="s">
        <v>7085</v>
      </c>
      <c r="C3120" s="7">
        <v>71.819999999999993</v>
      </c>
      <c r="F3120" s="6" t="s">
        <v>3543</v>
      </c>
      <c r="G3120" s="7">
        <v>1</v>
      </c>
      <c r="I3120" s="6" t="s">
        <v>6411</v>
      </c>
      <c r="J3120" s="7">
        <v>64.37</v>
      </c>
    </row>
    <row r="3121" spans="2:10" x14ac:dyDescent="0.3">
      <c r="B3121" s="6" t="s">
        <v>4840</v>
      </c>
      <c r="C3121" s="7">
        <v>71.78</v>
      </c>
      <c r="F3121" s="6" t="s">
        <v>1278</v>
      </c>
      <c r="G3121" s="7">
        <v>1</v>
      </c>
      <c r="I3121" s="6" t="s">
        <v>4581</v>
      </c>
      <c r="J3121" s="7">
        <v>64.3</v>
      </c>
    </row>
    <row r="3122" spans="2:10" x14ac:dyDescent="0.3">
      <c r="B3122" s="6" t="s">
        <v>4138</v>
      </c>
      <c r="C3122" s="7">
        <v>71.75</v>
      </c>
      <c r="F3122" s="6" t="s">
        <v>1332</v>
      </c>
      <c r="G3122" s="7">
        <v>1</v>
      </c>
      <c r="I3122" s="6" t="s">
        <v>2905</v>
      </c>
      <c r="J3122" s="7">
        <v>64.16</v>
      </c>
    </row>
    <row r="3123" spans="2:10" x14ac:dyDescent="0.3">
      <c r="B3123" s="6" t="s">
        <v>5038</v>
      </c>
      <c r="C3123" s="7">
        <v>71.69</v>
      </c>
      <c r="F3123" s="6" t="s">
        <v>6939</v>
      </c>
      <c r="G3123" s="7">
        <v>1</v>
      </c>
      <c r="I3123" s="6" t="s">
        <v>7243</v>
      </c>
      <c r="J3123" s="7">
        <v>64.08</v>
      </c>
    </row>
    <row r="3124" spans="2:10" x14ac:dyDescent="0.3">
      <c r="B3124" s="6" t="s">
        <v>5524</v>
      </c>
      <c r="C3124" s="7">
        <v>71.69</v>
      </c>
      <c r="F3124" s="6" t="s">
        <v>6717</v>
      </c>
      <c r="G3124" s="7">
        <v>1</v>
      </c>
      <c r="I3124" s="6" t="s">
        <v>5902</v>
      </c>
      <c r="J3124" s="7">
        <v>63.97</v>
      </c>
    </row>
    <row r="3125" spans="2:10" x14ac:dyDescent="0.3">
      <c r="B3125" s="6" t="s">
        <v>5378</v>
      </c>
      <c r="C3125" s="7">
        <v>71.39</v>
      </c>
      <c r="F3125" s="6" t="s">
        <v>3537</v>
      </c>
      <c r="G3125" s="7">
        <v>1</v>
      </c>
      <c r="I3125" s="6" t="s">
        <v>5995</v>
      </c>
      <c r="J3125" s="7">
        <v>63.93</v>
      </c>
    </row>
    <row r="3126" spans="2:10" x14ac:dyDescent="0.3">
      <c r="B3126" s="6" t="s">
        <v>519</v>
      </c>
      <c r="C3126" s="7">
        <v>71.34</v>
      </c>
      <c r="F3126" s="6" t="s">
        <v>4524</v>
      </c>
      <c r="G3126" s="7">
        <v>1</v>
      </c>
      <c r="I3126" s="6" t="s">
        <v>3180</v>
      </c>
      <c r="J3126" s="7">
        <v>63.82</v>
      </c>
    </row>
    <row r="3127" spans="2:10" x14ac:dyDescent="0.3">
      <c r="B3127" s="6" t="s">
        <v>1112</v>
      </c>
      <c r="C3127" s="7">
        <v>71.260000000000005</v>
      </c>
      <c r="F3127" s="6" t="s">
        <v>1917</v>
      </c>
      <c r="G3127" s="7">
        <v>1</v>
      </c>
      <c r="I3127" s="6" t="s">
        <v>1010</v>
      </c>
      <c r="J3127" s="7">
        <v>63.8</v>
      </c>
    </row>
    <row r="3128" spans="2:10" x14ac:dyDescent="0.3">
      <c r="B3128" s="6" t="s">
        <v>4467</v>
      </c>
      <c r="C3128" s="7">
        <v>71.25</v>
      </c>
      <c r="F3128" s="6" t="s">
        <v>901</v>
      </c>
      <c r="G3128" s="7">
        <v>1</v>
      </c>
      <c r="I3128" s="6" t="s">
        <v>4458</v>
      </c>
      <c r="J3128" s="7">
        <v>63.67</v>
      </c>
    </row>
    <row r="3129" spans="2:10" x14ac:dyDescent="0.3">
      <c r="B3129" s="6" t="s">
        <v>5178</v>
      </c>
      <c r="C3129" s="7">
        <v>71.209999999999994</v>
      </c>
      <c r="F3129" s="6" t="s">
        <v>3218</v>
      </c>
      <c r="G3129" s="7">
        <v>1</v>
      </c>
      <c r="I3129" s="6" t="s">
        <v>5790</v>
      </c>
      <c r="J3129" s="7">
        <v>63.54</v>
      </c>
    </row>
    <row r="3130" spans="2:10" x14ac:dyDescent="0.3">
      <c r="B3130" s="6" t="s">
        <v>6028</v>
      </c>
      <c r="C3130" s="7">
        <v>71.2</v>
      </c>
      <c r="F3130" s="6" t="s">
        <v>1190</v>
      </c>
      <c r="G3130" s="7">
        <v>1</v>
      </c>
      <c r="I3130" s="6" t="s">
        <v>3153</v>
      </c>
      <c r="J3130" s="7">
        <v>63.46</v>
      </c>
    </row>
    <row r="3131" spans="2:10" x14ac:dyDescent="0.3">
      <c r="B3131" s="6" t="s">
        <v>1181</v>
      </c>
      <c r="C3131" s="7">
        <v>71.16</v>
      </c>
      <c r="F3131" s="6" t="s">
        <v>5730</v>
      </c>
      <c r="G3131" s="7">
        <v>1</v>
      </c>
      <c r="I3131" s="6" t="s">
        <v>6862</v>
      </c>
      <c r="J3131" s="7">
        <v>63.28</v>
      </c>
    </row>
    <row r="3132" spans="2:10" x14ac:dyDescent="0.3">
      <c r="B3132" s="6" t="s">
        <v>4919</v>
      </c>
      <c r="C3132" s="7">
        <v>71.16</v>
      </c>
      <c r="F3132" s="6" t="s">
        <v>6593</v>
      </c>
      <c r="G3132" s="7">
        <v>1</v>
      </c>
      <c r="I3132" s="6" t="s">
        <v>1584</v>
      </c>
      <c r="J3132" s="7">
        <v>63.27</v>
      </c>
    </row>
    <row r="3133" spans="2:10" x14ac:dyDescent="0.3">
      <c r="B3133" s="6" t="s">
        <v>6157</v>
      </c>
      <c r="C3133" s="7">
        <v>71.08</v>
      </c>
      <c r="F3133" s="6" t="s">
        <v>4038</v>
      </c>
      <c r="G3133" s="7">
        <v>1</v>
      </c>
      <c r="I3133" s="6" t="s">
        <v>5266</v>
      </c>
      <c r="J3133" s="7">
        <v>63.08</v>
      </c>
    </row>
    <row r="3134" spans="2:10" x14ac:dyDescent="0.3">
      <c r="B3134" s="6" t="s">
        <v>3197</v>
      </c>
      <c r="C3134" s="7">
        <v>70.83</v>
      </c>
      <c r="F3134" s="6" t="s">
        <v>5910</v>
      </c>
      <c r="G3134" s="7">
        <v>1</v>
      </c>
      <c r="I3134" s="6" t="s">
        <v>4997</v>
      </c>
      <c r="J3134" s="7">
        <v>63.01</v>
      </c>
    </row>
    <row r="3135" spans="2:10" x14ac:dyDescent="0.3">
      <c r="B3135" s="6" t="s">
        <v>3091</v>
      </c>
      <c r="C3135" s="7">
        <v>70.819999999999993</v>
      </c>
      <c r="F3135" s="6" t="s">
        <v>1217</v>
      </c>
      <c r="G3135" s="7">
        <v>1</v>
      </c>
      <c r="I3135" s="6" t="s">
        <v>5866</v>
      </c>
      <c r="J3135" s="7">
        <v>62.82</v>
      </c>
    </row>
    <row r="3136" spans="2:10" x14ac:dyDescent="0.3">
      <c r="B3136" s="6" t="s">
        <v>728</v>
      </c>
      <c r="C3136" s="7">
        <v>70.66</v>
      </c>
      <c r="F3136" s="6" t="s">
        <v>6122</v>
      </c>
      <c r="G3136" s="7">
        <v>1</v>
      </c>
      <c r="I3136" s="6" t="s">
        <v>6866</v>
      </c>
      <c r="J3136" s="7">
        <v>62.75</v>
      </c>
    </row>
    <row r="3137" spans="2:10" x14ac:dyDescent="0.3">
      <c r="B3137" s="6" t="s">
        <v>1025</v>
      </c>
      <c r="C3137" s="7">
        <v>70.62</v>
      </c>
      <c r="F3137" s="6" t="s">
        <v>6636</v>
      </c>
      <c r="G3137" s="7">
        <v>1</v>
      </c>
      <c r="I3137" s="6" t="s">
        <v>6257</v>
      </c>
      <c r="J3137" s="7">
        <v>62.51</v>
      </c>
    </row>
    <row r="3138" spans="2:10" x14ac:dyDescent="0.3">
      <c r="B3138" s="6" t="s">
        <v>4477</v>
      </c>
      <c r="C3138" s="7">
        <v>70.58</v>
      </c>
      <c r="F3138" s="6" t="s">
        <v>5260</v>
      </c>
      <c r="G3138" s="7">
        <v>1</v>
      </c>
      <c r="I3138" s="6" t="s">
        <v>1746</v>
      </c>
      <c r="J3138" s="7">
        <v>62.16</v>
      </c>
    </row>
    <row r="3139" spans="2:10" x14ac:dyDescent="0.3">
      <c r="B3139" s="6" t="s">
        <v>3791</v>
      </c>
      <c r="C3139" s="7">
        <v>70.540000000000006</v>
      </c>
      <c r="F3139" s="6" t="s">
        <v>6848</v>
      </c>
      <c r="G3139" s="7">
        <v>1</v>
      </c>
      <c r="I3139" s="6" t="s">
        <v>3969</v>
      </c>
      <c r="J3139" s="7">
        <v>62.15</v>
      </c>
    </row>
    <row r="3140" spans="2:10" x14ac:dyDescent="0.3">
      <c r="B3140" s="6" t="s">
        <v>3751</v>
      </c>
      <c r="C3140" s="7">
        <v>70.52</v>
      </c>
      <c r="F3140" s="6" t="s">
        <v>4281</v>
      </c>
      <c r="G3140" s="7">
        <v>1</v>
      </c>
      <c r="I3140" s="6" t="s">
        <v>3186</v>
      </c>
      <c r="J3140" s="7">
        <v>62.07</v>
      </c>
    </row>
    <row r="3141" spans="2:10" x14ac:dyDescent="0.3">
      <c r="B3141" s="6" t="s">
        <v>3994</v>
      </c>
      <c r="C3141" s="7">
        <v>70.5</v>
      </c>
      <c r="F3141" s="6" t="s">
        <v>6023</v>
      </c>
      <c r="G3141" s="7">
        <v>1</v>
      </c>
      <c r="I3141" s="6" t="s">
        <v>3198</v>
      </c>
      <c r="J3141" s="7">
        <v>62.04</v>
      </c>
    </row>
    <row r="3142" spans="2:10" x14ac:dyDescent="0.3">
      <c r="B3142" s="6" t="s">
        <v>1075</v>
      </c>
      <c r="C3142" s="7">
        <v>70.010000000000005</v>
      </c>
      <c r="F3142" s="6" t="s">
        <v>4758</v>
      </c>
      <c r="G3142" s="7">
        <v>1</v>
      </c>
      <c r="I3142" s="6" t="s">
        <v>844</v>
      </c>
      <c r="J3142" s="7">
        <v>61.98</v>
      </c>
    </row>
    <row r="3143" spans="2:10" x14ac:dyDescent="0.3">
      <c r="B3143" s="6" t="s">
        <v>6802</v>
      </c>
      <c r="C3143" s="7">
        <v>69.819999999999993</v>
      </c>
      <c r="F3143" s="6" t="s">
        <v>6858</v>
      </c>
      <c r="G3143" s="7">
        <v>1</v>
      </c>
      <c r="I3143" s="6" t="s">
        <v>1620</v>
      </c>
      <c r="J3143" s="7">
        <v>61.96</v>
      </c>
    </row>
    <row r="3144" spans="2:10" x14ac:dyDescent="0.3">
      <c r="B3144" s="6" t="s">
        <v>5907</v>
      </c>
      <c r="C3144" s="7">
        <v>69.62</v>
      </c>
      <c r="F3144" s="6" t="s">
        <v>6031</v>
      </c>
      <c r="G3144" s="7">
        <v>1</v>
      </c>
      <c r="I3144" s="6" t="s">
        <v>262</v>
      </c>
      <c r="J3144" s="7">
        <v>61.85</v>
      </c>
    </row>
    <row r="3145" spans="2:10" x14ac:dyDescent="0.3">
      <c r="B3145" s="6" t="s">
        <v>3783</v>
      </c>
      <c r="C3145" s="7">
        <v>69.41</v>
      </c>
      <c r="F3145" s="6" t="s">
        <v>2859</v>
      </c>
      <c r="G3145" s="7">
        <v>1</v>
      </c>
      <c r="I3145" s="6" t="s">
        <v>76</v>
      </c>
      <c r="J3145" s="7">
        <v>61.65</v>
      </c>
    </row>
    <row r="3146" spans="2:10" x14ac:dyDescent="0.3">
      <c r="B3146" s="6" t="s">
        <v>2670</v>
      </c>
      <c r="C3146" s="7">
        <v>69.37</v>
      </c>
      <c r="F3146" s="6" t="s">
        <v>489</v>
      </c>
      <c r="G3146" s="7">
        <v>1</v>
      </c>
      <c r="I3146" s="6" t="s">
        <v>4672</v>
      </c>
      <c r="J3146" s="7">
        <v>61.27</v>
      </c>
    </row>
    <row r="3147" spans="2:10" x14ac:dyDescent="0.3">
      <c r="B3147" s="6" t="s">
        <v>1329</v>
      </c>
      <c r="C3147" s="7">
        <v>69.31</v>
      </c>
      <c r="F3147" s="6" t="s">
        <v>3545</v>
      </c>
      <c r="G3147" s="7">
        <v>1</v>
      </c>
      <c r="I3147" s="6" t="s">
        <v>7248</v>
      </c>
      <c r="J3147" s="7">
        <v>61.27</v>
      </c>
    </row>
    <row r="3148" spans="2:10" x14ac:dyDescent="0.3">
      <c r="B3148" s="6" t="s">
        <v>275</v>
      </c>
      <c r="C3148" s="7">
        <v>68.78</v>
      </c>
      <c r="F3148" s="6" t="s">
        <v>3258</v>
      </c>
      <c r="G3148" s="7">
        <v>1</v>
      </c>
      <c r="I3148" s="6" t="s">
        <v>1504</v>
      </c>
      <c r="J3148" s="7">
        <v>60.76</v>
      </c>
    </row>
    <row r="3149" spans="2:10" x14ac:dyDescent="0.3">
      <c r="B3149" s="6" t="s">
        <v>1232</v>
      </c>
      <c r="C3149" s="7">
        <v>68.53</v>
      </c>
      <c r="F3149" s="6" t="s">
        <v>5894</v>
      </c>
      <c r="G3149" s="7">
        <v>1</v>
      </c>
      <c r="I3149" s="6" t="s">
        <v>7034</v>
      </c>
      <c r="J3149" s="7">
        <v>60.7</v>
      </c>
    </row>
    <row r="3150" spans="2:10" x14ac:dyDescent="0.3">
      <c r="B3150" s="6" t="s">
        <v>4216</v>
      </c>
      <c r="C3150" s="7">
        <v>68.069999999999993</v>
      </c>
      <c r="F3150" s="6" t="s">
        <v>3064</v>
      </c>
      <c r="G3150" s="7">
        <v>1</v>
      </c>
      <c r="I3150" s="6" t="s">
        <v>1528</v>
      </c>
      <c r="J3150" s="7">
        <v>60.43</v>
      </c>
    </row>
    <row r="3151" spans="2:10" x14ac:dyDescent="0.3">
      <c r="B3151" s="6" t="s">
        <v>6149</v>
      </c>
      <c r="C3151" s="7">
        <v>68.05</v>
      </c>
      <c r="F3151" s="6" t="s">
        <v>3018</v>
      </c>
      <c r="G3151" s="7">
        <v>1</v>
      </c>
      <c r="I3151" s="6" t="s">
        <v>5816</v>
      </c>
      <c r="J3151" s="7">
        <v>60.28</v>
      </c>
    </row>
    <row r="3152" spans="2:10" x14ac:dyDescent="0.3">
      <c r="B3152" s="6" t="s">
        <v>5070</v>
      </c>
      <c r="C3152" s="7">
        <v>68.010000000000005</v>
      </c>
      <c r="F3152" s="6" t="s">
        <v>6176</v>
      </c>
      <c r="G3152" s="7">
        <v>1</v>
      </c>
      <c r="I3152" s="6" t="s">
        <v>5533</v>
      </c>
      <c r="J3152" s="7">
        <v>60.2</v>
      </c>
    </row>
    <row r="3153" spans="2:10" x14ac:dyDescent="0.3">
      <c r="B3153" s="6" t="s">
        <v>7119</v>
      </c>
      <c r="C3153" s="7">
        <v>67.959999999999994</v>
      </c>
      <c r="F3153" s="6" t="s">
        <v>4812</v>
      </c>
      <c r="G3153" s="7">
        <v>1</v>
      </c>
      <c r="I3153" s="6" t="s">
        <v>4510</v>
      </c>
      <c r="J3153" s="7">
        <v>59.98</v>
      </c>
    </row>
    <row r="3154" spans="2:10" x14ac:dyDescent="0.3">
      <c r="B3154" s="6" t="s">
        <v>3980</v>
      </c>
      <c r="C3154" s="7">
        <v>67.930000000000007</v>
      </c>
      <c r="F3154" s="6" t="s">
        <v>1620</v>
      </c>
      <c r="G3154" s="7">
        <v>1</v>
      </c>
      <c r="I3154" s="6" t="s">
        <v>6176</v>
      </c>
      <c r="J3154" s="7">
        <v>59.97</v>
      </c>
    </row>
    <row r="3155" spans="2:10" x14ac:dyDescent="0.3">
      <c r="B3155" s="6" t="s">
        <v>7192</v>
      </c>
      <c r="C3155" s="7">
        <v>67.86</v>
      </c>
      <c r="F3155" s="6" t="s">
        <v>3417</v>
      </c>
      <c r="G3155" s="7">
        <v>1</v>
      </c>
      <c r="I3155" s="6" t="s">
        <v>6632</v>
      </c>
      <c r="J3155" s="7">
        <v>59.97</v>
      </c>
    </row>
    <row r="3156" spans="2:10" x14ac:dyDescent="0.3">
      <c r="B3156" s="6" t="s">
        <v>2517</v>
      </c>
      <c r="C3156" s="7">
        <v>67.680000000000007</v>
      </c>
      <c r="F3156" s="6" t="s">
        <v>6589</v>
      </c>
      <c r="G3156" s="7">
        <v>1</v>
      </c>
      <c r="I3156" s="6" t="s">
        <v>5896</v>
      </c>
      <c r="J3156" s="7">
        <v>59.95</v>
      </c>
    </row>
    <row r="3157" spans="2:10" x14ac:dyDescent="0.3">
      <c r="B3157" s="6" t="s">
        <v>1725</v>
      </c>
      <c r="C3157" s="7">
        <v>67.44</v>
      </c>
      <c r="F3157" s="6" t="s">
        <v>5314</v>
      </c>
      <c r="G3157" s="7">
        <v>1</v>
      </c>
      <c r="I3157" s="6" t="s">
        <v>606</v>
      </c>
      <c r="J3157" s="7">
        <v>59.92</v>
      </c>
    </row>
    <row r="3158" spans="2:10" x14ac:dyDescent="0.3">
      <c r="B3158" s="6" t="s">
        <v>6760</v>
      </c>
      <c r="C3158" s="7">
        <v>67.400000000000006</v>
      </c>
      <c r="F3158" s="6" t="s">
        <v>1923</v>
      </c>
      <c r="G3158" s="7">
        <v>1</v>
      </c>
      <c r="I3158" s="6" t="s">
        <v>954</v>
      </c>
      <c r="J3158" s="7">
        <v>59.8</v>
      </c>
    </row>
    <row r="3159" spans="2:10" x14ac:dyDescent="0.3">
      <c r="B3159" s="6" t="s">
        <v>1262</v>
      </c>
      <c r="C3159" s="7">
        <v>67.39</v>
      </c>
      <c r="F3159" s="6" t="s">
        <v>165</v>
      </c>
      <c r="G3159" s="7">
        <v>1</v>
      </c>
      <c r="I3159" s="6" t="s">
        <v>610</v>
      </c>
      <c r="J3159" s="7">
        <v>59.74</v>
      </c>
    </row>
    <row r="3160" spans="2:10" x14ac:dyDescent="0.3">
      <c r="B3160" s="6" t="s">
        <v>3990</v>
      </c>
      <c r="C3160" s="7">
        <v>67.02</v>
      </c>
      <c r="F3160" s="6" t="s">
        <v>4169</v>
      </c>
      <c r="G3160" s="7">
        <v>1</v>
      </c>
      <c r="I3160" s="6" t="s">
        <v>5786</v>
      </c>
      <c r="J3160" s="7">
        <v>59.44</v>
      </c>
    </row>
    <row r="3161" spans="2:10" x14ac:dyDescent="0.3">
      <c r="B3161" s="6" t="s">
        <v>1809</v>
      </c>
      <c r="C3161" s="7">
        <v>66.930000000000007</v>
      </c>
      <c r="F3161" s="6" t="s">
        <v>2919</v>
      </c>
      <c r="G3161" s="7">
        <v>1</v>
      </c>
      <c r="I3161" s="6" t="s">
        <v>5101</v>
      </c>
      <c r="J3161" s="7">
        <v>59.19</v>
      </c>
    </row>
    <row r="3162" spans="2:10" x14ac:dyDescent="0.3">
      <c r="B3162" s="6" t="s">
        <v>219</v>
      </c>
      <c r="C3162" s="7">
        <v>66.86</v>
      </c>
      <c r="F3162" s="6" t="s">
        <v>4926</v>
      </c>
      <c r="G3162" s="7">
        <v>1</v>
      </c>
      <c r="I3162" s="6" t="s">
        <v>3224</v>
      </c>
      <c r="J3162" s="7">
        <v>59.18</v>
      </c>
    </row>
    <row r="3163" spans="2:10" x14ac:dyDescent="0.3">
      <c r="B3163" s="6" t="s">
        <v>3588</v>
      </c>
      <c r="C3163" s="7">
        <v>66.819999999999993</v>
      </c>
      <c r="F3163" s="6" t="s">
        <v>6937</v>
      </c>
      <c r="G3163" s="7">
        <v>1</v>
      </c>
      <c r="I3163" s="6" t="s">
        <v>4579</v>
      </c>
      <c r="J3163" s="7">
        <v>59.09</v>
      </c>
    </row>
    <row r="3164" spans="2:10" x14ac:dyDescent="0.3">
      <c r="B3164" s="6" t="s">
        <v>5350</v>
      </c>
      <c r="C3164" s="7">
        <v>66.8</v>
      </c>
      <c r="F3164" s="6" t="s">
        <v>2149</v>
      </c>
      <c r="G3164" s="7">
        <v>1</v>
      </c>
      <c r="I3164" s="6" t="s">
        <v>7076</v>
      </c>
      <c r="J3164" s="7">
        <v>58.97</v>
      </c>
    </row>
    <row r="3165" spans="2:10" x14ac:dyDescent="0.3">
      <c r="B3165" s="6" t="s">
        <v>2099</v>
      </c>
      <c r="C3165" s="7">
        <v>66.78</v>
      </c>
      <c r="F3165" s="6" t="s">
        <v>5529</v>
      </c>
      <c r="G3165" s="7">
        <v>1</v>
      </c>
      <c r="I3165" s="6" t="s">
        <v>1326</v>
      </c>
      <c r="J3165" s="7">
        <v>58.89</v>
      </c>
    </row>
    <row r="3166" spans="2:10" x14ac:dyDescent="0.3">
      <c r="B3166" s="6" t="s">
        <v>2966</v>
      </c>
      <c r="C3166" s="7">
        <v>66.75</v>
      </c>
      <c r="F3166" s="6" t="s">
        <v>1644</v>
      </c>
      <c r="G3166" s="7">
        <v>1</v>
      </c>
      <c r="I3166" s="6" t="s">
        <v>5272</v>
      </c>
      <c r="J3166" s="7">
        <v>58.81</v>
      </c>
    </row>
    <row r="3167" spans="2:10" x14ac:dyDescent="0.3">
      <c r="B3167" s="6" t="s">
        <v>5548</v>
      </c>
      <c r="C3167" s="7">
        <v>66.739999999999995</v>
      </c>
      <c r="F3167" s="6" t="s">
        <v>3698</v>
      </c>
      <c r="G3167" s="7">
        <v>1</v>
      </c>
      <c r="I3167" s="6" t="s">
        <v>1353</v>
      </c>
      <c r="J3167" s="7">
        <v>58.76</v>
      </c>
    </row>
    <row r="3168" spans="2:10" x14ac:dyDescent="0.3">
      <c r="B3168" s="6" t="s">
        <v>599</v>
      </c>
      <c r="C3168" s="7">
        <v>66.67</v>
      </c>
      <c r="F3168" s="6" t="s">
        <v>78</v>
      </c>
      <c r="G3168" s="7">
        <v>1</v>
      </c>
      <c r="I3168" s="6" t="s">
        <v>1508</v>
      </c>
      <c r="J3168" s="7">
        <v>58.62</v>
      </c>
    </row>
    <row r="3169" spans="2:10" x14ac:dyDescent="0.3">
      <c r="B3169" s="6" t="s">
        <v>6890</v>
      </c>
      <c r="C3169" s="7">
        <v>66.61</v>
      </c>
      <c r="F3169" s="6" t="s">
        <v>3858</v>
      </c>
      <c r="G3169" s="7">
        <v>1</v>
      </c>
      <c r="I3169" s="6" t="s">
        <v>2494</v>
      </c>
      <c r="J3169" s="7">
        <v>58.58</v>
      </c>
    </row>
    <row r="3170" spans="2:10" x14ac:dyDescent="0.3">
      <c r="B3170" s="6" t="s">
        <v>1955</v>
      </c>
      <c r="C3170" s="7">
        <v>66.48</v>
      </c>
      <c r="F3170" s="6" t="s">
        <v>4947</v>
      </c>
      <c r="G3170" s="7">
        <v>1</v>
      </c>
      <c r="I3170" s="6" t="s">
        <v>5397</v>
      </c>
      <c r="J3170" s="7">
        <v>58.34</v>
      </c>
    </row>
    <row r="3171" spans="2:10" x14ac:dyDescent="0.3">
      <c r="B3171" s="6" t="s">
        <v>4883</v>
      </c>
      <c r="C3171" s="7">
        <v>66.319999999999993</v>
      </c>
      <c r="F3171" s="6" t="s">
        <v>2185</v>
      </c>
      <c r="G3171" s="7">
        <v>1</v>
      </c>
      <c r="I3171" s="6" t="s">
        <v>3922</v>
      </c>
      <c r="J3171" s="7">
        <v>58.3</v>
      </c>
    </row>
    <row r="3172" spans="2:10" x14ac:dyDescent="0.3">
      <c r="B3172" s="6" t="s">
        <v>549</v>
      </c>
      <c r="C3172" s="7">
        <v>66.28</v>
      </c>
      <c r="F3172" s="6" t="s">
        <v>1229</v>
      </c>
      <c r="G3172" s="7">
        <v>1</v>
      </c>
      <c r="I3172" s="6" t="s">
        <v>556</v>
      </c>
      <c r="J3172" s="7">
        <v>58.3</v>
      </c>
    </row>
    <row r="3173" spans="2:10" x14ac:dyDescent="0.3">
      <c r="B3173" s="6" t="s">
        <v>5646</v>
      </c>
      <c r="C3173" s="7">
        <v>66.27</v>
      </c>
      <c r="F3173" s="6" t="s">
        <v>5148</v>
      </c>
      <c r="G3173" s="7">
        <v>1</v>
      </c>
      <c r="I3173" s="6" t="s">
        <v>2477</v>
      </c>
      <c r="J3173" s="7">
        <v>58.23</v>
      </c>
    </row>
    <row r="3174" spans="2:10" x14ac:dyDescent="0.3">
      <c r="B3174" s="6" t="s">
        <v>3470</v>
      </c>
      <c r="C3174" s="7">
        <v>66.25</v>
      </c>
      <c r="F3174" s="6" t="s">
        <v>6606</v>
      </c>
      <c r="G3174" s="7">
        <v>1</v>
      </c>
      <c r="I3174" s="6" t="s">
        <v>2019</v>
      </c>
      <c r="J3174" s="7">
        <v>58.2</v>
      </c>
    </row>
    <row r="3175" spans="2:10" x14ac:dyDescent="0.3">
      <c r="B3175" s="6" t="s">
        <v>6467</v>
      </c>
      <c r="C3175" s="7">
        <v>66.180000000000007</v>
      </c>
      <c r="F3175" s="6" t="s">
        <v>4245</v>
      </c>
      <c r="G3175" s="7">
        <v>1</v>
      </c>
      <c r="I3175" s="6" t="s">
        <v>3467</v>
      </c>
      <c r="J3175" s="7">
        <v>58.11</v>
      </c>
    </row>
    <row r="3176" spans="2:10" x14ac:dyDescent="0.3">
      <c r="B3176" s="6" t="s">
        <v>535</v>
      </c>
      <c r="C3176" s="7">
        <v>66.16</v>
      </c>
      <c r="F3176" s="6" t="s">
        <v>6104</v>
      </c>
      <c r="G3176" s="7">
        <v>1</v>
      </c>
      <c r="I3176" s="6" t="s">
        <v>5720</v>
      </c>
      <c r="J3176" s="7">
        <v>57.67</v>
      </c>
    </row>
    <row r="3177" spans="2:10" x14ac:dyDescent="0.3">
      <c r="B3177" s="6" t="s">
        <v>3767</v>
      </c>
      <c r="C3177" s="7">
        <v>66.040000000000006</v>
      </c>
      <c r="F3177" s="6" t="s">
        <v>1752</v>
      </c>
      <c r="G3177" s="7">
        <v>1</v>
      </c>
      <c r="I3177" s="6" t="s">
        <v>7318</v>
      </c>
      <c r="J3177" s="7">
        <v>57.12</v>
      </c>
    </row>
    <row r="3178" spans="2:10" x14ac:dyDescent="0.3">
      <c r="B3178" s="6" t="s">
        <v>1705</v>
      </c>
      <c r="C3178" s="7">
        <v>66</v>
      </c>
      <c r="F3178" s="6" t="s">
        <v>4605</v>
      </c>
      <c r="G3178" s="7">
        <v>1</v>
      </c>
      <c r="I3178" s="6" t="s">
        <v>2120</v>
      </c>
      <c r="J3178" s="7">
        <v>57.06</v>
      </c>
    </row>
    <row r="3179" spans="2:10" x14ac:dyDescent="0.3">
      <c r="B3179" s="6" t="s">
        <v>4775</v>
      </c>
      <c r="C3179" s="7">
        <v>65.94</v>
      </c>
      <c r="F3179" s="6" t="s">
        <v>5129</v>
      </c>
      <c r="G3179" s="7">
        <v>1</v>
      </c>
      <c r="I3179" s="6" t="s">
        <v>2691</v>
      </c>
      <c r="J3179" s="7">
        <v>56.97</v>
      </c>
    </row>
    <row r="3180" spans="2:10" x14ac:dyDescent="0.3">
      <c r="B3180" s="6" t="s">
        <v>2190</v>
      </c>
      <c r="C3180" s="7">
        <v>65.92</v>
      </c>
      <c r="F3180" s="6" t="s">
        <v>3627</v>
      </c>
      <c r="G3180" s="7">
        <v>1</v>
      </c>
      <c r="I3180" s="6" t="s">
        <v>6809</v>
      </c>
      <c r="J3180" s="7">
        <v>56.97</v>
      </c>
    </row>
    <row r="3181" spans="2:10" x14ac:dyDescent="0.3">
      <c r="B3181" s="6" t="s">
        <v>34</v>
      </c>
      <c r="C3181" s="7">
        <v>65.78</v>
      </c>
      <c r="F3181" s="6" t="s">
        <v>6707</v>
      </c>
      <c r="G3181" s="7">
        <v>1</v>
      </c>
      <c r="I3181" s="6" t="s">
        <v>1227</v>
      </c>
      <c r="J3181" s="7">
        <v>56.86</v>
      </c>
    </row>
    <row r="3182" spans="2:10" x14ac:dyDescent="0.3">
      <c r="B3182" s="6" t="s">
        <v>1961</v>
      </c>
      <c r="C3182" s="7">
        <v>65.75</v>
      </c>
      <c r="F3182" s="6" t="s">
        <v>4309</v>
      </c>
      <c r="G3182" s="7">
        <v>1</v>
      </c>
      <c r="I3182" s="6" t="s">
        <v>5460</v>
      </c>
      <c r="J3182" s="7">
        <v>56.34</v>
      </c>
    </row>
    <row r="3183" spans="2:10" x14ac:dyDescent="0.3">
      <c r="B3183" s="6" t="s">
        <v>793</v>
      </c>
      <c r="C3183" s="7">
        <v>65.7</v>
      </c>
      <c r="F3183" s="6" t="s">
        <v>6078</v>
      </c>
      <c r="G3183" s="7">
        <v>1</v>
      </c>
      <c r="I3183" s="6" t="s">
        <v>4627</v>
      </c>
      <c r="J3183" s="7">
        <v>55.88</v>
      </c>
    </row>
    <row r="3184" spans="2:10" x14ac:dyDescent="0.3">
      <c r="B3184" s="6" t="s">
        <v>4327</v>
      </c>
      <c r="C3184" s="7">
        <v>65.67</v>
      </c>
      <c r="F3184" s="6" t="s">
        <v>758</v>
      </c>
      <c r="G3184" s="7">
        <v>1</v>
      </c>
      <c r="I3184" s="6" t="s">
        <v>3664</v>
      </c>
      <c r="J3184" s="7">
        <v>55.84</v>
      </c>
    </row>
    <row r="3185" spans="2:10" x14ac:dyDescent="0.3">
      <c r="B3185" s="6" t="s">
        <v>55</v>
      </c>
      <c r="C3185" s="7">
        <v>65.64</v>
      </c>
      <c r="F3185" s="6" t="s">
        <v>2358</v>
      </c>
      <c r="G3185" s="7">
        <v>1</v>
      </c>
      <c r="I3185" s="6" t="s">
        <v>2193</v>
      </c>
      <c r="J3185" s="7">
        <v>55.71</v>
      </c>
    </row>
    <row r="3186" spans="2:10" x14ac:dyDescent="0.3">
      <c r="B3186" s="6" t="s">
        <v>5851</v>
      </c>
      <c r="C3186" s="7">
        <v>65.58</v>
      </c>
      <c r="F3186" s="6" t="s">
        <v>2060</v>
      </c>
      <c r="G3186" s="7">
        <v>1</v>
      </c>
      <c r="I3186" s="6" t="s">
        <v>5926</v>
      </c>
      <c r="J3186" s="7">
        <v>55.7</v>
      </c>
    </row>
    <row r="3187" spans="2:10" x14ac:dyDescent="0.3">
      <c r="B3187" s="6" t="s">
        <v>1541</v>
      </c>
      <c r="C3187" s="7">
        <v>65.540000000000006</v>
      </c>
      <c r="F3187" s="6" t="s">
        <v>1482</v>
      </c>
      <c r="G3187" s="7">
        <v>1</v>
      </c>
      <c r="I3187" s="6" t="s">
        <v>6858</v>
      </c>
      <c r="J3187" s="7">
        <v>55.64</v>
      </c>
    </row>
    <row r="3188" spans="2:10" x14ac:dyDescent="0.3">
      <c r="B3188" s="6" t="s">
        <v>5560</v>
      </c>
      <c r="C3188" s="7">
        <v>65.53</v>
      </c>
      <c r="F3188" s="6" t="s">
        <v>4307</v>
      </c>
      <c r="G3188" s="7">
        <v>1</v>
      </c>
      <c r="I3188" s="6" t="s">
        <v>5015</v>
      </c>
      <c r="J3188" s="7">
        <v>55.51</v>
      </c>
    </row>
    <row r="3189" spans="2:10" x14ac:dyDescent="0.3">
      <c r="B3189" s="6" t="s">
        <v>5789</v>
      </c>
      <c r="C3189" s="7">
        <v>65.36</v>
      </c>
      <c r="F3189" s="6" t="s">
        <v>3587</v>
      </c>
      <c r="G3189" s="7">
        <v>1</v>
      </c>
      <c r="I3189" s="6" t="s">
        <v>3840</v>
      </c>
      <c r="J3189" s="7">
        <v>55.35</v>
      </c>
    </row>
    <row r="3190" spans="2:10" x14ac:dyDescent="0.3">
      <c r="B3190" s="6">
        <v>484.36309999999997</v>
      </c>
      <c r="C3190" s="7">
        <v>65.209999999999994</v>
      </c>
      <c r="F3190" s="6" t="s">
        <v>4698</v>
      </c>
      <c r="G3190" s="7">
        <v>1</v>
      </c>
      <c r="I3190" s="6" t="s">
        <v>5300</v>
      </c>
      <c r="J3190" s="7">
        <v>55.24</v>
      </c>
    </row>
    <row r="3191" spans="2:10" x14ac:dyDescent="0.3">
      <c r="B3191" s="6" t="s">
        <v>3956</v>
      </c>
      <c r="C3191" s="7">
        <v>65.08</v>
      </c>
      <c r="F3191" s="6" t="s">
        <v>6172</v>
      </c>
      <c r="G3191" s="7">
        <v>1</v>
      </c>
      <c r="I3191" s="6" t="s">
        <v>5254</v>
      </c>
      <c r="J3191" s="7">
        <v>54.98</v>
      </c>
    </row>
    <row r="3192" spans="2:10" x14ac:dyDescent="0.3">
      <c r="B3192" s="6" t="s">
        <v>6191</v>
      </c>
      <c r="C3192" s="7">
        <v>64.55</v>
      </c>
      <c r="F3192" s="6" t="s">
        <v>5900</v>
      </c>
      <c r="G3192" s="7">
        <v>1</v>
      </c>
      <c r="I3192" s="6" t="s">
        <v>4167</v>
      </c>
      <c r="J3192" s="7">
        <v>54.95</v>
      </c>
    </row>
    <row r="3193" spans="2:10" x14ac:dyDescent="0.3">
      <c r="B3193" s="6" t="s">
        <v>3616</v>
      </c>
      <c r="C3193" s="7">
        <v>64.540000000000006</v>
      </c>
      <c r="F3193" s="6" t="s">
        <v>3409</v>
      </c>
      <c r="G3193" s="7">
        <v>1</v>
      </c>
      <c r="I3193" s="6" t="s">
        <v>1316</v>
      </c>
      <c r="J3193" s="7">
        <v>54.8</v>
      </c>
    </row>
    <row r="3194" spans="2:10" x14ac:dyDescent="0.3">
      <c r="B3194" s="6" t="s">
        <v>6412</v>
      </c>
      <c r="C3194" s="7">
        <v>64.37</v>
      </c>
      <c r="F3194" s="6" t="s">
        <v>5460</v>
      </c>
      <c r="G3194" s="7">
        <v>1</v>
      </c>
      <c r="I3194" s="6" t="s">
        <v>5152</v>
      </c>
      <c r="J3194" s="7">
        <v>54.76</v>
      </c>
    </row>
    <row r="3195" spans="2:10" x14ac:dyDescent="0.3">
      <c r="B3195" s="6" t="s">
        <v>4582</v>
      </c>
      <c r="C3195" s="7">
        <v>64.3</v>
      </c>
      <c r="F3195" s="6" t="s">
        <v>3393</v>
      </c>
      <c r="G3195" s="7">
        <v>1</v>
      </c>
      <c r="I3195" s="6" t="s">
        <v>2869</v>
      </c>
      <c r="J3195" s="7">
        <v>54.61</v>
      </c>
    </row>
    <row r="3196" spans="2:10" x14ac:dyDescent="0.3">
      <c r="B3196" s="6" t="s">
        <v>2906</v>
      </c>
      <c r="C3196" s="7">
        <v>64.16</v>
      </c>
      <c r="F3196" s="6" t="s">
        <v>3384</v>
      </c>
      <c r="G3196" s="7">
        <v>1</v>
      </c>
      <c r="I3196" s="6" t="s">
        <v>4315</v>
      </c>
      <c r="J3196" s="7">
        <v>54.59</v>
      </c>
    </row>
    <row r="3197" spans="2:10" x14ac:dyDescent="0.3">
      <c r="B3197" s="6" t="s">
        <v>6767</v>
      </c>
      <c r="C3197" s="7">
        <v>64.08</v>
      </c>
      <c r="F3197" s="6" t="s">
        <v>4420</v>
      </c>
      <c r="G3197" s="7">
        <v>1</v>
      </c>
      <c r="I3197" s="6" t="s">
        <v>3686</v>
      </c>
      <c r="J3197" s="7">
        <v>54.37</v>
      </c>
    </row>
    <row r="3198" spans="2:10" x14ac:dyDescent="0.3">
      <c r="B3198" s="6" t="s">
        <v>5903</v>
      </c>
      <c r="C3198" s="7">
        <v>63.97</v>
      </c>
      <c r="F3198" s="6" t="s">
        <v>210</v>
      </c>
      <c r="G3198" s="7">
        <v>1</v>
      </c>
      <c r="I3198" s="6" t="s">
        <v>6774</v>
      </c>
      <c r="J3198" s="7">
        <v>54.34</v>
      </c>
    </row>
    <row r="3199" spans="2:10" x14ac:dyDescent="0.3">
      <c r="B3199" s="6" t="s">
        <v>5996</v>
      </c>
      <c r="C3199" s="7">
        <v>63.93</v>
      </c>
      <c r="F3199" s="6" t="s">
        <v>5264</v>
      </c>
      <c r="G3199" s="7">
        <v>1</v>
      </c>
      <c r="I3199" s="6" t="s">
        <v>4052</v>
      </c>
      <c r="J3199" s="7">
        <v>54.3</v>
      </c>
    </row>
    <row r="3200" spans="2:10" x14ac:dyDescent="0.3">
      <c r="B3200" s="6" t="s">
        <v>3181</v>
      </c>
      <c r="C3200" s="7">
        <v>63.82</v>
      </c>
      <c r="F3200" s="6" t="s">
        <v>3774</v>
      </c>
      <c r="G3200" s="7">
        <v>1</v>
      </c>
      <c r="I3200" s="6" t="s">
        <v>3589</v>
      </c>
      <c r="J3200" s="7">
        <v>54.06</v>
      </c>
    </row>
    <row r="3201" spans="2:10" x14ac:dyDescent="0.3">
      <c r="B3201" s="6" t="s">
        <v>1011</v>
      </c>
      <c r="C3201" s="7">
        <v>63.8</v>
      </c>
      <c r="F3201" s="6" t="s">
        <v>4599</v>
      </c>
      <c r="G3201" s="7">
        <v>1</v>
      </c>
      <c r="I3201" s="6" t="s">
        <v>1872</v>
      </c>
      <c r="J3201" s="7">
        <v>54.03</v>
      </c>
    </row>
    <row r="3202" spans="2:10" x14ac:dyDescent="0.3">
      <c r="B3202" s="6" t="s">
        <v>4459</v>
      </c>
      <c r="C3202" s="7">
        <v>63.67</v>
      </c>
      <c r="F3202" s="6" t="s">
        <v>2298</v>
      </c>
      <c r="G3202" s="7">
        <v>1</v>
      </c>
      <c r="I3202" s="6" t="s">
        <v>3967</v>
      </c>
      <c r="J3202" s="7">
        <v>54.03</v>
      </c>
    </row>
    <row r="3203" spans="2:10" x14ac:dyDescent="0.3">
      <c r="B3203" s="6" t="s">
        <v>5791</v>
      </c>
      <c r="C3203" s="7">
        <v>63.54</v>
      </c>
      <c r="F3203" s="6" t="s">
        <v>1396</v>
      </c>
      <c r="G3203" s="7">
        <v>1</v>
      </c>
      <c r="I3203" s="6" t="s">
        <v>4028</v>
      </c>
      <c r="J3203" s="7">
        <v>53.68</v>
      </c>
    </row>
    <row r="3204" spans="2:10" x14ac:dyDescent="0.3">
      <c r="B3204" s="6" t="s">
        <v>3154</v>
      </c>
      <c r="C3204" s="7">
        <v>63.46</v>
      </c>
      <c r="F3204" s="6" t="s">
        <v>1438</v>
      </c>
      <c r="G3204" s="7">
        <v>1</v>
      </c>
      <c r="I3204" s="6" t="s">
        <v>1502</v>
      </c>
      <c r="J3204" s="7">
        <v>53.58</v>
      </c>
    </row>
    <row r="3205" spans="2:10" x14ac:dyDescent="0.3">
      <c r="B3205" s="6" t="s">
        <v>6863</v>
      </c>
      <c r="C3205" s="7">
        <v>63.28</v>
      </c>
      <c r="F3205" s="6" t="s">
        <v>6702</v>
      </c>
      <c r="G3205" s="7">
        <v>1</v>
      </c>
      <c r="I3205" s="6" t="s">
        <v>3690</v>
      </c>
      <c r="J3205" s="7">
        <v>53.3</v>
      </c>
    </row>
    <row r="3206" spans="2:10" x14ac:dyDescent="0.3">
      <c r="B3206" s="6" t="s">
        <v>1585</v>
      </c>
      <c r="C3206" s="7">
        <v>63.27</v>
      </c>
      <c r="F3206" s="6" t="s">
        <v>429</v>
      </c>
      <c r="G3206" s="7">
        <v>1</v>
      </c>
      <c r="I3206" s="6" t="s">
        <v>3995</v>
      </c>
      <c r="J3206" s="7">
        <v>53.2</v>
      </c>
    </row>
    <row r="3207" spans="2:10" x14ac:dyDescent="0.3">
      <c r="B3207" s="6" t="s">
        <v>5267</v>
      </c>
      <c r="C3207" s="7">
        <v>63.08</v>
      </c>
      <c r="F3207" s="6" t="s">
        <v>2491</v>
      </c>
      <c r="G3207" s="7">
        <v>1</v>
      </c>
      <c r="I3207" s="6" t="s">
        <v>6435</v>
      </c>
      <c r="J3207" s="7">
        <v>53.15</v>
      </c>
    </row>
    <row r="3208" spans="2:10" x14ac:dyDescent="0.3">
      <c r="B3208" s="6" t="s">
        <v>4998</v>
      </c>
      <c r="C3208" s="7">
        <v>63.01</v>
      </c>
      <c r="F3208" s="6" t="s">
        <v>2832</v>
      </c>
      <c r="G3208" s="7">
        <v>1</v>
      </c>
      <c r="I3208" s="6" t="s">
        <v>6917</v>
      </c>
      <c r="J3208" s="7">
        <v>53.13</v>
      </c>
    </row>
    <row r="3209" spans="2:10" x14ac:dyDescent="0.3">
      <c r="B3209" s="6" t="s">
        <v>5867</v>
      </c>
      <c r="C3209" s="7">
        <v>62.82</v>
      </c>
      <c r="F3209" s="6" t="s">
        <v>1610</v>
      </c>
      <c r="G3209" s="7">
        <v>1</v>
      </c>
      <c r="I3209" s="6" t="s">
        <v>3282</v>
      </c>
      <c r="J3209" s="7">
        <v>53.1</v>
      </c>
    </row>
    <row r="3210" spans="2:10" x14ac:dyDescent="0.3">
      <c r="B3210" s="6" t="s">
        <v>6867</v>
      </c>
      <c r="C3210" s="7">
        <v>62.75</v>
      </c>
      <c r="F3210" s="6" t="s">
        <v>409</v>
      </c>
      <c r="G3210" s="7">
        <v>1</v>
      </c>
      <c r="I3210" s="6" t="s">
        <v>5804</v>
      </c>
      <c r="J3210" s="7">
        <v>53</v>
      </c>
    </row>
    <row r="3211" spans="2:10" x14ac:dyDescent="0.3">
      <c r="B3211" s="6" t="s">
        <v>6258</v>
      </c>
      <c r="C3211" s="7">
        <v>62.51</v>
      </c>
      <c r="F3211" s="6" t="s">
        <v>6112</v>
      </c>
      <c r="G3211" s="7">
        <v>1</v>
      </c>
      <c r="I3211" s="6" t="s">
        <v>47</v>
      </c>
      <c r="J3211" s="7">
        <v>52.98</v>
      </c>
    </row>
    <row r="3212" spans="2:10" x14ac:dyDescent="0.3">
      <c r="B3212" s="6" t="s">
        <v>1747</v>
      </c>
      <c r="C3212" s="7">
        <v>62.16</v>
      </c>
      <c r="F3212" s="6" t="s">
        <v>1630</v>
      </c>
      <c r="G3212" s="7">
        <v>1</v>
      </c>
      <c r="I3212" s="6" t="s">
        <v>3014</v>
      </c>
      <c r="J3212" s="7">
        <v>52.83</v>
      </c>
    </row>
    <row r="3213" spans="2:10" x14ac:dyDescent="0.3">
      <c r="B3213" s="6" t="s">
        <v>3970</v>
      </c>
      <c r="C3213" s="7">
        <v>62.15</v>
      </c>
      <c r="F3213" s="6" t="s">
        <v>889</v>
      </c>
      <c r="G3213" s="7">
        <v>1</v>
      </c>
      <c r="I3213" s="6" t="s">
        <v>3336</v>
      </c>
      <c r="J3213" s="7">
        <v>52.72</v>
      </c>
    </row>
    <row r="3214" spans="2:10" x14ac:dyDescent="0.3">
      <c r="B3214" s="6" t="s">
        <v>3187</v>
      </c>
      <c r="C3214" s="7">
        <v>62.07</v>
      </c>
      <c r="F3214" s="6" t="s">
        <v>129</v>
      </c>
      <c r="G3214" s="7">
        <v>1</v>
      </c>
      <c r="I3214" s="6" t="s">
        <v>6640</v>
      </c>
      <c r="J3214" s="7">
        <v>52.6</v>
      </c>
    </row>
    <row r="3215" spans="2:10" x14ac:dyDescent="0.3">
      <c r="B3215" s="6" t="s">
        <v>3199</v>
      </c>
      <c r="C3215" s="7">
        <v>62.04</v>
      </c>
      <c r="F3215" s="6" t="s">
        <v>2755</v>
      </c>
      <c r="G3215" s="7">
        <v>1</v>
      </c>
      <c r="I3215" s="6" t="s">
        <v>4857</v>
      </c>
      <c r="J3215" s="7">
        <v>52.46</v>
      </c>
    </row>
    <row r="3216" spans="2:10" x14ac:dyDescent="0.3">
      <c r="B3216" s="6" t="s">
        <v>845</v>
      </c>
      <c r="C3216" s="7">
        <v>61.98</v>
      </c>
      <c r="F3216" s="6" t="s">
        <v>4986</v>
      </c>
      <c r="G3216" s="7">
        <v>1</v>
      </c>
      <c r="I3216" s="6" t="s">
        <v>5411</v>
      </c>
      <c r="J3216" s="7">
        <v>52.42</v>
      </c>
    </row>
    <row r="3217" spans="2:10" x14ac:dyDescent="0.3">
      <c r="B3217" s="6" t="s">
        <v>1621</v>
      </c>
      <c r="C3217" s="7">
        <v>61.96</v>
      </c>
      <c r="F3217" s="6" t="s">
        <v>3989</v>
      </c>
      <c r="G3217" s="7">
        <v>1</v>
      </c>
      <c r="I3217" s="6" t="s">
        <v>2276</v>
      </c>
      <c r="J3217" s="7">
        <v>52.38</v>
      </c>
    </row>
    <row r="3218" spans="2:10" x14ac:dyDescent="0.3">
      <c r="B3218" s="6" t="s">
        <v>263</v>
      </c>
      <c r="C3218" s="7">
        <v>61.85</v>
      </c>
      <c r="F3218" s="6" t="s">
        <v>1316</v>
      </c>
      <c r="G3218" s="7">
        <v>1</v>
      </c>
      <c r="I3218" s="6" t="s">
        <v>4766</v>
      </c>
      <c r="J3218" s="7">
        <v>52.29</v>
      </c>
    </row>
    <row r="3219" spans="2:10" x14ac:dyDescent="0.3">
      <c r="B3219" s="6" t="s">
        <v>77</v>
      </c>
      <c r="C3219" s="7">
        <v>61.65</v>
      </c>
      <c r="F3219" s="6" t="s">
        <v>5081</v>
      </c>
      <c r="G3219" s="7">
        <v>1</v>
      </c>
      <c r="I3219" s="6" t="s">
        <v>6990</v>
      </c>
      <c r="J3219" s="7">
        <v>52.27</v>
      </c>
    </row>
    <row r="3220" spans="2:10" x14ac:dyDescent="0.3">
      <c r="B3220" s="6" t="s">
        <v>4673</v>
      </c>
      <c r="C3220" s="7">
        <v>61.27</v>
      </c>
      <c r="F3220" s="6" t="s">
        <v>1508</v>
      </c>
      <c r="G3220" s="7">
        <v>1</v>
      </c>
      <c r="I3220" s="6" t="s">
        <v>980</v>
      </c>
      <c r="J3220" s="7">
        <v>52.25</v>
      </c>
    </row>
    <row r="3221" spans="2:10" x14ac:dyDescent="0.3">
      <c r="B3221" s="6" t="s">
        <v>3892</v>
      </c>
      <c r="C3221" s="7">
        <v>61.27</v>
      </c>
      <c r="F3221" s="6" t="s">
        <v>5870</v>
      </c>
      <c r="G3221" s="7">
        <v>1</v>
      </c>
      <c r="I3221" s="6" t="s">
        <v>1241</v>
      </c>
      <c r="J3221" s="7">
        <v>52.18</v>
      </c>
    </row>
    <row r="3222" spans="2:10" x14ac:dyDescent="0.3">
      <c r="B3222" s="6" t="s">
        <v>1505</v>
      </c>
      <c r="C3222" s="7">
        <v>60.76</v>
      </c>
      <c r="F3222" s="6" t="s">
        <v>4492</v>
      </c>
      <c r="G3222" s="7">
        <v>1</v>
      </c>
      <c r="I3222" s="6" t="s">
        <v>3489</v>
      </c>
      <c r="J3222" s="7">
        <v>52.04</v>
      </c>
    </row>
    <row r="3223" spans="2:10" x14ac:dyDescent="0.3">
      <c r="B3223" s="6" t="s">
        <v>7035</v>
      </c>
      <c r="C3223" s="7">
        <v>60.7</v>
      </c>
      <c r="F3223" s="6" t="s">
        <v>4828</v>
      </c>
      <c r="G3223" s="7">
        <v>1</v>
      </c>
      <c r="I3223" s="6" t="s">
        <v>6443</v>
      </c>
      <c r="J3223" s="7">
        <v>51.92</v>
      </c>
    </row>
    <row r="3224" spans="2:10" x14ac:dyDescent="0.3">
      <c r="B3224" s="6" t="s">
        <v>1529</v>
      </c>
      <c r="C3224" s="7">
        <v>60.43</v>
      </c>
      <c r="F3224" s="6" t="s">
        <v>2522</v>
      </c>
      <c r="G3224" s="7">
        <v>1</v>
      </c>
      <c r="I3224" s="6" t="s">
        <v>6160</v>
      </c>
      <c r="J3224" s="7">
        <v>51.82</v>
      </c>
    </row>
    <row r="3225" spans="2:10" x14ac:dyDescent="0.3">
      <c r="B3225" s="6" t="s">
        <v>5817</v>
      </c>
      <c r="C3225" s="7">
        <v>60.28</v>
      </c>
      <c r="F3225" s="6" t="s">
        <v>832</v>
      </c>
      <c r="G3225" s="7">
        <v>1</v>
      </c>
      <c r="I3225" s="6" t="s">
        <v>3409</v>
      </c>
      <c r="J3225" s="7">
        <v>51.61</v>
      </c>
    </row>
    <row r="3226" spans="2:10" x14ac:dyDescent="0.3">
      <c r="B3226" s="6" t="s">
        <v>5534</v>
      </c>
      <c r="C3226" s="7">
        <v>60.2</v>
      </c>
      <c r="F3226" s="6" t="s">
        <v>6381</v>
      </c>
      <c r="G3226" s="7">
        <v>1</v>
      </c>
      <c r="I3226" s="6" t="s">
        <v>7306</v>
      </c>
      <c r="J3226" s="7">
        <v>51.34</v>
      </c>
    </row>
    <row r="3227" spans="2:10" x14ac:dyDescent="0.3">
      <c r="B3227" s="6" t="s">
        <v>4511</v>
      </c>
      <c r="C3227" s="7">
        <v>59.98</v>
      </c>
      <c r="F3227" s="6" t="s">
        <v>3617</v>
      </c>
      <c r="G3227" s="7">
        <v>1</v>
      </c>
      <c r="I3227" s="6" t="s">
        <v>1934</v>
      </c>
      <c r="J3227" s="7">
        <v>51.23</v>
      </c>
    </row>
    <row r="3228" spans="2:10" x14ac:dyDescent="0.3">
      <c r="B3228" s="6" t="s">
        <v>6633</v>
      </c>
      <c r="C3228" s="7">
        <v>59.97</v>
      </c>
      <c r="F3228" s="6" t="s">
        <v>4395</v>
      </c>
      <c r="G3228" s="7">
        <v>1</v>
      </c>
      <c r="I3228" s="6" t="s">
        <v>6393</v>
      </c>
      <c r="J3228" s="7">
        <v>51.18</v>
      </c>
    </row>
    <row r="3229" spans="2:10" x14ac:dyDescent="0.3">
      <c r="B3229" s="6" t="s">
        <v>6177</v>
      </c>
      <c r="C3229" s="7">
        <v>59.97</v>
      </c>
      <c r="F3229" s="6" t="s">
        <v>2873</v>
      </c>
      <c r="G3229" s="7">
        <v>1</v>
      </c>
      <c r="I3229" s="6" t="s">
        <v>6447</v>
      </c>
      <c r="J3229" s="7">
        <v>51.14</v>
      </c>
    </row>
    <row r="3230" spans="2:10" x14ac:dyDescent="0.3">
      <c r="B3230" s="6" t="s">
        <v>5897</v>
      </c>
      <c r="C3230" s="7">
        <v>59.95</v>
      </c>
      <c r="F3230" s="6" t="s">
        <v>6882</v>
      </c>
      <c r="G3230" s="7">
        <v>1</v>
      </c>
      <c r="I3230" s="6" t="s">
        <v>748</v>
      </c>
      <c r="J3230" s="7">
        <v>51.1</v>
      </c>
    </row>
    <row r="3231" spans="2:10" x14ac:dyDescent="0.3">
      <c r="B3231" s="6" t="s">
        <v>607</v>
      </c>
      <c r="C3231" s="7">
        <v>59.92</v>
      </c>
      <c r="F3231" s="6" t="s">
        <v>1964</v>
      </c>
      <c r="G3231" s="7">
        <v>1</v>
      </c>
      <c r="I3231" s="6" t="s">
        <v>2885</v>
      </c>
      <c r="J3231" s="7">
        <v>51.1</v>
      </c>
    </row>
    <row r="3232" spans="2:10" x14ac:dyDescent="0.3">
      <c r="B3232" s="6" t="s">
        <v>955</v>
      </c>
      <c r="C3232" s="7">
        <v>59.8</v>
      </c>
      <c r="F3232" s="6" t="s">
        <v>4315</v>
      </c>
      <c r="G3232" s="7">
        <v>1</v>
      </c>
      <c r="I3232" s="6" t="s">
        <v>4221</v>
      </c>
      <c r="J3232" s="7">
        <v>51.09</v>
      </c>
    </row>
    <row r="3233" spans="2:10" x14ac:dyDescent="0.3">
      <c r="B3233" s="6" t="s">
        <v>611</v>
      </c>
      <c r="C3233" s="7">
        <v>59.74</v>
      </c>
      <c r="F3233" s="6" t="s">
        <v>2318</v>
      </c>
      <c r="G3233" s="7">
        <v>1</v>
      </c>
      <c r="I3233" s="6" t="s">
        <v>6170</v>
      </c>
      <c r="J3233" s="7">
        <v>50.71</v>
      </c>
    </row>
    <row r="3234" spans="2:10" x14ac:dyDescent="0.3">
      <c r="B3234" s="6" t="s">
        <v>5787</v>
      </c>
      <c r="C3234" s="7">
        <v>59.44</v>
      </c>
      <c r="F3234" s="6" t="s">
        <v>694</v>
      </c>
      <c r="G3234" s="7">
        <v>1</v>
      </c>
      <c r="I3234" s="6" t="s">
        <v>4814</v>
      </c>
      <c r="J3234" s="7">
        <v>50.7</v>
      </c>
    </row>
    <row r="3235" spans="2:10" x14ac:dyDescent="0.3">
      <c r="B3235" s="6" t="s">
        <v>5102</v>
      </c>
      <c r="C3235" s="7">
        <v>59.19</v>
      </c>
      <c r="F3235" s="6" t="s">
        <v>3690</v>
      </c>
      <c r="G3235" s="7">
        <v>1</v>
      </c>
      <c r="I3235" s="6" t="s">
        <v>698</v>
      </c>
      <c r="J3235" s="7">
        <v>50.65</v>
      </c>
    </row>
    <row r="3236" spans="2:10" x14ac:dyDescent="0.3">
      <c r="B3236" s="6" t="s">
        <v>3225</v>
      </c>
      <c r="C3236" s="7">
        <v>59.18</v>
      </c>
      <c r="F3236" s="6" t="s">
        <v>6290</v>
      </c>
      <c r="G3236" s="7">
        <v>1</v>
      </c>
      <c r="I3236" s="6" t="s">
        <v>425</v>
      </c>
      <c r="J3236" s="7">
        <v>50.52</v>
      </c>
    </row>
    <row r="3237" spans="2:10" x14ac:dyDescent="0.3">
      <c r="B3237" s="6" t="s">
        <v>4580</v>
      </c>
      <c r="C3237" s="7">
        <v>59.09</v>
      </c>
      <c r="F3237" s="6" t="s">
        <v>3811</v>
      </c>
      <c r="G3237" s="7">
        <v>1</v>
      </c>
      <c r="I3237" s="6" t="s">
        <v>4245</v>
      </c>
      <c r="J3237" s="7">
        <v>50.36</v>
      </c>
    </row>
    <row r="3238" spans="2:10" x14ac:dyDescent="0.3">
      <c r="B3238" s="6" t="s">
        <v>7077</v>
      </c>
      <c r="C3238" s="7">
        <v>58.97</v>
      </c>
      <c r="F3238" s="6" t="s">
        <v>6154</v>
      </c>
      <c r="G3238" s="7">
        <v>1</v>
      </c>
      <c r="I3238" s="6" t="s">
        <v>1201</v>
      </c>
      <c r="J3238" s="7">
        <v>50.12</v>
      </c>
    </row>
    <row r="3239" spans="2:10" x14ac:dyDescent="0.3">
      <c r="B3239" s="6" t="s">
        <v>1327</v>
      </c>
      <c r="C3239" s="7">
        <v>58.89</v>
      </c>
      <c r="F3239" s="6" t="s">
        <v>3364</v>
      </c>
      <c r="G3239" s="7">
        <v>1</v>
      </c>
      <c r="I3239" s="6" t="s">
        <v>289</v>
      </c>
      <c r="J3239" s="7">
        <v>49.98</v>
      </c>
    </row>
    <row r="3240" spans="2:10" x14ac:dyDescent="0.3">
      <c r="B3240" s="6" t="s">
        <v>5273</v>
      </c>
      <c r="C3240" s="7">
        <v>58.81</v>
      </c>
      <c r="F3240" s="6" t="s">
        <v>6027</v>
      </c>
      <c r="G3240" s="7">
        <v>1</v>
      </c>
      <c r="I3240" s="6" t="s">
        <v>5978</v>
      </c>
      <c r="J3240" s="7">
        <v>49.86</v>
      </c>
    </row>
    <row r="3241" spans="2:10" x14ac:dyDescent="0.3">
      <c r="B3241" s="6" t="s">
        <v>1354</v>
      </c>
      <c r="C3241" s="7">
        <v>58.76</v>
      </c>
      <c r="F3241" s="6" t="s">
        <v>2423</v>
      </c>
      <c r="G3241" s="7">
        <v>1</v>
      </c>
      <c r="I3241" s="6" t="s">
        <v>1245</v>
      </c>
      <c r="J3241" s="7">
        <v>49.78</v>
      </c>
    </row>
    <row r="3242" spans="2:10" x14ac:dyDescent="0.3">
      <c r="B3242" s="6" t="s">
        <v>1509</v>
      </c>
      <c r="C3242" s="7">
        <v>58.62</v>
      </c>
      <c r="F3242" s="6" t="s">
        <v>4153</v>
      </c>
      <c r="G3242" s="7">
        <v>1</v>
      </c>
      <c r="I3242" s="6" t="s">
        <v>3356</v>
      </c>
      <c r="J3242" s="7">
        <v>49.52</v>
      </c>
    </row>
    <row r="3243" spans="2:10" x14ac:dyDescent="0.3">
      <c r="B3243" s="6" t="s">
        <v>2495</v>
      </c>
      <c r="C3243" s="7">
        <v>58.58</v>
      </c>
      <c r="F3243" s="6" t="s">
        <v>3539</v>
      </c>
      <c r="G3243" s="7">
        <v>1</v>
      </c>
      <c r="I3243" s="6" t="s">
        <v>591</v>
      </c>
      <c r="J3243" s="7">
        <v>49.46</v>
      </c>
    </row>
    <row r="3244" spans="2:10" x14ac:dyDescent="0.3">
      <c r="B3244" s="6" t="s">
        <v>5398</v>
      </c>
      <c r="C3244" s="7">
        <v>58.34</v>
      </c>
      <c r="F3244" s="6" t="s">
        <v>571</v>
      </c>
      <c r="G3244" s="7">
        <v>1</v>
      </c>
      <c r="I3244" s="6" t="s">
        <v>5375</v>
      </c>
      <c r="J3244" s="7">
        <v>49.46</v>
      </c>
    </row>
    <row r="3245" spans="2:10" x14ac:dyDescent="0.3">
      <c r="B3245" s="6" t="s">
        <v>557</v>
      </c>
      <c r="C3245" s="7">
        <v>58.3</v>
      </c>
      <c r="F3245" s="6" t="s">
        <v>2413</v>
      </c>
      <c r="G3245" s="7">
        <v>1</v>
      </c>
      <c r="I3245" s="6" t="s">
        <v>3206</v>
      </c>
      <c r="J3245" s="7">
        <v>49.38</v>
      </c>
    </row>
    <row r="3246" spans="2:10" x14ac:dyDescent="0.3">
      <c r="B3246" s="6" t="s">
        <v>3923</v>
      </c>
      <c r="C3246" s="7">
        <v>58.3</v>
      </c>
      <c r="F3246" s="6" t="s">
        <v>946</v>
      </c>
      <c r="G3246" s="7">
        <v>1</v>
      </c>
      <c r="I3246" s="6" t="s">
        <v>4601</v>
      </c>
      <c r="J3246" s="7">
        <v>49.18</v>
      </c>
    </row>
    <row r="3247" spans="2:10" x14ac:dyDescent="0.3">
      <c r="B3247" s="6" t="s">
        <v>2478</v>
      </c>
      <c r="C3247" s="7">
        <v>58.23</v>
      </c>
      <c r="F3247" s="6" t="s">
        <v>5268</v>
      </c>
      <c r="G3247" s="7">
        <v>1</v>
      </c>
      <c r="I3247" s="6" t="s">
        <v>2685</v>
      </c>
      <c r="J3247" s="7">
        <v>49.1</v>
      </c>
    </row>
    <row r="3248" spans="2:10" x14ac:dyDescent="0.3">
      <c r="B3248" s="6" t="s">
        <v>2020</v>
      </c>
      <c r="C3248" s="7">
        <v>58.2</v>
      </c>
      <c r="F3248" s="6" t="s">
        <v>2367</v>
      </c>
      <c r="G3248" s="7">
        <v>1</v>
      </c>
      <c r="I3248" s="6" t="s">
        <v>4205</v>
      </c>
      <c r="J3248" s="7">
        <v>49.1</v>
      </c>
    </row>
    <row r="3249" spans="2:10" x14ac:dyDescent="0.3">
      <c r="B3249" s="6" t="s">
        <v>3468</v>
      </c>
      <c r="C3249" s="7">
        <v>58.11</v>
      </c>
      <c r="F3249" s="6" t="s">
        <v>2786</v>
      </c>
      <c r="G3249" s="7">
        <v>1</v>
      </c>
      <c r="I3249" s="6" t="s">
        <v>3569</v>
      </c>
      <c r="J3249" s="7">
        <v>49.05</v>
      </c>
    </row>
    <row r="3250" spans="2:10" x14ac:dyDescent="0.3">
      <c r="B3250" s="6" t="s">
        <v>5721</v>
      </c>
      <c r="C3250" s="7">
        <v>57.67</v>
      </c>
      <c r="F3250" s="6" t="s">
        <v>6895</v>
      </c>
      <c r="G3250" s="7">
        <v>1</v>
      </c>
      <c r="I3250" s="6" t="s">
        <v>2891</v>
      </c>
      <c r="J3250" s="7">
        <v>48.84</v>
      </c>
    </row>
    <row r="3251" spans="2:10" x14ac:dyDescent="0.3">
      <c r="B3251" s="6" t="s">
        <v>5318</v>
      </c>
      <c r="C3251" s="7">
        <v>57.12</v>
      </c>
      <c r="F3251" s="6" t="s">
        <v>1326</v>
      </c>
      <c r="G3251" s="7">
        <v>1</v>
      </c>
      <c r="I3251" s="6" t="s">
        <v>2822</v>
      </c>
      <c r="J3251" s="7">
        <v>48.63</v>
      </c>
    </row>
    <row r="3252" spans="2:10" x14ac:dyDescent="0.3">
      <c r="B3252" s="6" t="s">
        <v>2121</v>
      </c>
      <c r="C3252" s="7">
        <v>57.06</v>
      </c>
      <c r="F3252" s="6" t="s">
        <v>4349</v>
      </c>
      <c r="G3252" s="7">
        <v>1</v>
      </c>
      <c r="I3252" s="6" t="s">
        <v>7164</v>
      </c>
      <c r="J3252" s="7">
        <v>48.56</v>
      </c>
    </row>
    <row r="3253" spans="2:10" x14ac:dyDescent="0.3">
      <c r="B3253" s="6" t="s">
        <v>2692</v>
      </c>
      <c r="C3253" s="7">
        <v>56.97</v>
      </c>
      <c r="F3253" s="6" t="s">
        <v>790</v>
      </c>
      <c r="G3253" s="7">
        <v>1</v>
      </c>
      <c r="I3253" s="6" t="s">
        <v>6502</v>
      </c>
      <c r="J3253" s="7">
        <v>48.48</v>
      </c>
    </row>
    <row r="3254" spans="2:10" x14ac:dyDescent="0.3">
      <c r="B3254" s="6" t="s">
        <v>6810</v>
      </c>
      <c r="C3254" s="7">
        <v>56.97</v>
      </c>
      <c r="F3254" s="6" t="s">
        <v>1475</v>
      </c>
      <c r="G3254" s="7">
        <v>1</v>
      </c>
      <c r="I3254" s="6" t="s">
        <v>1135</v>
      </c>
      <c r="J3254" s="7">
        <v>48.47</v>
      </c>
    </row>
    <row r="3255" spans="2:10" x14ac:dyDescent="0.3">
      <c r="B3255" s="6" t="s">
        <v>1228</v>
      </c>
      <c r="C3255" s="7">
        <v>56.86</v>
      </c>
      <c r="F3255" s="6" t="s">
        <v>6500</v>
      </c>
      <c r="G3255" s="7">
        <v>1</v>
      </c>
      <c r="I3255" s="6" t="s">
        <v>4506</v>
      </c>
      <c r="J3255" s="7">
        <v>48.4</v>
      </c>
    </row>
    <row r="3256" spans="2:10" x14ac:dyDescent="0.3">
      <c r="B3256" s="6" t="s">
        <v>5461</v>
      </c>
      <c r="C3256" s="7">
        <v>56.34</v>
      </c>
      <c r="F3256" s="6" t="s">
        <v>1300</v>
      </c>
      <c r="G3256" s="7">
        <v>1</v>
      </c>
      <c r="I3256" s="6" t="s">
        <v>3182</v>
      </c>
      <c r="J3256" s="7">
        <v>48.36</v>
      </c>
    </row>
    <row r="3257" spans="2:10" x14ac:dyDescent="0.3">
      <c r="B3257" s="6" t="s">
        <v>4628</v>
      </c>
      <c r="C3257" s="7">
        <v>55.88</v>
      </c>
      <c r="F3257" s="6" t="s">
        <v>2633</v>
      </c>
      <c r="G3257" s="7">
        <v>1</v>
      </c>
      <c r="I3257" s="6" t="s">
        <v>7052</v>
      </c>
      <c r="J3257" s="7">
        <v>48.26</v>
      </c>
    </row>
    <row r="3258" spans="2:10" x14ac:dyDescent="0.3">
      <c r="B3258" s="6" t="s">
        <v>3665</v>
      </c>
      <c r="C3258" s="7">
        <v>55.84</v>
      </c>
      <c r="F3258" s="6" t="s">
        <v>5095</v>
      </c>
      <c r="G3258" s="7">
        <v>1</v>
      </c>
      <c r="I3258" s="6" t="s">
        <v>6439</v>
      </c>
      <c r="J3258" s="7">
        <v>48.1</v>
      </c>
    </row>
    <row r="3259" spans="2:10" x14ac:dyDescent="0.3">
      <c r="B3259" s="6" t="s">
        <v>2194</v>
      </c>
      <c r="C3259" s="7">
        <v>55.71</v>
      </c>
      <c r="F3259" s="6" t="s">
        <v>3961</v>
      </c>
      <c r="G3259" s="7">
        <v>1</v>
      </c>
      <c r="I3259" s="6" t="s">
        <v>1917</v>
      </c>
      <c r="J3259" s="7">
        <v>48.08</v>
      </c>
    </row>
    <row r="3260" spans="2:10" x14ac:dyDescent="0.3">
      <c r="B3260" s="6" t="s">
        <v>5927</v>
      </c>
      <c r="C3260" s="7">
        <v>55.7</v>
      </c>
      <c r="F3260" s="6" t="s">
        <v>962</v>
      </c>
      <c r="G3260" s="7">
        <v>1</v>
      </c>
      <c r="I3260" s="6" t="s">
        <v>2427</v>
      </c>
      <c r="J3260" s="7">
        <v>47.98</v>
      </c>
    </row>
    <row r="3261" spans="2:10" x14ac:dyDescent="0.3">
      <c r="B3261" s="6" t="s">
        <v>6859</v>
      </c>
      <c r="C3261" s="7">
        <v>55.64</v>
      </c>
      <c r="F3261" s="6" t="s">
        <v>4518</v>
      </c>
      <c r="G3261" s="7">
        <v>1</v>
      </c>
      <c r="I3261" s="6" t="s">
        <v>7130</v>
      </c>
      <c r="J3261" s="7">
        <v>47.91</v>
      </c>
    </row>
    <row r="3262" spans="2:10" x14ac:dyDescent="0.3">
      <c r="B3262" s="6" t="s">
        <v>5016</v>
      </c>
      <c r="C3262" s="7">
        <v>55.51</v>
      </c>
      <c r="F3262" s="6" t="s">
        <v>4277</v>
      </c>
      <c r="G3262" s="7">
        <v>1</v>
      </c>
      <c r="I3262" s="6" t="s">
        <v>1038</v>
      </c>
      <c r="J3262" s="7">
        <v>47.54</v>
      </c>
    </row>
    <row r="3263" spans="2:10" x14ac:dyDescent="0.3">
      <c r="B3263" s="6" t="s">
        <v>3841</v>
      </c>
      <c r="C3263" s="7">
        <v>55.35</v>
      </c>
      <c r="F3263" s="6" t="s">
        <v>1115</v>
      </c>
      <c r="G3263" s="7">
        <v>1</v>
      </c>
      <c r="I3263" s="6" t="s">
        <v>6510</v>
      </c>
      <c r="J3263" s="7">
        <v>47.45</v>
      </c>
    </row>
    <row r="3264" spans="2:10" x14ac:dyDescent="0.3">
      <c r="B3264" s="6" t="s">
        <v>5301</v>
      </c>
      <c r="C3264" s="7">
        <v>55.24</v>
      </c>
      <c r="F3264" s="6" t="s">
        <v>4540</v>
      </c>
      <c r="G3264" s="7">
        <v>1</v>
      </c>
      <c r="I3264" s="6" t="s">
        <v>1064</v>
      </c>
      <c r="J3264" s="7">
        <v>47.33</v>
      </c>
    </row>
    <row r="3265" spans="2:10" x14ac:dyDescent="0.3">
      <c r="B3265" s="6" t="s">
        <v>5255</v>
      </c>
      <c r="C3265" s="7">
        <v>54.98</v>
      </c>
      <c r="F3265" s="6" t="s">
        <v>4593</v>
      </c>
      <c r="G3265" s="7">
        <v>1</v>
      </c>
      <c r="I3265" s="6" t="s">
        <v>3577</v>
      </c>
      <c r="J3265" s="7">
        <v>47.29</v>
      </c>
    </row>
    <row r="3266" spans="2:10" x14ac:dyDescent="0.3">
      <c r="B3266" s="6" t="s">
        <v>4168</v>
      </c>
      <c r="C3266" s="7">
        <v>54.95</v>
      </c>
      <c r="F3266" s="6" t="s">
        <v>2559</v>
      </c>
      <c r="G3266" s="7">
        <v>1</v>
      </c>
      <c r="I3266" s="6" t="s">
        <v>806</v>
      </c>
      <c r="J3266" s="7">
        <v>47.18</v>
      </c>
    </row>
    <row r="3267" spans="2:10" x14ac:dyDescent="0.3">
      <c r="B3267" s="6" t="s">
        <v>1317</v>
      </c>
      <c r="C3267" s="7">
        <v>54.8</v>
      </c>
      <c r="F3267" s="6" t="s">
        <v>4105</v>
      </c>
      <c r="G3267" s="7">
        <v>1</v>
      </c>
      <c r="I3267" s="6" t="s">
        <v>1806</v>
      </c>
      <c r="J3267" s="7">
        <v>46.94</v>
      </c>
    </row>
    <row r="3268" spans="2:10" x14ac:dyDescent="0.3">
      <c r="B3268" s="6" t="s">
        <v>5153</v>
      </c>
      <c r="C3268" s="7">
        <v>54.76</v>
      </c>
      <c r="F3268" s="6" t="s">
        <v>5236</v>
      </c>
      <c r="G3268" s="7">
        <v>1</v>
      </c>
      <c r="I3268" s="6" t="s">
        <v>1494</v>
      </c>
      <c r="J3268" s="7">
        <v>46.75</v>
      </c>
    </row>
    <row r="3269" spans="2:10" x14ac:dyDescent="0.3">
      <c r="B3269" s="6" t="s">
        <v>2870</v>
      </c>
      <c r="C3269" s="7">
        <v>54.61</v>
      </c>
      <c r="F3269" s="6" t="s">
        <v>5954</v>
      </c>
      <c r="G3269" s="7">
        <v>1</v>
      </c>
      <c r="I3269" s="6" t="s">
        <v>489</v>
      </c>
      <c r="J3269" s="7">
        <v>46.52</v>
      </c>
    </row>
    <row r="3270" spans="2:10" x14ac:dyDescent="0.3">
      <c r="B3270" s="6" t="s">
        <v>4316</v>
      </c>
      <c r="C3270" s="7">
        <v>54.59</v>
      </c>
      <c r="F3270" s="6" t="s">
        <v>6832</v>
      </c>
      <c r="G3270" s="7">
        <v>1</v>
      </c>
      <c r="I3270" s="6" t="s">
        <v>2849</v>
      </c>
      <c r="J3270" s="7">
        <v>46.48</v>
      </c>
    </row>
    <row r="3271" spans="2:10" x14ac:dyDescent="0.3">
      <c r="B3271" s="6" t="s">
        <v>3687</v>
      </c>
      <c r="C3271" s="7">
        <v>54.37</v>
      </c>
      <c r="F3271" s="6" t="s">
        <v>6063</v>
      </c>
      <c r="G3271" s="7">
        <v>1</v>
      </c>
      <c r="I3271" s="6" t="s">
        <v>5702</v>
      </c>
      <c r="J3271" s="7">
        <v>46.41</v>
      </c>
    </row>
    <row r="3272" spans="2:10" x14ac:dyDescent="0.3">
      <c r="B3272" s="6" t="s">
        <v>6775</v>
      </c>
      <c r="C3272" s="7">
        <v>54.34</v>
      </c>
      <c r="F3272" s="6" t="s">
        <v>4478</v>
      </c>
      <c r="G3272" s="7">
        <v>1</v>
      </c>
      <c r="I3272" s="6" t="s">
        <v>3800</v>
      </c>
      <c r="J3272" s="7">
        <v>46.3</v>
      </c>
    </row>
    <row r="3273" spans="2:10" x14ac:dyDescent="0.3">
      <c r="B3273" s="6" t="s">
        <v>4053</v>
      </c>
      <c r="C3273" s="7">
        <v>54.3</v>
      </c>
      <c r="F3273" s="6" t="s">
        <v>1580</v>
      </c>
      <c r="G3273" s="7">
        <v>1</v>
      </c>
      <c r="I3273" s="6" t="s">
        <v>3493</v>
      </c>
      <c r="J3273" s="7">
        <v>46.2</v>
      </c>
    </row>
    <row r="3274" spans="2:10" x14ac:dyDescent="0.3">
      <c r="B3274" s="6" t="s">
        <v>3590</v>
      </c>
      <c r="C3274" s="7">
        <v>54.06</v>
      </c>
      <c r="F3274" s="6" t="s">
        <v>175</v>
      </c>
      <c r="G3274" s="7">
        <v>1</v>
      </c>
      <c r="I3274" s="6" t="s">
        <v>632</v>
      </c>
      <c r="J3274" s="7">
        <v>46.12</v>
      </c>
    </row>
    <row r="3275" spans="2:10" x14ac:dyDescent="0.3">
      <c r="B3275" s="6" t="s">
        <v>3968</v>
      </c>
      <c r="C3275" s="7">
        <v>54.03</v>
      </c>
      <c r="F3275" s="6" t="s">
        <v>6243</v>
      </c>
      <c r="G3275" s="7">
        <v>1</v>
      </c>
      <c r="I3275" s="6" t="s">
        <v>4129</v>
      </c>
      <c r="J3275" s="7">
        <v>46.11</v>
      </c>
    </row>
    <row r="3276" spans="2:10" x14ac:dyDescent="0.3">
      <c r="B3276" s="6" t="s">
        <v>1873</v>
      </c>
      <c r="C3276" s="7">
        <v>54.03</v>
      </c>
      <c r="F3276" s="6" t="s">
        <v>5732</v>
      </c>
      <c r="G3276" s="7">
        <v>1</v>
      </c>
      <c r="I3276" s="6" t="s">
        <v>770</v>
      </c>
      <c r="J3276" s="7">
        <v>46.1</v>
      </c>
    </row>
    <row r="3277" spans="2:10" x14ac:dyDescent="0.3">
      <c r="B3277" s="6" t="s">
        <v>4029</v>
      </c>
      <c r="C3277" s="7">
        <v>53.68</v>
      </c>
      <c r="F3277" s="6" t="s">
        <v>7068</v>
      </c>
      <c r="G3277" s="7">
        <v>1</v>
      </c>
      <c r="I3277" s="6" t="s">
        <v>5511</v>
      </c>
      <c r="J3277" s="7">
        <v>46.08</v>
      </c>
    </row>
    <row r="3278" spans="2:10" x14ac:dyDescent="0.3">
      <c r="B3278" s="6" t="s">
        <v>1503</v>
      </c>
      <c r="C3278" s="7">
        <v>53.58</v>
      </c>
      <c r="F3278" s="6" t="s">
        <v>5452</v>
      </c>
      <c r="G3278" s="7">
        <v>1</v>
      </c>
      <c r="I3278" s="6" t="s">
        <v>6966</v>
      </c>
      <c r="J3278" s="7">
        <v>45.99</v>
      </c>
    </row>
    <row r="3279" spans="2:10" x14ac:dyDescent="0.3">
      <c r="B3279" s="6" t="s">
        <v>3691</v>
      </c>
      <c r="C3279" s="7">
        <v>53.3</v>
      </c>
      <c r="F3279" s="6" t="s">
        <v>3055</v>
      </c>
      <c r="G3279" s="7">
        <v>1</v>
      </c>
      <c r="I3279" s="6" t="s">
        <v>3571</v>
      </c>
      <c r="J3279" s="7">
        <v>45.98</v>
      </c>
    </row>
    <row r="3280" spans="2:10" x14ac:dyDescent="0.3">
      <c r="B3280" s="6" t="s">
        <v>3996</v>
      </c>
      <c r="C3280" s="7">
        <v>53.2</v>
      </c>
      <c r="F3280" s="6" t="s">
        <v>1498</v>
      </c>
      <c r="G3280" s="7">
        <v>1</v>
      </c>
      <c r="I3280" s="6" t="s">
        <v>3161</v>
      </c>
      <c r="J3280" s="7">
        <v>45.87</v>
      </c>
    </row>
    <row r="3281" spans="2:10" x14ac:dyDescent="0.3">
      <c r="B3281" s="6" t="s">
        <v>6436</v>
      </c>
      <c r="C3281" s="7">
        <v>53.15</v>
      </c>
      <c r="F3281" s="6" t="s">
        <v>5617</v>
      </c>
      <c r="G3281" s="7">
        <v>1</v>
      </c>
      <c r="I3281" s="6" t="s">
        <v>3858</v>
      </c>
      <c r="J3281" s="7">
        <v>45.73</v>
      </c>
    </row>
    <row r="3282" spans="2:10" x14ac:dyDescent="0.3">
      <c r="B3282" s="6" t="s">
        <v>6918</v>
      </c>
      <c r="C3282" s="7">
        <v>53.13</v>
      </c>
      <c r="F3282" s="6" t="s">
        <v>1792</v>
      </c>
      <c r="G3282" s="7">
        <v>1</v>
      </c>
      <c r="I3282" s="6" t="s">
        <v>1536</v>
      </c>
      <c r="J3282" s="7">
        <v>45.47</v>
      </c>
    </row>
    <row r="3283" spans="2:10" x14ac:dyDescent="0.3">
      <c r="B3283" s="6" t="s">
        <v>3283</v>
      </c>
      <c r="C3283" s="7">
        <v>53.1</v>
      </c>
      <c r="F3283" s="6" t="s">
        <v>3567</v>
      </c>
      <c r="G3283" s="7">
        <v>1</v>
      </c>
      <c r="I3283" s="6" t="s">
        <v>5373</v>
      </c>
      <c r="J3283" s="7">
        <v>45.34</v>
      </c>
    </row>
    <row r="3284" spans="2:10" x14ac:dyDescent="0.3">
      <c r="B3284" s="6" t="s">
        <v>5805</v>
      </c>
      <c r="C3284" s="7">
        <v>53</v>
      </c>
      <c r="F3284" s="6" t="s">
        <v>7082</v>
      </c>
      <c r="G3284" s="7">
        <v>1</v>
      </c>
      <c r="I3284" s="6" t="s">
        <v>6316</v>
      </c>
      <c r="J3284" s="7">
        <v>45.33</v>
      </c>
    </row>
    <row r="3285" spans="2:10" x14ac:dyDescent="0.3">
      <c r="B3285" s="6" t="s">
        <v>48</v>
      </c>
      <c r="C3285" s="7">
        <v>52.98</v>
      </c>
      <c r="F3285" s="6" t="s">
        <v>5009</v>
      </c>
      <c r="G3285" s="7">
        <v>1</v>
      </c>
      <c r="I3285" s="6" t="s">
        <v>6817</v>
      </c>
      <c r="J3285" s="7">
        <v>45.33</v>
      </c>
    </row>
    <row r="3286" spans="2:10" x14ac:dyDescent="0.3">
      <c r="B3286" s="6" t="s">
        <v>3015</v>
      </c>
      <c r="C3286" s="7">
        <v>52.83</v>
      </c>
      <c r="F3286" s="6" t="s">
        <v>5918</v>
      </c>
      <c r="G3286" s="7">
        <v>1</v>
      </c>
      <c r="I3286" s="6" t="s">
        <v>1492</v>
      </c>
      <c r="J3286" s="7">
        <v>45.28</v>
      </c>
    </row>
    <row r="3287" spans="2:10" x14ac:dyDescent="0.3">
      <c r="B3287" s="6" t="s">
        <v>3337</v>
      </c>
      <c r="C3287" s="7">
        <v>52.72</v>
      </c>
      <c r="F3287" s="6" t="s">
        <v>5146</v>
      </c>
      <c r="G3287" s="7">
        <v>1</v>
      </c>
      <c r="I3287" s="6" t="s">
        <v>6905</v>
      </c>
      <c r="J3287" s="7">
        <v>45.12</v>
      </c>
    </row>
    <row r="3288" spans="2:10" x14ac:dyDescent="0.3">
      <c r="B3288" s="6" t="s">
        <v>6641</v>
      </c>
      <c r="C3288" s="7">
        <v>52.6</v>
      </c>
      <c r="F3288" s="6" t="s">
        <v>3920</v>
      </c>
      <c r="G3288" s="7">
        <v>1</v>
      </c>
      <c r="I3288" s="6" t="s">
        <v>4518</v>
      </c>
      <c r="J3288" s="7">
        <v>45</v>
      </c>
    </row>
    <row r="3289" spans="2:10" x14ac:dyDescent="0.3">
      <c r="B3289" s="6" t="s">
        <v>4858</v>
      </c>
      <c r="C3289" s="7">
        <v>52.46</v>
      </c>
      <c r="F3289" s="6" t="s">
        <v>3467</v>
      </c>
      <c r="G3289" s="7">
        <v>1</v>
      </c>
      <c r="I3289" s="6" t="s">
        <v>1572</v>
      </c>
      <c r="J3289" s="7">
        <v>44.96</v>
      </c>
    </row>
    <row r="3290" spans="2:10" x14ac:dyDescent="0.3">
      <c r="B3290" s="6" t="s">
        <v>5412</v>
      </c>
      <c r="C3290" s="7">
        <v>52.42</v>
      </c>
      <c r="F3290" s="6" t="s">
        <v>415</v>
      </c>
      <c r="G3290" s="7">
        <v>1</v>
      </c>
      <c r="I3290" s="6" t="s">
        <v>4309</v>
      </c>
      <c r="J3290" s="7">
        <v>44.89</v>
      </c>
    </row>
    <row r="3291" spans="2:10" x14ac:dyDescent="0.3">
      <c r="B3291" s="6" t="s">
        <v>2277</v>
      </c>
      <c r="C3291" s="7">
        <v>52.38</v>
      </c>
      <c r="F3291" s="6" t="s">
        <v>5571</v>
      </c>
      <c r="G3291" s="7">
        <v>1</v>
      </c>
      <c r="I3291" s="6" t="s">
        <v>3318</v>
      </c>
      <c r="J3291" s="7">
        <v>44.75</v>
      </c>
    </row>
    <row r="3292" spans="2:10" x14ac:dyDescent="0.3">
      <c r="B3292" s="6" t="s">
        <v>4767</v>
      </c>
      <c r="C3292" s="7">
        <v>52.29</v>
      </c>
      <c r="F3292" s="6" t="s">
        <v>768</v>
      </c>
      <c r="G3292" s="7">
        <v>1</v>
      </c>
      <c r="I3292" s="6" t="s">
        <v>4488</v>
      </c>
      <c r="J3292" s="7">
        <v>44.72</v>
      </c>
    </row>
    <row r="3293" spans="2:10" x14ac:dyDescent="0.3">
      <c r="B3293" s="6" t="s">
        <v>6991</v>
      </c>
      <c r="C3293" s="7">
        <v>52.27</v>
      </c>
      <c r="F3293" s="6" t="s">
        <v>5513</v>
      </c>
      <c r="G3293" s="7">
        <v>1</v>
      </c>
      <c r="I3293" s="6" t="s">
        <v>4468</v>
      </c>
      <c r="J3293" s="7">
        <v>44.69</v>
      </c>
    </row>
    <row r="3294" spans="2:10" x14ac:dyDescent="0.3">
      <c r="B3294" s="6" t="s">
        <v>981</v>
      </c>
      <c r="C3294" s="7">
        <v>52.25</v>
      </c>
      <c r="F3294" s="6" t="s">
        <v>4884</v>
      </c>
      <c r="G3294" s="7">
        <v>1</v>
      </c>
      <c r="I3294" s="6" t="s">
        <v>6512</v>
      </c>
      <c r="J3294" s="7">
        <v>44.67</v>
      </c>
    </row>
    <row r="3295" spans="2:10" x14ac:dyDescent="0.3">
      <c r="B3295" s="6" t="s">
        <v>1242</v>
      </c>
      <c r="C3295" s="7">
        <v>52.18</v>
      </c>
      <c r="F3295" s="6" t="s">
        <v>4966</v>
      </c>
      <c r="G3295" s="7">
        <v>1</v>
      </c>
      <c r="I3295" s="6" t="s">
        <v>5872</v>
      </c>
      <c r="J3295" s="7">
        <v>44.65</v>
      </c>
    </row>
    <row r="3296" spans="2:10" x14ac:dyDescent="0.3">
      <c r="B3296" s="6" t="s">
        <v>3490</v>
      </c>
      <c r="C3296" s="7">
        <v>52.04</v>
      </c>
      <c r="F3296" s="6" t="s">
        <v>589</v>
      </c>
      <c r="G3296" s="7">
        <v>1</v>
      </c>
      <c r="I3296" s="6" t="s">
        <v>3346</v>
      </c>
      <c r="J3296" s="7">
        <v>44.59</v>
      </c>
    </row>
    <row r="3297" spans="2:10" x14ac:dyDescent="0.3">
      <c r="B3297" s="6" t="s">
        <v>6444</v>
      </c>
      <c r="C3297" s="7">
        <v>51.92</v>
      </c>
      <c r="F3297" s="6" t="s">
        <v>4866</v>
      </c>
      <c r="G3297" s="7">
        <v>1</v>
      </c>
      <c r="I3297" s="6" t="s">
        <v>6336</v>
      </c>
      <c r="J3297" s="7">
        <v>44.39</v>
      </c>
    </row>
    <row r="3298" spans="2:10" x14ac:dyDescent="0.3">
      <c r="B3298" s="6" t="s">
        <v>6161</v>
      </c>
      <c r="C3298" s="7">
        <v>51.82</v>
      </c>
      <c r="F3298" s="6" t="s">
        <v>6338</v>
      </c>
      <c r="G3298" s="7">
        <v>1</v>
      </c>
      <c r="I3298" s="6" t="s">
        <v>4646</v>
      </c>
      <c r="J3298" s="7">
        <v>44.33</v>
      </c>
    </row>
    <row r="3299" spans="2:10" x14ac:dyDescent="0.3">
      <c r="B3299" s="6" t="s">
        <v>3410</v>
      </c>
      <c r="C3299" s="7">
        <v>51.61</v>
      </c>
      <c r="F3299" s="6" t="s">
        <v>1347</v>
      </c>
      <c r="G3299" s="7">
        <v>1</v>
      </c>
      <c r="I3299" s="6" t="s">
        <v>692</v>
      </c>
      <c r="J3299" s="7">
        <v>44.29</v>
      </c>
    </row>
    <row r="3300" spans="2:10" x14ac:dyDescent="0.3">
      <c r="B3300" s="6" t="s">
        <v>4342</v>
      </c>
      <c r="C3300" s="7">
        <v>51.34</v>
      </c>
      <c r="F3300" s="6" t="s">
        <v>895</v>
      </c>
      <c r="G3300" s="7">
        <v>1</v>
      </c>
      <c r="I3300" s="6" t="s">
        <v>4426</v>
      </c>
      <c r="J3300" s="7">
        <v>44.29</v>
      </c>
    </row>
    <row r="3301" spans="2:10" x14ac:dyDescent="0.3">
      <c r="B3301" s="6" t="s">
        <v>1935</v>
      </c>
      <c r="C3301" s="7">
        <v>51.23</v>
      </c>
      <c r="F3301" s="6" t="s">
        <v>5631</v>
      </c>
      <c r="G3301" s="7">
        <v>1</v>
      </c>
      <c r="I3301" s="6" t="s">
        <v>5474</v>
      </c>
      <c r="J3301" s="7">
        <v>44.2</v>
      </c>
    </row>
    <row r="3302" spans="2:10" x14ac:dyDescent="0.3">
      <c r="B3302" s="6" t="s">
        <v>6394</v>
      </c>
      <c r="C3302" s="7">
        <v>51.18</v>
      </c>
      <c r="F3302" s="6" t="s">
        <v>2224</v>
      </c>
      <c r="G3302" s="7">
        <v>1</v>
      </c>
      <c r="I3302" s="6" t="s">
        <v>3533</v>
      </c>
      <c r="J3302" s="7">
        <v>44.09</v>
      </c>
    </row>
    <row r="3303" spans="2:10" x14ac:dyDescent="0.3">
      <c r="B3303" s="6" t="s">
        <v>6448</v>
      </c>
      <c r="C3303" s="7">
        <v>51.14</v>
      </c>
      <c r="F3303" s="6" t="s">
        <v>6826</v>
      </c>
      <c r="G3303" s="7">
        <v>1</v>
      </c>
      <c r="I3303" s="6" t="s">
        <v>6546</v>
      </c>
      <c r="J3303" s="7">
        <v>44.08</v>
      </c>
    </row>
    <row r="3304" spans="2:10" x14ac:dyDescent="0.3">
      <c r="B3304" s="6" t="s">
        <v>2886</v>
      </c>
      <c r="C3304" s="7">
        <v>51.1</v>
      </c>
      <c r="F3304" s="6" t="s">
        <v>1986</v>
      </c>
      <c r="G3304" s="7">
        <v>1</v>
      </c>
      <c r="I3304" s="6" t="s">
        <v>7331</v>
      </c>
      <c r="J3304" s="7">
        <v>43.76</v>
      </c>
    </row>
    <row r="3305" spans="2:10" x14ac:dyDescent="0.3">
      <c r="B3305" s="6" t="s">
        <v>749</v>
      </c>
      <c r="C3305" s="7">
        <v>51.1</v>
      </c>
      <c r="F3305" s="6" t="s">
        <v>4874</v>
      </c>
      <c r="G3305" s="7">
        <v>1</v>
      </c>
      <c r="I3305" s="6" t="s">
        <v>3172</v>
      </c>
      <c r="J3305" s="7">
        <v>43.73</v>
      </c>
    </row>
    <row r="3306" spans="2:10" x14ac:dyDescent="0.3">
      <c r="B3306" s="6" t="s">
        <v>4222</v>
      </c>
      <c r="C3306" s="7">
        <v>51.09</v>
      </c>
      <c r="F3306" s="6" t="s">
        <v>5770</v>
      </c>
      <c r="G3306" s="7">
        <v>1</v>
      </c>
      <c r="I3306" s="6" t="s">
        <v>264</v>
      </c>
      <c r="J3306" s="7">
        <v>43.72</v>
      </c>
    </row>
    <row r="3307" spans="2:10" x14ac:dyDescent="0.3">
      <c r="B3307" s="6" t="s">
        <v>6171</v>
      </c>
      <c r="C3307" s="7">
        <v>50.71</v>
      </c>
      <c r="F3307" s="6" t="s">
        <v>926</v>
      </c>
      <c r="G3307" s="7">
        <v>1</v>
      </c>
      <c r="I3307" s="6" t="s">
        <v>3523</v>
      </c>
      <c r="J3307" s="7">
        <v>43.64</v>
      </c>
    </row>
    <row r="3308" spans="2:10" x14ac:dyDescent="0.3">
      <c r="B3308" s="6" t="s">
        <v>4815</v>
      </c>
      <c r="C3308" s="7">
        <v>50.7</v>
      </c>
      <c r="F3308" s="6" t="s">
        <v>1353</v>
      </c>
      <c r="G3308" s="7">
        <v>1</v>
      </c>
      <c r="I3308" s="6" t="s">
        <v>6552</v>
      </c>
      <c r="J3308" s="7">
        <v>43.43</v>
      </c>
    </row>
    <row r="3309" spans="2:10" x14ac:dyDescent="0.3">
      <c r="B3309" s="6" t="s">
        <v>699</v>
      </c>
      <c r="C3309" s="7">
        <v>50.65</v>
      </c>
      <c r="F3309" s="6" t="s">
        <v>6292</v>
      </c>
      <c r="G3309" s="7">
        <v>1</v>
      </c>
      <c r="I3309" s="6" t="s">
        <v>4621</v>
      </c>
      <c r="J3309" s="7">
        <v>43.34</v>
      </c>
    </row>
    <row r="3310" spans="2:10" x14ac:dyDescent="0.3">
      <c r="B3310" s="6" t="s">
        <v>426</v>
      </c>
      <c r="C3310" s="7">
        <v>50.52</v>
      </c>
      <c r="F3310" s="6" t="s">
        <v>2587</v>
      </c>
      <c r="G3310" s="7">
        <v>1</v>
      </c>
      <c r="I3310" s="6" t="s">
        <v>6542</v>
      </c>
      <c r="J3310" s="7">
        <v>43.25</v>
      </c>
    </row>
    <row r="3311" spans="2:10" x14ac:dyDescent="0.3">
      <c r="B3311" s="6" t="s">
        <v>4246</v>
      </c>
      <c r="C3311" s="7">
        <v>50.36</v>
      </c>
      <c r="F3311" s="6" t="s">
        <v>7225</v>
      </c>
      <c r="G3311" s="7">
        <v>1</v>
      </c>
      <c r="I3311" s="6" t="s">
        <v>6612</v>
      </c>
      <c r="J3311" s="7">
        <v>43.03</v>
      </c>
    </row>
    <row r="3312" spans="2:10" x14ac:dyDescent="0.3">
      <c r="B3312" s="6" t="s">
        <v>1202</v>
      </c>
      <c r="C3312" s="7">
        <v>50.12</v>
      </c>
      <c r="F3312" s="6" t="s">
        <v>6308</v>
      </c>
      <c r="G3312" s="7">
        <v>1</v>
      </c>
      <c r="I3312" s="6" t="s">
        <v>2447</v>
      </c>
      <c r="J3312" s="7">
        <v>42.95</v>
      </c>
    </row>
    <row r="3313" spans="2:10" x14ac:dyDescent="0.3">
      <c r="B3313" s="6" t="s">
        <v>290</v>
      </c>
      <c r="C3313" s="7">
        <v>49.98</v>
      </c>
      <c r="F3313" s="6" t="s">
        <v>7076</v>
      </c>
      <c r="G3313" s="7">
        <v>1</v>
      </c>
      <c r="I3313" s="6" t="s">
        <v>1488</v>
      </c>
      <c r="J3313" s="7">
        <v>42.93</v>
      </c>
    </row>
    <row r="3314" spans="2:10" x14ac:dyDescent="0.3">
      <c r="B3314" s="6" t="s">
        <v>5979</v>
      </c>
      <c r="C3314" s="7">
        <v>49.86</v>
      </c>
      <c r="F3314" s="6" t="s">
        <v>6092</v>
      </c>
      <c r="G3314" s="7">
        <v>1</v>
      </c>
      <c r="I3314" s="6" t="s">
        <v>5156</v>
      </c>
      <c r="J3314" s="7">
        <v>42.85</v>
      </c>
    </row>
    <row r="3315" spans="2:10" x14ac:dyDescent="0.3">
      <c r="B3315" s="6" t="s">
        <v>1246</v>
      </c>
      <c r="C3315" s="7">
        <v>49.78</v>
      </c>
      <c r="F3315" s="6" t="s">
        <v>4229</v>
      </c>
      <c r="G3315" s="7">
        <v>1</v>
      </c>
      <c r="I3315" s="6" t="s">
        <v>5601</v>
      </c>
      <c r="J3315" s="7">
        <v>42.79</v>
      </c>
    </row>
    <row r="3316" spans="2:10" x14ac:dyDescent="0.3">
      <c r="B3316" s="6" t="s">
        <v>3357</v>
      </c>
      <c r="C3316" s="7">
        <v>49.52</v>
      </c>
      <c r="F3316" s="6" t="s">
        <v>6978</v>
      </c>
      <c r="G3316" s="7">
        <v>1</v>
      </c>
      <c r="I3316" s="6" t="s">
        <v>5264</v>
      </c>
      <c r="J3316" s="7">
        <v>42.7</v>
      </c>
    </row>
    <row r="3317" spans="2:10" x14ac:dyDescent="0.3">
      <c r="B3317" s="6" t="s">
        <v>592</v>
      </c>
      <c r="C3317" s="7">
        <v>49.46</v>
      </c>
      <c r="F3317" s="6" t="s">
        <v>4932</v>
      </c>
      <c r="G3317" s="7">
        <v>1</v>
      </c>
      <c r="I3317" s="6" t="s">
        <v>4633</v>
      </c>
      <c r="J3317" s="7">
        <v>42.7</v>
      </c>
    </row>
    <row r="3318" spans="2:10" x14ac:dyDescent="0.3">
      <c r="B3318" s="6" t="s">
        <v>5376</v>
      </c>
      <c r="C3318" s="7">
        <v>49.46</v>
      </c>
      <c r="F3318" s="6" t="s">
        <v>544</v>
      </c>
      <c r="G3318" s="7">
        <v>1</v>
      </c>
      <c r="I3318" s="6" t="s">
        <v>2220</v>
      </c>
      <c r="J3318" s="7">
        <v>42.68</v>
      </c>
    </row>
    <row r="3319" spans="2:10" x14ac:dyDescent="0.3">
      <c r="B3319" s="6" t="s">
        <v>3207</v>
      </c>
      <c r="C3319" s="7">
        <v>49.38</v>
      </c>
      <c r="F3319" s="6" t="s">
        <v>1056</v>
      </c>
      <c r="G3319" s="7">
        <v>1</v>
      </c>
      <c r="I3319" s="6" t="s">
        <v>2863</v>
      </c>
      <c r="J3319" s="7">
        <v>42.52</v>
      </c>
    </row>
    <row r="3320" spans="2:10" x14ac:dyDescent="0.3">
      <c r="B3320" s="6" t="s">
        <v>4602</v>
      </c>
      <c r="C3320" s="7">
        <v>49.18</v>
      </c>
      <c r="F3320" s="6" t="s">
        <v>5876</v>
      </c>
      <c r="G3320" s="7">
        <v>1</v>
      </c>
      <c r="I3320" s="6" t="s">
        <v>4464</v>
      </c>
      <c r="J3320" s="7">
        <v>42.32</v>
      </c>
    </row>
    <row r="3321" spans="2:10" x14ac:dyDescent="0.3">
      <c r="B3321" s="6" t="s">
        <v>2686</v>
      </c>
      <c r="C3321" s="7">
        <v>49.1</v>
      </c>
      <c r="F3321" s="6" t="s">
        <v>6522</v>
      </c>
      <c r="G3321" s="7">
        <v>1</v>
      </c>
      <c r="I3321" s="6" t="s">
        <v>1286</v>
      </c>
      <c r="J3321" s="7">
        <v>42.17</v>
      </c>
    </row>
    <row r="3322" spans="2:10" x14ac:dyDescent="0.3">
      <c r="B3322" s="6" t="s">
        <v>4206</v>
      </c>
      <c r="C3322" s="7">
        <v>49.1</v>
      </c>
      <c r="F3322" s="6" t="s">
        <v>2431</v>
      </c>
      <c r="G3322" s="7">
        <v>1</v>
      </c>
      <c r="I3322" s="6" t="s">
        <v>2360</v>
      </c>
      <c r="J3322" s="7">
        <v>42.08</v>
      </c>
    </row>
    <row r="3323" spans="2:10" x14ac:dyDescent="0.3">
      <c r="B3323" s="6" t="s">
        <v>3570</v>
      </c>
      <c r="C3323" s="7">
        <v>49.05</v>
      </c>
      <c r="F3323" s="6" t="s">
        <v>441</v>
      </c>
      <c r="G3323" s="7">
        <v>1</v>
      </c>
      <c r="I3323" s="6" t="s">
        <v>5663</v>
      </c>
      <c r="J3323" s="7">
        <v>41.89</v>
      </c>
    </row>
    <row r="3324" spans="2:10" x14ac:dyDescent="0.3">
      <c r="B3324" s="6" t="s">
        <v>2892</v>
      </c>
      <c r="C3324" s="7">
        <v>48.84</v>
      </c>
      <c r="F3324" s="6" t="s">
        <v>1152</v>
      </c>
      <c r="G3324" s="7">
        <v>1</v>
      </c>
      <c r="I3324" s="6" t="s">
        <v>1292</v>
      </c>
      <c r="J3324" s="7">
        <v>41.74</v>
      </c>
    </row>
    <row r="3325" spans="2:10" x14ac:dyDescent="0.3">
      <c r="B3325" s="6" t="s">
        <v>2823</v>
      </c>
      <c r="C3325" s="7">
        <v>48.63</v>
      </c>
      <c r="F3325" s="6" t="s">
        <v>3216</v>
      </c>
      <c r="G3325" s="7">
        <v>1</v>
      </c>
      <c r="I3325" s="6" t="s">
        <v>4271</v>
      </c>
      <c r="J3325" s="7">
        <v>41.68</v>
      </c>
    </row>
    <row r="3326" spans="2:10" x14ac:dyDescent="0.3">
      <c r="B3326" s="6" t="s">
        <v>7165</v>
      </c>
      <c r="C3326" s="7">
        <v>48.56</v>
      </c>
      <c r="F3326" s="6" t="s">
        <v>1680</v>
      </c>
      <c r="G3326" s="7">
        <v>1</v>
      </c>
      <c r="I3326" s="6" t="s">
        <v>6282</v>
      </c>
      <c r="J3326" s="7">
        <v>41.58</v>
      </c>
    </row>
    <row r="3327" spans="2:10" x14ac:dyDescent="0.3">
      <c r="B3327" s="6" t="s">
        <v>6503</v>
      </c>
      <c r="C3327" s="7">
        <v>48.48</v>
      </c>
      <c r="F3327" s="6" t="s">
        <v>1854</v>
      </c>
      <c r="G3327" s="7">
        <v>1</v>
      </c>
      <c r="I3327" s="6" t="s">
        <v>5716</v>
      </c>
      <c r="J3327" s="7">
        <v>41.53</v>
      </c>
    </row>
    <row r="3328" spans="2:10" x14ac:dyDescent="0.3">
      <c r="B3328" s="6" t="s">
        <v>1136</v>
      </c>
      <c r="C3328" s="7">
        <v>48.47</v>
      </c>
      <c r="F3328" s="6" t="s">
        <v>6765</v>
      </c>
      <c r="G3328" s="7">
        <v>1</v>
      </c>
      <c r="I3328" s="6" t="s">
        <v>3159</v>
      </c>
      <c r="J3328" s="7">
        <v>41.21</v>
      </c>
    </row>
    <row r="3329" spans="2:10" x14ac:dyDescent="0.3">
      <c r="B3329" s="6" t="s">
        <v>4507</v>
      </c>
      <c r="C3329" s="7">
        <v>48.4</v>
      </c>
      <c r="F3329" s="6" t="s">
        <v>6464</v>
      </c>
      <c r="G3329" s="7">
        <v>1</v>
      </c>
      <c r="I3329" s="6" t="s">
        <v>1221</v>
      </c>
      <c r="J3329" s="7">
        <v>41.06</v>
      </c>
    </row>
    <row r="3330" spans="2:10" x14ac:dyDescent="0.3">
      <c r="B3330" s="6" t="s">
        <v>3183</v>
      </c>
      <c r="C3330" s="7">
        <v>48.36</v>
      </c>
      <c r="F3330" s="6" t="s">
        <v>1800</v>
      </c>
      <c r="G3330" s="7">
        <v>1</v>
      </c>
      <c r="I3330" s="6" t="s">
        <v>214</v>
      </c>
      <c r="J3330" s="7">
        <v>40.83</v>
      </c>
    </row>
    <row r="3331" spans="2:10" x14ac:dyDescent="0.3">
      <c r="B3331" s="6" t="s">
        <v>7053</v>
      </c>
      <c r="C3331" s="7">
        <v>48.26</v>
      </c>
      <c r="F3331" s="6" t="s">
        <v>3553</v>
      </c>
      <c r="G3331" s="7">
        <v>1</v>
      </c>
      <c r="I3331" s="6" t="s">
        <v>5337</v>
      </c>
      <c r="J3331" s="7">
        <v>40.79</v>
      </c>
    </row>
    <row r="3332" spans="2:10" x14ac:dyDescent="0.3">
      <c r="B3332" s="6" t="s">
        <v>6440</v>
      </c>
      <c r="C3332" s="7">
        <v>48.1</v>
      </c>
      <c r="F3332" s="6" t="s">
        <v>3166</v>
      </c>
      <c r="G3332" s="7">
        <v>1</v>
      </c>
      <c r="I3332" s="6" t="s">
        <v>2671</v>
      </c>
      <c r="J3332" s="7">
        <v>40.74</v>
      </c>
    </row>
    <row r="3333" spans="2:10" x14ac:dyDescent="0.3">
      <c r="B3333" s="6" t="s">
        <v>1918</v>
      </c>
      <c r="C3333" s="7">
        <v>48.08</v>
      </c>
      <c r="F3333" s="6" t="s">
        <v>5205</v>
      </c>
      <c r="G3333" s="7">
        <v>1</v>
      </c>
      <c r="I3333" s="6" t="s">
        <v>1467</v>
      </c>
      <c r="J3333" s="7">
        <v>40.71</v>
      </c>
    </row>
    <row r="3334" spans="2:10" x14ac:dyDescent="0.3">
      <c r="B3334" s="6" t="s">
        <v>2428</v>
      </c>
      <c r="C3334" s="7">
        <v>47.98</v>
      </c>
      <c r="F3334" s="6" t="s">
        <v>3740</v>
      </c>
      <c r="G3334" s="7">
        <v>1</v>
      </c>
      <c r="I3334" s="6" t="s">
        <v>5361</v>
      </c>
      <c r="J3334" s="7">
        <v>40.51</v>
      </c>
    </row>
    <row r="3335" spans="2:10" x14ac:dyDescent="0.3">
      <c r="B3335" s="6" t="s">
        <v>7131</v>
      </c>
      <c r="C3335" s="7">
        <v>47.91</v>
      </c>
      <c r="F3335" s="6" t="s">
        <v>3022</v>
      </c>
      <c r="G3335" s="7">
        <v>1</v>
      </c>
      <c r="I3335" s="6" t="s">
        <v>5772</v>
      </c>
      <c r="J3335" s="7">
        <v>40.450000000000003</v>
      </c>
    </row>
    <row r="3336" spans="2:10" x14ac:dyDescent="0.3">
      <c r="B3336" s="6" t="s">
        <v>1039</v>
      </c>
      <c r="C3336" s="7">
        <v>47.54</v>
      </c>
      <c r="F3336" s="6" t="s">
        <v>4330</v>
      </c>
      <c r="G3336" s="7">
        <v>1</v>
      </c>
      <c r="I3336" s="6" t="s">
        <v>4382</v>
      </c>
      <c r="J3336" s="7">
        <v>40.35</v>
      </c>
    </row>
    <row r="3337" spans="2:10" x14ac:dyDescent="0.3">
      <c r="B3337" s="6" t="s">
        <v>6511</v>
      </c>
      <c r="C3337" s="7">
        <v>47.45</v>
      </c>
      <c r="F3337" s="6" t="s">
        <v>2970</v>
      </c>
      <c r="G3337" s="7">
        <v>1</v>
      </c>
      <c r="I3337" s="6" t="s">
        <v>2753</v>
      </c>
      <c r="J3337" s="7">
        <v>40.270000000000003</v>
      </c>
    </row>
    <row r="3338" spans="2:10" x14ac:dyDescent="0.3">
      <c r="B3338" s="6" t="s">
        <v>1065</v>
      </c>
      <c r="C3338" s="7">
        <v>47.33</v>
      </c>
      <c r="F3338" s="6" t="s">
        <v>2387</v>
      </c>
      <c r="G3338" s="7">
        <v>1</v>
      </c>
      <c r="I3338" s="6" t="s">
        <v>2939</v>
      </c>
      <c r="J3338" s="7">
        <v>40.04</v>
      </c>
    </row>
    <row r="3339" spans="2:10" x14ac:dyDescent="0.3">
      <c r="B3339" s="6" t="s">
        <v>3578</v>
      </c>
      <c r="C3339" s="7">
        <v>47.29</v>
      </c>
      <c r="F3339" s="6" t="s">
        <v>2816</v>
      </c>
      <c r="G3339" s="7">
        <v>1</v>
      </c>
      <c r="I3339" s="6" t="s">
        <v>2328</v>
      </c>
      <c r="J3339" s="7">
        <v>39.99</v>
      </c>
    </row>
    <row r="3340" spans="2:10" x14ac:dyDescent="0.3">
      <c r="B3340" s="6" t="s">
        <v>807</v>
      </c>
      <c r="C3340" s="7">
        <v>47.18</v>
      </c>
      <c r="F3340" s="6" t="s">
        <v>5545</v>
      </c>
      <c r="G3340" s="7">
        <v>1</v>
      </c>
      <c r="I3340" s="6" t="s">
        <v>5414</v>
      </c>
      <c r="J3340" s="7">
        <v>39.909999999999997</v>
      </c>
    </row>
    <row r="3341" spans="2:10" x14ac:dyDescent="0.3">
      <c r="B3341" s="6" t="s">
        <v>1807</v>
      </c>
      <c r="C3341" s="7">
        <v>46.94</v>
      </c>
      <c r="F3341" s="6" t="s">
        <v>4185</v>
      </c>
      <c r="G3341" s="7">
        <v>1</v>
      </c>
      <c r="I3341" s="6" t="s">
        <v>2959</v>
      </c>
      <c r="J3341" s="7">
        <v>39.86</v>
      </c>
    </row>
    <row r="3342" spans="2:10" x14ac:dyDescent="0.3">
      <c r="B3342" s="6" t="s">
        <v>1495</v>
      </c>
      <c r="C3342" s="7">
        <v>46.75</v>
      </c>
      <c r="F3342" s="6" t="s">
        <v>5842</v>
      </c>
      <c r="G3342" s="7">
        <v>1</v>
      </c>
      <c r="I3342" s="6" t="s">
        <v>6486</v>
      </c>
      <c r="J3342" s="7">
        <v>39.85</v>
      </c>
    </row>
    <row r="3343" spans="2:10" x14ac:dyDescent="0.3">
      <c r="B3343" s="6" t="s">
        <v>490</v>
      </c>
      <c r="C3343" s="7">
        <v>46.52</v>
      </c>
      <c r="F3343" s="6" t="s">
        <v>5353</v>
      </c>
      <c r="G3343" s="7">
        <v>1</v>
      </c>
      <c r="I3343" s="6" t="s">
        <v>3000</v>
      </c>
      <c r="J3343" s="7">
        <v>39.78</v>
      </c>
    </row>
    <row r="3344" spans="2:10" x14ac:dyDescent="0.3">
      <c r="B3344" s="6" t="s">
        <v>2850</v>
      </c>
      <c r="C3344" s="7">
        <v>46.48</v>
      </c>
      <c r="F3344" s="6" t="s">
        <v>3815</v>
      </c>
      <c r="G3344" s="7">
        <v>1</v>
      </c>
      <c r="I3344" s="6" t="s">
        <v>5351</v>
      </c>
      <c r="J3344" s="7">
        <v>39.76</v>
      </c>
    </row>
    <row r="3345" spans="2:10" x14ac:dyDescent="0.3">
      <c r="B3345" s="6" t="s">
        <v>5703</v>
      </c>
      <c r="C3345" s="7">
        <v>46.41</v>
      </c>
      <c r="F3345" s="6" t="s">
        <v>3583</v>
      </c>
      <c r="G3345" s="7">
        <v>1</v>
      </c>
      <c r="I3345" s="6" t="s">
        <v>7199</v>
      </c>
      <c r="J3345" s="7">
        <v>39.71</v>
      </c>
    </row>
    <row r="3346" spans="2:10" x14ac:dyDescent="0.3">
      <c r="B3346" s="6" t="s">
        <v>3801</v>
      </c>
      <c r="C3346" s="7">
        <v>46.3</v>
      </c>
      <c r="F3346" s="6" t="s">
        <v>4361</v>
      </c>
      <c r="G3346" s="7">
        <v>1</v>
      </c>
      <c r="I3346" s="6" t="s">
        <v>526</v>
      </c>
      <c r="J3346" s="7">
        <v>39.69</v>
      </c>
    </row>
    <row r="3347" spans="2:10" x14ac:dyDescent="0.3">
      <c r="B3347" s="6" t="s">
        <v>3494</v>
      </c>
      <c r="C3347" s="7">
        <v>46.2</v>
      </c>
      <c r="F3347" s="6" t="s">
        <v>2849</v>
      </c>
      <c r="G3347" s="7">
        <v>1</v>
      </c>
      <c r="I3347" s="6" t="s">
        <v>5302</v>
      </c>
      <c r="J3347" s="7">
        <v>39.68</v>
      </c>
    </row>
    <row r="3348" spans="2:10" x14ac:dyDescent="0.3">
      <c r="B3348" s="6" t="s">
        <v>633</v>
      </c>
      <c r="C3348" s="7">
        <v>46.12</v>
      </c>
      <c r="F3348" s="6" t="s">
        <v>7201</v>
      </c>
      <c r="G3348" s="7">
        <v>1</v>
      </c>
      <c r="I3348" s="6" t="s">
        <v>5944</v>
      </c>
      <c r="J3348" s="7">
        <v>39.67</v>
      </c>
    </row>
    <row r="3349" spans="2:10" x14ac:dyDescent="0.3">
      <c r="B3349" s="6" t="s">
        <v>4130</v>
      </c>
      <c r="C3349" s="7">
        <v>46.11</v>
      </c>
      <c r="F3349" s="6" t="s">
        <v>4407</v>
      </c>
      <c r="G3349" s="7">
        <v>1</v>
      </c>
      <c r="I3349" s="6" t="s">
        <v>2137</v>
      </c>
      <c r="J3349" s="7">
        <v>39.57</v>
      </c>
    </row>
    <row r="3350" spans="2:10" x14ac:dyDescent="0.3">
      <c r="B3350" s="6" t="s">
        <v>771</v>
      </c>
      <c r="C3350" s="7">
        <v>46.1</v>
      </c>
      <c r="F3350" s="6" t="s">
        <v>3932</v>
      </c>
      <c r="G3350" s="7">
        <v>1</v>
      </c>
      <c r="I3350" s="6" t="s">
        <v>2130</v>
      </c>
      <c r="J3350" s="7">
        <v>39.56</v>
      </c>
    </row>
    <row r="3351" spans="2:10" x14ac:dyDescent="0.3">
      <c r="B3351" s="6" t="s">
        <v>5512</v>
      </c>
      <c r="C3351" s="7">
        <v>46.08</v>
      </c>
      <c r="F3351" s="6" t="s">
        <v>5581</v>
      </c>
      <c r="G3351" s="7">
        <v>1</v>
      </c>
      <c r="I3351" s="6" t="s">
        <v>4714</v>
      </c>
      <c r="J3351" s="7">
        <v>39.520000000000003</v>
      </c>
    </row>
    <row r="3352" spans="2:10" x14ac:dyDescent="0.3">
      <c r="B3352" s="6" t="s">
        <v>6967</v>
      </c>
      <c r="C3352" s="7">
        <v>45.99</v>
      </c>
      <c r="F3352" s="6" t="s">
        <v>115</v>
      </c>
      <c r="G3352" s="7">
        <v>1</v>
      </c>
      <c r="I3352" s="6" t="s">
        <v>6654</v>
      </c>
      <c r="J3352" s="7">
        <v>39.49</v>
      </c>
    </row>
    <row r="3353" spans="2:10" x14ac:dyDescent="0.3">
      <c r="B3353" s="6" t="s">
        <v>3572</v>
      </c>
      <c r="C3353" s="7">
        <v>45.98</v>
      </c>
      <c r="F3353" s="6" t="s">
        <v>6003</v>
      </c>
      <c r="G3353" s="7">
        <v>1</v>
      </c>
      <c r="I3353" s="6" t="s">
        <v>4113</v>
      </c>
      <c r="J3353" s="7">
        <v>39.42</v>
      </c>
    </row>
    <row r="3354" spans="2:10" x14ac:dyDescent="0.3">
      <c r="B3354" s="6" t="s">
        <v>3162</v>
      </c>
      <c r="C3354" s="7">
        <v>45.87</v>
      </c>
      <c r="F3354" s="6" t="s">
        <v>4183</v>
      </c>
      <c r="G3354" s="7">
        <v>1</v>
      </c>
      <c r="I3354" s="6" t="s">
        <v>4841</v>
      </c>
      <c r="J3354" s="7">
        <v>39.380000000000003</v>
      </c>
    </row>
    <row r="3355" spans="2:10" x14ac:dyDescent="0.3">
      <c r="B3355" s="6" t="s">
        <v>3859</v>
      </c>
      <c r="C3355" s="7">
        <v>45.73</v>
      </c>
      <c r="F3355" s="6" t="s">
        <v>770</v>
      </c>
      <c r="G3355" s="7">
        <v>1</v>
      </c>
      <c r="I3355" s="6" t="s">
        <v>5832</v>
      </c>
      <c r="J3355" s="7">
        <v>39.340000000000003</v>
      </c>
    </row>
    <row r="3356" spans="2:10" x14ac:dyDescent="0.3">
      <c r="B3356" s="6" t="s">
        <v>1537</v>
      </c>
      <c r="C3356" s="7">
        <v>45.47</v>
      </c>
      <c r="F3356" s="6" t="s">
        <v>4334</v>
      </c>
      <c r="G3356" s="7">
        <v>1</v>
      </c>
      <c r="I3356" s="6" t="s">
        <v>3884</v>
      </c>
      <c r="J3356" s="7">
        <v>39.31</v>
      </c>
    </row>
    <row r="3357" spans="2:10" x14ac:dyDescent="0.3">
      <c r="B3357" s="6" t="s">
        <v>5374</v>
      </c>
      <c r="C3357" s="7">
        <v>45.34</v>
      </c>
      <c r="F3357" s="6" t="s">
        <v>6614</v>
      </c>
      <c r="G3357" s="7">
        <v>1</v>
      </c>
      <c r="I3357" s="6" t="s">
        <v>6229</v>
      </c>
      <c r="J3357" s="7">
        <v>39.21</v>
      </c>
    </row>
    <row r="3358" spans="2:10" x14ac:dyDescent="0.3">
      <c r="B3358" s="6" t="s">
        <v>6818</v>
      </c>
      <c r="C3358" s="7">
        <v>45.33</v>
      </c>
      <c r="F3358" s="6" t="s">
        <v>4888</v>
      </c>
      <c r="G3358" s="7">
        <v>1</v>
      </c>
      <c r="I3358" s="6" t="s">
        <v>465</v>
      </c>
      <c r="J3358" s="7">
        <v>39.14</v>
      </c>
    </row>
    <row r="3359" spans="2:10" x14ac:dyDescent="0.3">
      <c r="B3359" s="6" t="s">
        <v>6317</v>
      </c>
      <c r="C3359" s="7">
        <v>45.33</v>
      </c>
      <c r="F3359" s="6" t="s">
        <v>2990</v>
      </c>
      <c r="G3359" s="7">
        <v>1</v>
      </c>
      <c r="I3359" s="6" t="s">
        <v>3348</v>
      </c>
      <c r="J3359" s="7">
        <v>39.08</v>
      </c>
    </row>
    <row r="3360" spans="2:10" x14ac:dyDescent="0.3">
      <c r="B3360" s="6" t="s">
        <v>1493</v>
      </c>
      <c r="C3360" s="7">
        <v>45.28</v>
      </c>
      <c r="F3360" s="6" t="s">
        <v>1894</v>
      </c>
      <c r="G3360" s="7">
        <v>1</v>
      </c>
      <c r="I3360" s="6" t="s">
        <v>1080</v>
      </c>
      <c r="J3360" s="7">
        <v>38.72</v>
      </c>
    </row>
    <row r="3361" spans="2:10" x14ac:dyDescent="0.3">
      <c r="B3361" s="6" t="s">
        <v>6906</v>
      </c>
      <c r="C3361" s="7">
        <v>45.12</v>
      </c>
      <c r="F3361" s="6" t="s">
        <v>4754</v>
      </c>
      <c r="G3361" s="7">
        <v>1</v>
      </c>
      <c r="I3361" s="6" t="s">
        <v>4295</v>
      </c>
      <c r="J3361" s="7">
        <v>38.72</v>
      </c>
    </row>
    <row r="3362" spans="2:10" x14ac:dyDescent="0.3">
      <c r="B3362" s="6" t="s">
        <v>4519</v>
      </c>
      <c r="C3362" s="7">
        <v>45</v>
      </c>
      <c r="F3362" s="6" t="s">
        <v>3678</v>
      </c>
      <c r="G3362" s="7">
        <v>1</v>
      </c>
      <c r="I3362" s="6" t="s">
        <v>5480</v>
      </c>
      <c r="J3362" s="7">
        <v>38.32</v>
      </c>
    </row>
    <row r="3363" spans="2:10" x14ac:dyDescent="0.3">
      <c r="B3363" s="6" t="s">
        <v>1573</v>
      </c>
      <c r="C3363" s="7">
        <v>44.96</v>
      </c>
      <c r="F3363" s="6" t="s">
        <v>996</v>
      </c>
      <c r="G3363" s="7">
        <v>1</v>
      </c>
      <c r="I3363" s="6" t="s">
        <v>1630</v>
      </c>
      <c r="J3363" s="7">
        <v>38.090000000000003</v>
      </c>
    </row>
    <row r="3364" spans="2:10" x14ac:dyDescent="0.3">
      <c r="B3364" s="6" t="s">
        <v>4310</v>
      </c>
      <c r="C3364" s="7">
        <v>44.89</v>
      </c>
      <c r="F3364" s="6" t="s">
        <v>4609</v>
      </c>
      <c r="G3364" s="7">
        <v>1</v>
      </c>
      <c r="I3364" s="6" t="s">
        <v>5325</v>
      </c>
      <c r="J3364" s="7">
        <v>38.090000000000003</v>
      </c>
    </row>
    <row r="3365" spans="2:10" x14ac:dyDescent="0.3">
      <c r="B3365" s="6" t="s">
        <v>3319</v>
      </c>
      <c r="C3365" s="7">
        <v>44.75</v>
      </c>
      <c r="F3365" s="6" t="s">
        <v>5430</v>
      </c>
      <c r="G3365" s="7">
        <v>1</v>
      </c>
      <c r="I3365" s="6" t="s">
        <v>5117</v>
      </c>
      <c r="J3365" s="7">
        <v>38.049999999999997</v>
      </c>
    </row>
    <row r="3366" spans="2:10" x14ac:dyDescent="0.3">
      <c r="B3366" s="6" t="s">
        <v>4489</v>
      </c>
      <c r="C3366" s="7">
        <v>44.72</v>
      </c>
      <c r="F3366" s="6" t="s">
        <v>5846</v>
      </c>
      <c r="G3366" s="7">
        <v>1</v>
      </c>
      <c r="I3366" s="6" t="s">
        <v>3123</v>
      </c>
      <c r="J3366" s="7">
        <v>37.89</v>
      </c>
    </row>
    <row r="3367" spans="2:10" x14ac:dyDescent="0.3">
      <c r="B3367" s="6" t="s">
        <v>4469</v>
      </c>
      <c r="C3367" s="7">
        <v>44.69</v>
      </c>
      <c r="F3367" s="6" t="s">
        <v>4498</v>
      </c>
      <c r="G3367" s="7">
        <v>1</v>
      </c>
      <c r="I3367" s="6" t="s">
        <v>4492</v>
      </c>
      <c r="J3367" s="7">
        <v>37.83</v>
      </c>
    </row>
    <row r="3368" spans="2:10" x14ac:dyDescent="0.3">
      <c r="B3368" s="6" t="s">
        <v>6513</v>
      </c>
      <c r="C3368" s="7">
        <v>44.67</v>
      </c>
      <c r="F3368" s="6" t="s">
        <v>936</v>
      </c>
      <c r="G3368" s="7">
        <v>1</v>
      </c>
      <c r="I3368" s="6" t="s">
        <v>5651</v>
      </c>
      <c r="J3368" s="7">
        <v>37.61</v>
      </c>
    </row>
    <row r="3369" spans="2:10" x14ac:dyDescent="0.3">
      <c r="B3369" s="6" t="s">
        <v>5873</v>
      </c>
      <c r="C3369" s="7">
        <v>44.65</v>
      </c>
      <c r="F3369" s="6" t="s">
        <v>125</v>
      </c>
      <c r="G3369" s="7">
        <v>1</v>
      </c>
      <c r="I3369" s="6" t="s">
        <v>3971</v>
      </c>
      <c r="J3369" s="7">
        <v>37.479999999999997</v>
      </c>
    </row>
    <row r="3370" spans="2:10" x14ac:dyDescent="0.3">
      <c r="B3370" s="6" t="s">
        <v>3347</v>
      </c>
      <c r="C3370" s="7">
        <v>44.59</v>
      </c>
      <c r="F3370" s="6" t="s">
        <v>1241</v>
      </c>
      <c r="G3370" s="7">
        <v>1</v>
      </c>
      <c r="I3370" s="6" t="s">
        <v>4728</v>
      </c>
      <c r="J3370" s="7">
        <v>37.450000000000003</v>
      </c>
    </row>
    <row r="3371" spans="2:10" x14ac:dyDescent="0.3">
      <c r="B3371" s="6" t="s">
        <v>6337</v>
      </c>
      <c r="C3371" s="7">
        <v>44.39</v>
      </c>
      <c r="F3371" s="6" t="s">
        <v>3431</v>
      </c>
      <c r="G3371" s="7">
        <v>1</v>
      </c>
      <c r="I3371" s="6" t="s">
        <v>5922</v>
      </c>
      <c r="J3371" s="7">
        <v>37.44</v>
      </c>
    </row>
    <row r="3372" spans="2:10" x14ac:dyDescent="0.3">
      <c r="B3372" s="6" t="s">
        <v>4647</v>
      </c>
      <c r="C3372" s="7">
        <v>44.33</v>
      </c>
      <c r="F3372" s="6" t="s">
        <v>3758</v>
      </c>
      <c r="G3372" s="7">
        <v>1</v>
      </c>
      <c r="I3372" s="6" t="s">
        <v>6707</v>
      </c>
      <c r="J3372" s="7">
        <v>37.43</v>
      </c>
    </row>
    <row r="3373" spans="2:10" x14ac:dyDescent="0.3">
      <c r="B3373" s="6" t="s">
        <v>4427</v>
      </c>
      <c r="C3373" s="7">
        <v>44.29</v>
      </c>
      <c r="F3373" s="6" t="s">
        <v>5906</v>
      </c>
      <c r="G3373" s="7">
        <v>1</v>
      </c>
      <c r="I3373" s="6" t="s">
        <v>6921</v>
      </c>
      <c r="J3373" s="7">
        <v>37.43</v>
      </c>
    </row>
    <row r="3374" spans="2:10" x14ac:dyDescent="0.3">
      <c r="B3374" s="6" t="s">
        <v>693</v>
      </c>
      <c r="C3374" s="7">
        <v>44.29</v>
      </c>
      <c r="F3374" s="6" t="s">
        <v>297</v>
      </c>
      <c r="G3374" s="7">
        <v>1</v>
      </c>
      <c r="I3374" s="6" t="s">
        <v>2431</v>
      </c>
      <c r="J3374" s="7">
        <v>37.340000000000003</v>
      </c>
    </row>
    <row r="3375" spans="2:10" x14ac:dyDescent="0.3">
      <c r="B3375" s="6" t="s">
        <v>5475</v>
      </c>
      <c r="C3375" s="7">
        <v>44.2</v>
      </c>
      <c r="F3375" s="6" t="s">
        <v>4137</v>
      </c>
      <c r="G3375" s="7">
        <v>1</v>
      </c>
      <c r="I3375" s="6" t="s">
        <v>6786</v>
      </c>
      <c r="J3375" s="7">
        <v>37.26</v>
      </c>
    </row>
    <row r="3376" spans="2:10" x14ac:dyDescent="0.3">
      <c r="B3376" s="6" t="s">
        <v>3534</v>
      </c>
      <c r="C3376" s="7">
        <v>44.09</v>
      </c>
      <c r="F3376" s="6" t="s">
        <v>2294</v>
      </c>
      <c r="G3376" s="7">
        <v>1</v>
      </c>
      <c r="I3376" s="6" t="s">
        <v>5966</v>
      </c>
      <c r="J3376" s="7">
        <v>36.950000000000003</v>
      </c>
    </row>
    <row r="3377" spans="2:10" x14ac:dyDescent="0.3">
      <c r="B3377" s="6" t="s">
        <v>6547</v>
      </c>
      <c r="C3377" s="7">
        <v>44.08</v>
      </c>
      <c r="F3377" s="6" t="s">
        <v>3714</v>
      </c>
      <c r="G3377" s="7">
        <v>1</v>
      </c>
      <c r="I3377" s="6" t="s">
        <v>714</v>
      </c>
      <c r="J3377" s="7">
        <v>36.75</v>
      </c>
    </row>
    <row r="3378" spans="2:10" x14ac:dyDescent="0.3">
      <c r="B3378" s="6" t="s">
        <v>4961</v>
      </c>
      <c r="C3378" s="7">
        <v>43.76</v>
      </c>
      <c r="F3378" s="6" t="s">
        <v>7106</v>
      </c>
      <c r="G3378" s="7">
        <v>1</v>
      </c>
      <c r="I3378" s="6" t="s">
        <v>5043</v>
      </c>
      <c r="J3378" s="7">
        <v>36.619999999999997</v>
      </c>
    </row>
    <row r="3379" spans="2:10" x14ac:dyDescent="0.3">
      <c r="B3379" s="6" t="s">
        <v>3173</v>
      </c>
      <c r="C3379" s="7">
        <v>43.73</v>
      </c>
      <c r="F3379" s="6" t="s">
        <v>2252</v>
      </c>
      <c r="G3379" s="7">
        <v>1</v>
      </c>
      <c r="I3379" s="6" t="s">
        <v>3720</v>
      </c>
      <c r="J3379" s="7">
        <v>36.590000000000003</v>
      </c>
    </row>
    <row r="3380" spans="2:10" x14ac:dyDescent="0.3">
      <c r="B3380" s="6" t="s">
        <v>265</v>
      </c>
      <c r="C3380" s="7">
        <v>43.72</v>
      </c>
      <c r="F3380" s="6" t="s">
        <v>2639</v>
      </c>
      <c r="G3380" s="7">
        <v>1</v>
      </c>
      <c r="I3380" s="6" t="s">
        <v>3062</v>
      </c>
      <c r="J3380" s="7">
        <v>36.46</v>
      </c>
    </row>
    <row r="3381" spans="2:10" x14ac:dyDescent="0.3">
      <c r="B3381" s="6" t="s">
        <v>3524</v>
      </c>
      <c r="C3381" s="7">
        <v>43.64</v>
      </c>
      <c r="F3381" s="6" t="s">
        <v>6950</v>
      </c>
      <c r="G3381" s="7">
        <v>1</v>
      </c>
      <c r="I3381" s="6" t="s">
        <v>4265</v>
      </c>
      <c r="J3381" s="7">
        <v>36.39</v>
      </c>
    </row>
    <row r="3382" spans="2:10" x14ac:dyDescent="0.3">
      <c r="B3382" s="6" t="s">
        <v>6553</v>
      </c>
      <c r="C3382" s="7">
        <v>43.43</v>
      </c>
      <c r="F3382" s="6" t="s">
        <v>3378</v>
      </c>
      <c r="G3382" s="7">
        <v>1</v>
      </c>
      <c r="I3382" s="6" t="s">
        <v>346</v>
      </c>
      <c r="J3382" s="7">
        <v>36.22</v>
      </c>
    </row>
    <row r="3383" spans="2:10" x14ac:dyDescent="0.3">
      <c r="B3383" s="6" t="s">
        <v>4622</v>
      </c>
      <c r="C3383" s="7">
        <v>43.34</v>
      </c>
      <c r="F3383" s="6" t="s">
        <v>2254</v>
      </c>
      <c r="G3383" s="7">
        <v>1</v>
      </c>
      <c r="I3383" s="6" t="s">
        <v>270</v>
      </c>
      <c r="J3383" s="7">
        <v>36.21</v>
      </c>
    </row>
    <row r="3384" spans="2:10" x14ac:dyDescent="0.3">
      <c r="B3384" s="6" t="s">
        <v>6543</v>
      </c>
      <c r="C3384" s="7">
        <v>43.25</v>
      </c>
      <c r="F3384" s="6" t="s">
        <v>974</v>
      </c>
      <c r="G3384" s="7">
        <v>1</v>
      </c>
      <c r="I3384" s="6" t="s">
        <v>5928</v>
      </c>
      <c r="J3384" s="7">
        <v>36.19</v>
      </c>
    </row>
    <row r="3385" spans="2:10" x14ac:dyDescent="0.3">
      <c r="B3385" s="6" t="s">
        <v>6613</v>
      </c>
      <c r="C3385" s="7">
        <v>43.03</v>
      </c>
      <c r="F3385" s="6" t="s">
        <v>6302</v>
      </c>
      <c r="G3385" s="7">
        <v>1</v>
      </c>
      <c r="I3385" s="6" t="s">
        <v>6860</v>
      </c>
      <c r="J3385" s="7">
        <v>36.159999999999997</v>
      </c>
    </row>
    <row r="3386" spans="2:10" x14ac:dyDescent="0.3">
      <c r="B3386" s="6" t="s">
        <v>2448</v>
      </c>
      <c r="C3386" s="7">
        <v>42.95</v>
      </c>
      <c r="F3386" s="6" t="s">
        <v>2220</v>
      </c>
      <c r="G3386" s="7">
        <v>1</v>
      </c>
      <c r="I3386" s="6" t="s">
        <v>5081</v>
      </c>
      <c r="J3386" s="7">
        <v>36.020000000000003</v>
      </c>
    </row>
    <row r="3387" spans="2:10" x14ac:dyDescent="0.3">
      <c r="B3387" s="6" t="s">
        <v>1489</v>
      </c>
      <c r="C3387" s="7">
        <v>42.93</v>
      </c>
      <c r="F3387" s="6" t="s">
        <v>4716</v>
      </c>
      <c r="G3387" s="7">
        <v>1</v>
      </c>
      <c r="I3387" s="6" t="s">
        <v>1448</v>
      </c>
      <c r="J3387" s="7">
        <v>35.94</v>
      </c>
    </row>
    <row r="3388" spans="2:10" x14ac:dyDescent="0.3">
      <c r="B3388" s="6" t="s">
        <v>5157</v>
      </c>
      <c r="C3388" s="7">
        <v>42.85</v>
      </c>
      <c r="F3388" s="6" t="s">
        <v>2322</v>
      </c>
      <c r="G3388" s="7">
        <v>1</v>
      </c>
      <c r="I3388" s="6" t="s">
        <v>5009</v>
      </c>
      <c r="J3388" s="7">
        <v>35.93</v>
      </c>
    </row>
    <row r="3389" spans="2:10" x14ac:dyDescent="0.3">
      <c r="B3389" s="6" t="s">
        <v>5602</v>
      </c>
      <c r="C3389" s="7">
        <v>42.79</v>
      </c>
      <c r="F3389" s="6" t="s">
        <v>4892</v>
      </c>
      <c r="G3389" s="7">
        <v>1</v>
      </c>
      <c r="I3389" s="6" t="s">
        <v>3320</v>
      </c>
      <c r="J3389" s="7">
        <v>35.9</v>
      </c>
    </row>
    <row r="3390" spans="2:10" x14ac:dyDescent="0.3">
      <c r="B3390" s="6" t="s">
        <v>5265</v>
      </c>
      <c r="C3390" s="7">
        <v>42.7</v>
      </c>
      <c r="F3390" s="6" t="s">
        <v>986</v>
      </c>
      <c r="G3390" s="7">
        <v>1</v>
      </c>
      <c r="I3390" s="6" t="s">
        <v>4450</v>
      </c>
      <c r="J3390" s="7">
        <v>35.89</v>
      </c>
    </row>
    <row r="3391" spans="2:10" x14ac:dyDescent="0.3">
      <c r="B3391" s="6" t="s">
        <v>4634</v>
      </c>
      <c r="C3391" s="7">
        <v>42.7</v>
      </c>
      <c r="F3391" s="6" t="s">
        <v>3704</v>
      </c>
      <c r="G3391" s="7">
        <v>1</v>
      </c>
      <c r="I3391" s="6" t="s">
        <v>3264</v>
      </c>
      <c r="J3391" s="7">
        <v>35.76</v>
      </c>
    </row>
    <row r="3392" spans="2:10" x14ac:dyDescent="0.3">
      <c r="B3392" s="6" t="s">
        <v>2221</v>
      </c>
      <c r="C3392" s="7">
        <v>42.68</v>
      </c>
      <c r="F3392" s="6" t="s">
        <v>1314</v>
      </c>
      <c r="G3392" s="7">
        <v>1</v>
      </c>
      <c r="I3392" s="6" t="s">
        <v>938</v>
      </c>
      <c r="J3392" s="7">
        <v>35.590000000000003</v>
      </c>
    </row>
    <row r="3393" spans="2:10" x14ac:dyDescent="0.3">
      <c r="B3393" s="6" t="s">
        <v>2864</v>
      </c>
      <c r="C3393" s="7">
        <v>42.52</v>
      </c>
      <c r="F3393" s="6" t="s">
        <v>4603</v>
      </c>
      <c r="G3393" s="7">
        <v>1</v>
      </c>
      <c r="I3393" s="6" t="s">
        <v>3682</v>
      </c>
      <c r="J3393" s="7">
        <v>35.549999999999997</v>
      </c>
    </row>
    <row r="3394" spans="2:10" x14ac:dyDescent="0.3">
      <c r="B3394" s="6" t="s">
        <v>4465</v>
      </c>
      <c r="C3394" s="7">
        <v>42.32</v>
      </c>
      <c r="F3394" s="6" t="s">
        <v>591</v>
      </c>
      <c r="G3394" s="7">
        <v>1</v>
      </c>
      <c r="I3394" s="6" t="s">
        <v>587</v>
      </c>
      <c r="J3394" s="7">
        <v>35.51</v>
      </c>
    </row>
    <row r="3395" spans="2:10" x14ac:dyDescent="0.3">
      <c r="B3395" s="6" t="s">
        <v>1287</v>
      </c>
      <c r="C3395" s="7">
        <v>42.17</v>
      </c>
      <c r="F3395" s="6" t="s">
        <v>6640</v>
      </c>
      <c r="G3395" s="7">
        <v>1</v>
      </c>
      <c r="I3395" s="6" t="s">
        <v>340</v>
      </c>
      <c r="J3395" s="7">
        <v>35.369999999999997</v>
      </c>
    </row>
    <row r="3396" spans="2:10" x14ac:dyDescent="0.3">
      <c r="B3396" s="6" t="s">
        <v>2361</v>
      </c>
      <c r="C3396" s="7">
        <v>42.08</v>
      </c>
      <c r="F3396" s="6" t="s">
        <v>5504</v>
      </c>
      <c r="G3396" s="7">
        <v>1</v>
      </c>
      <c r="I3396" s="6" t="s">
        <v>638</v>
      </c>
      <c r="J3396" s="7">
        <v>35.24</v>
      </c>
    </row>
    <row r="3397" spans="2:10" x14ac:dyDescent="0.3">
      <c r="B3397" s="6" t="s">
        <v>5664</v>
      </c>
      <c r="C3397" s="7">
        <v>41.89</v>
      </c>
      <c r="F3397" s="6" t="s">
        <v>994</v>
      </c>
      <c r="G3397" s="7">
        <v>1</v>
      </c>
      <c r="I3397" s="6" t="s">
        <v>6003</v>
      </c>
      <c r="J3397" s="7">
        <v>35.15</v>
      </c>
    </row>
    <row r="3398" spans="2:10" x14ac:dyDescent="0.3">
      <c r="B3398" s="6" t="s">
        <v>1293</v>
      </c>
      <c r="C3398" s="7">
        <v>41.74</v>
      </c>
      <c r="F3398" s="6" t="s">
        <v>4798</v>
      </c>
      <c r="G3398" s="7">
        <v>1</v>
      </c>
      <c r="I3398" s="6" t="s">
        <v>3819</v>
      </c>
      <c r="J3398" s="7">
        <v>34.869999999999997</v>
      </c>
    </row>
    <row r="3399" spans="2:10" x14ac:dyDescent="0.3">
      <c r="B3399" s="6" t="s">
        <v>4272</v>
      </c>
      <c r="C3399" s="7">
        <v>41.68</v>
      </c>
      <c r="F3399" s="6" t="s">
        <v>5810</v>
      </c>
      <c r="G3399" s="7">
        <v>1</v>
      </c>
      <c r="I3399" s="6" t="s">
        <v>6899</v>
      </c>
      <c r="J3399" s="7">
        <v>34.770000000000003</v>
      </c>
    </row>
    <row r="3400" spans="2:10" x14ac:dyDescent="0.3">
      <c r="B3400" s="6" t="s">
        <v>6283</v>
      </c>
      <c r="C3400" s="7">
        <v>41.58</v>
      </c>
      <c r="F3400" s="6" t="s">
        <v>2879</v>
      </c>
      <c r="G3400" s="7">
        <v>1</v>
      </c>
      <c r="I3400" s="6" t="s">
        <v>193</v>
      </c>
      <c r="J3400" s="7">
        <v>34.74</v>
      </c>
    </row>
    <row r="3401" spans="2:10" x14ac:dyDescent="0.3">
      <c r="B3401" s="6" t="s">
        <v>5717</v>
      </c>
      <c r="C3401" s="7">
        <v>41.53</v>
      </c>
      <c r="F3401" s="6" t="s">
        <v>2917</v>
      </c>
      <c r="G3401" s="7">
        <v>1</v>
      </c>
      <c r="I3401" s="6" t="s">
        <v>762</v>
      </c>
      <c r="J3401" s="7">
        <v>34.659999999999997</v>
      </c>
    </row>
    <row r="3402" spans="2:10" x14ac:dyDescent="0.3">
      <c r="B3402" s="6" t="s">
        <v>3160</v>
      </c>
      <c r="C3402" s="7">
        <v>41.21</v>
      </c>
      <c r="F3402" s="6" t="s">
        <v>2163</v>
      </c>
      <c r="G3402" s="7">
        <v>1</v>
      </c>
      <c r="I3402" s="6" t="s">
        <v>2875</v>
      </c>
      <c r="J3402" s="7">
        <v>34.35</v>
      </c>
    </row>
    <row r="3403" spans="2:10" x14ac:dyDescent="0.3">
      <c r="B3403" s="6" t="s">
        <v>1222</v>
      </c>
      <c r="C3403" s="7">
        <v>41.06</v>
      </c>
      <c r="F3403" s="6" t="s">
        <v>3893</v>
      </c>
      <c r="G3403" s="7">
        <v>1</v>
      </c>
      <c r="I3403" s="6" t="s">
        <v>1199</v>
      </c>
      <c r="J3403" s="7">
        <v>34.01</v>
      </c>
    </row>
    <row r="3404" spans="2:10" x14ac:dyDescent="0.3">
      <c r="B3404" s="6" t="s">
        <v>215</v>
      </c>
      <c r="C3404" s="7">
        <v>40.83</v>
      </c>
      <c r="F3404" s="6" t="s">
        <v>5234</v>
      </c>
      <c r="G3404" s="7">
        <v>1</v>
      </c>
      <c r="I3404" s="6" t="s">
        <v>5175</v>
      </c>
      <c r="J3404" s="7">
        <v>33.979999999999997</v>
      </c>
    </row>
    <row r="3405" spans="2:10" x14ac:dyDescent="0.3">
      <c r="B3405" s="6" t="s">
        <v>5338</v>
      </c>
      <c r="C3405" s="7">
        <v>40.79</v>
      </c>
      <c r="F3405" s="6" t="s">
        <v>507</v>
      </c>
      <c r="G3405" s="7">
        <v>1</v>
      </c>
      <c r="I3405" s="6" t="s">
        <v>7152</v>
      </c>
      <c r="J3405" s="7">
        <v>33.89</v>
      </c>
    </row>
    <row r="3406" spans="2:10" x14ac:dyDescent="0.3">
      <c r="B3406" s="6" t="s">
        <v>2672</v>
      </c>
      <c r="C3406" s="7">
        <v>40.74</v>
      </c>
      <c r="F3406" s="6" t="s">
        <v>620</v>
      </c>
      <c r="G3406" s="7">
        <v>1</v>
      </c>
      <c r="I3406" s="6" t="s">
        <v>2955</v>
      </c>
      <c r="J3406" s="7">
        <v>33.840000000000003</v>
      </c>
    </row>
    <row r="3407" spans="2:10" x14ac:dyDescent="0.3">
      <c r="B3407" s="6" t="s">
        <v>1468</v>
      </c>
      <c r="C3407" s="7">
        <v>40.71</v>
      </c>
      <c r="F3407" s="6" t="s">
        <v>3702</v>
      </c>
      <c r="G3407" s="7">
        <v>1</v>
      </c>
      <c r="I3407" s="6" t="s">
        <v>4474</v>
      </c>
      <c r="J3407" s="7">
        <v>33.479999999999997</v>
      </c>
    </row>
    <row r="3408" spans="2:10" x14ac:dyDescent="0.3">
      <c r="B3408" s="6" t="s">
        <v>5362</v>
      </c>
      <c r="C3408" s="7">
        <v>40.51</v>
      </c>
      <c r="F3408" s="6" t="s">
        <v>6828</v>
      </c>
      <c r="G3408" s="7">
        <v>1</v>
      </c>
      <c r="I3408" s="6" t="s">
        <v>1280</v>
      </c>
      <c r="J3408" s="7">
        <v>33.4</v>
      </c>
    </row>
    <row r="3409" spans="2:10" x14ac:dyDescent="0.3">
      <c r="B3409" s="6" t="s">
        <v>5773</v>
      </c>
      <c r="C3409" s="7">
        <v>40.450000000000003</v>
      </c>
      <c r="F3409" s="6" t="s">
        <v>2581</v>
      </c>
      <c r="G3409" s="7">
        <v>1</v>
      </c>
      <c r="I3409" s="6" t="s">
        <v>1060</v>
      </c>
      <c r="J3409" s="7">
        <v>33.15</v>
      </c>
    </row>
    <row r="3410" spans="2:10" x14ac:dyDescent="0.3">
      <c r="B3410" s="6" t="s">
        <v>4383</v>
      </c>
      <c r="C3410" s="7">
        <v>40.35</v>
      </c>
      <c r="F3410" s="6" t="s">
        <v>3712</v>
      </c>
      <c r="G3410" s="7">
        <v>1</v>
      </c>
      <c r="I3410" s="6" t="s">
        <v>3778</v>
      </c>
      <c r="J3410" s="7">
        <v>33.130000000000003</v>
      </c>
    </row>
    <row r="3411" spans="2:10" x14ac:dyDescent="0.3">
      <c r="B3411" s="6" t="s">
        <v>2754</v>
      </c>
      <c r="C3411" s="7">
        <v>40.270000000000003</v>
      </c>
      <c r="F3411" s="6" t="s">
        <v>5826</v>
      </c>
      <c r="G3411" s="7">
        <v>1</v>
      </c>
      <c r="I3411" s="6" t="s">
        <v>721</v>
      </c>
      <c r="J3411" s="7">
        <v>32.89</v>
      </c>
    </row>
    <row r="3412" spans="2:10" x14ac:dyDescent="0.3">
      <c r="B3412" s="6" t="s">
        <v>2940</v>
      </c>
      <c r="C3412" s="7">
        <v>40.04</v>
      </c>
      <c r="F3412" s="6" t="s">
        <v>5619</v>
      </c>
      <c r="G3412" s="7">
        <v>1</v>
      </c>
      <c r="I3412" s="6" t="s">
        <v>1828</v>
      </c>
      <c r="J3412" s="7">
        <v>32.89</v>
      </c>
    </row>
    <row r="3413" spans="2:10" x14ac:dyDescent="0.3">
      <c r="B3413" s="6" t="s">
        <v>2329</v>
      </c>
      <c r="C3413" s="7">
        <v>39.99</v>
      </c>
      <c r="F3413" s="6" t="s">
        <v>3886</v>
      </c>
      <c r="G3413" s="7">
        <v>1</v>
      </c>
      <c r="I3413" s="6" t="s">
        <v>2153</v>
      </c>
      <c r="J3413" s="7">
        <v>32.64</v>
      </c>
    </row>
    <row r="3414" spans="2:10" x14ac:dyDescent="0.3">
      <c r="B3414" s="6" t="s">
        <v>5415</v>
      </c>
      <c r="C3414" s="7">
        <v>39.909999999999997</v>
      </c>
      <c r="F3414" s="6" t="s">
        <v>4159</v>
      </c>
      <c r="G3414" s="7">
        <v>1</v>
      </c>
      <c r="I3414" s="6" t="s">
        <v>1970</v>
      </c>
      <c r="J3414" s="7">
        <v>32.61</v>
      </c>
    </row>
    <row r="3415" spans="2:10" x14ac:dyDescent="0.3">
      <c r="B3415" s="6" t="s">
        <v>2960</v>
      </c>
      <c r="C3415" s="7">
        <v>39.86</v>
      </c>
      <c r="F3415" s="6" t="s">
        <v>3752</v>
      </c>
      <c r="G3415" s="7">
        <v>1</v>
      </c>
      <c r="I3415" s="6" t="s">
        <v>3106</v>
      </c>
      <c r="J3415" s="7">
        <v>32.590000000000003</v>
      </c>
    </row>
    <row r="3416" spans="2:10" x14ac:dyDescent="0.3">
      <c r="B3416" s="6" t="s">
        <v>6487</v>
      </c>
      <c r="C3416" s="7">
        <v>39.85</v>
      </c>
      <c r="F3416" s="6" t="s">
        <v>2941</v>
      </c>
      <c r="G3416" s="7">
        <v>1</v>
      </c>
      <c r="I3416" s="6" t="s">
        <v>3057</v>
      </c>
      <c r="J3416" s="7">
        <v>32.32</v>
      </c>
    </row>
    <row r="3417" spans="2:10" x14ac:dyDescent="0.3">
      <c r="B3417" s="6" t="s">
        <v>3001</v>
      </c>
      <c r="C3417" s="7">
        <v>39.78</v>
      </c>
      <c r="F3417" s="6" t="s">
        <v>2054</v>
      </c>
      <c r="G3417" s="7">
        <v>1</v>
      </c>
      <c r="I3417" s="6" t="s">
        <v>742</v>
      </c>
      <c r="J3417" s="7">
        <v>32.29</v>
      </c>
    </row>
    <row r="3418" spans="2:10" x14ac:dyDescent="0.3">
      <c r="B3418" s="6" t="s">
        <v>5352</v>
      </c>
      <c r="C3418" s="7">
        <v>39.76</v>
      </c>
      <c r="F3418" s="6" t="s">
        <v>954</v>
      </c>
      <c r="G3418" s="7">
        <v>1</v>
      </c>
      <c r="I3418" s="6" t="s">
        <v>3252</v>
      </c>
      <c r="J3418" s="7">
        <v>32.270000000000003</v>
      </c>
    </row>
    <row r="3419" spans="2:10" x14ac:dyDescent="0.3">
      <c r="B3419" s="6" t="s">
        <v>7200</v>
      </c>
      <c r="C3419" s="7">
        <v>39.71</v>
      </c>
      <c r="F3419" s="6" t="s">
        <v>3461</v>
      </c>
      <c r="G3419" s="7">
        <v>1</v>
      </c>
      <c r="I3419" s="6" t="s">
        <v>6939</v>
      </c>
      <c r="J3419" s="7">
        <v>32.24</v>
      </c>
    </row>
    <row r="3420" spans="2:10" x14ac:dyDescent="0.3">
      <c r="B3420" s="6" t="s">
        <v>527</v>
      </c>
      <c r="C3420" s="7">
        <v>39.69</v>
      </c>
      <c r="F3420" s="6" t="s">
        <v>1127</v>
      </c>
      <c r="G3420" s="7">
        <v>1</v>
      </c>
      <c r="I3420" s="6" t="s">
        <v>905</v>
      </c>
      <c r="J3420" s="7">
        <v>32.07</v>
      </c>
    </row>
    <row r="3421" spans="2:10" x14ac:dyDescent="0.3">
      <c r="B3421" s="6" t="s">
        <v>5303</v>
      </c>
      <c r="C3421" s="7">
        <v>39.68</v>
      </c>
      <c r="F3421" s="6" t="s">
        <v>2155</v>
      </c>
      <c r="G3421" s="7">
        <v>1</v>
      </c>
      <c r="I3421" s="6" t="s">
        <v>5331</v>
      </c>
      <c r="J3421" s="7">
        <v>32.04</v>
      </c>
    </row>
    <row r="3422" spans="2:10" x14ac:dyDescent="0.3">
      <c r="B3422" s="6" t="s">
        <v>5945</v>
      </c>
      <c r="C3422" s="7">
        <v>39.67</v>
      </c>
      <c r="F3422" s="6" t="s">
        <v>3995</v>
      </c>
      <c r="G3422" s="7">
        <v>1</v>
      </c>
      <c r="I3422" s="6" t="s">
        <v>1608</v>
      </c>
      <c r="J3422" s="7">
        <v>31.98</v>
      </c>
    </row>
    <row r="3423" spans="2:10" x14ac:dyDescent="0.3">
      <c r="B3423" s="6" t="s">
        <v>2138</v>
      </c>
      <c r="C3423" s="7">
        <v>39.57</v>
      </c>
      <c r="F3423" s="6" t="s">
        <v>5403</v>
      </c>
      <c r="G3423" s="7">
        <v>1</v>
      </c>
      <c r="I3423" s="6" t="s">
        <v>2589</v>
      </c>
      <c r="J3423" s="7">
        <v>31.79</v>
      </c>
    </row>
    <row r="3424" spans="2:10" x14ac:dyDescent="0.3">
      <c r="B3424" s="6" t="s">
        <v>2131</v>
      </c>
      <c r="C3424" s="7">
        <v>39.56</v>
      </c>
      <c r="F3424" s="6" t="s">
        <v>7126</v>
      </c>
      <c r="G3424" s="7">
        <v>1</v>
      </c>
      <c r="I3424" s="6" t="s">
        <v>5964</v>
      </c>
      <c r="J3424" s="7">
        <v>31.63</v>
      </c>
    </row>
    <row r="3425" spans="2:10" x14ac:dyDescent="0.3">
      <c r="B3425" s="6" t="s">
        <v>4715</v>
      </c>
      <c r="C3425" s="7">
        <v>39.520000000000003</v>
      </c>
      <c r="F3425" s="6" t="s">
        <v>6229</v>
      </c>
      <c r="G3425" s="7">
        <v>1</v>
      </c>
      <c r="I3425" s="6" t="s">
        <v>2538</v>
      </c>
      <c r="J3425" s="7">
        <v>31.61</v>
      </c>
    </row>
    <row r="3426" spans="2:10" x14ac:dyDescent="0.3">
      <c r="B3426" s="6" t="s">
        <v>6655</v>
      </c>
      <c r="C3426" s="7">
        <v>39.49</v>
      </c>
      <c r="F3426" s="6" t="s">
        <v>5270</v>
      </c>
      <c r="G3426" s="7">
        <v>1</v>
      </c>
      <c r="I3426" s="6" t="s">
        <v>2387</v>
      </c>
      <c r="J3426" s="7">
        <v>31.59</v>
      </c>
    </row>
    <row r="3427" spans="2:10" x14ac:dyDescent="0.3">
      <c r="B3427" s="6" t="s">
        <v>4114</v>
      </c>
      <c r="C3427" s="7">
        <v>39.42</v>
      </c>
      <c r="F3427" s="6" t="s">
        <v>6490</v>
      </c>
      <c r="G3427" s="7">
        <v>1</v>
      </c>
      <c r="I3427" s="6" t="s">
        <v>6768</v>
      </c>
      <c r="J3427" s="7">
        <v>31.56</v>
      </c>
    </row>
    <row r="3428" spans="2:10" x14ac:dyDescent="0.3">
      <c r="B3428" s="6" t="s">
        <v>4842</v>
      </c>
      <c r="C3428" s="7">
        <v>39.380000000000003</v>
      </c>
      <c r="F3428" s="6" t="s">
        <v>3260</v>
      </c>
      <c r="G3428" s="7">
        <v>1</v>
      </c>
      <c r="I3428" s="6" t="s">
        <v>3447</v>
      </c>
      <c r="J3428" s="7">
        <v>31.32</v>
      </c>
    </row>
    <row r="3429" spans="2:10" x14ac:dyDescent="0.3">
      <c r="B3429" s="6" t="s">
        <v>5833</v>
      </c>
      <c r="C3429" s="7">
        <v>39.340000000000003</v>
      </c>
      <c r="F3429" s="6" t="s">
        <v>3325</v>
      </c>
      <c r="G3429" s="7">
        <v>1</v>
      </c>
      <c r="I3429" s="6" t="s">
        <v>3997</v>
      </c>
      <c r="J3429" s="7">
        <v>31.09</v>
      </c>
    </row>
    <row r="3430" spans="2:10" x14ac:dyDescent="0.3">
      <c r="B3430" s="6" t="s">
        <v>3885</v>
      </c>
      <c r="C3430" s="7">
        <v>39.31</v>
      </c>
      <c r="F3430" s="6" t="s">
        <v>3051</v>
      </c>
      <c r="G3430" s="7">
        <v>1</v>
      </c>
      <c r="I3430" s="6" t="s">
        <v>2699</v>
      </c>
      <c r="J3430" s="7">
        <v>31.07</v>
      </c>
    </row>
    <row r="3431" spans="2:10" x14ac:dyDescent="0.3">
      <c r="B3431" s="6" t="s">
        <v>6230</v>
      </c>
      <c r="C3431" s="7">
        <v>39.21</v>
      </c>
      <c r="F3431" s="6" t="s">
        <v>2377</v>
      </c>
      <c r="G3431" s="7">
        <v>1</v>
      </c>
      <c r="I3431" s="6" t="s">
        <v>7</v>
      </c>
      <c r="J3431" s="7">
        <v>31.05</v>
      </c>
    </row>
    <row r="3432" spans="2:10" x14ac:dyDescent="0.3">
      <c r="B3432" s="6" t="s">
        <v>466</v>
      </c>
      <c r="C3432" s="7">
        <v>39.14</v>
      </c>
      <c r="F3432" s="6" t="s">
        <v>7171</v>
      </c>
      <c r="G3432" s="7">
        <v>1</v>
      </c>
      <c r="I3432" s="6" t="s">
        <v>1790</v>
      </c>
      <c r="J3432" s="7">
        <v>30.93</v>
      </c>
    </row>
    <row r="3433" spans="2:10" x14ac:dyDescent="0.3">
      <c r="B3433" s="6" t="s">
        <v>3349</v>
      </c>
      <c r="C3433" s="7">
        <v>39.08</v>
      </c>
      <c r="F3433" s="6" t="s">
        <v>1552</v>
      </c>
      <c r="G3433" s="7">
        <v>1</v>
      </c>
      <c r="I3433" s="6" t="s">
        <v>238</v>
      </c>
      <c r="J3433" s="7">
        <v>30.92</v>
      </c>
    </row>
    <row r="3434" spans="2:10" x14ac:dyDescent="0.3">
      <c r="B3434" s="6" t="s">
        <v>4296</v>
      </c>
      <c r="C3434" s="7">
        <v>38.72</v>
      </c>
      <c r="F3434" s="6" t="s">
        <v>2759</v>
      </c>
      <c r="G3434" s="7">
        <v>1</v>
      </c>
      <c r="I3434" s="6" t="s">
        <v>716</v>
      </c>
      <c r="J3434" s="7">
        <v>30.87</v>
      </c>
    </row>
    <row r="3435" spans="2:10" x14ac:dyDescent="0.3">
      <c r="B3435" s="6" t="s">
        <v>1081</v>
      </c>
      <c r="C3435" s="7">
        <v>38.72</v>
      </c>
      <c r="F3435" s="6" t="s">
        <v>7203</v>
      </c>
      <c r="G3435" s="7">
        <v>1</v>
      </c>
      <c r="I3435" s="6" t="s">
        <v>3961</v>
      </c>
      <c r="J3435" s="7">
        <v>30.83</v>
      </c>
    </row>
    <row r="3436" spans="2:10" x14ac:dyDescent="0.3">
      <c r="B3436" s="6" t="s">
        <v>5481</v>
      </c>
      <c r="C3436" s="7">
        <v>38.32</v>
      </c>
      <c r="F3436" s="6" t="s">
        <v>2790</v>
      </c>
      <c r="G3436" s="7">
        <v>1</v>
      </c>
      <c r="I3436" s="6" t="s">
        <v>2625</v>
      </c>
      <c r="J3436" s="7">
        <v>30.66</v>
      </c>
    </row>
    <row r="3437" spans="2:10" x14ac:dyDescent="0.3">
      <c r="B3437" s="6" t="s">
        <v>1631</v>
      </c>
      <c r="C3437" s="7">
        <v>38.090000000000003</v>
      </c>
      <c r="F3437" s="6" t="s">
        <v>6793</v>
      </c>
      <c r="G3437" s="7">
        <v>1</v>
      </c>
      <c r="I3437" s="6" t="s">
        <v>6749</v>
      </c>
      <c r="J3437" s="7">
        <v>30.63</v>
      </c>
    </row>
    <row r="3438" spans="2:10" x14ac:dyDescent="0.3">
      <c r="B3438" s="6" t="s">
        <v>5326</v>
      </c>
      <c r="C3438" s="7">
        <v>38.090000000000003</v>
      </c>
      <c r="F3438" s="6" t="s">
        <v>2749</v>
      </c>
      <c r="G3438" s="7">
        <v>1</v>
      </c>
      <c r="I3438" s="6" t="s">
        <v>1942</v>
      </c>
      <c r="J3438" s="7">
        <v>30.49</v>
      </c>
    </row>
    <row r="3439" spans="2:10" x14ac:dyDescent="0.3">
      <c r="B3439" s="6" t="s">
        <v>5118</v>
      </c>
      <c r="C3439" s="7">
        <v>38.049999999999997</v>
      </c>
      <c r="F3439" s="6" t="s">
        <v>3222</v>
      </c>
      <c r="G3439" s="7">
        <v>1</v>
      </c>
      <c r="I3439" s="6" t="s">
        <v>4922</v>
      </c>
      <c r="J3439" s="7">
        <v>30.26</v>
      </c>
    </row>
    <row r="3440" spans="2:10" x14ac:dyDescent="0.3">
      <c r="B3440" s="6" t="s">
        <v>3124</v>
      </c>
      <c r="C3440" s="7">
        <v>37.89</v>
      </c>
      <c r="F3440" s="6" t="s">
        <v>4674</v>
      </c>
      <c r="G3440" s="7">
        <v>1</v>
      </c>
      <c r="I3440" s="6" t="s">
        <v>1874</v>
      </c>
      <c r="J3440" s="7">
        <v>30.14</v>
      </c>
    </row>
    <row r="3441" spans="2:10" x14ac:dyDescent="0.3">
      <c r="B3441" s="6" t="s">
        <v>4493</v>
      </c>
      <c r="C3441" s="7">
        <v>37.83</v>
      </c>
      <c r="F3441" s="6" t="s">
        <v>2455</v>
      </c>
      <c r="G3441" s="7">
        <v>1</v>
      </c>
      <c r="I3441" s="6" t="s">
        <v>4311</v>
      </c>
      <c r="J3441" s="7">
        <v>30.02</v>
      </c>
    </row>
    <row r="3442" spans="2:10" x14ac:dyDescent="0.3">
      <c r="B3442" s="6" t="s">
        <v>5652</v>
      </c>
      <c r="C3442" s="7">
        <v>37.61</v>
      </c>
      <c r="F3442" s="6" t="s">
        <v>1444</v>
      </c>
      <c r="G3442" s="7">
        <v>1</v>
      </c>
      <c r="I3442" s="6" t="s">
        <v>1302</v>
      </c>
      <c r="J3442" s="7">
        <v>30</v>
      </c>
    </row>
    <row r="3443" spans="2:10" x14ac:dyDescent="0.3">
      <c r="B3443" s="6" t="s">
        <v>3972</v>
      </c>
      <c r="C3443" s="7">
        <v>37.479999999999997</v>
      </c>
      <c r="F3443" s="6" t="s">
        <v>1974</v>
      </c>
      <c r="G3443" s="7">
        <v>1</v>
      </c>
      <c r="I3443" s="6" t="s">
        <v>121</v>
      </c>
      <c r="J3443" s="7">
        <v>29.96</v>
      </c>
    </row>
    <row r="3444" spans="2:10" x14ac:dyDescent="0.3">
      <c r="B3444" s="6" t="s">
        <v>4729</v>
      </c>
      <c r="C3444" s="7">
        <v>37.450000000000003</v>
      </c>
      <c r="F3444" s="6" t="s">
        <v>6689</v>
      </c>
      <c r="G3444" s="7">
        <v>1</v>
      </c>
      <c r="I3444" s="6" t="s">
        <v>5217</v>
      </c>
      <c r="J3444" s="7">
        <v>29.79</v>
      </c>
    </row>
    <row r="3445" spans="2:10" x14ac:dyDescent="0.3">
      <c r="B3445" s="6" t="s">
        <v>5923</v>
      </c>
      <c r="C3445" s="7">
        <v>37.44</v>
      </c>
      <c r="F3445" s="6" t="s">
        <v>5203</v>
      </c>
      <c r="G3445" s="7">
        <v>1</v>
      </c>
      <c r="I3445" s="6" t="s">
        <v>4964</v>
      </c>
      <c r="J3445" s="7">
        <v>29.74</v>
      </c>
    </row>
    <row r="3446" spans="2:10" x14ac:dyDescent="0.3">
      <c r="B3446" s="6" t="s">
        <v>6922</v>
      </c>
      <c r="C3446" s="7">
        <v>37.43</v>
      </c>
      <c r="F3446" s="6" t="s">
        <v>2945</v>
      </c>
      <c r="G3446" s="7">
        <v>1</v>
      </c>
      <c r="I3446" s="6" t="s">
        <v>7092</v>
      </c>
      <c r="J3446" s="7">
        <v>29.68</v>
      </c>
    </row>
    <row r="3447" spans="2:10" x14ac:dyDescent="0.3">
      <c r="B3447" s="6" t="s">
        <v>6708</v>
      </c>
      <c r="C3447" s="7">
        <v>37.43</v>
      </c>
      <c r="F3447" s="6" t="s">
        <v>5902</v>
      </c>
      <c r="G3447" s="7">
        <v>1</v>
      </c>
      <c r="I3447" s="6" t="s">
        <v>6585</v>
      </c>
      <c r="J3447" s="7">
        <v>29.53</v>
      </c>
    </row>
    <row r="3448" spans="2:10" x14ac:dyDescent="0.3">
      <c r="B3448" s="6" t="s">
        <v>2432</v>
      </c>
      <c r="C3448" s="7">
        <v>37.340000000000003</v>
      </c>
      <c r="F3448" s="6" t="s">
        <v>2439</v>
      </c>
      <c r="G3448" s="7">
        <v>1</v>
      </c>
      <c r="I3448" s="6" t="s">
        <v>4768</v>
      </c>
      <c r="J3448" s="7">
        <v>29.43</v>
      </c>
    </row>
    <row r="3449" spans="2:10" x14ac:dyDescent="0.3">
      <c r="B3449" s="6" t="s">
        <v>6787</v>
      </c>
      <c r="C3449" s="7">
        <v>37.26</v>
      </c>
      <c r="F3449" s="6" t="s">
        <v>6624</v>
      </c>
      <c r="G3449" s="7">
        <v>1</v>
      </c>
      <c r="I3449" s="6" t="s">
        <v>2972</v>
      </c>
      <c r="J3449" s="7">
        <v>29.3</v>
      </c>
    </row>
    <row r="3450" spans="2:10" x14ac:dyDescent="0.3">
      <c r="B3450" s="6" t="s">
        <v>5967</v>
      </c>
      <c r="C3450" s="7">
        <v>36.950000000000003</v>
      </c>
      <c r="F3450" s="6" t="s">
        <v>7028</v>
      </c>
      <c r="G3450" s="7">
        <v>1</v>
      </c>
      <c r="I3450" s="6" t="s">
        <v>2743</v>
      </c>
      <c r="J3450" s="7">
        <v>29.27</v>
      </c>
    </row>
    <row r="3451" spans="2:10" x14ac:dyDescent="0.3">
      <c r="B3451" s="6" t="s">
        <v>715</v>
      </c>
      <c r="C3451" s="7">
        <v>36.75</v>
      </c>
      <c r="F3451" s="6" t="s">
        <v>4462</v>
      </c>
      <c r="G3451" s="7">
        <v>1</v>
      </c>
      <c r="I3451" s="6" t="s">
        <v>1365</v>
      </c>
      <c r="J3451" s="7">
        <v>29.12</v>
      </c>
    </row>
    <row r="3452" spans="2:10" x14ac:dyDescent="0.3">
      <c r="B3452" s="6" t="s">
        <v>5044</v>
      </c>
      <c r="C3452" s="7">
        <v>36.619999999999997</v>
      </c>
      <c r="F3452" s="6" t="s">
        <v>774</v>
      </c>
      <c r="G3452" s="7">
        <v>1</v>
      </c>
      <c r="I3452" s="6" t="s">
        <v>6474</v>
      </c>
      <c r="J3452" s="7">
        <v>28.99</v>
      </c>
    </row>
    <row r="3453" spans="2:10" x14ac:dyDescent="0.3">
      <c r="B3453" s="6" t="s">
        <v>3721</v>
      </c>
      <c r="C3453" s="7">
        <v>36.590000000000003</v>
      </c>
      <c r="F3453" s="6" t="s">
        <v>634</v>
      </c>
      <c r="G3453" s="7">
        <v>1</v>
      </c>
      <c r="I3453" s="6" t="s">
        <v>6223</v>
      </c>
      <c r="J3453" s="7">
        <v>28.77</v>
      </c>
    </row>
    <row r="3454" spans="2:10" x14ac:dyDescent="0.3">
      <c r="B3454" s="6" t="s">
        <v>3063</v>
      </c>
      <c r="C3454" s="7">
        <v>36.46</v>
      </c>
      <c r="F3454" s="6" t="s">
        <v>4914</v>
      </c>
      <c r="G3454" s="7">
        <v>1</v>
      </c>
      <c r="I3454" s="6" t="s">
        <v>5490</v>
      </c>
      <c r="J3454" s="7">
        <v>28.76</v>
      </c>
    </row>
    <row r="3455" spans="2:10" x14ac:dyDescent="0.3">
      <c r="B3455" s="6" t="s">
        <v>4266</v>
      </c>
      <c r="C3455" s="7">
        <v>36.39</v>
      </c>
      <c r="F3455" s="6" t="s">
        <v>864</v>
      </c>
      <c r="G3455" s="7">
        <v>1</v>
      </c>
      <c r="I3455" s="6" t="s">
        <v>1702</v>
      </c>
      <c r="J3455" s="7">
        <v>28.6</v>
      </c>
    </row>
    <row r="3456" spans="2:10" x14ac:dyDescent="0.3">
      <c r="B3456" s="6" t="s">
        <v>347</v>
      </c>
      <c r="C3456" s="7">
        <v>36.22</v>
      </c>
      <c r="F3456" s="6" t="s">
        <v>662</v>
      </c>
      <c r="G3456" s="7">
        <v>1</v>
      </c>
      <c r="I3456" s="6" t="s">
        <v>7307</v>
      </c>
      <c r="J3456" s="7">
        <v>28.43</v>
      </c>
    </row>
    <row r="3457" spans="2:10" x14ac:dyDescent="0.3">
      <c r="B3457" s="6" t="s">
        <v>271</v>
      </c>
      <c r="C3457" s="7">
        <v>36.21</v>
      </c>
      <c r="F3457" s="6" t="s">
        <v>828</v>
      </c>
      <c r="G3457" s="7">
        <v>1</v>
      </c>
      <c r="I3457" s="6" t="s">
        <v>6397</v>
      </c>
      <c r="J3457" s="7">
        <v>28.31</v>
      </c>
    </row>
    <row r="3458" spans="2:10" x14ac:dyDescent="0.3">
      <c r="B3458" s="6" t="s">
        <v>5929</v>
      </c>
      <c r="C3458" s="7">
        <v>36.19</v>
      </c>
      <c r="F3458" s="6" t="s">
        <v>7064</v>
      </c>
      <c r="G3458" s="7">
        <v>1</v>
      </c>
      <c r="I3458" s="6" t="s">
        <v>5826</v>
      </c>
      <c r="J3458" s="7">
        <v>28.29</v>
      </c>
    </row>
    <row r="3459" spans="2:10" x14ac:dyDescent="0.3">
      <c r="B3459" s="6" t="s">
        <v>6861</v>
      </c>
      <c r="C3459" s="7">
        <v>36.159999999999997</v>
      </c>
      <c r="F3459" s="6" t="s">
        <v>5306</v>
      </c>
      <c r="G3459" s="7">
        <v>1</v>
      </c>
      <c r="I3459" s="6" t="s">
        <v>2100</v>
      </c>
      <c r="J3459" s="7">
        <v>28.27</v>
      </c>
    </row>
    <row r="3460" spans="2:10" x14ac:dyDescent="0.3">
      <c r="B3460" s="6" t="s">
        <v>5082</v>
      </c>
      <c r="C3460" s="7">
        <v>36.020000000000003</v>
      </c>
      <c r="F3460" s="6" t="s">
        <v>1227</v>
      </c>
      <c r="G3460" s="7">
        <v>1</v>
      </c>
      <c r="I3460" s="6" t="s">
        <v>7274</v>
      </c>
      <c r="J3460" s="7">
        <v>28.25</v>
      </c>
    </row>
    <row r="3461" spans="2:10" x14ac:dyDescent="0.3">
      <c r="B3461" s="6" t="s">
        <v>1449</v>
      </c>
      <c r="C3461" s="7">
        <v>35.94</v>
      </c>
      <c r="F3461" s="6" t="s">
        <v>391</v>
      </c>
      <c r="G3461" s="7">
        <v>1</v>
      </c>
      <c r="I3461" s="6" t="s">
        <v>2903</v>
      </c>
      <c r="J3461" s="7">
        <v>28.23</v>
      </c>
    </row>
    <row r="3462" spans="2:10" x14ac:dyDescent="0.3">
      <c r="B3462" s="6" t="s">
        <v>5010</v>
      </c>
      <c r="C3462" s="7">
        <v>35.93</v>
      </c>
      <c r="F3462" s="6" t="s">
        <v>1742</v>
      </c>
      <c r="G3462" s="7">
        <v>1</v>
      </c>
      <c r="I3462" s="6" t="s">
        <v>614</v>
      </c>
      <c r="J3462" s="7">
        <v>28.12</v>
      </c>
    </row>
    <row r="3463" spans="2:10" x14ac:dyDescent="0.3">
      <c r="B3463" s="6">
        <v>24445.9</v>
      </c>
      <c r="C3463" s="7">
        <v>35.9</v>
      </c>
      <c r="F3463" s="6" t="s">
        <v>2518</v>
      </c>
      <c r="G3463" s="7">
        <v>1</v>
      </c>
      <c r="I3463" s="6" t="s">
        <v>179</v>
      </c>
      <c r="J3463" s="7">
        <v>28.07</v>
      </c>
    </row>
    <row r="3464" spans="2:10" x14ac:dyDescent="0.3">
      <c r="B3464" s="6" t="s">
        <v>4451</v>
      </c>
      <c r="C3464" s="7">
        <v>35.89</v>
      </c>
      <c r="F3464" s="6" t="s">
        <v>1856</v>
      </c>
      <c r="G3464" s="7">
        <v>1</v>
      </c>
      <c r="I3464" s="6" t="s">
        <v>3760</v>
      </c>
      <c r="J3464" s="7">
        <v>27.84</v>
      </c>
    </row>
    <row r="3465" spans="2:10" x14ac:dyDescent="0.3">
      <c r="B3465" s="6" t="s">
        <v>3265</v>
      </c>
      <c r="C3465" s="7">
        <v>35.76</v>
      </c>
      <c r="F3465" s="6" t="s">
        <v>3250</v>
      </c>
      <c r="G3465" s="7">
        <v>1</v>
      </c>
      <c r="I3465" s="6" t="s">
        <v>5345</v>
      </c>
      <c r="J3465" s="7">
        <v>27.83</v>
      </c>
    </row>
    <row r="3466" spans="2:10" x14ac:dyDescent="0.3">
      <c r="B3466" s="6" t="s">
        <v>939</v>
      </c>
      <c r="C3466" s="7">
        <v>35.590000000000003</v>
      </c>
      <c r="F3466" s="6" t="s">
        <v>4442</v>
      </c>
      <c r="G3466" s="7">
        <v>1</v>
      </c>
      <c r="I3466" s="6" t="s">
        <v>7242</v>
      </c>
      <c r="J3466" s="7">
        <v>27.76</v>
      </c>
    </row>
    <row r="3467" spans="2:10" x14ac:dyDescent="0.3">
      <c r="B3467" s="6" t="s">
        <v>3683</v>
      </c>
      <c r="C3467" s="7">
        <v>35.549999999999997</v>
      </c>
      <c r="F3467" s="6" t="s">
        <v>2514</v>
      </c>
      <c r="G3467" s="7">
        <v>1</v>
      </c>
      <c r="I3467" s="6" t="s">
        <v>6200</v>
      </c>
      <c r="J3467" s="7">
        <v>27.68</v>
      </c>
    </row>
    <row r="3468" spans="2:10" x14ac:dyDescent="0.3">
      <c r="B3468" s="6" t="s">
        <v>588</v>
      </c>
      <c r="C3468" s="7">
        <v>35.51</v>
      </c>
      <c r="F3468" s="6" t="s">
        <v>5039</v>
      </c>
      <c r="G3468" s="7">
        <v>1</v>
      </c>
      <c r="I3468" s="6" t="s">
        <v>5834</v>
      </c>
      <c r="J3468" s="7">
        <v>27.62</v>
      </c>
    </row>
    <row r="3469" spans="2:10" x14ac:dyDescent="0.3">
      <c r="B3469" s="6" t="s">
        <v>341</v>
      </c>
      <c r="C3469" s="7">
        <v>35.369999999999997</v>
      </c>
      <c r="F3469" s="6" t="s">
        <v>1746</v>
      </c>
      <c r="G3469" s="7">
        <v>1</v>
      </c>
      <c r="I3469" s="6" t="s">
        <v>3066</v>
      </c>
      <c r="J3469" s="7">
        <v>27.27</v>
      </c>
    </row>
    <row r="3470" spans="2:10" x14ac:dyDescent="0.3">
      <c r="B3470" s="6" t="s">
        <v>639</v>
      </c>
      <c r="C3470" s="7">
        <v>35.24</v>
      </c>
      <c r="F3470" s="6" t="s">
        <v>5005</v>
      </c>
      <c r="G3470" s="7">
        <v>1</v>
      </c>
      <c r="I3470" s="6" t="s">
        <v>6296</v>
      </c>
      <c r="J3470" s="7">
        <v>27.22</v>
      </c>
    </row>
    <row r="3471" spans="2:10" x14ac:dyDescent="0.3">
      <c r="B3471" s="6" t="s">
        <v>6004</v>
      </c>
      <c r="C3471" s="7">
        <v>35.15</v>
      </c>
      <c r="F3471" s="6" t="s">
        <v>4752</v>
      </c>
      <c r="G3471" s="7">
        <v>1</v>
      </c>
      <c r="I3471" s="6" t="s">
        <v>1834</v>
      </c>
      <c r="J3471" s="7">
        <v>27.19</v>
      </c>
    </row>
    <row r="3472" spans="2:10" x14ac:dyDescent="0.3">
      <c r="B3472" s="6" t="s">
        <v>3820</v>
      </c>
      <c r="C3472" s="7">
        <v>34.869999999999997</v>
      </c>
      <c r="F3472" s="6" t="s">
        <v>3117</v>
      </c>
      <c r="G3472" s="7">
        <v>1</v>
      </c>
      <c r="I3472" s="6" t="s">
        <v>634</v>
      </c>
      <c r="J3472" s="7">
        <v>27.14</v>
      </c>
    </row>
    <row r="3473" spans="2:10" x14ac:dyDescent="0.3">
      <c r="B3473" s="6" t="s">
        <v>6900</v>
      </c>
      <c r="C3473" s="7">
        <v>34.770000000000003</v>
      </c>
      <c r="F3473" s="6" t="s">
        <v>5407</v>
      </c>
      <c r="G3473" s="7">
        <v>1</v>
      </c>
      <c r="I3473" s="6" t="s">
        <v>2054</v>
      </c>
      <c r="J3473" s="7">
        <v>27.01</v>
      </c>
    </row>
    <row r="3474" spans="2:10" x14ac:dyDescent="0.3">
      <c r="B3474" s="6" t="s">
        <v>194</v>
      </c>
      <c r="C3474" s="7">
        <v>34.74</v>
      </c>
      <c r="F3474" s="6" t="s">
        <v>299</v>
      </c>
      <c r="G3474" s="7">
        <v>1</v>
      </c>
      <c r="I3474" s="6" t="s">
        <v>6702</v>
      </c>
      <c r="J3474" s="7">
        <v>26.94</v>
      </c>
    </row>
    <row r="3475" spans="2:10" x14ac:dyDescent="0.3">
      <c r="B3475" s="6" t="s">
        <v>763</v>
      </c>
      <c r="C3475" s="7">
        <v>34.659999999999997</v>
      </c>
      <c r="F3475" s="6" t="s">
        <v>6868</v>
      </c>
      <c r="G3475" s="7">
        <v>1</v>
      </c>
      <c r="I3475" s="6" t="s">
        <v>4496</v>
      </c>
      <c r="J3475" s="7">
        <v>26.82</v>
      </c>
    </row>
    <row r="3476" spans="2:10" x14ac:dyDescent="0.3">
      <c r="B3476" s="6" t="s">
        <v>2876</v>
      </c>
      <c r="C3476" s="7">
        <v>34.35</v>
      </c>
      <c r="F3476" s="6" t="s">
        <v>6482</v>
      </c>
      <c r="G3476" s="7">
        <v>1</v>
      </c>
      <c r="I3476" s="6" t="s">
        <v>6332</v>
      </c>
      <c r="J3476" s="7">
        <v>26.77</v>
      </c>
    </row>
    <row r="3477" spans="2:10" x14ac:dyDescent="0.3">
      <c r="B3477" s="6" t="s">
        <v>1200</v>
      </c>
      <c r="C3477" s="7">
        <v>34.01</v>
      </c>
      <c r="F3477" s="6" t="s">
        <v>467</v>
      </c>
      <c r="G3477" s="7">
        <v>1</v>
      </c>
      <c r="I3477" s="6" t="s">
        <v>5704</v>
      </c>
      <c r="J3477" s="7">
        <v>26.6</v>
      </c>
    </row>
    <row r="3478" spans="2:10" x14ac:dyDescent="0.3">
      <c r="B3478" s="6" t="s">
        <v>5176</v>
      </c>
      <c r="C3478" s="7">
        <v>33.979999999999997</v>
      </c>
      <c r="F3478" s="6" t="s">
        <v>101</v>
      </c>
      <c r="G3478" s="7">
        <v>1</v>
      </c>
      <c r="I3478" s="6" t="s">
        <v>293</v>
      </c>
      <c r="J3478" s="7">
        <v>26.57</v>
      </c>
    </row>
    <row r="3479" spans="2:10" x14ac:dyDescent="0.3">
      <c r="B3479" s="6" t="s">
        <v>7153</v>
      </c>
      <c r="C3479" s="7">
        <v>33.89</v>
      </c>
      <c r="F3479" s="6" t="s">
        <v>344</v>
      </c>
      <c r="G3479" s="7">
        <v>1</v>
      </c>
      <c r="I3479" s="6" t="s">
        <v>3032</v>
      </c>
      <c r="J3479" s="7">
        <v>26.55</v>
      </c>
    </row>
    <row r="3480" spans="2:10" x14ac:dyDescent="0.3">
      <c r="B3480" s="6" t="s">
        <v>2956</v>
      </c>
      <c r="C3480" s="7">
        <v>33.840000000000003</v>
      </c>
      <c r="F3480" s="6" t="s">
        <v>3993</v>
      </c>
      <c r="G3480" s="7">
        <v>1</v>
      </c>
      <c r="I3480" s="6" t="s">
        <v>5440</v>
      </c>
      <c r="J3480" s="7">
        <v>26.42</v>
      </c>
    </row>
    <row r="3481" spans="2:10" x14ac:dyDescent="0.3">
      <c r="B3481" s="6" t="s">
        <v>4475</v>
      </c>
      <c r="C3481" s="7">
        <v>33.479999999999997</v>
      </c>
      <c r="F3481" s="6" t="s">
        <v>3591</v>
      </c>
      <c r="G3481" s="7">
        <v>1</v>
      </c>
      <c r="I3481" s="6" t="s">
        <v>4734</v>
      </c>
      <c r="J3481" s="7">
        <v>26.22</v>
      </c>
    </row>
    <row r="3482" spans="2:10" x14ac:dyDescent="0.3">
      <c r="B3482" s="6" t="s">
        <v>1281</v>
      </c>
      <c r="C3482" s="7">
        <v>33.4</v>
      </c>
      <c r="F3482" s="6" t="s">
        <v>1576</v>
      </c>
      <c r="G3482" s="7">
        <v>1</v>
      </c>
      <c r="I3482" s="6" t="s">
        <v>2096</v>
      </c>
      <c r="J3482" s="7">
        <v>26.18</v>
      </c>
    </row>
    <row r="3483" spans="2:10" x14ac:dyDescent="0.3">
      <c r="B3483" s="6" t="s">
        <v>1061</v>
      </c>
      <c r="C3483" s="7">
        <v>33.15</v>
      </c>
      <c r="F3483" s="6" t="s">
        <v>1129</v>
      </c>
      <c r="G3483" s="7">
        <v>1</v>
      </c>
      <c r="I3483" s="6" t="s">
        <v>5171</v>
      </c>
      <c r="J3483" s="7">
        <v>26.16</v>
      </c>
    </row>
    <row r="3484" spans="2:10" x14ac:dyDescent="0.3">
      <c r="B3484" s="6" t="s">
        <v>3779</v>
      </c>
      <c r="C3484" s="7">
        <v>33.130000000000003</v>
      </c>
      <c r="F3484" s="6" t="s">
        <v>479</v>
      </c>
      <c r="G3484" s="7">
        <v>1</v>
      </c>
      <c r="I3484" s="6" t="s">
        <v>4639</v>
      </c>
      <c r="J3484" s="7">
        <v>26.05</v>
      </c>
    </row>
    <row r="3485" spans="2:10" x14ac:dyDescent="0.3">
      <c r="B3485" s="6" t="s">
        <v>722</v>
      </c>
      <c r="C3485" s="7">
        <v>32.89</v>
      </c>
      <c r="F3485" s="6" t="s">
        <v>1058</v>
      </c>
      <c r="G3485" s="7">
        <v>1</v>
      </c>
      <c r="I3485" s="6" t="s">
        <v>3607</v>
      </c>
      <c r="J3485" s="7">
        <v>26.05</v>
      </c>
    </row>
    <row r="3486" spans="2:10" x14ac:dyDescent="0.3">
      <c r="B3486" s="6" t="s">
        <v>1829</v>
      </c>
      <c r="C3486" s="7">
        <v>32.89</v>
      </c>
      <c r="F3486" s="6" t="s">
        <v>2869</v>
      </c>
      <c r="G3486" s="7">
        <v>1</v>
      </c>
      <c r="I3486" s="6" t="s">
        <v>577</v>
      </c>
      <c r="J3486" s="7">
        <v>25.91</v>
      </c>
    </row>
    <row r="3487" spans="2:10" x14ac:dyDescent="0.3">
      <c r="B3487" s="6" t="s">
        <v>2154</v>
      </c>
      <c r="C3487" s="7">
        <v>32.64</v>
      </c>
      <c r="F3487" s="6" t="s">
        <v>3471</v>
      </c>
      <c r="G3487" s="7">
        <v>1</v>
      </c>
      <c r="I3487" s="6" t="s">
        <v>1604</v>
      </c>
      <c r="J3487" s="7">
        <v>25.91</v>
      </c>
    </row>
    <row r="3488" spans="2:10" x14ac:dyDescent="0.3">
      <c r="B3488" s="6" t="s">
        <v>1971</v>
      </c>
      <c r="C3488" s="7">
        <v>32.61</v>
      </c>
      <c r="F3488" s="6" t="s">
        <v>2933</v>
      </c>
      <c r="G3488" s="7">
        <v>1</v>
      </c>
      <c r="I3488" s="6" t="s">
        <v>1223</v>
      </c>
      <c r="J3488" s="7">
        <v>25.89</v>
      </c>
    </row>
    <row r="3489" spans="2:10" x14ac:dyDescent="0.3">
      <c r="B3489" s="6" t="s">
        <v>3107</v>
      </c>
      <c r="C3489" s="7">
        <v>32.590000000000003</v>
      </c>
      <c r="F3489" s="6" t="s">
        <v>3955</v>
      </c>
      <c r="G3489" s="7">
        <v>1</v>
      </c>
      <c r="I3489" s="6" t="s">
        <v>7126</v>
      </c>
      <c r="J3489" s="7">
        <v>25.76</v>
      </c>
    </row>
    <row r="3490" spans="2:10" x14ac:dyDescent="0.3">
      <c r="B3490" s="6" t="s">
        <v>3058</v>
      </c>
      <c r="C3490" s="7">
        <v>32.32</v>
      </c>
      <c r="F3490" s="6" t="s">
        <v>6413</v>
      </c>
      <c r="G3490" s="7">
        <v>1</v>
      </c>
      <c r="I3490" s="6" t="s">
        <v>1905</v>
      </c>
      <c r="J3490" s="7">
        <v>25.75</v>
      </c>
    </row>
    <row r="3491" spans="2:10" x14ac:dyDescent="0.3">
      <c r="B3491" s="6" t="s">
        <v>743</v>
      </c>
      <c r="C3491" s="7">
        <v>32.29</v>
      </c>
      <c r="F3491" s="6" t="s">
        <v>4546</v>
      </c>
      <c r="G3491" s="7">
        <v>1</v>
      </c>
      <c r="I3491" s="6" t="s">
        <v>6729</v>
      </c>
      <c r="J3491" s="7">
        <v>25.69</v>
      </c>
    </row>
    <row r="3492" spans="2:10" x14ac:dyDescent="0.3">
      <c r="B3492" s="6" t="s">
        <v>3253</v>
      </c>
      <c r="C3492" s="7">
        <v>32.270000000000003</v>
      </c>
      <c r="F3492" s="6" t="s">
        <v>873</v>
      </c>
      <c r="G3492" s="7">
        <v>1</v>
      </c>
      <c r="I3492" s="6" t="s">
        <v>4452</v>
      </c>
      <c r="J3492" s="7">
        <v>25.66</v>
      </c>
    </row>
    <row r="3493" spans="2:10" x14ac:dyDescent="0.3">
      <c r="B3493" s="6" t="s">
        <v>6940</v>
      </c>
      <c r="C3493" s="7">
        <v>32.24</v>
      </c>
      <c r="F3493" s="6" t="s">
        <v>4514</v>
      </c>
      <c r="G3493" s="7">
        <v>1</v>
      </c>
      <c r="I3493" s="6" t="s">
        <v>2031</v>
      </c>
      <c r="J3493" s="7">
        <v>25.38</v>
      </c>
    </row>
    <row r="3494" spans="2:10" x14ac:dyDescent="0.3">
      <c r="B3494" s="6" t="s">
        <v>906</v>
      </c>
      <c r="C3494" s="7">
        <v>32.07</v>
      </c>
      <c r="F3494" s="6" t="s">
        <v>4040</v>
      </c>
      <c r="G3494" s="7">
        <v>1</v>
      </c>
      <c r="I3494" s="6" t="s">
        <v>1931</v>
      </c>
      <c r="J3494" s="7">
        <v>25.32</v>
      </c>
    </row>
    <row r="3495" spans="2:10" x14ac:dyDescent="0.3">
      <c r="B3495" s="6" t="s">
        <v>5332</v>
      </c>
      <c r="C3495" s="7">
        <v>32.04</v>
      </c>
      <c r="F3495" s="6" t="s">
        <v>2457</v>
      </c>
      <c r="G3495" s="7">
        <v>1</v>
      </c>
      <c r="I3495" s="6" t="s">
        <v>5667</v>
      </c>
      <c r="J3495" s="7">
        <v>25.32</v>
      </c>
    </row>
    <row r="3496" spans="2:10" x14ac:dyDescent="0.3">
      <c r="B3496" s="6" t="s">
        <v>1609</v>
      </c>
      <c r="C3496" s="7">
        <v>31.98</v>
      </c>
      <c r="F3496" s="6" t="s">
        <v>5373</v>
      </c>
      <c r="G3496" s="7">
        <v>1</v>
      </c>
      <c r="I3496" s="6" t="s">
        <v>3113</v>
      </c>
      <c r="J3496" s="7">
        <v>25.09</v>
      </c>
    </row>
    <row r="3497" spans="2:10" x14ac:dyDescent="0.3">
      <c r="B3497" s="6" t="s">
        <v>2590</v>
      </c>
      <c r="C3497" s="7">
        <v>31.79</v>
      </c>
      <c r="F3497" s="6" t="s">
        <v>3529</v>
      </c>
      <c r="G3497" s="7">
        <v>1</v>
      </c>
      <c r="I3497" s="6" t="s">
        <v>4502</v>
      </c>
      <c r="J3497" s="7">
        <v>24.64</v>
      </c>
    </row>
    <row r="3498" spans="2:10" x14ac:dyDescent="0.3">
      <c r="B3498" s="6" t="s">
        <v>5965</v>
      </c>
      <c r="C3498" s="7">
        <v>31.63</v>
      </c>
      <c r="F3498" s="6" t="s">
        <v>2041</v>
      </c>
      <c r="G3498" s="7">
        <v>1</v>
      </c>
      <c r="I3498" s="6" t="s">
        <v>5571</v>
      </c>
      <c r="J3498" s="7">
        <v>24.51</v>
      </c>
    </row>
    <row r="3499" spans="2:10" x14ac:dyDescent="0.3">
      <c r="B3499" s="6" t="s">
        <v>2539</v>
      </c>
      <c r="C3499" s="7">
        <v>31.61</v>
      </c>
      <c r="F3499" s="6" t="s">
        <v>854</v>
      </c>
      <c r="G3499" s="7">
        <v>1</v>
      </c>
      <c r="I3499" s="6" t="s">
        <v>5688</v>
      </c>
      <c r="J3499" s="7">
        <v>24.45</v>
      </c>
    </row>
    <row r="3500" spans="2:10" x14ac:dyDescent="0.3">
      <c r="B3500" s="6" t="s">
        <v>2388</v>
      </c>
      <c r="C3500" s="7">
        <v>31.59</v>
      </c>
      <c r="F3500" s="6" t="s">
        <v>2693</v>
      </c>
      <c r="G3500" s="7">
        <v>1</v>
      </c>
      <c r="I3500" s="6" t="s">
        <v>2294</v>
      </c>
      <c r="J3500" s="7">
        <v>24.44</v>
      </c>
    </row>
    <row r="3501" spans="2:10" x14ac:dyDescent="0.3">
      <c r="B3501" s="6" t="s">
        <v>6769</v>
      </c>
      <c r="C3501" s="7">
        <v>31.56</v>
      </c>
      <c r="F3501" s="6" t="s">
        <v>2286</v>
      </c>
      <c r="G3501" s="7">
        <v>1</v>
      </c>
      <c r="I3501" s="6" t="s">
        <v>4135</v>
      </c>
      <c r="J3501" s="7">
        <v>24.42</v>
      </c>
    </row>
    <row r="3502" spans="2:10" x14ac:dyDescent="0.3">
      <c r="B3502" s="6" t="s">
        <v>3448</v>
      </c>
      <c r="C3502" s="7">
        <v>31.32</v>
      </c>
      <c r="F3502" s="6" t="s">
        <v>2187</v>
      </c>
      <c r="G3502" s="7">
        <v>1</v>
      </c>
      <c r="I3502" s="6" t="s">
        <v>3754</v>
      </c>
      <c r="J3502" s="7">
        <v>24.39</v>
      </c>
    </row>
    <row r="3503" spans="2:10" x14ac:dyDescent="0.3">
      <c r="B3503" s="6" t="s">
        <v>3998</v>
      </c>
      <c r="C3503" s="7">
        <v>31.09</v>
      </c>
      <c r="F3503" s="6" t="s">
        <v>3928</v>
      </c>
      <c r="G3503" s="7">
        <v>1</v>
      </c>
      <c r="I3503" s="6" t="s">
        <v>6805</v>
      </c>
      <c r="J3503" s="7">
        <v>24.16</v>
      </c>
    </row>
    <row r="3504" spans="2:10" x14ac:dyDescent="0.3">
      <c r="B3504" s="6" t="s">
        <v>2700</v>
      </c>
      <c r="C3504" s="7">
        <v>31.07</v>
      </c>
      <c r="F3504" s="6" t="s">
        <v>4139</v>
      </c>
      <c r="G3504" s="7">
        <v>1</v>
      </c>
      <c r="I3504" s="6" t="s">
        <v>1473</v>
      </c>
      <c r="J3504" s="7">
        <v>24.09</v>
      </c>
    </row>
    <row r="3505" spans="2:10" x14ac:dyDescent="0.3">
      <c r="B3505" s="6" t="s">
        <v>8</v>
      </c>
      <c r="C3505" s="7">
        <v>31.05</v>
      </c>
      <c r="F3505" s="6" t="s">
        <v>1700</v>
      </c>
      <c r="G3505" s="7">
        <v>1</v>
      </c>
      <c r="I3505" s="6" t="s">
        <v>1634</v>
      </c>
      <c r="J3505" s="7">
        <v>24.02</v>
      </c>
    </row>
    <row r="3506" spans="2:10" x14ac:dyDescent="0.3">
      <c r="B3506" s="6" t="s">
        <v>1791</v>
      </c>
      <c r="C3506" s="7">
        <v>30.93</v>
      </c>
      <c r="F3506" s="6" t="s">
        <v>5093</v>
      </c>
      <c r="G3506" s="7">
        <v>1</v>
      </c>
      <c r="I3506" s="6" t="s">
        <v>6288</v>
      </c>
      <c r="J3506" s="7">
        <v>23.92</v>
      </c>
    </row>
    <row r="3507" spans="2:10" x14ac:dyDescent="0.3">
      <c r="B3507" s="6" t="s">
        <v>239</v>
      </c>
      <c r="C3507" s="7">
        <v>30.92</v>
      </c>
      <c r="F3507" s="6" t="s">
        <v>2822</v>
      </c>
      <c r="G3507" s="7">
        <v>1</v>
      </c>
      <c r="I3507" s="6" t="s">
        <v>3358</v>
      </c>
      <c r="J3507" s="7">
        <v>23.91</v>
      </c>
    </row>
    <row r="3508" spans="2:10" x14ac:dyDescent="0.3">
      <c r="B3508" s="6" t="s">
        <v>717</v>
      </c>
      <c r="C3508" s="7">
        <v>30.87</v>
      </c>
      <c r="F3508" s="6" t="s">
        <v>2302</v>
      </c>
      <c r="G3508" s="7">
        <v>1</v>
      </c>
      <c r="I3508" s="6" t="s">
        <v>2759</v>
      </c>
      <c r="J3508" s="7">
        <v>23.66</v>
      </c>
    </row>
    <row r="3509" spans="2:10" x14ac:dyDescent="0.3">
      <c r="B3509" s="6" t="s">
        <v>3962</v>
      </c>
      <c r="C3509" s="7">
        <v>30.83</v>
      </c>
      <c r="F3509" s="6" t="s">
        <v>2647</v>
      </c>
      <c r="G3509" s="7">
        <v>1</v>
      </c>
      <c r="I3509" s="6" t="s">
        <v>6941</v>
      </c>
      <c r="J3509" s="7">
        <v>23.31</v>
      </c>
    </row>
    <row r="3510" spans="2:10" x14ac:dyDescent="0.3">
      <c r="B3510" s="6" t="s">
        <v>2626</v>
      </c>
      <c r="C3510" s="7">
        <v>30.66</v>
      </c>
      <c r="F3510" s="6" t="s">
        <v>5422</v>
      </c>
      <c r="G3510" s="7">
        <v>1</v>
      </c>
      <c r="I3510" s="6" t="s">
        <v>4016</v>
      </c>
      <c r="J3510" s="7">
        <v>23.11</v>
      </c>
    </row>
    <row r="3511" spans="2:10" x14ac:dyDescent="0.3">
      <c r="B3511" s="6" t="s">
        <v>6750</v>
      </c>
      <c r="C3511" s="7">
        <v>30.63</v>
      </c>
      <c r="F3511" s="6" t="s">
        <v>7078</v>
      </c>
      <c r="G3511" s="7">
        <v>1</v>
      </c>
      <c r="I3511" s="6" t="s">
        <v>2637</v>
      </c>
      <c r="J3511" s="7">
        <v>22.98</v>
      </c>
    </row>
    <row r="3512" spans="2:10" x14ac:dyDescent="0.3">
      <c r="B3512" s="6" t="s">
        <v>1943</v>
      </c>
      <c r="C3512" s="7">
        <v>30.49</v>
      </c>
      <c r="F3512" s="6" t="s">
        <v>5623</v>
      </c>
      <c r="G3512" s="7">
        <v>1</v>
      </c>
      <c r="I3512" s="6" t="s">
        <v>2998</v>
      </c>
      <c r="J3512" s="7">
        <v>22.95</v>
      </c>
    </row>
    <row r="3513" spans="2:10" x14ac:dyDescent="0.3">
      <c r="B3513" s="6" t="s">
        <v>4923</v>
      </c>
      <c r="C3513" s="7">
        <v>30.26</v>
      </c>
      <c r="F3513" s="6" t="s">
        <v>6166</v>
      </c>
      <c r="G3513" s="7">
        <v>1</v>
      </c>
      <c r="I3513" s="6" t="s">
        <v>1422</v>
      </c>
      <c r="J3513" s="7">
        <v>22.91</v>
      </c>
    </row>
    <row r="3514" spans="2:10" x14ac:dyDescent="0.3">
      <c r="B3514" s="6" t="s">
        <v>1875</v>
      </c>
      <c r="C3514" s="7">
        <v>30.14</v>
      </c>
      <c r="F3514" s="6" t="s">
        <v>1245</v>
      </c>
      <c r="G3514" s="7">
        <v>1</v>
      </c>
      <c r="I3514" s="6" t="s">
        <v>3640</v>
      </c>
      <c r="J3514" s="7">
        <v>22.9</v>
      </c>
    </row>
    <row r="3515" spans="2:10" x14ac:dyDescent="0.3">
      <c r="B3515" s="6" t="s">
        <v>4312</v>
      </c>
      <c r="C3515" s="7">
        <v>30.02</v>
      </c>
      <c r="F3515" s="6" t="s">
        <v>6213</v>
      </c>
      <c r="G3515" s="7">
        <v>1</v>
      </c>
      <c r="I3515" s="6" t="s">
        <v>1814</v>
      </c>
      <c r="J3515" s="7">
        <v>22.83</v>
      </c>
    </row>
    <row r="3516" spans="2:10" x14ac:dyDescent="0.3">
      <c r="B3516" s="6" t="s">
        <v>1303</v>
      </c>
      <c r="C3516" s="7">
        <v>30</v>
      </c>
      <c r="F3516" s="6" t="s">
        <v>1111</v>
      </c>
      <c r="G3516" s="7">
        <v>1</v>
      </c>
      <c r="I3516" s="6" t="s">
        <v>6445</v>
      </c>
      <c r="J3516" s="7">
        <v>22.7</v>
      </c>
    </row>
    <row r="3517" spans="2:10" x14ac:dyDescent="0.3">
      <c r="B3517" s="6" t="s">
        <v>122</v>
      </c>
      <c r="C3517" s="7">
        <v>29.96</v>
      </c>
      <c r="F3517" s="6" t="s">
        <v>2169</v>
      </c>
      <c r="G3517" s="7">
        <v>1</v>
      </c>
      <c r="I3517" s="6" t="s">
        <v>5045</v>
      </c>
      <c r="J3517" s="7">
        <v>22.6</v>
      </c>
    </row>
    <row r="3518" spans="2:10" x14ac:dyDescent="0.3">
      <c r="B3518" s="6" t="s">
        <v>5218</v>
      </c>
      <c r="C3518" s="7">
        <v>29.79</v>
      </c>
      <c r="F3518" s="6" t="s">
        <v>1280</v>
      </c>
      <c r="G3518" s="7">
        <v>1</v>
      </c>
      <c r="I3518" s="6" t="s">
        <v>1386</v>
      </c>
      <c r="J3518" s="7">
        <v>22.59</v>
      </c>
    </row>
    <row r="3519" spans="2:10" x14ac:dyDescent="0.3">
      <c r="B3519" s="6" t="s">
        <v>4965</v>
      </c>
      <c r="C3519" s="7">
        <v>29.74</v>
      </c>
      <c r="F3519" s="6" t="s">
        <v>2617</v>
      </c>
      <c r="G3519" s="7">
        <v>1</v>
      </c>
      <c r="I3519" s="6" t="s">
        <v>6882</v>
      </c>
      <c r="J3519" s="7">
        <v>22.42</v>
      </c>
    </row>
    <row r="3520" spans="2:10" x14ac:dyDescent="0.3">
      <c r="B3520" s="6" t="s">
        <v>7093</v>
      </c>
      <c r="C3520" s="7">
        <v>29.68</v>
      </c>
      <c r="F3520" s="6" t="s">
        <v>6282</v>
      </c>
      <c r="G3520" s="7">
        <v>1</v>
      </c>
      <c r="I3520" s="6" t="s">
        <v>3146</v>
      </c>
      <c r="J3520" s="7">
        <v>22.41</v>
      </c>
    </row>
    <row r="3521" spans="2:10" x14ac:dyDescent="0.3">
      <c r="B3521" s="6" t="s">
        <v>6586</v>
      </c>
      <c r="C3521" s="7">
        <v>29.53</v>
      </c>
      <c r="F3521" s="6" t="s">
        <v>1698</v>
      </c>
      <c r="G3521" s="7">
        <v>1</v>
      </c>
      <c r="I3521" s="6" t="s">
        <v>3194</v>
      </c>
      <c r="J3521" s="7">
        <v>22.31</v>
      </c>
    </row>
    <row r="3522" spans="2:10" x14ac:dyDescent="0.3">
      <c r="B3522" s="6" t="s">
        <v>4769</v>
      </c>
      <c r="C3522" s="7">
        <v>29.43</v>
      </c>
      <c r="F3522" s="6" t="s">
        <v>4195</v>
      </c>
      <c r="G3522" s="7">
        <v>1</v>
      </c>
      <c r="I3522" s="6" t="s">
        <v>4552</v>
      </c>
      <c r="J3522" s="7">
        <v>22.1</v>
      </c>
    </row>
    <row r="3523" spans="2:10" x14ac:dyDescent="0.3">
      <c r="B3523" s="6" t="s">
        <v>2973</v>
      </c>
      <c r="C3523" s="7">
        <v>29.3</v>
      </c>
      <c r="F3523" s="6" t="s">
        <v>399</v>
      </c>
      <c r="G3523" s="7">
        <v>1</v>
      </c>
      <c r="I3523" s="6" t="s">
        <v>4928</v>
      </c>
      <c r="J3523" s="7">
        <v>22.08</v>
      </c>
    </row>
    <row r="3524" spans="2:10" x14ac:dyDescent="0.3">
      <c r="B3524" s="6" t="s">
        <v>2744</v>
      </c>
      <c r="C3524" s="7">
        <v>29.27</v>
      </c>
      <c r="F3524" s="6" t="s">
        <v>5248</v>
      </c>
      <c r="G3524" s="7">
        <v>1</v>
      </c>
      <c r="I3524" s="6" t="s">
        <v>2697</v>
      </c>
      <c r="J3524" s="7">
        <v>22.07</v>
      </c>
    </row>
    <row r="3525" spans="2:10" x14ac:dyDescent="0.3">
      <c r="B3525" s="6" t="s">
        <v>1366</v>
      </c>
      <c r="C3525" s="7">
        <v>29.12</v>
      </c>
      <c r="F3525" s="6" t="s">
        <v>6508</v>
      </c>
      <c r="G3525" s="7">
        <v>1</v>
      </c>
      <c r="I3525" s="6" t="s">
        <v>2794</v>
      </c>
      <c r="J3525" s="7">
        <v>22.06</v>
      </c>
    </row>
    <row r="3526" spans="2:10" x14ac:dyDescent="0.3">
      <c r="B3526" s="6" t="s">
        <v>6475</v>
      </c>
      <c r="C3526" s="7">
        <v>28.99</v>
      </c>
      <c r="F3526" s="6" t="s">
        <v>4583</v>
      </c>
      <c r="G3526" s="7">
        <v>1</v>
      </c>
      <c r="I3526" s="6" t="s">
        <v>1616</v>
      </c>
      <c r="J3526" s="7">
        <v>21.99</v>
      </c>
    </row>
    <row r="3527" spans="2:10" x14ac:dyDescent="0.3">
      <c r="B3527" s="6" t="s">
        <v>6224</v>
      </c>
      <c r="C3527" s="7">
        <v>28.77</v>
      </c>
      <c r="F3527" s="6" t="s">
        <v>727</v>
      </c>
      <c r="G3527" s="7">
        <v>1</v>
      </c>
      <c r="I3527" s="6" t="s">
        <v>6480</v>
      </c>
      <c r="J3527" s="7">
        <v>21.97</v>
      </c>
    </row>
    <row r="3528" spans="2:10" x14ac:dyDescent="0.3">
      <c r="B3528" s="6" t="s">
        <v>5491</v>
      </c>
      <c r="C3528" s="7">
        <v>28.76</v>
      </c>
      <c r="F3528" s="6" t="s">
        <v>3949</v>
      </c>
      <c r="G3528" s="7">
        <v>1</v>
      </c>
      <c r="I3528" s="6" t="s">
        <v>2078</v>
      </c>
      <c r="J3528" s="7">
        <v>21.78</v>
      </c>
    </row>
    <row r="3529" spans="2:10" x14ac:dyDescent="0.3">
      <c r="B3529" s="6" t="s">
        <v>1703</v>
      </c>
      <c r="C3529" s="7">
        <v>28.6</v>
      </c>
      <c r="F3529" s="6" t="s">
        <v>6723</v>
      </c>
      <c r="G3529" s="7">
        <v>1</v>
      </c>
      <c r="I3529" s="6" t="s">
        <v>2798</v>
      </c>
      <c r="J3529" s="7">
        <v>21.73</v>
      </c>
    </row>
    <row r="3530" spans="2:10" x14ac:dyDescent="0.3">
      <c r="B3530" s="6" t="s">
        <v>1933</v>
      </c>
      <c r="C3530" s="7">
        <v>28.43</v>
      </c>
      <c r="F3530" s="6" t="s">
        <v>4724</v>
      </c>
      <c r="G3530" s="7">
        <v>1</v>
      </c>
      <c r="I3530" s="6" t="s">
        <v>670</v>
      </c>
      <c r="J3530" s="7">
        <v>21.56</v>
      </c>
    </row>
    <row r="3531" spans="2:10" x14ac:dyDescent="0.3">
      <c r="B3531" s="6" t="s">
        <v>6398</v>
      </c>
      <c r="C3531" s="7">
        <v>28.31</v>
      </c>
      <c r="F3531" s="6" t="s">
        <v>6215</v>
      </c>
      <c r="G3531" s="7">
        <v>1</v>
      </c>
      <c r="I3531" s="6" t="s">
        <v>3807</v>
      </c>
      <c r="J3531" s="7">
        <v>21.54</v>
      </c>
    </row>
    <row r="3532" spans="2:10" x14ac:dyDescent="0.3">
      <c r="B3532" s="6" t="s">
        <v>5827</v>
      </c>
      <c r="C3532" s="7">
        <v>28.29</v>
      </c>
      <c r="F3532" s="6" t="s">
        <v>1008</v>
      </c>
      <c r="G3532" s="7">
        <v>1</v>
      </c>
      <c r="I3532" s="6" t="s">
        <v>56</v>
      </c>
      <c r="J3532" s="7">
        <v>21.45</v>
      </c>
    </row>
    <row r="3533" spans="2:10" x14ac:dyDescent="0.3">
      <c r="B3533" s="6" t="s">
        <v>2101</v>
      </c>
      <c r="C3533" s="7">
        <v>28.27</v>
      </c>
      <c r="F3533" s="6" t="s">
        <v>6439</v>
      </c>
      <c r="G3533" s="7">
        <v>1</v>
      </c>
      <c r="I3533" s="6" t="s">
        <v>750</v>
      </c>
      <c r="J3533" s="7">
        <v>21.39</v>
      </c>
    </row>
    <row r="3534" spans="2:10" x14ac:dyDescent="0.3">
      <c r="B3534" s="6" t="s">
        <v>558</v>
      </c>
      <c r="C3534" s="7">
        <v>28.25</v>
      </c>
      <c r="F3534" s="6" t="s">
        <v>2907</v>
      </c>
      <c r="G3534" s="7">
        <v>1</v>
      </c>
      <c r="I3534" s="6" t="s">
        <v>2657</v>
      </c>
      <c r="J3534" s="7">
        <v>21.32</v>
      </c>
    </row>
    <row r="3535" spans="2:10" x14ac:dyDescent="0.3">
      <c r="B3535" s="6" t="s">
        <v>2904</v>
      </c>
      <c r="C3535" s="7">
        <v>28.23</v>
      </c>
      <c r="F3535" s="6" t="s">
        <v>6664</v>
      </c>
      <c r="G3535" s="7">
        <v>1</v>
      </c>
      <c r="I3535" s="6" t="s">
        <v>4914</v>
      </c>
      <c r="J3535" s="7">
        <v>21.25</v>
      </c>
    </row>
    <row r="3536" spans="2:10" x14ac:dyDescent="0.3">
      <c r="B3536" s="6" t="s">
        <v>615</v>
      </c>
      <c r="C3536" s="7">
        <v>28.12</v>
      </c>
      <c r="F3536" s="6" t="s">
        <v>860</v>
      </c>
      <c r="G3536" s="7">
        <v>1</v>
      </c>
      <c r="I3536" s="6" t="s">
        <v>5492</v>
      </c>
      <c r="J3536" s="7">
        <v>21.25</v>
      </c>
    </row>
    <row r="3537" spans="2:10" x14ac:dyDescent="0.3">
      <c r="B3537" s="6" t="s">
        <v>180</v>
      </c>
      <c r="C3537" s="7">
        <v>28.07</v>
      </c>
      <c r="F3537" s="6" t="s">
        <v>1494</v>
      </c>
      <c r="G3537" s="7">
        <v>1</v>
      </c>
      <c r="I3537" s="6" t="s">
        <v>2804</v>
      </c>
      <c r="J3537" s="7">
        <v>21.2</v>
      </c>
    </row>
    <row r="3538" spans="2:10" x14ac:dyDescent="0.3">
      <c r="B3538" s="6" t="s">
        <v>3761</v>
      </c>
      <c r="C3538" s="7">
        <v>27.84</v>
      </c>
      <c r="F3538" s="6" t="s">
        <v>4631</v>
      </c>
      <c r="G3538" s="7">
        <v>1</v>
      </c>
      <c r="I3538" s="6" t="s">
        <v>4111</v>
      </c>
      <c r="J3538" s="7">
        <v>20.94</v>
      </c>
    </row>
    <row r="3539" spans="2:10" x14ac:dyDescent="0.3">
      <c r="B3539" s="6" t="s">
        <v>5346</v>
      </c>
      <c r="C3539" s="7">
        <v>27.83</v>
      </c>
      <c r="F3539" s="6" t="s">
        <v>1966</v>
      </c>
      <c r="G3539" s="7">
        <v>1</v>
      </c>
      <c r="I3539" s="6" t="s">
        <v>5391</v>
      </c>
      <c r="J3539" s="7">
        <v>20.82</v>
      </c>
    </row>
    <row r="3540" spans="2:10" x14ac:dyDescent="0.3">
      <c r="B3540" s="6" t="s">
        <v>4574</v>
      </c>
      <c r="C3540" s="7">
        <v>27.76</v>
      </c>
      <c r="F3540" s="6" t="s">
        <v>5966</v>
      </c>
      <c r="G3540" s="7">
        <v>1</v>
      </c>
      <c r="I3540" s="6" t="s">
        <v>4305</v>
      </c>
      <c r="J3540" s="7">
        <v>20.62</v>
      </c>
    </row>
    <row r="3541" spans="2:10" x14ac:dyDescent="0.3">
      <c r="B3541" s="6" t="s">
        <v>6201</v>
      </c>
      <c r="C3541" s="7">
        <v>27.68</v>
      </c>
      <c r="F3541" s="6" t="s">
        <v>1838</v>
      </c>
      <c r="G3541" s="7">
        <v>1</v>
      </c>
      <c r="I3541" s="6" t="s">
        <v>7285</v>
      </c>
      <c r="J3541" s="7">
        <v>20.58</v>
      </c>
    </row>
    <row r="3542" spans="2:10" x14ac:dyDescent="0.3">
      <c r="B3542" s="6" t="s">
        <v>5835</v>
      </c>
      <c r="C3542" s="7">
        <v>27.62</v>
      </c>
      <c r="F3542" s="6" t="s">
        <v>4522</v>
      </c>
      <c r="G3542" s="7">
        <v>1</v>
      </c>
      <c r="I3542" s="6" t="s">
        <v>78</v>
      </c>
      <c r="J3542" s="7">
        <v>20.39</v>
      </c>
    </row>
    <row r="3543" spans="2:10" x14ac:dyDescent="0.3">
      <c r="B3543" s="6" t="s">
        <v>3067</v>
      </c>
      <c r="C3543" s="7">
        <v>27.27</v>
      </c>
      <c r="F3543" s="6" t="s">
        <v>1408</v>
      </c>
      <c r="G3543" s="7">
        <v>1</v>
      </c>
      <c r="I3543" s="6" t="s">
        <v>2663</v>
      </c>
      <c r="J3543" s="7">
        <v>20.34</v>
      </c>
    </row>
    <row r="3544" spans="2:10" x14ac:dyDescent="0.3">
      <c r="B3544" s="6" t="s">
        <v>6297</v>
      </c>
      <c r="C3544" s="7">
        <v>27.22</v>
      </c>
      <c r="F3544" s="6" t="s">
        <v>84</v>
      </c>
      <c r="G3544" s="7">
        <v>1</v>
      </c>
      <c r="I3544" s="6" t="s">
        <v>4139</v>
      </c>
      <c r="J3544" s="7">
        <v>20.23</v>
      </c>
    </row>
    <row r="3545" spans="2:10" x14ac:dyDescent="0.3">
      <c r="B3545" s="6" t="s">
        <v>1835</v>
      </c>
      <c r="C3545" s="7">
        <v>27.19</v>
      </c>
      <c r="F3545" s="6" t="s">
        <v>4016</v>
      </c>
      <c r="G3545" s="7">
        <v>1</v>
      </c>
      <c r="I3545" s="6" t="s">
        <v>1406</v>
      </c>
      <c r="J3545" s="7">
        <v>20.079999999999998</v>
      </c>
    </row>
    <row r="3546" spans="2:10" x14ac:dyDescent="0.3">
      <c r="B3546" s="6" t="s">
        <v>635</v>
      </c>
      <c r="C3546" s="7">
        <v>27.14</v>
      </c>
      <c r="F3546" s="6" t="s">
        <v>6846</v>
      </c>
      <c r="G3546" s="7">
        <v>1</v>
      </c>
      <c r="I3546" s="6" t="s">
        <v>2224</v>
      </c>
      <c r="J3546" s="7">
        <v>20.010000000000002</v>
      </c>
    </row>
    <row r="3547" spans="2:10" x14ac:dyDescent="0.3">
      <c r="B3547" s="6" t="s">
        <v>2055</v>
      </c>
      <c r="C3547" s="7">
        <v>27.01</v>
      </c>
      <c r="F3547" s="6" t="s">
        <v>3963</v>
      </c>
      <c r="G3547" s="7">
        <v>1</v>
      </c>
      <c r="I3547" s="6" t="s">
        <v>6520</v>
      </c>
      <c r="J3547" s="7">
        <v>19.84</v>
      </c>
    </row>
    <row r="3548" spans="2:10" x14ac:dyDescent="0.3">
      <c r="B3548" s="6" t="s">
        <v>6703</v>
      </c>
      <c r="C3548" s="7">
        <v>26.94</v>
      </c>
      <c r="F3548" s="6" t="s">
        <v>4448</v>
      </c>
      <c r="G3548" s="7">
        <v>1</v>
      </c>
      <c r="I3548" s="6" t="s">
        <v>5698</v>
      </c>
      <c r="J3548" s="7">
        <v>19.82</v>
      </c>
    </row>
    <row r="3549" spans="2:10" x14ac:dyDescent="0.3">
      <c r="B3549" s="6" t="s">
        <v>4497</v>
      </c>
      <c r="C3549" s="7">
        <v>26.82</v>
      </c>
      <c r="F3549" s="6" t="s">
        <v>387</v>
      </c>
      <c r="G3549" s="7">
        <v>1</v>
      </c>
      <c r="I3549" s="6" t="s">
        <v>3228</v>
      </c>
      <c r="J3549" s="7">
        <v>19.45</v>
      </c>
    </row>
    <row r="3550" spans="2:10" x14ac:dyDescent="0.3">
      <c r="B3550" s="6" t="s">
        <v>6333</v>
      </c>
      <c r="C3550" s="7">
        <v>26.77</v>
      </c>
      <c r="F3550" s="6" t="s">
        <v>3002</v>
      </c>
      <c r="G3550" s="7">
        <v>1</v>
      </c>
      <c r="I3550" s="6" t="s">
        <v>2917</v>
      </c>
      <c r="J3550" s="7">
        <v>19.420000000000002</v>
      </c>
    </row>
    <row r="3551" spans="2:10" x14ac:dyDescent="0.3">
      <c r="B3551" s="6" t="s">
        <v>5705</v>
      </c>
      <c r="C3551" s="7">
        <v>26.6</v>
      </c>
      <c r="F3551" s="6" t="s">
        <v>2691</v>
      </c>
      <c r="G3551" s="7">
        <v>1</v>
      </c>
      <c r="I3551" s="6" t="s">
        <v>3829</v>
      </c>
      <c r="J3551" s="7">
        <v>19.309999999999999</v>
      </c>
    </row>
    <row r="3552" spans="2:10" x14ac:dyDescent="0.3">
      <c r="B3552" s="6" t="s">
        <v>294</v>
      </c>
      <c r="C3552" s="7">
        <v>26.57</v>
      </c>
      <c r="F3552" s="6" t="s">
        <v>2090</v>
      </c>
      <c r="G3552" s="7">
        <v>1</v>
      </c>
      <c r="I3552" s="6" t="s">
        <v>998</v>
      </c>
      <c r="J3552" s="7">
        <v>19.29</v>
      </c>
    </row>
    <row r="3553" spans="2:10" x14ac:dyDescent="0.3">
      <c r="B3553" s="6" t="s">
        <v>3033</v>
      </c>
      <c r="C3553" s="7">
        <v>26.55</v>
      </c>
      <c r="F3553" s="6" t="s">
        <v>4006</v>
      </c>
      <c r="G3553" s="7">
        <v>1</v>
      </c>
      <c r="I3553" s="6" t="s">
        <v>1355</v>
      </c>
      <c r="J3553" s="7">
        <v>19.079999999999998</v>
      </c>
    </row>
    <row r="3554" spans="2:10" x14ac:dyDescent="0.3">
      <c r="B3554" s="6" t="s">
        <v>5441</v>
      </c>
      <c r="C3554" s="7">
        <v>26.42</v>
      </c>
      <c r="F3554" s="6" t="s">
        <v>5750</v>
      </c>
      <c r="G3554" s="7">
        <v>1</v>
      </c>
      <c r="I3554" s="6" t="s">
        <v>7026</v>
      </c>
      <c r="J3554" s="7">
        <v>19.079999999999998</v>
      </c>
    </row>
    <row r="3555" spans="2:10" x14ac:dyDescent="0.3">
      <c r="B3555" s="6" t="s">
        <v>4735</v>
      </c>
      <c r="C3555" s="7">
        <v>26.22</v>
      </c>
      <c r="F3555" s="6" t="s">
        <v>2292</v>
      </c>
      <c r="G3555" s="7">
        <v>1</v>
      </c>
      <c r="I3555" s="6" t="s">
        <v>4908</v>
      </c>
      <c r="J3555" s="7">
        <v>19.02</v>
      </c>
    </row>
    <row r="3556" spans="2:10" x14ac:dyDescent="0.3">
      <c r="B3556" s="6" t="s">
        <v>2097</v>
      </c>
      <c r="C3556" s="7">
        <v>26.18</v>
      </c>
      <c r="F3556" s="6" t="s">
        <v>5137</v>
      </c>
      <c r="G3556" s="7">
        <v>1</v>
      </c>
      <c r="I3556" s="6" t="s">
        <v>2665</v>
      </c>
      <c r="J3556" s="7">
        <v>18.989999999999998</v>
      </c>
    </row>
    <row r="3557" spans="2:10" x14ac:dyDescent="0.3">
      <c r="B3557" s="6" t="s">
        <v>5172</v>
      </c>
      <c r="C3557" s="7">
        <v>26.16</v>
      </c>
      <c r="F3557" s="6" t="s">
        <v>3366</v>
      </c>
      <c r="G3557" s="7">
        <v>1</v>
      </c>
      <c r="I3557" s="6" t="s">
        <v>1900</v>
      </c>
      <c r="J3557" s="7">
        <v>18.84</v>
      </c>
    </row>
    <row r="3558" spans="2:10" x14ac:dyDescent="0.3">
      <c r="B3558" s="6" t="s">
        <v>4640</v>
      </c>
      <c r="C3558" s="7">
        <v>26.05</v>
      </c>
      <c r="F3558" s="6" t="s">
        <v>2282</v>
      </c>
      <c r="G3558" s="7">
        <v>1</v>
      </c>
      <c r="I3558" s="6" t="s">
        <v>336</v>
      </c>
      <c r="J3558" s="7">
        <v>18.829999999999998</v>
      </c>
    </row>
    <row r="3559" spans="2:10" x14ac:dyDescent="0.3">
      <c r="B3559" s="6" t="s">
        <v>3608</v>
      </c>
      <c r="C3559" s="7">
        <v>26.05</v>
      </c>
      <c r="F3559" s="6" t="s">
        <v>2256</v>
      </c>
      <c r="G3559" s="7">
        <v>1</v>
      </c>
      <c r="I3559" s="6" t="s">
        <v>4440</v>
      </c>
      <c r="J3559" s="7">
        <v>18.7</v>
      </c>
    </row>
    <row r="3560" spans="2:10" x14ac:dyDescent="0.3">
      <c r="B3560" s="6" t="s">
        <v>1605</v>
      </c>
      <c r="C3560" s="7">
        <v>25.91</v>
      </c>
      <c r="F3560" s="6" t="s">
        <v>6354</v>
      </c>
      <c r="G3560" s="7">
        <v>1</v>
      </c>
      <c r="I3560" s="6" t="s">
        <v>928</v>
      </c>
      <c r="J3560" s="7">
        <v>18.7</v>
      </c>
    </row>
    <row r="3561" spans="2:10" x14ac:dyDescent="0.3">
      <c r="B3561" s="6" t="s">
        <v>578</v>
      </c>
      <c r="C3561" s="7">
        <v>25.91</v>
      </c>
      <c r="F3561" s="6" t="s">
        <v>6988</v>
      </c>
      <c r="G3561" s="7">
        <v>1</v>
      </c>
      <c r="I3561" s="6" t="s">
        <v>413</v>
      </c>
      <c r="J3561" s="7">
        <v>18.670000000000002</v>
      </c>
    </row>
    <row r="3562" spans="2:10" x14ac:dyDescent="0.3">
      <c r="B3562" s="6" t="s">
        <v>1224</v>
      </c>
      <c r="C3562" s="7">
        <v>25.89</v>
      </c>
      <c r="F3562" s="6" t="s">
        <v>1363</v>
      </c>
      <c r="G3562" s="7">
        <v>1</v>
      </c>
      <c r="I3562" s="6" t="s">
        <v>3384</v>
      </c>
      <c r="J3562" s="7">
        <v>18.66</v>
      </c>
    </row>
    <row r="3563" spans="2:10" x14ac:dyDescent="0.3">
      <c r="B3563" s="6" t="s">
        <v>7127</v>
      </c>
      <c r="C3563" s="7">
        <v>25.76</v>
      </c>
      <c r="F3563" s="6" t="s">
        <v>5031</v>
      </c>
      <c r="G3563" s="7">
        <v>1</v>
      </c>
      <c r="I3563" s="6" t="s">
        <v>2401</v>
      </c>
      <c r="J3563" s="7">
        <v>18.57</v>
      </c>
    </row>
    <row r="3564" spans="2:10" x14ac:dyDescent="0.3">
      <c r="B3564" s="6" t="s">
        <v>1906</v>
      </c>
      <c r="C3564" s="7">
        <v>25.75</v>
      </c>
      <c r="F3564" s="6" t="s">
        <v>546</v>
      </c>
      <c r="G3564" s="7">
        <v>1</v>
      </c>
      <c r="I3564" s="6" t="s">
        <v>2812</v>
      </c>
      <c r="J3564" s="7">
        <v>18.170000000000002</v>
      </c>
    </row>
    <row r="3565" spans="2:10" x14ac:dyDescent="0.3">
      <c r="B3565" s="6" t="s">
        <v>6730</v>
      </c>
      <c r="C3565" s="7">
        <v>25.69</v>
      </c>
      <c r="F3565" s="6" t="s">
        <v>141</v>
      </c>
      <c r="G3565" s="7">
        <v>1</v>
      </c>
      <c r="I3565" s="6" t="s">
        <v>4279</v>
      </c>
      <c r="J3565" s="7">
        <v>18.149999999999999</v>
      </c>
    </row>
    <row r="3566" spans="2:10" x14ac:dyDescent="0.3">
      <c r="B3566" s="6" t="s">
        <v>4453</v>
      </c>
      <c r="C3566" s="7">
        <v>25.66</v>
      </c>
      <c r="F3566" s="6" t="s">
        <v>6915</v>
      </c>
      <c r="G3566" s="7">
        <v>1</v>
      </c>
      <c r="I3566" s="6" t="s">
        <v>4006</v>
      </c>
      <c r="J3566" s="7">
        <v>18.14</v>
      </c>
    </row>
    <row r="3567" spans="2:10" x14ac:dyDescent="0.3">
      <c r="B3567" s="6" t="s">
        <v>2032</v>
      </c>
      <c r="C3567" s="7">
        <v>25.38</v>
      </c>
      <c r="F3567" s="6" t="s">
        <v>4890</v>
      </c>
      <c r="G3567" s="7">
        <v>1</v>
      </c>
      <c r="I3567" s="6" t="s">
        <v>86</v>
      </c>
      <c r="J3567" s="7">
        <v>18.13</v>
      </c>
    </row>
    <row r="3568" spans="2:10" x14ac:dyDescent="0.3">
      <c r="B3568" s="6" t="s">
        <v>1932</v>
      </c>
      <c r="C3568" s="7">
        <v>25.32</v>
      </c>
      <c r="F3568" s="6" t="s">
        <v>1668</v>
      </c>
      <c r="G3568" s="7">
        <v>1</v>
      </c>
      <c r="I3568" s="6" t="s">
        <v>5240</v>
      </c>
      <c r="J3568" s="7">
        <v>18.07</v>
      </c>
    </row>
    <row r="3569" spans="2:10" x14ac:dyDescent="0.3">
      <c r="B3569" s="6" t="s">
        <v>5668</v>
      </c>
      <c r="C3569" s="7">
        <v>25.32</v>
      </c>
      <c r="F3569" s="6" t="s">
        <v>5027</v>
      </c>
      <c r="G3569" s="7">
        <v>1</v>
      </c>
      <c r="I3569" s="6" t="s">
        <v>1744</v>
      </c>
      <c r="J3569" s="7">
        <v>18.04</v>
      </c>
    </row>
    <row r="3570" spans="2:10" x14ac:dyDescent="0.3">
      <c r="B3570" s="6" t="s">
        <v>3114</v>
      </c>
      <c r="C3570" s="7">
        <v>25.09</v>
      </c>
      <c r="F3570" s="6" t="s">
        <v>3831</v>
      </c>
      <c r="G3570" s="7">
        <v>1</v>
      </c>
      <c r="I3570" s="6" t="s">
        <v>3352</v>
      </c>
      <c r="J3570" s="7">
        <v>17.84</v>
      </c>
    </row>
    <row r="3571" spans="2:10" x14ac:dyDescent="0.3">
      <c r="B3571" s="6" t="s">
        <v>4503</v>
      </c>
      <c r="C3571" s="7">
        <v>24.64</v>
      </c>
      <c r="F3571" s="6" t="s">
        <v>274</v>
      </c>
      <c r="G3571" s="7">
        <v>1</v>
      </c>
      <c r="I3571" s="6" t="s">
        <v>1516</v>
      </c>
      <c r="J3571" s="7">
        <v>17.8</v>
      </c>
    </row>
    <row r="3572" spans="2:10" x14ac:dyDescent="0.3">
      <c r="B3572" s="6" t="s">
        <v>5572</v>
      </c>
      <c r="C3572" s="7">
        <v>24.51</v>
      </c>
      <c r="F3572" s="6" t="s">
        <v>185</v>
      </c>
      <c r="G3572" s="7">
        <v>1</v>
      </c>
      <c r="I3572" s="6" t="s">
        <v>3055</v>
      </c>
      <c r="J3572" s="7">
        <v>17.46</v>
      </c>
    </row>
    <row r="3573" spans="2:10" x14ac:dyDescent="0.3">
      <c r="B3573" s="6" t="s">
        <v>5689</v>
      </c>
      <c r="C3573" s="7">
        <v>24.45</v>
      </c>
      <c r="F3573" s="6" t="s">
        <v>246</v>
      </c>
      <c r="G3573" s="7">
        <v>1</v>
      </c>
      <c r="I3573" s="6" t="s">
        <v>5561</v>
      </c>
      <c r="J3573" s="7">
        <v>17.28</v>
      </c>
    </row>
    <row r="3574" spans="2:10" x14ac:dyDescent="0.3">
      <c r="B3574" s="6" t="s">
        <v>2295</v>
      </c>
      <c r="C3574" s="7">
        <v>24.44</v>
      </c>
      <c r="F3574" s="6" t="s">
        <v>5924</v>
      </c>
      <c r="G3574" s="7">
        <v>1</v>
      </c>
      <c r="I3574" s="6" t="s">
        <v>417</v>
      </c>
      <c r="J3574" s="7">
        <v>17.07</v>
      </c>
    </row>
    <row r="3575" spans="2:10" x14ac:dyDescent="0.3">
      <c r="B3575" s="6" t="s">
        <v>4136</v>
      </c>
      <c r="C3575" s="7">
        <v>24.42</v>
      </c>
      <c r="F3575" s="6" t="s">
        <v>4982</v>
      </c>
      <c r="G3575" s="7">
        <v>1</v>
      </c>
      <c r="I3575" s="6" t="s">
        <v>3658</v>
      </c>
      <c r="J3575" s="7">
        <v>16.989999999999998</v>
      </c>
    </row>
    <row r="3576" spans="2:10" x14ac:dyDescent="0.3">
      <c r="B3576" s="6" t="s">
        <v>3755</v>
      </c>
      <c r="C3576" s="7">
        <v>24.39</v>
      </c>
      <c r="F3576" s="6" t="s">
        <v>2621</v>
      </c>
      <c r="G3576" s="7">
        <v>1</v>
      </c>
      <c r="I3576" s="6" t="s">
        <v>5665</v>
      </c>
      <c r="J3576" s="7">
        <v>16.899999999999999</v>
      </c>
    </row>
    <row r="3577" spans="2:10" x14ac:dyDescent="0.3">
      <c r="B3577" s="6" t="s">
        <v>6806</v>
      </c>
      <c r="C3577" s="7">
        <v>24.16</v>
      </c>
      <c r="F3577" s="6" t="s">
        <v>2058</v>
      </c>
      <c r="G3577" s="7">
        <v>1</v>
      </c>
      <c r="I3577" s="6" t="s">
        <v>4281</v>
      </c>
      <c r="J3577" s="7">
        <v>16.57</v>
      </c>
    </row>
    <row r="3578" spans="2:10" x14ac:dyDescent="0.3">
      <c r="B3578" s="6" t="s">
        <v>1474</v>
      </c>
      <c r="C3578" s="7">
        <v>24.09</v>
      </c>
      <c r="F3578" s="6" t="s">
        <v>1237</v>
      </c>
      <c r="G3578" s="7">
        <v>1</v>
      </c>
      <c r="I3578" s="6" t="s">
        <v>1105</v>
      </c>
      <c r="J3578" s="7">
        <v>16.52</v>
      </c>
    </row>
    <row r="3579" spans="2:10" x14ac:dyDescent="0.3">
      <c r="B3579" s="6" t="s">
        <v>1635</v>
      </c>
      <c r="C3579" s="7">
        <v>24.02</v>
      </c>
      <c r="F3579" s="6" t="s">
        <v>2802</v>
      </c>
      <c r="G3579" s="7">
        <v>1</v>
      </c>
      <c r="I3579" s="6" t="s">
        <v>5229</v>
      </c>
      <c r="J3579" s="7">
        <v>16.36</v>
      </c>
    </row>
    <row r="3580" spans="2:10" x14ac:dyDescent="0.3">
      <c r="B3580" s="6" t="s">
        <v>6289</v>
      </c>
      <c r="C3580" s="7">
        <v>23.92</v>
      </c>
      <c r="F3580" s="6" t="s">
        <v>3224</v>
      </c>
      <c r="G3580" s="7">
        <v>1</v>
      </c>
      <c r="I3580" s="6" t="s">
        <v>6606</v>
      </c>
      <c r="J3580" s="7">
        <v>16.09</v>
      </c>
    </row>
    <row r="3581" spans="2:10" x14ac:dyDescent="0.3">
      <c r="B3581" s="6" t="s">
        <v>3359</v>
      </c>
      <c r="C3581" s="7">
        <v>23.91</v>
      </c>
      <c r="F3581" s="6" t="s">
        <v>2857</v>
      </c>
      <c r="G3581" s="7">
        <v>1</v>
      </c>
      <c r="I3581" s="6" t="s">
        <v>1812</v>
      </c>
      <c r="J3581" s="7">
        <v>15.78</v>
      </c>
    </row>
    <row r="3582" spans="2:10" x14ac:dyDescent="0.3">
      <c r="B3582" s="6" t="s">
        <v>2760</v>
      </c>
      <c r="C3582" s="7">
        <v>23.66</v>
      </c>
      <c r="F3582" s="6" t="s">
        <v>6009</v>
      </c>
      <c r="G3582" s="7">
        <v>1</v>
      </c>
      <c r="I3582" s="6" t="s">
        <v>5219</v>
      </c>
      <c r="J3582" s="7">
        <v>15.65</v>
      </c>
    </row>
    <row r="3583" spans="2:10" x14ac:dyDescent="0.3">
      <c r="B3583" s="6" t="s">
        <v>6942</v>
      </c>
      <c r="C3583" s="7">
        <v>23.31</v>
      </c>
      <c r="F3583" s="6" t="s">
        <v>4157</v>
      </c>
      <c r="G3583" s="7">
        <v>1</v>
      </c>
      <c r="I3583" s="6" t="s">
        <v>4372</v>
      </c>
      <c r="J3583" s="7">
        <v>15.61</v>
      </c>
    </row>
    <row r="3584" spans="2:10" x14ac:dyDescent="0.3">
      <c r="B3584" s="6" t="s">
        <v>4017</v>
      </c>
      <c r="C3584" s="7">
        <v>23.11</v>
      </c>
      <c r="F3584" s="6" t="s">
        <v>3302</v>
      </c>
      <c r="G3584" s="7">
        <v>1</v>
      </c>
      <c r="I3584" s="6" t="s">
        <v>764</v>
      </c>
      <c r="J3584" s="7">
        <v>15.56</v>
      </c>
    </row>
    <row r="3585" spans="2:10" x14ac:dyDescent="0.3">
      <c r="B3585" s="6" t="s">
        <v>2638</v>
      </c>
      <c r="C3585" s="7">
        <v>22.98</v>
      </c>
      <c r="F3585" s="6" t="s">
        <v>2915</v>
      </c>
      <c r="G3585" s="7">
        <v>1</v>
      </c>
      <c r="I3585" s="6" t="s">
        <v>5148</v>
      </c>
      <c r="J3585" s="7">
        <v>15.54</v>
      </c>
    </row>
    <row r="3586" spans="2:10" x14ac:dyDescent="0.3">
      <c r="B3586" s="6" t="s">
        <v>2999</v>
      </c>
      <c r="C3586" s="7">
        <v>22.95</v>
      </c>
      <c r="F3586" s="6" t="s">
        <v>3334</v>
      </c>
      <c r="G3586" s="7">
        <v>1</v>
      </c>
      <c r="I3586" s="6" t="s">
        <v>3987</v>
      </c>
      <c r="J3586" s="7">
        <v>15.45</v>
      </c>
    </row>
    <row r="3587" spans="2:10" x14ac:dyDescent="0.3">
      <c r="B3587" s="6" t="s">
        <v>1423</v>
      </c>
      <c r="C3587" s="7">
        <v>22.91</v>
      </c>
      <c r="F3587" s="6" t="s">
        <v>3876</v>
      </c>
      <c r="G3587" s="7">
        <v>1</v>
      </c>
      <c r="I3587" s="6" t="s">
        <v>157</v>
      </c>
      <c r="J3587" s="7">
        <v>15.4</v>
      </c>
    </row>
    <row r="3588" spans="2:10" x14ac:dyDescent="0.3">
      <c r="B3588" s="6" t="s">
        <v>3641</v>
      </c>
      <c r="C3588" s="7">
        <v>22.9</v>
      </c>
      <c r="F3588" s="6" t="s">
        <v>536</v>
      </c>
      <c r="G3588" s="7">
        <v>1</v>
      </c>
      <c r="I3588" s="6" t="s">
        <v>2379</v>
      </c>
      <c r="J3588" s="7">
        <v>15.37</v>
      </c>
    </row>
    <row r="3589" spans="2:10" x14ac:dyDescent="0.3">
      <c r="B3589" s="6" t="s">
        <v>1815</v>
      </c>
      <c r="C3589" s="7">
        <v>22.83</v>
      </c>
      <c r="F3589" s="6" t="s">
        <v>6072</v>
      </c>
      <c r="G3589" s="7">
        <v>1</v>
      </c>
      <c r="I3589" s="6" t="s">
        <v>2035</v>
      </c>
      <c r="J3589" s="7">
        <v>15.34</v>
      </c>
    </row>
    <row r="3590" spans="2:10" x14ac:dyDescent="0.3">
      <c r="B3590" s="6" t="s">
        <v>6446</v>
      </c>
      <c r="C3590" s="7">
        <v>22.7</v>
      </c>
      <c r="F3590" s="6" t="s">
        <v>2437</v>
      </c>
      <c r="G3590" s="7">
        <v>1</v>
      </c>
      <c r="I3590" s="6" t="s">
        <v>6761</v>
      </c>
      <c r="J3590" s="7">
        <v>15.06</v>
      </c>
    </row>
    <row r="3591" spans="2:10" x14ac:dyDescent="0.3">
      <c r="B3591" s="6" t="s">
        <v>5046</v>
      </c>
      <c r="C3591" s="7">
        <v>22.6</v>
      </c>
      <c r="F3591" s="6" t="s">
        <v>748</v>
      </c>
      <c r="G3591" s="7">
        <v>1</v>
      </c>
      <c r="I3591" s="6" t="s">
        <v>230</v>
      </c>
      <c r="J3591" s="7">
        <v>14.96</v>
      </c>
    </row>
    <row r="3592" spans="2:10" x14ac:dyDescent="0.3">
      <c r="B3592" s="6" t="s">
        <v>1387</v>
      </c>
      <c r="C3592" s="7">
        <v>22.59</v>
      </c>
      <c r="F3592" s="6" t="s">
        <v>6387</v>
      </c>
      <c r="G3592" s="7">
        <v>1</v>
      </c>
      <c r="I3592" s="6" t="s">
        <v>1312</v>
      </c>
      <c r="J3592" s="7">
        <v>14.89</v>
      </c>
    </row>
    <row r="3593" spans="2:10" x14ac:dyDescent="0.3">
      <c r="B3593" s="6" t="s">
        <v>6883</v>
      </c>
      <c r="C3593" s="7">
        <v>22.42</v>
      </c>
      <c r="F3593" s="6" t="s">
        <v>373</v>
      </c>
      <c r="G3593" s="7">
        <v>1</v>
      </c>
      <c r="I3593" s="6" t="s">
        <v>3772</v>
      </c>
      <c r="J3593" s="7">
        <v>14.37</v>
      </c>
    </row>
    <row r="3594" spans="2:10" x14ac:dyDescent="0.3">
      <c r="B3594" s="6" t="s">
        <v>3147</v>
      </c>
      <c r="C3594" s="7">
        <v>22.41</v>
      </c>
      <c r="F3594" s="6" t="s">
        <v>3813</v>
      </c>
      <c r="G3594" s="7">
        <v>1</v>
      </c>
      <c r="I3594" s="6" t="s">
        <v>4185</v>
      </c>
      <c r="J3594" s="7">
        <v>14.29</v>
      </c>
    </row>
    <row r="3595" spans="2:10" x14ac:dyDescent="0.3">
      <c r="B3595" s="6" t="s">
        <v>3195</v>
      </c>
      <c r="C3595" s="7">
        <v>22.31</v>
      </c>
      <c r="F3595" s="6" t="s">
        <v>1296</v>
      </c>
      <c r="G3595" s="7">
        <v>1</v>
      </c>
      <c r="I3595" s="6" t="s">
        <v>2139</v>
      </c>
      <c r="J3595" s="7">
        <v>14.12</v>
      </c>
    </row>
    <row r="3596" spans="2:10" x14ac:dyDescent="0.3">
      <c r="B3596" s="6" t="s">
        <v>4553</v>
      </c>
      <c r="C3596" s="7">
        <v>22.1</v>
      </c>
      <c r="F3596" s="6" t="s">
        <v>6960</v>
      </c>
      <c r="G3596" s="7">
        <v>1</v>
      </c>
      <c r="I3596" s="6" t="s">
        <v>6350</v>
      </c>
      <c r="J3596" s="7">
        <v>14.1</v>
      </c>
    </row>
    <row r="3597" spans="2:10" x14ac:dyDescent="0.3">
      <c r="B3597" s="6" t="s">
        <v>4929</v>
      </c>
      <c r="C3597" s="7">
        <v>22.08</v>
      </c>
      <c r="F3597" s="6" t="s">
        <v>2141</v>
      </c>
      <c r="G3597" s="7">
        <v>1</v>
      </c>
      <c r="I3597" s="6" t="s">
        <v>1339</v>
      </c>
      <c r="J3597" s="7">
        <v>14</v>
      </c>
    </row>
    <row r="3598" spans="2:10" x14ac:dyDescent="0.3">
      <c r="B3598" s="6" t="s">
        <v>2698</v>
      </c>
      <c r="C3598" s="7">
        <v>22.07</v>
      </c>
      <c r="F3598" s="6" t="s">
        <v>3895</v>
      </c>
      <c r="G3598" s="7">
        <v>1</v>
      </c>
      <c r="I3598" s="6" t="s">
        <v>3184</v>
      </c>
      <c r="J3598" s="7">
        <v>13.98</v>
      </c>
    </row>
    <row r="3599" spans="2:10" x14ac:dyDescent="0.3">
      <c r="B3599" s="6" t="s">
        <v>2795</v>
      </c>
      <c r="C3599" s="7">
        <v>22.06</v>
      </c>
      <c r="F3599" s="6" t="s">
        <v>1002</v>
      </c>
      <c r="G3599" s="7">
        <v>1</v>
      </c>
      <c r="I3599" s="6" t="s">
        <v>668</v>
      </c>
      <c r="J3599" s="7">
        <v>13.94</v>
      </c>
    </row>
    <row r="3600" spans="2:10" x14ac:dyDescent="0.3">
      <c r="B3600" s="6" t="s">
        <v>1617</v>
      </c>
      <c r="C3600" s="7">
        <v>21.99</v>
      </c>
      <c r="F3600" s="6" t="s">
        <v>5490</v>
      </c>
      <c r="G3600" s="7">
        <v>1</v>
      </c>
      <c r="I3600" s="6" t="s">
        <v>6846</v>
      </c>
      <c r="J3600" s="7">
        <v>13.92</v>
      </c>
    </row>
    <row r="3601" spans="2:10" x14ac:dyDescent="0.3">
      <c r="B3601" s="6" t="s">
        <v>6481</v>
      </c>
      <c r="C3601" s="7">
        <v>21.97</v>
      </c>
      <c r="F3601" s="6" t="s">
        <v>2863</v>
      </c>
      <c r="G3601" s="7">
        <v>1</v>
      </c>
      <c r="I3601" s="6" t="s">
        <v>3437</v>
      </c>
      <c r="J3601" s="7">
        <v>13.88</v>
      </c>
    </row>
    <row r="3602" spans="2:10" x14ac:dyDescent="0.3">
      <c r="B3602" s="6" t="s">
        <v>2079</v>
      </c>
      <c r="C3602" s="7">
        <v>21.78</v>
      </c>
      <c r="F3602" s="6" t="s">
        <v>5416</v>
      </c>
      <c r="G3602" s="7">
        <v>1</v>
      </c>
      <c r="I3602" s="6" t="s">
        <v>6850</v>
      </c>
      <c r="J3602" s="7">
        <v>13.82</v>
      </c>
    </row>
    <row r="3603" spans="2:10" x14ac:dyDescent="0.3">
      <c r="B3603" s="6" t="s">
        <v>2799</v>
      </c>
      <c r="C3603" s="7">
        <v>21.73</v>
      </c>
      <c r="F3603" s="6" t="s">
        <v>1215</v>
      </c>
      <c r="G3603" s="7">
        <v>1</v>
      </c>
      <c r="I3603" s="6" t="s">
        <v>1972</v>
      </c>
      <c r="J3603" s="7">
        <v>13.81</v>
      </c>
    </row>
    <row r="3604" spans="2:10" x14ac:dyDescent="0.3">
      <c r="B3604" s="6" t="s">
        <v>671</v>
      </c>
      <c r="C3604" s="7">
        <v>21.56</v>
      </c>
      <c r="F3604" s="6" t="s">
        <v>2360</v>
      </c>
      <c r="G3604" s="7">
        <v>1</v>
      </c>
      <c r="I3604" s="6" t="s">
        <v>1858</v>
      </c>
      <c r="J3604" s="7">
        <v>13.69</v>
      </c>
    </row>
    <row r="3605" spans="2:10" x14ac:dyDescent="0.3">
      <c r="B3605" s="6" t="s">
        <v>3808</v>
      </c>
      <c r="C3605" s="7">
        <v>21.54</v>
      </c>
      <c r="F3605" s="6" t="s">
        <v>5543</v>
      </c>
      <c r="G3605" s="7">
        <v>1</v>
      </c>
      <c r="I3605" s="6" t="s">
        <v>6877</v>
      </c>
      <c r="J3605" s="7">
        <v>13.42</v>
      </c>
    </row>
    <row r="3606" spans="2:10" x14ac:dyDescent="0.3">
      <c r="B3606" s="6" t="s">
        <v>57</v>
      </c>
      <c r="C3606" s="7">
        <v>21.45</v>
      </c>
      <c r="F3606" s="6" t="s">
        <v>7120</v>
      </c>
      <c r="G3606" s="7">
        <v>1</v>
      </c>
      <c r="I3606" s="6" t="s">
        <v>3809</v>
      </c>
      <c r="J3606" s="7">
        <v>13.4</v>
      </c>
    </row>
    <row r="3607" spans="2:10" x14ac:dyDescent="0.3">
      <c r="B3607" s="6" t="s">
        <v>751</v>
      </c>
      <c r="C3607" s="7">
        <v>21.39</v>
      </c>
      <c r="F3607" s="6" t="s">
        <v>4554</v>
      </c>
      <c r="G3607" s="7">
        <v>1</v>
      </c>
      <c r="I3607" s="6" t="s">
        <v>6025</v>
      </c>
      <c r="J3607" s="7">
        <v>13.3</v>
      </c>
    </row>
    <row r="3608" spans="2:10" x14ac:dyDescent="0.3">
      <c r="B3608" s="6" t="s">
        <v>2658</v>
      </c>
      <c r="C3608" s="7">
        <v>21.32</v>
      </c>
      <c r="F3608" s="6" t="s">
        <v>2191</v>
      </c>
      <c r="G3608" s="7">
        <v>1</v>
      </c>
      <c r="I3608" s="6" t="s">
        <v>7332</v>
      </c>
      <c r="J3608" s="7">
        <v>13.13</v>
      </c>
    </row>
    <row r="3609" spans="2:10" x14ac:dyDescent="0.3">
      <c r="B3609" s="6" t="s">
        <v>4915</v>
      </c>
      <c r="C3609" s="7">
        <v>21.25</v>
      </c>
      <c r="F3609" s="6" t="s">
        <v>3094</v>
      </c>
      <c r="G3609" s="7">
        <v>1</v>
      </c>
      <c r="I3609" s="6" t="s">
        <v>5179</v>
      </c>
      <c r="J3609" s="7">
        <v>13.12</v>
      </c>
    </row>
    <row r="3610" spans="2:10" x14ac:dyDescent="0.3">
      <c r="B3610" s="6" t="s">
        <v>5493</v>
      </c>
      <c r="C3610" s="7">
        <v>21.25</v>
      </c>
      <c r="F3610" s="6" t="s">
        <v>1724</v>
      </c>
      <c r="G3610" s="7">
        <v>1</v>
      </c>
      <c r="I3610" s="6" t="s">
        <v>5464</v>
      </c>
      <c r="J3610" s="7">
        <v>13.04</v>
      </c>
    </row>
    <row r="3611" spans="2:10" x14ac:dyDescent="0.3">
      <c r="B3611" s="6" t="s">
        <v>2805</v>
      </c>
      <c r="C3611" s="7">
        <v>21.2</v>
      </c>
      <c r="F3611" s="6" t="s">
        <v>3551</v>
      </c>
      <c r="G3611" s="7">
        <v>1</v>
      </c>
      <c r="I3611" s="6" t="s">
        <v>6088</v>
      </c>
      <c r="J3611" s="7">
        <v>12.82</v>
      </c>
    </row>
    <row r="3612" spans="2:10" x14ac:dyDescent="0.3">
      <c r="B3612" s="6" t="s">
        <v>4112</v>
      </c>
      <c r="C3612" s="7">
        <v>20.94</v>
      </c>
      <c r="F3612" s="6" t="s">
        <v>1885</v>
      </c>
      <c r="G3612" s="7">
        <v>1</v>
      </c>
      <c r="I3612" s="6" t="s">
        <v>4187</v>
      </c>
      <c r="J3612" s="7">
        <v>12.81</v>
      </c>
    </row>
    <row r="3613" spans="2:10" x14ac:dyDescent="0.3">
      <c r="B3613" s="6" t="s">
        <v>5392</v>
      </c>
      <c r="C3613" s="7">
        <v>20.82</v>
      </c>
      <c r="F3613" s="6" t="s">
        <v>4332</v>
      </c>
      <c r="G3613" s="7">
        <v>1</v>
      </c>
      <c r="I3613" s="6" t="s">
        <v>3262</v>
      </c>
      <c r="J3613" s="7">
        <v>12.81</v>
      </c>
    </row>
    <row r="3614" spans="2:10" x14ac:dyDescent="0.3">
      <c r="B3614" s="6" t="s">
        <v>4306</v>
      </c>
      <c r="C3614" s="7">
        <v>20.62</v>
      </c>
      <c r="F3614" s="6" t="s">
        <v>3346</v>
      </c>
      <c r="G3614" s="7">
        <v>1</v>
      </c>
      <c r="I3614" s="6" t="s">
        <v>4884</v>
      </c>
      <c r="J3614" s="7">
        <v>12.77</v>
      </c>
    </row>
    <row r="3615" spans="2:10" x14ac:dyDescent="0.3">
      <c r="B3615" s="6" t="s">
        <v>6879</v>
      </c>
      <c r="C3615" s="7">
        <v>20.58</v>
      </c>
      <c r="F3615" s="6" t="s">
        <v>903</v>
      </c>
      <c r="G3615" s="7">
        <v>1</v>
      </c>
      <c r="I3615" s="6" t="s">
        <v>6721</v>
      </c>
      <c r="J3615" s="7">
        <v>12.61</v>
      </c>
    </row>
    <row r="3616" spans="2:10" x14ac:dyDescent="0.3">
      <c r="B3616" s="6" t="s">
        <v>79</v>
      </c>
      <c r="C3616" s="7">
        <v>20.39</v>
      </c>
      <c r="F3616" s="6" t="s">
        <v>7215</v>
      </c>
      <c r="G3616" s="7">
        <v>1</v>
      </c>
      <c r="I3616" s="6" t="s">
        <v>5205</v>
      </c>
      <c r="J3616" s="7">
        <v>12.58</v>
      </c>
    </row>
    <row r="3617" spans="2:10" x14ac:dyDescent="0.3">
      <c r="B3617" s="6" t="s">
        <v>2664</v>
      </c>
      <c r="C3617" s="7">
        <v>20.34</v>
      </c>
      <c r="F3617" s="6" t="s">
        <v>756</v>
      </c>
      <c r="G3617" s="7">
        <v>1</v>
      </c>
      <c r="I3617" s="6" t="s">
        <v>3722</v>
      </c>
      <c r="J3617" s="7">
        <v>12.45</v>
      </c>
    </row>
    <row r="3618" spans="2:10" x14ac:dyDescent="0.3">
      <c r="B3618" s="6" t="s">
        <v>4140</v>
      </c>
      <c r="C3618" s="7">
        <v>20.23</v>
      </c>
      <c r="F3618" s="6" t="s">
        <v>2226</v>
      </c>
      <c r="G3618" s="7">
        <v>1</v>
      </c>
      <c r="I3618" s="6" t="s">
        <v>5246</v>
      </c>
      <c r="J3618" s="7">
        <v>12.42</v>
      </c>
    </row>
    <row r="3619" spans="2:10" x14ac:dyDescent="0.3">
      <c r="B3619" s="6" t="s">
        <v>1407</v>
      </c>
      <c r="C3619" s="7">
        <v>20.079999999999998</v>
      </c>
      <c r="F3619" s="6" t="s">
        <v>1744</v>
      </c>
      <c r="G3619" s="7">
        <v>1</v>
      </c>
      <c r="I3619" s="6" t="s">
        <v>660</v>
      </c>
      <c r="J3619" s="7">
        <v>12.38</v>
      </c>
    </row>
    <row r="3620" spans="2:10" x14ac:dyDescent="0.3">
      <c r="B3620" s="6" t="s">
        <v>2225</v>
      </c>
      <c r="C3620" s="7">
        <v>20.010000000000002</v>
      </c>
      <c r="F3620" s="6" t="s">
        <v>2583</v>
      </c>
      <c r="G3620" s="7">
        <v>1</v>
      </c>
      <c r="I3620" s="6" t="s">
        <v>5515</v>
      </c>
      <c r="J3620" s="7">
        <v>12.38</v>
      </c>
    </row>
    <row r="3621" spans="2:10" x14ac:dyDescent="0.3">
      <c r="B3621" s="6" t="s">
        <v>6521</v>
      </c>
      <c r="C3621" s="7">
        <v>19.84</v>
      </c>
      <c r="F3621" s="6" t="s">
        <v>7016</v>
      </c>
      <c r="G3621" s="7">
        <v>1</v>
      </c>
      <c r="I3621" s="6" t="s">
        <v>6713</v>
      </c>
      <c r="J3621" s="7">
        <v>12.33</v>
      </c>
    </row>
    <row r="3622" spans="2:10" x14ac:dyDescent="0.3">
      <c r="B3622" s="6" t="s">
        <v>5699</v>
      </c>
      <c r="C3622" s="7">
        <v>19.82</v>
      </c>
      <c r="F3622" s="6" t="s">
        <v>1708</v>
      </c>
      <c r="G3622" s="7">
        <v>1</v>
      </c>
      <c r="I3622" s="6" t="s">
        <v>3340</v>
      </c>
      <c r="J3622" s="7">
        <v>12.22</v>
      </c>
    </row>
    <row r="3623" spans="2:10" x14ac:dyDescent="0.3">
      <c r="B3623" s="6" t="s">
        <v>3229</v>
      </c>
      <c r="C3623" s="7">
        <v>19.45</v>
      </c>
      <c r="F3623" s="6" t="s">
        <v>6082</v>
      </c>
      <c r="G3623" s="7">
        <v>1</v>
      </c>
      <c r="I3623" s="6" t="s">
        <v>7321</v>
      </c>
      <c r="J3623" s="7">
        <v>12.09</v>
      </c>
    </row>
    <row r="3624" spans="2:10" x14ac:dyDescent="0.3">
      <c r="B3624" s="6" t="s">
        <v>2918</v>
      </c>
      <c r="C3624" s="7">
        <v>19.420000000000002</v>
      </c>
      <c r="F3624" s="6" t="s">
        <v>1762</v>
      </c>
      <c r="G3624" s="7">
        <v>1</v>
      </c>
      <c r="I3624" s="6" t="s">
        <v>6128</v>
      </c>
      <c r="J3624" s="7">
        <v>11.96</v>
      </c>
    </row>
    <row r="3625" spans="2:10" x14ac:dyDescent="0.3">
      <c r="B3625" s="6" t="s">
        <v>3830</v>
      </c>
      <c r="C3625" s="7">
        <v>19.309999999999999</v>
      </c>
      <c r="F3625" s="6" t="s">
        <v>1516</v>
      </c>
      <c r="G3625" s="7">
        <v>1</v>
      </c>
      <c r="I3625" s="6" t="s">
        <v>415</v>
      </c>
      <c r="J3625" s="7">
        <v>11.91</v>
      </c>
    </row>
    <row r="3626" spans="2:10" x14ac:dyDescent="0.3">
      <c r="B3626" s="6" t="s">
        <v>999</v>
      </c>
      <c r="C3626" s="7">
        <v>19.29</v>
      </c>
      <c r="F3626" s="6" t="s">
        <v>5141</v>
      </c>
      <c r="G3626" s="7">
        <v>1</v>
      </c>
      <c r="I3626" s="6" t="s">
        <v>119</v>
      </c>
      <c r="J3626" s="7">
        <v>11.86</v>
      </c>
    </row>
    <row r="3627" spans="2:10" x14ac:dyDescent="0.3">
      <c r="B3627" s="6" t="s">
        <v>1356</v>
      </c>
      <c r="C3627" s="7">
        <v>19.079999999999998</v>
      </c>
      <c r="F3627" s="6" t="s">
        <v>721</v>
      </c>
      <c r="G3627" s="7">
        <v>1</v>
      </c>
      <c r="I3627" s="6" t="s">
        <v>5355</v>
      </c>
      <c r="J3627" s="7">
        <v>11.6</v>
      </c>
    </row>
    <row r="3628" spans="2:10" x14ac:dyDescent="0.3">
      <c r="B3628" s="6" t="s">
        <v>7027</v>
      </c>
      <c r="C3628" s="7">
        <v>19.079999999999998</v>
      </c>
      <c r="F3628" s="6" t="s">
        <v>3477</v>
      </c>
      <c r="G3628" s="7">
        <v>1</v>
      </c>
      <c r="I3628" s="6" t="s">
        <v>3706</v>
      </c>
      <c r="J3628" s="7">
        <v>11.54</v>
      </c>
    </row>
    <row r="3629" spans="2:10" x14ac:dyDescent="0.3">
      <c r="B3629" s="6" t="s">
        <v>4909</v>
      </c>
      <c r="C3629" s="7">
        <v>19.02</v>
      </c>
      <c r="F3629" s="6" t="s">
        <v>1062</v>
      </c>
      <c r="G3629" s="7">
        <v>1</v>
      </c>
      <c r="I3629" s="6" t="s">
        <v>1040</v>
      </c>
      <c r="J3629" s="7">
        <v>11.52</v>
      </c>
    </row>
    <row r="3630" spans="2:10" x14ac:dyDescent="0.3">
      <c r="B3630" s="6" t="s">
        <v>2666</v>
      </c>
      <c r="C3630" s="7">
        <v>18.989999999999998</v>
      </c>
      <c r="F3630" s="6" t="s">
        <v>2963</v>
      </c>
      <c r="G3630" s="7">
        <v>1</v>
      </c>
      <c r="I3630" s="6" t="s">
        <v>2595</v>
      </c>
      <c r="J3630" s="7">
        <v>11.38</v>
      </c>
    </row>
    <row r="3631" spans="2:10" x14ac:dyDescent="0.3">
      <c r="B3631" s="6" t="s">
        <v>1901</v>
      </c>
      <c r="C3631" s="7">
        <v>18.84</v>
      </c>
      <c r="F3631" s="6" t="s">
        <v>2435</v>
      </c>
      <c r="G3631" s="7">
        <v>1</v>
      </c>
      <c r="I3631" s="6" t="s">
        <v>2181</v>
      </c>
      <c r="J3631" s="7">
        <v>11.28</v>
      </c>
    </row>
    <row r="3632" spans="2:10" x14ac:dyDescent="0.3">
      <c r="B3632" s="6" t="s">
        <v>337</v>
      </c>
      <c r="C3632" s="7">
        <v>18.829999999999998</v>
      </c>
      <c r="F3632" s="6" t="s">
        <v>4682</v>
      </c>
      <c r="G3632" s="7">
        <v>1</v>
      </c>
      <c r="I3632" s="6" t="s">
        <v>1332</v>
      </c>
      <c r="J3632" s="7">
        <v>11.26</v>
      </c>
    </row>
    <row r="3633" spans="2:10" x14ac:dyDescent="0.3">
      <c r="B3633" s="6" t="s">
        <v>929</v>
      </c>
      <c r="C3633" s="7">
        <v>18.7</v>
      </c>
      <c r="F3633" s="6" t="s">
        <v>4091</v>
      </c>
      <c r="G3633" s="7">
        <v>1</v>
      </c>
      <c r="I3633" s="6" t="s">
        <v>6009</v>
      </c>
      <c r="J3633" s="7">
        <v>11.24</v>
      </c>
    </row>
    <row r="3634" spans="2:10" x14ac:dyDescent="0.3">
      <c r="B3634" s="6" t="s">
        <v>4441</v>
      </c>
      <c r="C3634" s="7">
        <v>18.7</v>
      </c>
      <c r="F3634" s="6" t="s">
        <v>6466</v>
      </c>
      <c r="G3634" s="7">
        <v>1</v>
      </c>
      <c r="I3634" s="6" t="s">
        <v>6013</v>
      </c>
      <c r="J3634" s="7">
        <v>11.23</v>
      </c>
    </row>
    <row r="3635" spans="2:10" x14ac:dyDescent="0.3">
      <c r="B3635" s="6" t="s">
        <v>414</v>
      </c>
      <c r="C3635" s="7">
        <v>18.670000000000002</v>
      </c>
      <c r="F3635" s="6" t="s">
        <v>3827</v>
      </c>
      <c r="G3635" s="7">
        <v>1</v>
      </c>
      <c r="I3635" s="6" t="s">
        <v>7297</v>
      </c>
      <c r="J3635" s="7">
        <v>11.09</v>
      </c>
    </row>
    <row r="3636" spans="2:10" x14ac:dyDescent="0.3">
      <c r="B3636" s="6" t="s">
        <v>3385</v>
      </c>
      <c r="C3636" s="7">
        <v>18.66</v>
      </c>
      <c r="F3636" s="6" t="s">
        <v>1728</v>
      </c>
      <c r="G3636" s="7">
        <v>1</v>
      </c>
      <c r="I3636" s="6" t="s">
        <v>3266</v>
      </c>
      <c r="J3636" s="7">
        <v>11.08</v>
      </c>
    </row>
    <row r="3637" spans="2:10" x14ac:dyDescent="0.3">
      <c r="B3637" s="6" t="s">
        <v>2402</v>
      </c>
      <c r="C3637" s="7">
        <v>18.57</v>
      </c>
      <c r="F3637" s="6" t="s">
        <v>5948</v>
      </c>
      <c r="G3637" s="7">
        <v>1</v>
      </c>
      <c r="I3637" s="6" t="s">
        <v>4682</v>
      </c>
      <c r="J3637" s="7">
        <v>11.06</v>
      </c>
    </row>
    <row r="3638" spans="2:10" x14ac:dyDescent="0.3">
      <c r="B3638" s="6" t="s">
        <v>2813</v>
      </c>
      <c r="C3638" s="7">
        <v>18.170000000000002</v>
      </c>
      <c r="F3638" s="6" t="s">
        <v>1066</v>
      </c>
      <c r="G3638" s="7">
        <v>1</v>
      </c>
      <c r="I3638" s="6" t="s">
        <v>4014</v>
      </c>
      <c r="J3638" s="7">
        <v>11.06</v>
      </c>
    </row>
    <row r="3639" spans="2:10" x14ac:dyDescent="0.3">
      <c r="B3639" s="6" t="s">
        <v>4280</v>
      </c>
      <c r="C3639" s="7">
        <v>18.149999999999999</v>
      </c>
      <c r="F3639" s="6" t="s">
        <v>2234</v>
      </c>
      <c r="G3639" s="7">
        <v>1</v>
      </c>
      <c r="I3639" s="6" t="s">
        <v>2419</v>
      </c>
      <c r="J3639" s="7">
        <v>11.02</v>
      </c>
    </row>
    <row r="3640" spans="2:10" x14ac:dyDescent="0.3">
      <c r="B3640" s="6" t="s">
        <v>4007</v>
      </c>
      <c r="C3640" s="7">
        <v>18.14</v>
      </c>
      <c r="F3640" s="6" t="s">
        <v>6188</v>
      </c>
      <c r="G3640" s="7">
        <v>1</v>
      </c>
      <c r="I3640" s="6" t="s">
        <v>5169</v>
      </c>
      <c r="J3640" s="7">
        <v>10.6</v>
      </c>
    </row>
    <row r="3641" spans="2:10" x14ac:dyDescent="0.3">
      <c r="B3641" s="6" t="s">
        <v>87</v>
      </c>
      <c r="C3641" s="7">
        <v>18.13</v>
      </c>
      <c r="F3641" s="6" t="s">
        <v>2039</v>
      </c>
      <c r="G3641" s="7">
        <v>1</v>
      </c>
      <c r="I3641" s="6" t="s">
        <v>4855</v>
      </c>
      <c r="J3641" s="7">
        <v>10.39</v>
      </c>
    </row>
    <row r="3642" spans="2:10" x14ac:dyDescent="0.3">
      <c r="B3642" s="6" t="s">
        <v>5241</v>
      </c>
      <c r="C3642" s="7">
        <v>18.07</v>
      </c>
      <c r="F3642" s="6" t="s">
        <v>534</v>
      </c>
      <c r="G3642" s="7">
        <v>1</v>
      </c>
      <c r="I3642" s="6" t="s">
        <v>4534</v>
      </c>
      <c r="J3642" s="7">
        <v>10.33</v>
      </c>
    </row>
    <row r="3643" spans="2:10" x14ac:dyDescent="0.3">
      <c r="B3643" s="6" t="s">
        <v>1745</v>
      </c>
      <c r="C3643" s="7">
        <v>18.04</v>
      </c>
      <c r="F3643" s="6" t="s">
        <v>4629</v>
      </c>
      <c r="G3643" s="7">
        <v>1</v>
      </c>
      <c r="I3643" s="6" t="s">
        <v>7259</v>
      </c>
      <c r="J3643" s="7">
        <v>10.32</v>
      </c>
    </row>
    <row r="3644" spans="2:10" x14ac:dyDescent="0.3">
      <c r="B3644" s="6" t="s">
        <v>3353</v>
      </c>
      <c r="C3644" s="7">
        <v>17.84</v>
      </c>
      <c r="F3644" s="6" t="s">
        <v>5272</v>
      </c>
      <c r="G3644" s="7">
        <v>1</v>
      </c>
      <c r="I3644" s="6" t="s">
        <v>3563</v>
      </c>
      <c r="J3644" s="7">
        <v>10.050000000000001</v>
      </c>
    </row>
    <row r="3645" spans="2:10" x14ac:dyDescent="0.3">
      <c r="B3645" s="6" t="s">
        <v>1517</v>
      </c>
      <c r="C3645" s="7">
        <v>17.8</v>
      </c>
      <c r="F3645" s="6" t="s">
        <v>940</v>
      </c>
      <c r="G3645" s="7">
        <v>1</v>
      </c>
      <c r="I3645" s="6" t="s">
        <v>6070</v>
      </c>
      <c r="J3645" s="7">
        <v>10.050000000000001</v>
      </c>
    </row>
    <row r="3646" spans="2:10" x14ac:dyDescent="0.3">
      <c r="B3646" s="6" t="s">
        <v>3056</v>
      </c>
      <c r="C3646" s="7">
        <v>17.46</v>
      </c>
      <c r="F3646" s="6" t="s">
        <v>5363</v>
      </c>
      <c r="G3646" s="7">
        <v>1</v>
      </c>
      <c r="I3646" s="6" t="s">
        <v>6832</v>
      </c>
      <c r="J3646" s="7">
        <v>9.9499999999999993</v>
      </c>
    </row>
    <row r="3647" spans="2:10" x14ac:dyDescent="0.3">
      <c r="B3647" s="6" t="s">
        <v>5562</v>
      </c>
      <c r="C3647" s="7">
        <v>17.28</v>
      </c>
      <c r="F3647" s="6" t="s">
        <v>357</v>
      </c>
      <c r="G3647" s="7">
        <v>1</v>
      </c>
      <c r="I3647" s="6" t="s">
        <v>6725</v>
      </c>
      <c r="J3647" s="7">
        <v>9.8800000000000008</v>
      </c>
    </row>
    <row r="3648" spans="2:10" x14ac:dyDescent="0.3">
      <c r="B3648" s="6" t="s">
        <v>418</v>
      </c>
      <c r="C3648" s="7">
        <v>17.07</v>
      </c>
      <c r="F3648" s="6" t="s">
        <v>4054</v>
      </c>
      <c r="G3648" s="7">
        <v>1</v>
      </c>
      <c r="I3648" s="6" t="s">
        <v>1638</v>
      </c>
      <c r="J3648" s="7">
        <v>9.85</v>
      </c>
    </row>
    <row r="3649" spans="2:10" x14ac:dyDescent="0.3">
      <c r="B3649" s="6" t="s">
        <v>3659</v>
      </c>
      <c r="C3649" s="7">
        <v>16.989999999999998</v>
      </c>
      <c r="F3649" s="6" t="s">
        <v>6776</v>
      </c>
      <c r="G3649" s="7">
        <v>1</v>
      </c>
      <c r="I3649" s="6" t="s">
        <v>135</v>
      </c>
      <c r="J3649" s="7">
        <v>9.6999999999999993</v>
      </c>
    </row>
    <row r="3650" spans="2:10" x14ac:dyDescent="0.3">
      <c r="B3650" s="6" t="s">
        <v>5666</v>
      </c>
      <c r="C3650" s="7">
        <v>16.899999999999999</v>
      </c>
      <c r="F3650" s="6" t="s">
        <v>7164</v>
      </c>
      <c r="G3650" s="7">
        <v>1</v>
      </c>
      <c r="I3650" s="6" t="s">
        <v>2711</v>
      </c>
      <c r="J3650" s="7">
        <v>9.68</v>
      </c>
    </row>
    <row r="3651" spans="2:10" x14ac:dyDescent="0.3">
      <c r="B3651" s="6" t="s">
        <v>4282</v>
      </c>
      <c r="C3651" s="7">
        <v>16.57</v>
      </c>
      <c r="F3651" s="6" t="s">
        <v>7050</v>
      </c>
      <c r="G3651" s="7">
        <v>1</v>
      </c>
      <c r="I3651" s="6" t="s">
        <v>4003</v>
      </c>
      <c r="J3651" s="7">
        <v>9.5500000000000007</v>
      </c>
    </row>
    <row r="3652" spans="2:10" x14ac:dyDescent="0.3">
      <c r="B3652" s="6" t="s">
        <v>1106</v>
      </c>
      <c r="C3652" s="7">
        <v>16.52</v>
      </c>
      <c r="F3652" s="6" t="s">
        <v>3188</v>
      </c>
      <c r="G3652" s="7">
        <v>1</v>
      </c>
      <c r="I3652" s="6" t="s">
        <v>419</v>
      </c>
      <c r="J3652" s="7">
        <v>9.4700000000000006</v>
      </c>
    </row>
    <row r="3653" spans="2:10" x14ac:dyDescent="0.3">
      <c r="B3653" s="6" t="s">
        <v>5230</v>
      </c>
      <c r="C3653" s="7">
        <v>16.36</v>
      </c>
      <c r="F3653" s="6" t="s">
        <v>6739</v>
      </c>
      <c r="G3653" s="7">
        <v>1</v>
      </c>
      <c r="I3653" s="6" t="s">
        <v>636</v>
      </c>
      <c r="J3653" s="7">
        <v>9.39</v>
      </c>
    </row>
    <row r="3654" spans="2:10" x14ac:dyDescent="0.3">
      <c r="B3654" s="6" t="s">
        <v>6607</v>
      </c>
      <c r="C3654" s="7">
        <v>16.09</v>
      </c>
      <c r="F3654" s="6" t="s">
        <v>4790</v>
      </c>
      <c r="G3654" s="7">
        <v>1</v>
      </c>
      <c r="I3654" s="6" t="s">
        <v>4322</v>
      </c>
      <c r="J3654" s="7">
        <v>9.31</v>
      </c>
    </row>
    <row r="3655" spans="2:10" x14ac:dyDescent="0.3">
      <c r="B3655" s="6" t="s">
        <v>1813</v>
      </c>
      <c r="C3655" s="7">
        <v>15.78</v>
      </c>
      <c r="F3655" s="6" t="s">
        <v>4109</v>
      </c>
      <c r="G3655" s="7">
        <v>1</v>
      </c>
      <c r="I3655" s="6" t="s">
        <v>5684</v>
      </c>
      <c r="J3655" s="7">
        <v>8.9700000000000006</v>
      </c>
    </row>
    <row r="3656" spans="2:10" x14ac:dyDescent="0.3">
      <c r="B3656" s="6" t="s">
        <v>5220</v>
      </c>
      <c r="C3656" s="7">
        <v>15.65</v>
      </c>
      <c r="F3656" s="6" t="s">
        <v>3200</v>
      </c>
      <c r="G3656" s="7">
        <v>1</v>
      </c>
      <c r="I3656" s="6" t="s">
        <v>5611</v>
      </c>
      <c r="J3656" s="7">
        <v>8.7100000000000009</v>
      </c>
    </row>
    <row r="3657" spans="2:10" x14ac:dyDescent="0.3">
      <c r="B3657" s="6" t="s">
        <v>4373</v>
      </c>
      <c r="C3657" s="7">
        <v>15.61</v>
      </c>
      <c r="F3657" s="6" t="s">
        <v>5688</v>
      </c>
      <c r="G3657" s="7">
        <v>1</v>
      </c>
      <c r="I3657" s="6" t="s">
        <v>2927</v>
      </c>
      <c r="J3657" s="7">
        <v>8.65</v>
      </c>
    </row>
    <row r="3658" spans="2:10" x14ac:dyDescent="0.3">
      <c r="B3658" s="6" t="s">
        <v>765</v>
      </c>
      <c r="C3658" s="7">
        <v>15.56</v>
      </c>
      <c r="F3658" s="6" t="s">
        <v>4756</v>
      </c>
      <c r="G3658" s="7">
        <v>1</v>
      </c>
      <c r="I3658" s="6" t="s">
        <v>3006</v>
      </c>
      <c r="J3658" s="7">
        <v>8.58</v>
      </c>
    </row>
    <row r="3659" spans="2:10" x14ac:dyDescent="0.3">
      <c r="B3659" s="6" t="s">
        <v>5149</v>
      </c>
      <c r="C3659" s="7">
        <v>15.54</v>
      </c>
      <c r="F3659" s="6" t="s">
        <v>1806</v>
      </c>
      <c r="G3659" s="7">
        <v>1</v>
      </c>
      <c r="I3659" s="6" t="s">
        <v>2023</v>
      </c>
      <c r="J3659" s="7">
        <v>8.35</v>
      </c>
    </row>
    <row r="3660" spans="2:10" x14ac:dyDescent="0.3">
      <c r="B3660" s="6" t="s">
        <v>3988</v>
      </c>
      <c r="C3660" s="7">
        <v>15.45</v>
      </c>
      <c r="F3660" s="6" t="s">
        <v>3228</v>
      </c>
      <c r="G3660" s="7">
        <v>1</v>
      </c>
      <c r="I3660" s="6" t="s">
        <v>4570</v>
      </c>
      <c r="J3660" s="7">
        <v>8.1199999999999992</v>
      </c>
    </row>
    <row r="3661" spans="2:10" x14ac:dyDescent="0.3">
      <c r="B3661" s="6" t="s">
        <v>158</v>
      </c>
      <c r="C3661" s="7">
        <v>15.4</v>
      </c>
      <c r="F3661" s="6" t="s">
        <v>3660</v>
      </c>
      <c r="G3661" s="7">
        <v>1</v>
      </c>
      <c r="I3661" s="6" t="s">
        <v>5207</v>
      </c>
      <c r="J3661" s="7">
        <v>8.11</v>
      </c>
    </row>
    <row r="3662" spans="2:10" x14ac:dyDescent="0.3">
      <c r="B3662" s="6" t="s">
        <v>2380</v>
      </c>
      <c r="C3662" s="7">
        <v>15.37</v>
      </c>
      <c r="F3662" s="6" t="s">
        <v>1530</v>
      </c>
      <c r="G3662" s="7">
        <v>1</v>
      </c>
      <c r="I3662" s="6" t="s">
        <v>4363</v>
      </c>
      <c r="J3662" s="7">
        <v>7.69</v>
      </c>
    </row>
    <row r="3663" spans="2:10" x14ac:dyDescent="0.3">
      <c r="B3663" s="6" t="s">
        <v>2036</v>
      </c>
      <c r="C3663" s="7">
        <v>15.34</v>
      </c>
      <c r="F3663" s="6" t="s">
        <v>4974</v>
      </c>
      <c r="G3663" s="7">
        <v>1</v>
      </c>
      <c r="I3663" s="6" t="s">
        <v>3096</v>
      </c>
      <c r="J3663" s="7">
        <v>7.49</v>
      </c>
    </row>
    <row r="3664" spans="2:10" x14ac:dyDescent="0.3">
      <c r="B3664" s="6" t="s">
        <v>6762</v>
      </c>
      <c r="C3664" s="7">
        <v>15.06</v>
      </c>
      <c r="F3664" s="6" t="s">
        <v>230</v>
      </c>
      <c r="G3664" s="7">
        <v>1</v>
      </c>
      <c r="I3664" s="6" t="s">
        <v>1127</v>
      </c>
      <c r="J3664" s="7">
        <v>7.33</v>
      </c>
    </row>
    <row r="3665" spans="2:10" x14ac:dyDescent="0.3">
      <c r="B3665" s="6" t="s">
        <v>231</v>
      </c>
      <c r="C3665" s="7">
        <v>14.96</v>
      </c>
      <c r="F3665" s="6" t="s">
        <v>6618</v>
      </c>
      <c r="G3665" s="7">
        <v>1</v>
      </c>
      <c r="I3665" s="6" t="s">
        <v>4726</v>
      </c>
      <c r="J3665" s="7">
        <v>6.35</v>
      </c>
    </row>
    <row r="3666" spans="2:10" x14ac:dyDescent="0.3">
      <c r="B3666" s="6" t="s">
        <v>1313</v>
      </c>
      <c r="C3666" s="7">
        <v>14.89</v>
      </c>
      <c r="F3666" s="6" t="s">
        <v>6854</v>
      </c>
      <c r="G3666" s="7">
        <v>1</v>
      </c>
      <c r="I3666" s="6" t="s">
        <v>3308</v>
      </c>
      <c r="J3666" s="7">
        <v>5.89</v>
      </c>
    </row>
    <row r="3667" spans="2:10" x14ac:dyDescent="0.3">
      <c r="B3667" s="6" t="s">
        <v>3773</v>
      </c>
      <c r="C3667" s="7">
        <v>14.37</v>
      </c>
      <c r="F3667" s="17" t="s">
        <v>7239</v>
      </c>
      <c r="G3667" s="18">
        <v>3660</v>
      </c>
      <c r="I3667" s="6" t="s">
        <v>7239</v>
      </c>
      <c r="J3667" s="7">
        <v>757278.08</v>
      </c>
    </row>
    <row r="3668" spans="2:10" x14ac:dyDescent="0.3">
      <c r="B3668" s="6" t="s">
        <v>4186</v>
      </c>
      <c r="C3668" s="7">
        <v>14.29</v>
      </c>
    </row>
    <row r="3669" spans="2:10" x14ac:dyDescent="0.3">
      <c r="B3669" s="6" t="s">
        <v>2140</v>
      </c>
      <c r="C3669" s="7">
        <v>14.12</v>
      </c>
    </row>
    <row r="3670" spans="2:10" x14ac:dyDescent="0.3">
      <c r="B3670" s="6" t="s">
        <v>6351</v>
      </c>
      <c r="C3670" s="7">
        <v>14.1</v>
      </c>
    </row>
    <row r="3671" spans="2:10" x14ac:dyDescent="0.3">
      <c r="B3671" s="6" t="s">
        <v>1340</v>
      </c>
      <c r="C3671" s="7">
        <v>14</v>
      </c>
    </row>
    <row r="3672" spans="2:10" x14ac:dyDescent="0.3">
      <c r="B3672" s="6" t="s">
        <v>3185</v>
      </c>
      <c r="C3672" s="7">
        <v>13.98</v>
      </c>
    </row>
    <row r="3673" spans="2:10" x14ac:dyDescent="0.3">
      <c r="B3673" s="6" t="s">
        <v>669</v>
      </c>
      <c r="C3673" s="7">
        <v>13.94</v>
      </c>
    </row>
    <row r="3674" spans="2:10" x14ac:dyDescent="0.3">
      <c r="B3674" s="6" t="s">
        <v>6847</v>
      </c>
      <c r="C3674" s="7">
        <v>13.92</v>
      </c>
    </row>
    <row r="3675" spans="2:10" x14ac:dyDescent="0.3">
      <c r="B3675" s="6" t="s">
        <v>3438</v>
      </c>
      <c r="C3675" s="7">
        <v>13.88</v>
      </c>
    </row>
    <row r="3676" spans="2:10" x14ac:dyDescent="0.3">
      <c r="B3676" s="6" t="s">
        <v>6851</v>
      </c>
      <c r="C3676" s="7">
        <v>13.82</v>
      </c>
    </row>
    <row r="3677" spans="2:10" x14ac:dyDescent="0.3">
      <c r="B3677" s="6" t="s">
        <v>1973</v>
      </c>
      <c r="C3677" s="7">
        <v>13.81</v>
      </c>
    </row>
    <row r="3678" spans="2:10" x14ac:dyDescent="0.3">
      <c r="B3678" s="6" t="s">
        <v>1859</v>
      </c>
      <c r="C3678" s="7">
        <v>13.69</v>
      </c>
    </row>
    <row r="3679" spans="2:10" x14ac:dyDescent="0.3">
      <c r="B3679" s="6" t="s">
        <v>6878</v>
      </c>
      <c r="C3679" s="7">
        <v>13.42</v>
      </c>
    </row>
    <row r="3680" spans="2:10" x14ac:dyDescent="0.3">
      <c r="B3680" s="6" t="s">
        <v>3810</v>
      </c>
      <c r="C3680" s="7">
        <v>13.4</v>
      </c>
    </row>
    <row r="3681" spans="2:3" x14ac:dyDescent="0.3">
      <c r="B3681" s="6" t="s">
        <v>6026</v>
      </c>
      <c r="C3681" s="7">
        <v>13.3</v>
      </c>
    </row>
    <row r="3682" spans="2:3" x14ac:dyDescent="0.3">
      <c r="B3682" s="6" t="s">
        <v>40</v>
      </c>
      <c r="C3682" s="7">
        <v>13.13</v>
      </c>
    </row>
    <row r="3683" spans="2:3" x14ac:dyDescent="0.3">
      <c r="B3683" s="6" t="s">
        <v>5180</v>
      </c>
      <c r="C3683" s="7">
        <v>13.12</v>
      </c>
    </row>
    <row r="3684" spans="2:3" x14ac:dyDescent="0.3">
      <c r="B3684" s="6" t="s">
        <v>5465</v>
      </c>
      <c r="C3684" s="7">
        <v>13.04</v>
      </c>
    </row>
    <row r="3685" spans="2:3" x14ac:dyDescent="0.3">
      <c r="B3685" s="6" t="s">
        <v>6089</v>
      </c>
      <c r="C3685" s="7">
        <v>12.82</v>
      </c>
    </row>
    <row r="3686" spans="2:3" x14ac:dyDescent="0.3">
      <c r="B3686" s="6" t="s">
        <v>4188</v>
      </c>
      <c r="C3686" s="7">
        <v>12.81</v>
      </c>
    </row>
    <row r="3687" spans="2:3" x14ac:dyDescent="0.3">
      <c r="B3687" s="6" t="s">
        <v>3263</v>
      </c>
      <c r="C3687" s="7">
        <v>12.81</v>
      </c>
    </row>
    <row r="3688" spans="2:3" x14ac:dyDescent="0.3">
      <c r="B3688" s="6" t="s">
        <v>4885</v>
      </c>
      <c r="C3688" s="7">
        <v>12.77</v>
      </c>
    </row>
    <row r="3689" spans="2:3" x14ac:dyDescent="0.3">
      <c r="B3689" s="6" t="s">
        <v>6722</v>
      </c>
      <c r="C3689" s="7">
        <v>12.61</v>
      </c>
    </row>
    <row r="3690" spans="2:3" x14ac:dyDescent="0.3">
      <c r="B3690" s="6" t="s">
        <v>5206</v>
      </c>
      <c r="C3690" s="7">
        <v>12.58</v>
      </c>
    </row>
    <row r="3691" spans="2:3" x14ac:dyDescent="0.3">
      <c r="B3691" s="6" t="s">
        <v>3723</v>
      </c>
      <c r="C3691" s="7">
        <v>12.45</v>
      </c>
    </row>
    <row r="3692" spans="2:3" x14ac:dyDescent="0.3">
      <c r="B3692" s="6" t="s">
        <v>5247</v>
      </c>
      <c r="C3692" s="7">
        <v>12.42</v>
      </c>
    </row>
    <row r="3693" spans="2:3" x14ac:dyDescent="0.3">
      <c r="B3693" s="6" t="s">
        <v>5516</v>
      </c>
      <c r="C3693" s="7">
        <v>12.38</v>
      </c>
    </row>
    <row r="3694" spans="2:3" x14ac:dyDescent="0.3">
      <c r="B3694" s="6" t="s">
        <v>661</v>
      </c>
      <c r="C3694" s="7">
        <v>12.38</v>
      </c>
    </row>
    <row r="3695" spans="2:3" x14ac:dyDescent="0.3">
      <c r="B3695" s="6" t="s">
        <v>6714</v>
      </c>
      <c r="C3695" s="7">
        <v>12.33</v>
      </c>
    </row>
    <row r="3696" spans="2:3" x14ac:dyDescent="0.3">
      <c r="B3696" s="6" t="s">
        <v>3341</v>
      </c>
      <c r="C3696" s="7">
        <v>12.22</v>
      </c>
    </row>
    <row r="3697" spans="2:3" x14ac:dyDescent="0.3">
      <c r="B3697" s="6" t="s">
        <v>1334</v>
      </c>
      <c r="C3697" s="7">
        <v>12.09</v>
      </c>
    </row>
    <row r="3698" spans="2:3" x14ac:dyDescent="0.3">
      <c r="B3698" s="6" t="s">
        <v>6129</v>
      </c>
      <c r="C3698" s="7">
        <v>11.96</v>
      </c>
    </row>
    <row r="3699" spans="2:3" x14ac:dyDescent="0.3">
      <c r="B3699" s="6" t="s">
        <v>416</v>
      </c>
      <c r="C3699" s="7">
        <v>11.91</v>
      </c>
    </row>
    <row r="3700" spans="2:3" x14ac:dyDescent="0.3">
      <c r="B3700" s="6" t="s">
        <v>120</v>
      </c>
      <c r="C3700" s="7">
        <v>11.86</v>
      </c>
    </row>
    <row r="3701" spans="2:3" x14ac:dyDescent="0.3">
      <c r="B3701" s="6" t="s">
        <v>5356</v>
      </c>
      <c r="C3701" s="7">
        <v>11.6</v>
      </c>
    </row>
    <row r="3702" spans="2:3" x14ac:dyDescent="0.3">
      <c r="B3702" s="6" t="s">
        <v>3707</v>
      </c>
      <c r="C3702" s="7">
        <v>11.54</v>
      </c>
    </row>
    <row r="3703" spans="2:3" x14ac:dyDescent="0.3">
      <c r="B3703" s="6" t="s">
        <v>1041</v>
      </c>
      <c r="C3703" s="7">
        <v>11.52</v>
      </c>
    </row>
    <row r="3704" spans="2:3" x14ac:dyDescent="0.3">
      <c r="B3704" s="6" t="s">
        <v>2596</v>
      </c>
      <c r="C3704" s="7">
        <v>11.38</v>
      </c>
    </row>
    <row r="3705" spans="2:3" x14ac:dyDescent="0.3">
      <c r="B3705" s="6" t="s">
        <v>2182</v>
      </c>
      <c r="C3705" s="7">
        <v>11.28</v>
      </c>
    </row>
    <row r="3706" spans="2:3" x14ac:dyDescent="0.3">
      <c r="B3706" s="6" t="s">
        <v>1333</v>
      </c>
      <c r="C3706" s="7">
        <v>11.26</v>
      </c>
    </row>
    <row r="3707" spans="2:3" x14ac:dyDescent="0.3">
      <c r="B3707" s="6" t="s">
        <v>6010</v>
      </c>
      <c r="C3707" s="7">
        <v>11.24</v>
      </c>
    </row>
    <row r="3708" spans="2:3" x14ac:dyDescent="0.3">
      <c r="B3708" s="6" t="s">
        <v>6014</v>
      </c>
      <c r="C3708" s="7">
        <v>11.23</v>
      </c>
    </row>
    <row r="3709" spans="2:3" x14ac:dyDescent="0.3">
      <c r="B3709" s="6" t="s">
        <v>1375</v>
      </c>
      <c r="C3709" s="7">
        <v>11.09</v>
      </c>
    </row>
    <row r="3710" spans="2:3" x14ac:dyDescent="0.3">
      <c r="B3710" s="6" t="s">
        <v>3267</v>
      </c>
      <c r="C3710" s="7">
        <v>11.08</v>
      </c>
    </row>
    <row r="3711" spans="2:3" x14ac:dyDescent="0.3">
      <c r="B3711" s="6" t="s">
        <v>4683</v>
      </c>
      <c r="C3711" s="7">
        <v>11.06</v>
      </c>
    </row>
    <row r="3712" spans="2:3" x14ac:dyDescent="0.3">
      <c r="B3712" s="6" t="s">
        <v>4015</v>
      </c>
      <c r="C3712" s="7">
        <v>11.06</v>
      </c>
    </row>
    <row r="3713" spans="2:3" x14ac:dyDescent="0.3">
      <c r="B3713" s="6" t="s">
        <v>2420</v>
      </c>
      <c r="C3713" s="7">
        <v>11.02</v>
      </c>
    </row>
    <row r="3714" spans="2:3" x14ac:dyDescent="0.3">
      <c r="B3714" s="6" t="s">
        <v>5170</v>
      </c>
      <c r="C3714" s="7">
        <v>10.6</v>
      </c>
    </row>
    <row r="3715" spans="2:3" x14ac:dyDescent="0.3">
      <c r="B3715" s="6" t="s">
        <v>4856</v>
      </c>
      <c r="C3715" s="7">
        <v>10.39</v>
      </c>
    </row>
    <row r="3716" spans="2:3" x14ac:dyDescent="0.3">
      <c r="B3716" s="6" t="s">
        <v>4535</v>
      </c>
      <c r="C3716" s="7">
        <v>10.33</v>
      </c>
    </row>
    <row r="3717" spans="2:3" x14ac:dyDescent="0.3">
      <c r="B3717" s="6" t="s">
        <v>1992</v>
      </c>
      <c r="C3717" s="7">
        <v>10.32</v>
      </c>
    </row>
    <row r="3718" spans="2:3" x14ac:dyDescent="0.3">
      <c r="B3718" s="6" t="s">
        <v>3564</v>
      </c>
      <c r="C3718" s="7">
        <v>10.050000000000001</v>
      </c>
    </row>
    <row r="3719" spans="2:3" x14ac:dyDescent="0.3">
      <c r="B3719" s="6" t="s">
        <v>6071</v>
      </c>
      <c r="C3719" s="7">
        <v>10.050000000000001</v>
      </c>
    </row>
    <row r="3720" spans="2:3" x14ac:dyDescent="0.3">
      <c r="B3720" s="6" t="s">
        <v>6833</v>
      </c>
      <c r="C3720" s="7">
        <v>9.9499999999999993</v>
      </c>
    </row>
    <row r="3721" spans="2:3" x14ac:dyDescent="0.3">
      <c r="B3721" s="6" t="s">
        <v>6726</v>
      </c>
      <c r="C3721" s="7">
        <v>9.8800000000000008</v>
      </c>
    </row>
    <row r="3722" spans="2:3" x14ac:dyDescent="0.3">
      <c r="B3722" s="6" t="s">
        <v>1639</v>
      </c>
      <c r="C3722" s="7">
        <v>9.85</v>
      </c>
    </row>
    <row r="3723" spans="2:3" x14ac:dyDescent="0.3">
      <c r="B3723" s="6" t="s">
        <v>136</v>
      </c>
      <c r="C3723" s="7">
        <v>9.6999999999999993</v>
      </c>
    </row>
    <row r="3724" spans="2:3" x14ac:dyDescent="0.3">
      <c r="B3724" s="6" t="s">
        <v>2712</v>
      </c>
      <c r="C3724" s="7">
        <v>9.68</v>
      </c>
    </row>
    <row r="3725" spans="2:3" x14ac:dyDescent="0.3">
      <c r="B3725" s="6" t="s">
        <v>4004</v>
      </c>
      <c r="C3725" s="7">
        <v>9.5500000000000007</v>
      </c>
    </row>
    <row r="3726" spans="2:3" x14ac:dyDescent="0.3">
      <c r="B3726" s="6" t="s">
        <v>420</v>
      </c>
      <c r="C3726" s="7">
        <v>9.4700000000000006</v>
      </c>
    </row>
    <row r="3727" spans="2:3" x14ac:dyDescent="0.3">
      <c r="B3727" s="6" t="s">
        <v>637</v>
      </c>
      <c r="C3727" s="7">
        <v>9.39</v>
      </c>
    </row>
    <row r="3728" spans="2:3" x14ac:dyDescent="0.3">
      <c r="B3728" s="6" t="s">
        <v>4323</v>
      </c>
      <c r="C3728" s="7">
        <v>9.31</v>
      </c>
    </row>
    <row r="3729" spans="2:3" x14ac:dyDescent="0.3">
      <c r="B3729" s="6" t="s">
        <v>5685</v>
      </c>
      <c r="C3729" s="7">
        <v>8.9700000000000006</v>
      </c>
    </row>
    <row r="3730" spans="2:3" x14ac:dyDescent="0.3">
      <c r="B3730" s="6" t="s">
        <v>5612</v>
      </c>
      <c r="C3730" s="7">
        <v>8.7100000000000009</v>
      </c>
    </row>
    <row r="3731" spans="2:3" x14ac:dyDescent="0.3">
      <c r="B3731" s="25" t="s">
        <v>2928</v>
      </c>
      <c r="C3731" s="26">
        <v>8.65</v>
      </c>
    </row>
    <row r="3732" spans="2:3" x14ac:dyDescent="0.3">
      <c r="B3732" s="25" t="s">
        <v>3007</v>
      </c>
      <c r="C3732" s="26">
        <v>8.58</v>
      </c>
    </row>
    <row r="3733" spans="2:3" x14ac:dyDescent="0.3">
      <c r="B3733" s="25" t="s">
        <v>2024</v>
      </c>
      <c r="C3733" s="26">
        <v>8.35</v>
      </c>
    </row>
    <row r="3734" spans="2:3" x14ac:dyDescent="0.3">
      <c r="B3734" s="25" t="s">
        <v>4571</v>
      </c>
      <c r="C3734" s="26">
        <v>8.1199999999999992</v>
      </c>
    </row>
    <row r="3735" spans="2:3" x14ac:dyDescent="0.3">
      <c r="B3735" s="25" t="s">
        <v>5208</v>
      </c>
      <c r="C3735" s="26">
        <v>8.11</v>
      </c>
    </row>
    <row r="3736" spans="2:3" x14ac:dyDescent="0.3">
      <c r="B3736" s="25" t="s">
        <v>4364</v>
      </c>
      <c r="C3736" s="26">
        <v>7.69</v>
      </c>
    </row>
    <row r="3737" spans="2:3" x14ac:dyDescent="0.3">
      <c r="B3737" s="25" t="s">
        <v>3097</v>
      </c>
      <c r="C3737" s="26">
        <v>7.49</v>
      </c>
    </row>
    <row r="3738" spans="2:3" x14ac:dyDescent="0.3">
      <c r="B3738" s="25" t="s">
        <v>1128</v>
      </c>
      <c r="C3738" s="26">
        <v>7.33</v>
      </c>
    </row>
    <row r="3739" spans="2:3" x14ac:dyDescent="0.3">
      <c r="B3739" s="25" t="s">
        <v>4727</v>
      </c>
      <c r="C3739" s="26">
        <v>6.35</v>
      </c>
    </row>
    <row r="3740" spans="2:3" x14ac:dyDescent="0.3">
      <c r="B3740" s="25" t="s">
        <v>3309</v>
      </c>
      <c r="C3740" s="26">
        <v>5.89</v>
      </c>
    </row>
    <row r="3741" spans="2:3" x14ac:dyDescent="0.3">
      <c r="B3741" s="6" t="s">
        <v>7239</v>
      </c>
      <c r="C3741" s="7">
        <v>757278.07999999868</v>
      </c>
    </row>
  </sheetData>
  <mergeCells count="6">
    <mergeCell ref="F2:O2"/>
    <mergeCell ref="B25:D25"/>
    <mergeCell ref="B48:D48"/>
    <mergeCell ref="B76:D76"/>
    <mergeCell ref="B78:C78"/>
    <mergeCell ref="B2:D2"/>
  </mergeCells>
  <pageMargins left="0.7" right="0.7" top="0.75" bottom="0.75" header="0.3" footer="0.3"/>
  <ignoredErrors>
    <ignoredError sqref="C8:C10" calculatedColumn="1"/>
  </ignoredErrors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5"/>
  <sheetViews>
    <sheetView showGridLines="0" tabSelected="1" topLeftCell="A102" workbookViewId="0">
      <selection activeCell="K123" sqref="K123"/>
    </sheetView>
  </sheetViews>
  <sheetFormatPr defaultRowHeight="14.4" x14ac:dyDescent="0.3"/>
  <cols>
    <col min="1" max="1" width="8.88671875" customWidth="1"/>
    <col min="2" max="2" width="18.5546875" customWidth="1"/>
    <col min="4" max="4" width="19" customWidth="1"/>
    <col min="6" max="6" width="24.109375" customWidth="1"/>
    <col min="7" max="7" width="19" customWidth="1"/>
    <col min="8" max="8" width="24.33203125" customWidth="1"/>
  </cols>
  <sheetData>
    <row r="1" spans="2:7" ht="15" thickBot="1" x14ac:dyDescent="0.35"/>
    <row r="2" spans="2:7" ht="24" thickBot="1" x14ac:dyDescent="0.5">
      <c r="B2" s="27" t="s">
        <v>7227</v>
      </c>
      <c r="C2" s="28"/>
    </row>
    <row r="3" spans="2:7" ht="15" thickBot="1" x14ac:dyDescent="0.35"/>
    <row r="4" spans="2:7" x14ac:dyDescent="0.3">
      <c r="B4" s="3" t="s">
        <v>7228</v>
      </c>
      <c r="D4" s="3" t="s">
        <v>7229</v>
      </c>
      <c r="F4" s="3" t="s">
        <v>7230</v>
      </c>
    </row>
    <row r="5" spans="2:7" ht="15" thickBot="1" x14ac:dyDescent="0.35">
      <c r="B5" s="4">
        <f>COUNT(Table1[orders])</f>
        <v>3660</v>
      </c>
      <c r="D5" s="4">
        <f>SUM(Table1[Final_Price(Rs.)])</f>
        <v>757278.07999999856</v>
      </c>
      <c r="F5" s="4">
        <f>AVERAGE(Table1[Final_Price(Rs.)])</f>
        <v>206.9065792349723</v>
      </c>
    </row>
    <row r="6" spans="2:7" ht="15" thickBot="1" x14ac:dyDescent="0.35"/>
    <row r="7" spans="2:7" x14ac:dyDescent="0.3">
      <c r="B7" s="3" t="s">
        <v>7231</v>
      </c>
      <c r="D7" s="3" t="s">
        <v>7232</v>
      </c>
      <c r="F7" s="3" t="s">
        <v>7233</v>
      </c>
    </row>
    <row r="8" spans="2:7" ht="15" thickBot="1" x14ac:dyDescent="0.35">
      <c r="B8" s="4">
        <f>MAX(Table1[Final_Price(Rs.)])</f>
        <v>496.82</v>
      </c>
      <c r="D8" s="4">
        <f>MIN(Table1[Final_Price(Rs.)])</f>
        <v>5.89</v>
      </c>
      <c r="F8" s="4">
        <v>7</v>
      </c>
    </row>
    <row r="9" spans="2:7" ht="15" thickBot="1" x14ac:dyDescent="0.35"/>
    <row r="10" spans="2:7" x14ac:dyDescent="0.3">
      <c r="B10" s="3" t="s">
        <v>7234</v>
      </c>
      <c r="D10" s="3" t="s">
        <v>7235</v>
      </c>
      <c r="F10" s="3" t="s">
        <v>7236</v>
      </c>
    </row>
    <row r="11" spans="2:7" ht="15" thickBot="1" x14ac:dyDescent="0.35">
      <c r="B11" s="4">
        <v>3660</v>
      </c>
      <c r="D11" s="4">
        <v>3660</v>
      </c>
      <c r="F11" s="4" t="s">
        <v>7362</v>
      </c>
    </row>
    <row r="12" spans="2:7" ht="15" thickBot="1" x14ac:dyDescent="0.35"/>
    <row r="13" spans="2:7" ht="26.4" thickBot="1" x14ac:dyDescent="0.55000000000000004">
      <c r="B13" s="29" t="s">
        <v>7363</v>
      </c>
      <c r="C13" s="30"/>
      <c r="D13" s="31"/>
    </row>
    <row r="15" spans="2:7" ht="15" thickBot="1" x14ac:dyDescent="0.35"/>
    <row r="16" spans="2:7" ht="15" thickBot="1" x14ac:dyDescent="0.35">
      <c r="G16" s="11" t="s">
        <v>7368</v>
      </c>
    </row>
    <row r="18" spans="2:8" x14ac:dyDescent="0.3">
      <c r="G18" s="5" t="s">
        <v>7238</v>
      </c>
      <c r="H18" t="s">
        <v>7369</v>
      </c>
    </row>
    <row r="19" spans="2:8" x14ac:dyDescent="0.3">
      <c r="G19" s="6" t="s">
        <v>22</v>
      </c>
      <c r="H19" s="7">
        <v>104215.09999999998</v>
      </c>
    </row>
    <row r="20" spans="2:8" x14ac:dyDescent="0.3">
      <c r="G20" s="6" t="s">
        <v>25</v>
      </c>
      <c r="H20" s="7">
        <v>111149.35000000009</v>
      </c>
    </row>
    <row r="21" spans="2:8" x14ac:dyDescent="0.3">
      <c r="G21" s="6" t="s">
        <v>13</v>
      </c>
      <c r="H21" s="7">
        <v>115314.83999999991</v>
      </c>
    </row>
    <row r="22" spans="2:8" x14ac:dyDescent="0.3">
      <c r="G22" s="6" t="s">
        <v>50</v>
      </c>
      <c r="H22" s="7">
        <v>100462.22999999986</v>
      </c>
    </row>
    <row r="23" spans="2:8" x14ac:dyDescent="0.3">
      <c r="G23" s="6" t="s">
        <v>33</v>
      </c>
      <c r="H23" s="7">
        <v>110328.07999999996</v>
      </c>
    </row>
    <row r="24" spans="2:8" x14ac:dyDescent="0.3">
      <c r="G24" s="6" t="s">
        <v>9</v>
      </c>
      <c r="H24" s="7">
        <v>108518.79000000007</v>
      </c>
    </row>
    <row r="25" spans="2:8" x14ac:dyDescent="0.3">
      <c r="G25" s="6" t="s">
        <v>18</v>
      </c>
      <c r="H25" s="7">
        <v>107289.68999999987</v>
      </c>
    </row>
    <row r="26" spans="2:8" x14ac:dyDescent="0.3">
      <c r="G26" s="6" t="s">
        <v>7239</v>
      </c>
      <c r="H26" s="7">
        <v>757278.07999999973</v>
      </c>
    </row>
    <row r="31" spans="2:8" ht="15" thickBot="1" x14ac:dyDescent="0.35"/>
    <row r="32" spans="2:8" ht="26.4" thickBot="1" x14ac:dyDescent="0.55000000000000004">
      <c r="B32" s="29" t="s">
        <v>7375</v>
      </c>
      <c r="C32" s="30"/>
      <c r="D32" s="31"/>
    </row>
    <row r="33" spans="7:8" ht="15" thickBot="1" x14ac:dyDescent="0.35"/>
    <row r="34" spans="7:8" ht="15" thickBot="1" x14ac:dyDescent="0.35">
      <c r="G34" s="11" t="s">
        <v>7376</v>
      </c>
    </row>
    <row r="36" spans="7:8" x14ac:dyDescent="0.3">
      <c r="G36" s="5" t="s">
        <v>7238</v>
      </c>
      <c r="H36" t="s">
        <v>7354</v>
      </c>
    </row>
    <row r="37" spans="7:8" x14ac:dyDescent="0.3">
      <c r="G37" s="6" t="s">
        <v>35</v>
      </c>
      <c r="H37" s="7">
        <v>696</v>
      </c>
    </row>
    <row r="38" spans="7:8" x14ac:dyDescent="0.3">
      <c r="G38" s="6" t="s">
        <v>16</v>
      </c>
      <c r="H38" s="7">
        <v>760</v>
      </c>
    </row>
    <row r="39" spans="7:8" x14ac:dyDescent="0.3">
      <c r="G39" s="6" t="s">
        <v>53</v>
      </c>
      <c r="H39" s="7">
        <v>731</v>
      </c>
    </row>
    <row r="40" spans="7:8" x14ac:dyDescent="0.3">
      <c r="G40" s="6" t="s">
        <v>10</v>
      </c>
      <c r="H40" s="7">
        <v>716</v>
      </c>
    </row>
    <row r="41" spans="7:8" x14ac:dyDescent="0.3">
      <c r="G41" s="6" t="s">
        <v>19</v>
      </c>
      <c r="H41" s="7">
        <v>757</v>
      </c>
    </row>
    <row r="42" spans="7:8" x14ac:dyDescent="0.3">
      <c r="G42" s="6" t="s">
        <v>7239</v>
      </c>
      <c r="H42" s="7">
        <v>3660</v>
      </c>
    </row>
    <row r="49" spans="7:8" ht="15" thickBot="1" x14ac:dyDescent="0.35"/>
    <row r="50" spans="7:8" ht="15" thickBot="1" x14ac:dyDescent="0.35">
      <c r="G50" s="20" t="s">
        <v>7377</v>
      </c>
    </row>
    <row r="52" spans="7:8" x14ac:dyDescent="0.3">
      <c r="G52" s="5" t="s">
        <v>7238</v>
      </c>
      <c r="H52" t="s">
        <v>7369</v>
      </c>
    </row>
    <row r="53" spans="7:8" x14ac:dyDescent="0.3">
      <c r="G53" s="6" t="s">
        <v>16</v>
      </c>
      <c r="H53" s="7">
        <v>156018.01999999984</v>
      </c>
    </row>
    <row r="54" spans="7:8" x14ac:dyDescent="0.3">
      <c r="G54" s="6" t="s">
        <v>19</v>
      </c>
      <c r="H54" s="7">
        <v>154684.80999999979</v>
      </c>
    </row>
    <row r="55" spans="7:8" x14ac:dyDescent="0.3">
      <c r="G55" s="6" t="s">
        <v>53</v>
      </c>
      <c r="H55" s="7">
        <v>153362.25999999986</v>
      </c>
    </row>
    <row r="56" spans="7:8" x14ac:dyDescent="0.3">
      <c r="G56" s="6" t="s">
        <v>10</v>
      </c>
      <c r="H56" s="7">
        <v>146804.39999999988</v>
      </c>
    </row>
    <row r="57" spans="7:8" x14ac:dyDescent="0.3">
      <c r="G57" s="6" t="s">
        <v>35</v>
      </c>
      <c r="H57" s="7">
        <v>146408.58999999991</v>
      </c>
    </row>
    <row r="58" spans="7:8" x14ac:dyDescent="0.3">
      <c r="G58" s="6" t="s">
        <v>7239</v>
      </c>
      <c r="H58" s="7">
        <v>757278.07999999938</v>
      </c>
    </row>
    <row r="65" spans="2:8" ht="15" thickBot="1" x14ac:dyDescent="0.35"/>
    <row r="66" spans="2:8" ht="26.4" thickBot="1" x14ac:dyDescent="0.55000000000000004">
      <c r="B66" s="29" t="s">
        <v>7378</v>
      </c>
      <c r="C66" s="30"/>
      <c r="D66" s="31"/>
    </row>
    <row r="67" spans="2:8" ht="15" thickBot="1" x14ac:dyDescent="0.35"/>
    <row r="68" spans="2:8" ht="15" thickBot="1" x14ac:dyDescent="0.35">
      <c r="G68" s="11" t="s">
        <v>7379</v>
      </c>
    </row>
    <row r="70" spans="2:8" x14ac:dyDescent="0.3">
      <c r="G70" s="5" t="s">
        <v>7238</v>
      </c>
      <c r="H70" t="s">
        <v>7369</v>
      </c>
    </row>
    <row r="71" spans="2:8" x14ac:dyDescent="0.3">
      <c r="G71" s="6" t="s">
        <v>7386</v>
      </c>
      <c r="H71" s="7">
        <v>69009.429999999978</v>
      </c>
    </row>
    <row r="72" spans="2:8" x14ac:dyDescent="0.3">
      <c r="G72" s="6" t="s">
        <v>7387</v>
      </c>
      <c r="H72" s="7">
        <v>69186.339999999967</v>
      </c>
    </row>
    <row r="73" spans="2:8" x14ac:dyDescent="0.3">
      <c r="G73" s="6" t="s">
        <v>7388</v>
      </c>
      <c r="H73" s="7">
        <v>71325.400000000023</v>
      </c>
    </row>
    <row r="74" spans="2:8" x14ac:dyDescent="0.3">
      <c r="G74" s="6" t="s">
        <v>7389</v>
      </c>
      <c r="H74" s="7">
        <v>74365.13</v>
      </c>
    </row>
    <row r="75" spans="2:8" x14ac:dyDescent="0.3">
      <c r="G75" s="6" t="s">
        <v>7390</v>
      </c>
      <c r="H75" s="7">
        <v>68837.25</v>
      </c>
    </row>
    <row r="76" spans="2:8" x14ac:dyDescent="0.3">
      <c r="G76" s="6" t="s">
        <v>7391</v>
      </c>
      <c r="H76" s="7">
        <v>64256.659999999982</v>
      </c>
    </row>
    <row r="77" spans="2:8" x14ac:dyDescent="0.3">
      <c r="G77" s="6" t="s">
        <v>7392</v>
      </c>
      <c r="H77" s="7">
        <v>72798.230000000054</v>
      </c>
    </row>
    <row r="78" spans="2:8" x14ac:dyDescent="0.3">
      <c r="G78" s="6" t="s">
        <v>7393</v>
      </c>
      <c r="H78" s="7">
        <v>71506.959999999963</v>
      </c>
    </row>
    <row r="79" spans="2:8" x14ac:dyDescent="0.3">
      <c r="G79" s="6" t="s">
        <v>7394</v>
      </c>
      <c r="H79" s="7">
        <v>68043.090000000011</v>
      </c>
    </row>
    <row r="80" spans="2:8" x14ac:dyDescent="0.3">
      <c r="G80" s="6" t="s">
        <v>7395</v>
      </c>
      <c r="H80" s="7">
        <v>76034.509999999995</v>
      </c>
    </row>
    <row r="81" spans="7:8" x14ac:dyDescent="0.3">
      <c r="G81" s="6" t="s">
        <v>7396</v>
      </c>
      <c r="H81" s="7">
        <v>51915.079999999973</v>
      </c>
    </row>
    <row r="82" spans="7:8" x14ac:dyDescent="0.3">
      <c r="G82" s="6" t="s">
        <v>7239</v>
      </c>
      <c r="H82" s="7">
        <v>757278.07999999984</v>
      </c>
    </row>
    <row r="83" spans="7:8" ht="15" thickBot="1" x14ac:dyDescent="0.35"/>
    <row r="84" spans="7:8" ht="15" thickBot="1" x14ac:dyDescent="0.35">
      <c r="G84" s="20" t="s">
        <v>7397</v>
      </c>
    </row>
    <row r="86" spans="7:8" x14ac:dyDescent="0.3">
      <c r="G86" s="5" t="s">
        <v>7238</v>
      </c>
      <c r="H86" t="s">
        <v>7369</v>
      </c>
    </row>
    <row r="87" spans="7:8" x14ac:dyDescent="0.3">
      <c r="G87" s="6" t="s">
        <v>7398</v>
      </c>
      <c r="H87" s="7">
        <v>209521.16999999969</v>
      </c>
    </row>
    <row r="88" spans="7:8" x14ac:dyDescent="0.3">
      <c r="G88" s="6" t="s">
        <v>7399</v>
      </c>
      <c r="H88" s="7">
        <v>207459.03999999998</v>
      </c>
    </row>
    <row r="89" spans="7:8" x14ac:dyDescent="0.3">
      <c r="G89" s="6" t="s">
        <v>7400</v>
      </c>
      <c r="H89" s="7">
        <v>212348.28000000006</v>
      </c>
    </row>
    <row r="90" spans="7:8" x14ac:dyDescent="0.3">
      <c r="G90" s="6" t="s">
        <v>7401</v>
      </c>
      <c r="H90" s="7">
        <v>127949.58999999992</v>
      </c>
    </row>
    <row r="91" spans="7:8" x14ac:dyDescent="0.3">
      <c r="G91" s="6" t="s">
        <v>7239</v>
      </c>
      <c r="H91" s="7">
        <v>757278.07999999973</v>
      </c>
    </row>
    <row r="100" spans="2:8" ht="15" thickBot="1" x14ac:dyDescent="0.35"/>
    <row r="101" spans="2:8" ht="26.4" thickBot="1" x14ac:dyDescent="0.55000000000000004">
      <c r="B101" s="29" t="s">
        <v>7402</v>
      </c>
      <c r="C101" s="30"/>
      <c r="D101" s="31"/>
    </row>
    <row r="102" spans="2:8" ht="15" thickBot="1" x14ac:dyDescent="0.35"/>
    <row r="103" spans="2:8" ht="15" thickBot="1" x14ac:dyDescent="0.35">
      <c r="G103" s="34" t="s">
        <v>7404</v>
      </c>
      <c r="H103" s="33"/>
    </row>
    <row r="104" spans="2:8" ht="15" thickBot="1" x14ac:dyDescent="0.35"/>
    <row r="105" spans="2:8" ht="15" thickBot="1" x14ac:dyDescent="0.35">
      <c r="G105" s="35" t="s">
        <v>7238</v>
      </c>
      <c r="H105" s="36" t="s">
        <v>7369</v>
      </c>
    </row>
    <row r="106" spans="2:8" x14ac:dyDescent="0.3">
      <c r="G106" s="37" t="s">
        <v>2212</v>
      </c>
      <c r="H106" s="38">
        <v>496.82</v>
      </c>
    </row>
    <row r="107" spans="2:8" x14ac:dyDescent="0.3">
      <c r="G107" s="37" t="s">
        <v>5596</v>
      </c>
      <c r="H107" s="38">
        <v>495.02</v>
      </c>
    </row>
    <row r="108" spans="2:8" x14ac:dyDescent="0.3">
      <c r="G108" s="37" t="s">
        <v>2279</v>
      </c>
      <c r="H108" s="38">
        <v>493.04</v>
      </c>
    </row>
    <row r="109" spans="2:8" x14ac:dyDescent="0.3">
      <c r="G109" s="37" t="s">
        <v>4067</v>
      </c>
      <c r="H109" s="38">
        <v>492.41</v>
      </c>
    </row>
    <row r="110" spans="2:8" x14ac:dyDescent="0.3">
      <c r="G110" s="37" t="s">
        <v>4290</v>
      </c>
      <c r="H110" s="38">
        <v>491.7</v>
      </c>
    </row>
    <row r="111" spans="2:8" x14ac:dyDescent="0.3">
      <c r="G111" s="37" t="s">
        <v>5745</v>
      </c>
      <c r="H111" s="38">
        <v>487.06</v>
      </c>
    </row>
    <row r="112" spans="2:8" x14ac:dyDescent="0.3">
      <c r="G112" s="37" t="s">
        <v>7218</v>
      </c>
      <c r="H112" s="38">
        <v>486.79</v>
      </c>
    </row>
    <row r="113" spans="7:8" x14ac:dyDescent="0.3">
      <c r="G113" s="37" t="s">
        <v>7129</v>
      </c>
      <c r="H113" s="38">
        <v>484.56</v>
      </c>
    </row>
    <row r="114" spans="7:8" x14ac:dyDescent="0.3">
      <c r="G114" s="37" t="s">
        <v>2582</v>
      </c>
      <c r="H114" s="38">
        <v>480.49</v>
      </c>
    </row>
    <row r="115" spans="7:8" ht="15" thickBot="1" x14ac:dyDescent="0.35">
      <c r="G115" s="39" t="s">
        <v>1238</v>
      </c>
      <c r="H115" s="40">
        <v>479.63</v>
      </c>
    </row>
  </sheetData>
  <mergeCells count="6">
    <mergeCell ref="B2:C2"/>
    <mergeCell ref="B13:D13"/>
    <mergeCell ref="B32:D32"/>
    <mergeCell ref="B66:D66"/>
    <mergeCell ref="B101:D101"/>
    <mergeCell ref="G103:H103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ecommerce_dataset_updated</vt:lpstr>
      <vt:lpstr>Data understanding</vt:lpstr>
      <vt:lpstr>Data Analysis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SRILU</dc:creator>
  <cp:lastModifiedBy>SRILU</cp:lastModifiedBy>
  <dcterms:created xsi:type="dcterms:W3CDTF">2026-06-06T08:44:37Z</dcterms:created>
  <dcterms:modified xsi:type="dcterms:W3CDTF">2026-06-06T12:27:36Z</dcterms:modified>
</cp:coreProperties>
</file>