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I LALITHA\BUSINESS ANALYST PROJECTS\DOWNLOADED PROJECTS FROM YOUTUBE\CHANDOO SIR\EXCEL\"/>
    </mc:Choice>
  </mc:AlternateContent>
  <xr:revisionPtr revIDLastSave="0" documentId="13_ncr:1_{27A248C3-5CBF-43E9-9CD2-756A9C55F185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SHBOARD" sheetId="2" r:id="rId1"/>
    <sheet name="DATA" sheetId="1" r:id="rId2"/>
    <sheet name="CALCULATION" sheetId="3" r:id="rId3"/>
  </sheets>
  <definedNames>
    <definedName name="_xlcn.WorksheetConnection_Krishnachocolatescompany.xlsxChocolate" hidden="1">Chocolate[]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late" name="Chocolate" connection="WorksheetConnection_Krishna chocolates company.xlsx!Chocolat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G42" i="2"/>
  <c r="G43" i="2"/>
  <c r="G44" i="2"/>
  <c r="G45" i="2"/>
  <c r="G46" i="2"/>
  <c r="G47" i="2"/>
  <c r="G48" i="2"/>
  <c r="G49" i="2"/>
  <c r="G50" i="2"/>
  <c r="G51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7" i="2"/>
  <c r="D30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I5" i="2"/>
  <c r="G5" i="2"/>
  <c r="E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6F004-49B6-4FF0-9199-62552D3095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F309DB-A649-4504-9603-418CDF67E2F3}" name="WorksheetConnection_Krishna chocolates company.xlsx!Chocolate" type="102" refreshedVersion="8" minRefreshableVersion="5">
    <extLst>
      <ext xmlns:x15="http://schemas.microsoft.com/office/spreadsheetml/2010/11/main" uri="{DE250136-89BD-433C-8126-D09CA5730AF9}">
        <x15:connection id="Chocolate" autoDelete="1">
          <x15:rangePr sourceName="_xlcn.WorksheetConnection_Krishnachocolatescompany.xlsxChocolate"/>
        </x15:connection>
      </ext>
    </extLst>
  </connection>
</connections>
</file>

<file path=xl/sharedStrings.xml><?xml version="1.0" encoding="utf-8"?>
<sst xmlns="http://schemas.openxmlformats.org/spreadsheetml/2006/main" count="7277" uniqueCount="79">
  <si>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</si>
  <si>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</si>
  <si>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</si>
  <si>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</si>
  <si>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</si>
  <si>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</si>
  <si>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</si>
  <si>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</si>
  <si>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</si>
  <si>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</si>
  <si>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</si>
  <si>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</si>
  <si>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</si>
  <si>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</si>
  <si>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</si>
  <si>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</si>
  <si>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</si>
  <si>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</si>
  <si>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</si>
  <si>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</si>
  <si>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</si>
  <si>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</si>
  <si>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</si>
  <si>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</si>
  <si>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</si>
  <si>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</si>
  <si>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</si>
  <si>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</si>
  <si>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</si>
  <si>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</si>
  <si>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</si>
  <si>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</si>
  <si>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</si>
  <si>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</si>
  <si>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</si>
  <si>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</si>
  <si>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</si>
  <si>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</si>
  <si>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</si>
  <si>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</si>
  <si>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</si>
  <si>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</si>
  <si>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</si>
  <si>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</si>
  <si>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</si>
  <si>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</si>
  <si>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</si>
  <si>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</si>
  <si>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</si>
  <si>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</si>
  <si>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</si>
  <si>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</si>
  <si>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</si>
  <si>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</si>
  <si>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</si>
  <si>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</si>
  <si>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</si>
  <si>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</si>
  <si>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</si>
  <si>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</si>
  <si>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</si>
  <si>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</si>
  <si>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</si>
  <si>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</si>
  <si>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</si>
  <si>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</si>
  <si>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</si>
  <si>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</si>
  <si>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Row Labels</t>
  </si>
  <si>
    <t>Grand Total</t>
  </si>
  <si>
    <t>Total Sales</t>
  </si>
  <si>
    <t>Total Boxes</t>
  </si>
  <si>
    <t>Total Shipments</t>
  </si>
  <si>
    <t>Sales Per Person</t>
  </si>
  <si>
    <t>Average Amount Per Person</t>
  </si>
  <si>
    <t>Sales</t>
  </si>
  <si>
    <t>Shipments</t>
  </si>
  <si>
    <t>TOP 5</t>
  </si>
  <si>
    <t>MONTHLY SALES DASHBOARD -KRISHNA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</si>
</sst>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;[Red]&quot;₹&quot;\ #,##0"/>
    <numFmt numFmtId="168" formatCode="#,##0;[Red]#,##0"/>
    <numFmt numFmtId="169" formatCode="#,##0_ ;[Red]\-#,##0\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5" borderId="2" xfId="0" applyFill="1" applyBorder="1" applyAlignment="1">
      <alignment horizontal="center" vertical="center"/>
    </xf>
    <xf numFmtId="0" fontId="0" fillId="0" borderId="2" xfId="0" applyBorder="1"/>
    <xf numFmtId="16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167" formatCode="&quot;₹&quot;\ #,##0;[Red]&quot;₹&quot;\ #,##0"/>
    </dxf>
    <dxf>
      <numFmt numFmtId="167" formatCode="&quot;₹&quot;\ #,##0;[Red]&quot;₹&quot;\ #,##0"/>
    </dxf>
    <dxf>
      <numFmt numFmtId="168" formatCode="#,##0;[Red]#,##0"/>
    </dxf>
    <dxf>
      <numFmt numFmtId="168" formatCode="#,##0;[Red]#,##0"/>
    </dxf>
    <dxf>
      <numFmt numFmtId="167" formatCode="&quot;₹&quot;\ #,##0;[Red]&quot;₹&quot;\ #,##0"/>
    </dxf>
    <dxf>
      <numFmt numFmtId="167" formatCode="&quot;₹&quot;\ #,##0;[Red]&quot;₹&quot;\ #,##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 chocolates company.xlsx]CALCULATION!PivotTable3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Geography</a:t>
            </a:r>
          </a:p>
        </c:rich>
      </c:tx>
      <c:overlay val="0"/>
      <c:spPr>
        <a:solidFill>
          <a:schemeClr val="bg2"/>
        </a:solidFill>
        <a:ln cap="flat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CALCULATION!$B$11:$B$17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CALCULATION!$C$11:$C$17</c:f>
              <c:numCache>
                <c:formatCode>"₹"\ #,##0;[Red]"₹"\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2DE-8D9C-8DE8BBFE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01008"/>
        <c:axId val="1304998128"/>
      </c:barChart>
      <c:catAx>
        <c:axId val="1305001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8128"/>
        <c:crosses val="autoZero"/>
        <c:auto val="1"/>
        <c:lblAlgn val="ctr"/>
        <c:lblOffset val="100"/>
        <c:noMultiLvlLbl val="0"/>
      </c:catAx>
      <c:valAx>
        <c:axId val="1304998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 chocolates company.xlsx]CALCULATION!PivotTable8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CALCULATION!$G$21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E-4AF5-AE4E-F075854CC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E-4AF5-AE4E-F075854CC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4E-4AF5-AE4E-F075854CC6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CALCULATION!$F$22:$F$25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CALCULATION!$G$22:$G$25</c:f>
              <c:numCache>
                <c:formatCode>"₹"\ #,##0;[Red]"₹"\ #,##0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E-4AF5-AE4E-F075854CC6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9</xdr:row>
      <xdr:rowOff>0</xdr:rowOff>
    </xdr:from>
    <xdr:to>
      <xdr:col>6</xdr:col>
      <xdr:colOff>640080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E634B-BB45-4284-9630-E14F9462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1005840</xdr:colOff>
      <xdr:row>10</xdr:row>
      <xdr:rowOff>15240</xdr:rowOff>
    </xdr:from>
    <xdr:to>
      <xdr:col>10</xdr:col>
      <xdr:colOff>182880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A59CC7-B171-429A-BE8D-7B068DA59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756035300925" backgroundQuery="1" createdVersion="8" refreshedVersion="8" minRefreshableVersion="3" recordCount="0" supportSubquery="1" supportAdvancedDrill="1" xr:uid="{F24A5E70-5FAA-4403-9EB5-B64C176507B0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erage Amount Per Person]" caption="Average Amount Per Person" numFmtId="0" hierarchy="12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 oneField="1">
      <fieldsUsage count="1">
        <fieldUsage x="4"/>
      </fieldsUsage>
    </cacheHierarchy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218761574" backgroundQuery="1" createdVersion="8" refreshedVersion="8" minRefreshableVersion="3" recordCount="0" supportSubquery="1" supportAdvancedDrill="1" xr:uid="{2A8CCE84-0511-4505-BC89-CE4B22B689DD}">
  <cacheSource type="external" connectionId="1"/>
  <cacheFields count="2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218761574" backgroundQuery="1" createdVersion="8" refreshedVersion="8" minRefreshableVersion="3" recordCount="0" supportSubquery="1" supportAdvancedDrill="1" xr:uid="{128A5638-1C9A-47A8-AA50-E380B3D9E77F}">
  <cacheSource type="external" connectionId="1"/>
  <cacheFields count="2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8074537036" backgroundQuery="1" createdVersion="8" refreshedVersion="8" minRefreshableVersion="3" recordCount="0" supportSubquery="1" supportAdvancedDrill="1" xr:uid="{2E149AEE-D721-4A39-BC96-C109CBF817DB}">
  <cacheSource type="external" connectionId="1"/>
  <cacheFields count="2">
    <cacheField name="[Chocolate].[Category].[Category]" caption="Category" numFmtId="0" hierarchy="6" level="1">
      <sharedItems count="3">
        <s v="Bars"/>
        <s v="Bites"/>
        <s v="Other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>
      <fieldsUsage count="2">
        <fieldUsage x="-1"/>
        <fieldUsage x="0"/>
      </fieldsUsage>
    </cacheHierarchy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69424999997" backgroundQuery="1" createdVersion="8" refreshedVersion="8" minRefreshableVersion="3" recordCount="0" supportSubquery="1" supportAdvancedDrill="1" xr:uid="{D83197F4-F959-40E3-8C5D-A64EECB26BB4}">
  <cacheSource type="external" connectionId="1"/>
  <cacheFields count="4">
    <cacheField name="[Chocolate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80B2B-7E99-428E-B4B4-FF2C1922C773}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B22:C29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0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AC5B4-E33F-417A-8A0D-988B58A957B8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B10:C1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1">
      <pivotArea outline="0" collapsedLevelsAreSubtotals="1" fieldPosition="0"/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C3C98-EBF3-471D-BF3E-3FE1E1F6E04E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4:F5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 numFmtId="168"/>
    <dataField name="Count of Product" fld="2" subtotal="count" baseField="0" baseItem="0" numFmtId="168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2CA1-45BF-47A1-9BFF-2AB7C7E33CE1}" name="PivotTable8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F21:G2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5">
      <pivotArea outline="0" collapsedLevelsAreSubtotals="1" fieldPosition="0"/>
    </format>
  </format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D4CAC-4BBA-4668-A144-646E504349CE}" name="PivotTable6" cacheId="4" applyNumberFormats="0" applyBorderFormats="0" applyFontFormats="0" applyPatternFormats="0" applyAlignmentFormats="0" applyWidthHeightFormats="1" dataCaption="Values" showError="1" updatedVersion="8" minRefreshableVersion="3" useAutoFormatting="1" subtotalHiddenItems="1" itemPrintTitles="1" createdVersion="8" indent="0" outline="1" outlineData="1" multipleFieldFilters="0">
  <location ref="L13:O39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2" baseField="0" baseItem="0"/>
    <dataField name="Count of Product"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06203-C0D6-44C4-B2EB-56952658B6DB}" name="Chocolate" displayName="Chocolate" ref="C4:I1804" totalsRowShown="0" headerRowDxfId="11" headerRowBorderDxfId="10">
  <autoFilter ref="C4:I1804" xr:uid="{59D06203-C0D6-44C4-B2EB-56952658B6DB}"/>
  <tableColumns count="7">
    <tableColumn id="1" xr3:uid="{1B872A33-9B8C-41DD-9520-3D39C2334748}" name="Country"/>
    <tableColumn id="2" xr3:uid="{AD62AD12-582F-4DCD-8481-659E66926E3C}" name="Product"/>
    <tableColumn id="3" xr3:uid="{E5195A39-1203-40C4-BEC0-D31CAF785126}" name="Sales Person"/>
    <tableColumn id="4" xr3:uid="{0F0FBD53-B33C-479A-A8A7-7F1D6A9BAEAE}" name="Date" dataDxfId="9"/>
    <tableColumn id="5" xr3:uid="{1383EE9B-1BD6-4CAB-A91A-9F5CA2D5764D}" name="Amount" dataDxfId="8"/>
    <tableColumn id="6" xr3:uid="{2556BF9C-759F-44C8-AEEC-DFA707BC837B}" name="Boxes" dataDxfId="7"/>
    <tableColumn id="7" xr3:uid="{30FDC5FD-2749-4093-BCFD-6E2CA1B8C383}" name="Categor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8557-3041-4A57-9B39-5657B54D5764}">
  <dimension ref="C1:I52"/>
  <sheetViews>
    <sheetView tabSelected="1" workbookViewId="0">
      <selection activeCell="A4" sqref="A4"/>
    </sheetView>
  </sheetViews>
  <sheetFormatPr defaultRowHeight="14.4" x14ac:dyDescent="0.3"/>
  <cols>
    <col min="3" max="3" width="26.77734375" customWidth="1"/>
    <col min="4" max="4" width="26.33203125" customWidth="1"/>
    <col min="5" max="5" width="17.21875" customWidth="1"/>
    <col min="6" max="6" width="17" customWidth="1"/>
    <col min="7" max="7" width="17.6640625" customWidth="1"/>
    <col min="9" max="10" width="18.5546875" customWidth="1"/>
  </cols>
  <sheetData>
    <row r="1" spans="3:9" ht="25.8" x14ac:dyDescent="0.5">
      <c r="C1" s="22"/>
      <c r="D1" s="23" t="s">
        <v>78</v>
      </c>
    </row>
    <row r="4" spans="3:9" x14ac:dyDescent="0.3">
      <c r="C4" s="12" t="s">
        <v>70</v>
      </c>
      <c r="D4" s="12"/>
      <c r="E4" s="12" t="s">
        <v>71</v>
      </c>
      <c r="F4" s="12"/>
      <c r="G4" s="12" t="s">
        <v>72</v>
      </c>
      <c r="H4" s="12"/>
      <c r="I4" s="12" t="s">
        <v>73</v>
      </c>
    </row>
    <row r="5" spans="3:9" x14ac:dyDescent="0.3">
      <c r="C5" s="13">
        <f>CALCULATION!B5</f>
        <v>750177492.04999995</v>
      </c>
      <c r="E5" s="14">
        <f>CALCULATION!C5</f>
        <v>669020</v>
      </c>
      <c r="G5" s="15">
        <f>CALCULATION!D5</f>
        <v>1800</v>
      </c>
      <c r="I5" s="13">
        <f>CALCULATION!F5</f>
        <v>30007099.681999996</v>
      </c>
    </row>
    <row r="25" spans="3:7" ht="15" thickBot="1" x14ac:dyDescent="0.35"/>
    <row r="26" spans="3:7" ht="15.6" thickTop="1" thickBot="1" x14ac:dyDescent="0.35">
      <c r="C26" s="16" t="s">
        <v>55</v>
      </c>
      <c r="D26" s="16" t="s">
        <v>75</v>
      </c>
      <c r="E26" s="16" t="s">
        <v>58</v>
      </c>
      <c r="F26" s="16" t="s">
        <v>76</v>
      </c>
      <c r="G26" s="21" t="s">
        <v>77</v>
      </c>
    </row>
    <row r="27" spans="3:7" ht="15.6" thickTop="1" thickBot="1" x14ac:dyDescent="0.35">
      <c r="C27" s="17" t="str">
        <f>CALCULATION!L14</f>
        <v>Devrat Damarsingh</v>
      </c>
      <c r="D27" s="18">
        <f>CALCULATION!M14</f>
        <v>33361933.710000001</v>
      </c>
      <c r="E27" s="19">
        <f>CALCULATION!N14</f>
        <v>30608</v>
      </c>
      <c r="F27" s="20">
        <f>CALCULATION!O14</f>
        <v>77</v>
      </c>
      <c r="G27">
        <f>IF(_xlfn.RANK.AVG(D27,$D$27:$D$51,0)&lt;=5,1,0)</f>
        <v>0</v>
      </c>
    </row>
    <row r="28" spans="3:7" ht="15.6" thickTop="1" thickBot="1" x14ac:dyDescent="0.35">
      <c r="C28" s="17" t="str">
        <f>CALCULATION!L15</f>
        <v>Devsena Veluvalapalli</v>
      </c>
      <c r="D28" s="18">
        <f>CALCULATION!M15</f>
        <v>34520948.560000002</v>
      </c>
      <c r="E28" s="19">
        <f>CALCULATION!N15</f>
        <v>33282</v>
      </c>
      <c r="F28" s="20">
        <f>CALCULATION!O15</f>
        <v>76</v>
      </c>
      <c r="G28">
        <f t="shared" ref="G28:G51" si="0">IF(_xlfn.RANK.AVG(D28,$D$27:$D$51,0)&lt;=5,1,0)</f>
        <v>1</v>
      </c>
    </row>
    <row r="29" spans="3:7" ht="15.6" thickTop="1" thickBot="1" x14ac:dyDescent="0.35">
      <c r="C29" s="17" t="str">
        <f>CALCULATION!L16</f>
        <v>Dinanath Simhambhatla</v>
      </c>
      <c r="D29" s="18">
        <f>CALCULATION!M16</f>
        <v>37033915.729999997</v>
      </c>
      <c r="E29" s="19">
        <f>CALCULATION!N16</f>
        <v>30805</v>
      </c>
      <c r="F29" s="20">
        <f>CALCULATION!O16</f>
        <v>81</v>
      </c>
      <c r="G29">
        <f t="shared" si="0"/>
        <v>1</v>
      </c>
    </row>
    <row r="30" spans="3:7" ht="15.6" thickTop="1" thickBot="1" x14ac:dyDescent="0.35">
      <c r="C30" s="17" t="str">
        <f>CALCULATION!L17</f>
        <v>Duran Appala</v>
      </c>
      <c r="D30" s="18">
        <f>CALCULATION!M17</f>
        <v>26761926.66</v>
      </c>
      <c r="E30" s="19">
        <f>CALCULATION!N17</f>
        <v>24550</v>
      </c>
      <c r="F30" s="20">
        <f>CALCULATION!O17</f>
        <v>71</v>
      </c>
      <c r="G30">
        <f t="shared" si="0"/>
        <v>0</v>
      </c>
    </row>
    <row r="31" spans="3:7" ht="15.6" thickTop="1" thickBot="1" x14ac:dyDescent="0.35">
      <c r="C31" s="17" t="str">
        <f>CALCULATION!L18</f>
        <v>Gopal Venkata</v>
      </c>
      <c r="D31" s="18">
        <f>CALCULATION!M18</f>
        <v>27533038.050000001</v>
      </c>
      <c r="E31" s="19">
        <f>CALCULATION!N18</f>
        <v>23645</v>
      </c>
      <c r="F31" s="20">
        <f>CALCULATION!O18</f>
        <v>70</v>
      </c>
      <c r="G31">
        <f t="shared" si="0"/>
        <v>0</v>
      </c>
    </row>
    <row r="32" spans="3:7" ht="15.6" thickTop="1" thickBot="1" x14ac:dyDescent="0.35">
      <c r="C32" s="17" t="str">
        <f>CALCULATION!L19</f>
        <v>Gowri Sankar Chakrala</v>
      </c>
      <c r="D32" s="18">
        <f>CALCULATION!M19</f>
        <v>34079381.979999997</v>
      </c>
      <c r="E32" s="19">
        <f>CALCULATION!N19</f>
        <v>30966</v>
      </c>
      <c r="F32" s="20">
        <f>CALCULATION!O19</f>
        <v>80</v>
      </c>
      <c r="G32">
        <f t="shared" si="0"/>
        <v>0</v>
      </c>
    </row>
    <row r="33" spans="3:7" ht="15.6" thickTop="1" thickBot="1" x14ac:dyDescent="0.35">
      <c r="C33" s="17" t="str">
        <f>CALCULATION!L20</f>
        <v>Jaipal Potanapudi</v>
      </c>
      <c r="D33" s="18">
        <f>CALCULATION!M20</f>
        <v>28619175.760000002</v>
      </c>
      <c r="E33" s="19">
        <f>CALCULATION!N20</f>
        <v>25820</v>
      </c>
      <c r="F33" s="20">
        <f>CALCULATION!O20</f>
        <v>65</v>
      </c>
      <c r="G33">
        <f t="shared" si="0"/>
        <v>0</v>
      </c>
    </row>
    <row r="34" spans="3:7" ht="15.6" thickTop="1" thickBot="1" x14ac:dyDescent="0.35">
      <c r="C34" s="17" t="str">
        <f>CALCULATION!L21</f>
        <v>John Joseph</v>
      </c>
      <c r="D34" s="18">
        <f>CALCULATION!M21</f>
        <v>21653834.16</v>
      </c>
      <c r="E34" s="19">
        <f>CALCULATION!N21</f>
        <v>19025</v>
      </c>
      <c r="F34" s="20">
        <f>CALCULATION!O21</f>
        <v>62</v>
      </c>
      <c r="G34">
        <f t="shared" si="0"/>
        <v>0</v>
      </c>
    </row>
    <row r="35" spans="3:7" ht="15.6" thickTop="1" thickBot="1" x14ac:dyDescent="0.35">
      <c r="C35" s="17" t="str">
        <f>CALCULATION!L22</f>
        <v>Lalitchandra Vadali</v>
      </c>
      <c r="D35" s="18">
        <f>CALCULATION!M22</f>
        <v>32413454.289999999</v>
      </c>
      <c r="E35" s="19">
        <f>CALCULATION!N22</f>
        <v>28964</v>
      </c>
      <c r="F35" s="20">
        <f>CALCULATION!O22</f>
        <v>78</v>
      </c>
      <c r="G35">
        <f t="shared" si="0"/>
        <v>0</v>
      </c>
    </row>
    <row r="36" spans="3:7" ht="15.6" thickTop="1" thickBot="1" x14ac:dyDescent="0.35">
      <c r="C36" s="17" t="str">
        <f>CALCULATION!L23</f>
        <v>Mayur Kousika</v>
      </c>
      <c r="D36" s="18">
        <f>CALCULATION!M23</f>
        <v>30142629.16</v>
      </c>
      <c r="E36" s="19">
        <f>CALCULATION!N23</f>
        <v>26993</v>
      </c>
      <c r="F36" s="20">
        <f>CALCULATION!O23</f>
        <v>70</v>
      </c>
      <c r="G36">
        <f t="shared" si="0"/>
        <v>0</v>
      </c>
    </row>
    <row r="37" spans="3:7" ht="15.6" thickTop="1" thickBot="1" x14ac:dyDescent="0.35">
      <c r="C37" s="17" t="str">
        <f>CALCULATION!L24</f>
        <v>Nazeer Basha Mustafa</v>
      </c>
      <c r="D37" s="18">
        <f>CALCULATION!M24</f>
        <v>24271402.609999999</v>
      </c>
      <c r="E37" s="19">
        <f>CALCULATION!N24</f>
        <v>20573</v>
      </c>
      <c r="F37" s="20">
        <f>CALCULATION!O24</f>
        <v>70</v>
      </c>
      <c r="G37">
        <f t="shared" si="0"/>
        <v>0</v>
      </c>
    </row>
    <row r="38" spans="3:7" ht="15.6" thickTop="1" thickBot="1" x14ac:dyDescent="0.35">
      <c r="C38" s="17" t="str">
        <f>CALCULATION!L25</f>
        <v>Oorjit Nandanavanam</v>
      </c>
      <c r="D38" s="18">
        <f>CALCULATION!M25</f>
        <v>30175070.66</v>
      </c>
      <c r="E38" s="19">
        <f>CALCULATION!N25</f>
        <v>28141</v>
      </c>
      <c r="F38" s="20">
        <f>CALCULATION!O25</f>
        <v>77</v>
      </c>
      <c r="G38">
        <f t="shared" si="0"/>
        <v>0</v>
      </c>
    </row>
    <row r="39" spans="3:7" ht="15.6" thickTop="1" thickBot="1" x14ac:dyDescent="0.35">
      <c r="C39" s="17" t="str">
        <f>CALCULATION!L26</f>
        <v>Parasuramudu Jamakayala</v>
      </c>
      <c r="D39" s="18">
        <f>CALCULATION!M26</f>
        <v>30316625.920000002</v>
      </c>
      <c r="E39" s="19">
        <f>CALCULATION!N26</f>
        <v>26096</v>
      </c>
      <c r="F39" s="20">
        <f>CALCULATION!O26</f>
        <v>70</v>
      </c>
      <c r="G39">
        <f t="shared" si="0"/>
        <v>0</v>
      </c>
    </row>
    <row r="40" spans="3:7" ht="15.6" thickTop="1" thickBot="1" x14ac:dyDescent="0.35">
      <c r="C40" s="17" t="str">
        <f>CALCULATION!L27</f>
        <v>Ponnan Delhi</v>
      </c>
      <c r="D40" s="18">
        <f>CALCULATION!M27</f>
        <v>32136174</v>
      </c>
      <c r="E40" s="19">
        <f>CALCULATION!N27</f>
        <v>29960</v>
      </c>
      <c r="F40" s="20">
        <f>CALCULATION!O27</f>
        <v>72</v>
      </c>
      <c r="G40">
        <f t="shared" si="0"/>
        <v>0</v>
      </c>
    </row>
    <row r="41" spans="3:7" ht="15.6" thickTop="1" thickBot="1" x14ac:dyDescent="0.35">
      <c r="C41" s="17" t="str">
        <f>CALCULATION!L28</f>
        <v>Prasanna Lakshmi Payasam</v>
      </c>
      <c r="D41" s="18">
        <f>CALCULATION!M28</f>
        <v>20275842.579999998</v>
      </c>
      <c r="E41" s="19">
        <f>CALCULATION!N28</f>
        <v>16987</v>
      </c>
      <c r="F41" s="20">
        <f>CALCULATION!O28</f>
        <v>58</v>
      </c>
      <c r="G41">
        <f>IF(_xlfn.RANK.AVG(D41,$D$27:$D$51,0)&lt;=5,1,0)</f>
        <v>0</v>
      </c>
    </row>
    <row r="42" spans="3:7" ht="15.6" thickTop="1" thickBot="1" x14ac:dyDescent="0.35">
      <c r="C42" s="17" t="str">
        <f>CALCULATION!L29</f>
        <v>Raghuveer Yettugunna</v>
      </c>
      <c r="D42" s="18">
        <f>CALCULATION!M29</f>
        <v>30798384.190000001</v>
      </c>
      <c r="E42" s="19">
        <f>CALCULATION!N29</f>
        <v>27224</v>
      </c>
      <c r="F42" s="20">
        <f>CALCULATION!O29</f>
        <v>69</v>
      </c>
      <c r="G42">
        <f t="shared" si="0"/>
        <v>0</v>
      </c>
    </row>
    <row r="43" spans="3:7" ht="15.6" thickTop="1" thickBot="1" x14ac:dyDescent="0.35">
      <c r="C43" s="17" t="str">
        <f>CALCULATION!L30</f>
        <v>Ramalingam Kothapeta</v>
      </c>
      <c r="D43" s="18">
        <f>CALCULATION!M30</f>
        <v>35396605.649999999</v>
      </c>
      <c r="E43" s="19">
        <f>CALCULATION!N30</f>
        <v>31134</v>
      </c>
      <c r="F43" s="20">
        <f>CALCULATION!O30</f>
        <v>76</v>
      </c>
      <c r="G43">
        <f t="shared" si="0"/>
        <v>1</v>
      </c>
    </row>
    <row r="44" spans="3:7" ht="15.6" thickTop="1" thickBot="1" x14ac:dyDescent="0.35">
      <c r="C44" s="17" t="str">
        <f>CALCULATION!L31</f>
        <v>Sahaj Jonnalagadda</v>
      </c>
      <c r="D44" s="18">
        <f>CALCULATION!M31</f>
        <v>27270945.73</v>
      </c>
      <c r="E44" s="19">
        <f>CALCULATION!N31</f>
        <v>24579</v>
      </c>
      <c r="F44" s="20">
        <f>CALCULATION!O31</f>
        <v>69</v>
      </c>
      <c r="G44">
        <f t="shared" si="0"/>
        <v>0</v>
      </c>
    </row>
    <row r="45" spans="3:7" ht="15.6" thickTop="1" thickBot="1" x14ac:dyDescent="0.35">
      <c r="C45" s="17" t="str">
        <f>CALCULATION!L32</f>
        <v>Sravanthi Chalaki</v>
      </c>
      <c r="D45" s="18">
        <f>CALCULATION!M32</f>
        <v>31225256.09</v>
      </c>
      <c r="E45" s="19">
        <f>CALCULATION!N32</f>
        <v>28865</v>
      </c>
      <c r="F45" s="20">
        <f>CALCULATION!O32</f>
        <v>73</v>
      </c>
      <c r="G45">
        <f t="shared" si="0"/>
        <v>0</v>
      </c>
    </row>
    <row r="46" spans="3:7" ht="15.6" thickTop="1" thickBot="1" x14ac:dyDescent="0.35">
      <c r="C46" s="17" t="str">
        <f>CALCULATION!L33</f>
        <v>Sreenivasa Naik Gudiwada</v>
      </c>
      <c r="D46" s="18">
        <f>CALCULATION!M33</f>
        <v>24605974.260000002</v>
      </c>
      <c r="E46" s="19">
        <f>CALCULATION!N33</f>
        <v>24078</v>
      </c>
      <c r="F46" s="20">
        <f>CALCULATION!O33</f>
        <v>67</v>
      </c>
      <c r="G46">
        <f t="shared" si="0"/>
        <v>0</v>
      </c>
    </row>
    <row r="47" spans="3:7" ht="15.6" thickTop="1" thickBot="1" x14ac:dyDescent="0.35">
      <c r="C47" s="17" t="str">
        <f>CALCULATION!L34</f>
        <v>Subbarao Malladi</v>
      </c>
      <c r="D47" s="18">
        <f>CALCULATION!M34</f>
        <v>29119972.559999999</v>
      </c>
      <c r="E47" s="19">
        <f>CALCULATION!N34</f>
        <v>26013</v>
      </c>
      <c r="F47" s="20">
        <f>CALCULATION!O34</f>
        <v>74</v>
      </c>
      <c r="G47">
        <f t="shared" si="0"/>
        <v>0</v>
      </c>
    </row>
    <row r="48" spans="3:7" ht="15.6" thickTop="1" thickBot="1" x14ac:dyDescent="0.35">
      <c r="C48" s="17" t="str">
        <f>CALCULATION!L35</f>
        <v>Suman Katte</v>
      </c>
      <c r="D48" s="18">
        <f>CALCULATION!M35</f>
        <v>36239182.490000002</v>
      </c>
      <c r="E48" s="19">
        <f>CALCULATION!N35</f>
        <v>33156</v>
      </c>
      <c r="F48" s="20">
        <f>CALCULATION!O35</f>
        <v>72</v>
      </c>
      <c r="G48">
        <f t="shared" si="0"/>
        <v>1</v>
      </c>
    </row>
    <row r="49" spans="3:7" ht="15.6" thickTop="1" thickBot="1" x14ac:dyDescent="0.35">
      <c r="C49" s="17" t="str">
        <f>CALCULATION!L36</f>
        <v>Vasavi Veeravasarapu</v>
      </c>
      <c r="D49" s="18">
        <f>CALCULATION!M36</f>
        <v>32328491.579999998</v>
      </c>
      <c r="E49" s="19">
        <f>CALCULATION!N36</f>
        <v>26614</v>
      </c>
      <c r="F49" s="20">
        <f>CALCULATION!O36</f>
        <v>82</v>
      </c>
      <c r="G49">
        <f t="shared" si="0"/>
        <v>0</v>
      </c>
    </row>
    <row r="50" spans="3:7" ht="15.6" thickTop="1" thickBot="1" x14ac:dyDescent="0.35">
      <c r="C50" s="17" t="str">
        <f>CALCULATION!L37</f>
        <v>Venkat Kodi</v>
      </c>
      <c r="D50" s="18">
        <f>CALCULATION!M37</f>
        <v>35962054.170000002</v>
      </c>
      <c r="E50" s="19">
        <f>CALCULATION!N37</f>
        <v>30553</v>
      </c>
      <c r="F50" s="20">
        <f>CALCULATION!O37</f>
        <v>73</v>
      </c>
      <c r="G50">
        <f t="shared" si="0"/>
        <v>1</v>
      </c>
    </row>
    <row r="51" spans="3:7" ht="15.6" thickTop="1" thickBot="1" x14ac:dyDescent="0.35">
      <c r="C51" s="17" t="str">
        <f>CALCULATION!L38</f>
        <v>Yedukondalu Panditula</v>
      </c>
      <c r="D51" s="18">
        <f>CALCULATION!M38</f>
        <v>23935271.5</v>
      </c>
      <c r="E51" s="19">
        <f>CALCULATION!N38</f>
        <v>20389</v>
      </c>
      <c r="F51" s="20">
        <f>CALCULATION!O38</f>
        <v>68</v>
      </c>
      <c r="G51">
        <f t="shared" si="0"/>
        <v>0</v>
      </c>
    </row>
    <row r="52" spans="3:7" ht="15" thickTop="1" x14ac:dyDescent="0.3"/>
  </sheetData>
  <conditionalFormatting sqref="D27:D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{BCE9DA89-68B4-4917-8DDE-03ABFC3C1B26}</x14:id>
        </ext>
      </extLst>
    </cfRule>
  </conditionalFormatting>
  <conditionalFormatting sqref="G27:G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{90992D1E-75A6-4F76-BC4C-CD91D1695C95}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9DA89-68B4-4917-8DDE-03ABFC3C1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D27:D51</xm:sqref>
        </x14:conditionalFormatting>
        <x14:conditionalFormatting xmlns:xm="http://schemas.microsoft.com/office/excel/2006/main">
          <x14:cfRule type="dataBar" id="{90992D1E-75A6-4F76-BC4C-CD91D169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5" workbookViewId="0">
      <selection activeCell="D19" sqref="D19"/>
    </sheetView>
  </sheetViews>
  <sheetFormatPr defaultRowHeight="14.4" x14ac:dyDescent="0.3"/>
  <cols>
    <col min="1" max="1" width="1.6640625" customWidth="1"/>
    <col min="2" max="2" width="3.6640625" customWidth="1"/>
    <col min="3" max="3" width="13.5546875" bestFit="1" customWidth="1"/>
    <col min="4" max="4" width="21.88671875" bestFit="1" customWidth="1"/>
    <col min="5" max="5" width="25.109375" bestFit="1" customWidth="1"/>
    <col min="6" max="6" width="10.109375" bestFit="1" customWidth="1"/>
    <col min="7" max="7" width="10.33203125" bestFit="1" customWidth="1"/>
    <col min="8" max="8" width="7.77734375" customWidth="1"/>
    <col min="9" max="9" width="10.44140625" customWidth="1"/>
  </cols>
  <sheetData>
    <row r="1" spans="1:9" s="1" customFormat="1" ht="52.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84C8-E21D-4CF2-868B-772E137ADC82}">
  <dimension ref="B4:O39"/>
  <sheetViews>
    <sheetView topLeftCell="F13" zoomScaleNormal="100" workbookViewId="0">
      <selection activeCell="J34" sqref="J34"/>
    </sheetView>
  </sheetViews>
  <sheetFormatPr defaultRowHeight="14.4" x14ac:dyDescent="0.3"/>
  <cols>
    <col min="2" max="2" width="12.5546875" bestFit="1" customWidth="1"/>
    <col min="3" max="3" width="14.44140625" bestFit="1" customWidth="1"/>
    <col min="4" max="4" width="15.6640625" bestFit="1" customWidth="1"/>
    <col min="5" max="5" width="26.44140625" bestFit="1" customWidth="1"/>
    <col min="6" max="6" width="25.109375" bestFit="1" customWidth="1"/>
    <col min="7" max="7" width="13.21875" bestFit="1" customWidth="1"/>
    <col min="12" max="12" width="23.44140625" bestFit="1" customWidth="1"/>
    <col min="13" max="13" width="14.44140625" bestFit="1" customWidth="1"/>
    <col min="14" max="14" width="12.33203125" bestFit="1" customWidth="1"/>
    <col min="15" max="15" width="15.5546875" bestFit="1" customWidth="1"/>
  </cols>
  <sheetData>
    <row r="4" spans="2:15" x14ac:dyDescent="0.3">
      <c r="B4" t="s">
        <v>64</v>
      </c>
      <c r="C4" t="s">
        <v>65</v>
      </c>
      <c r="D4" t="s">
        <v>66</v>
      </c>
      <c r="E4" t="s">
        <v>67</v>
      </c>
      <c r="F4" t="s">
        <v>74</v>
      </c>
    </row>
    <row r="5" spans="2:15" x14ac:dyDescent="0.3">
      <c r="B5" s="13">
        <v>750177492.04999995</v>
      </c>
      <c r="C5" s="14">
        <v>669020</v>
      </c>
      <c r="D5" s="14">
        <v>1800</v>
      </c>
      <c r="E5">
        <v>25</v>
      </c>
      <c r="F5" s="9">
        <v>30007099.681999996</v>
      </c>
    </row>
    <row r="10" spans="2:15" x14ac:dyDescent="0.3">
      <c r="B10" s="10" t="s">
        <v>68</v>
      </c>
      <c r="C10" t="s">
        <v>64</v>
      </c>
    </row>
    <row r="11" spans="2:15" x14ac:dyDescent="0.3">
      <c r="B11" s="11" t="s">
        <v>7</v>
      </c>
      <c r="C11" s="13">
        <v>132235004.37</v>
      </c>
    </row>
    <row r="12" spans="2:15" x14ac:dyDescent="0.3">
      <c r="B12" s="11" t="s">
        <v>0</v>
      </c>
      <c r="C12" s="13">
        <v>130269343.19</v>
      </c>
    </row>
    <row r="13" spans="2:15" x14ac:dyDescent="0.3">
      <c r="B13" s="11" t="s">
        <v>10</v>
      </c>
      <c r="C13" s="13">
        <v>127773644.39</v>
      </c>
      <c r="L13" s="10" t="s">
        <v>68</v>
      </c>
      <c r="M13" t="s">
        <v>64</v>
      </c>
      <c r="N13" t="s">
        <v>65</v>
      </c>
      <c r="O13" t="s">
        <v>66</v>
      </c>
    </row>
    <row r="14" spans="2:15" x14ac:dyDescent="0.3">
      <c r="B14" s="11" t="s">
        <v>5</v>
      </c>
      <c r="C14" s="13">
        <v>121750291.45999999</v>
      </c>
      <c r="L14" s="11" t="s">
        <v>42</v>
      </c>
      <c r="M14">
        <v>33361933.710000001</v>
      </c>
      <c r="N14">
        <v>30608</v>
      </c>
      <c r="O14">
        <v>77</v>
      </c>
    </row>
    <row r="15" spans="2:15" x14ac:dyDescent="0.3">
      <c r="B15" s="11" t="s">
        <v>16</v>
      </c>
      <c r="C15" s="13">
        <v>120383424.56</v>
      </c>
      <c r="L15" s="11" t="s">
        <v>4</v>
      </c>
      <c r="M15">
        <v>34520948.560000002</v>
      </c>
      <c r="N15">
        <v>33282</v>
      </c>
      <c r="O15">
        <v>76</v>
      </c>
    </row>
    <row r="16" spans="2:15" x14ac:dyDescent="0.3">
      <c r="B16" s="11" t="s">
        <v>23</v>
      </c>
      <c r="C16" s="13">
        <v>117765784.08</v>
      </c>
      <c r="L16" s="11" t="s">
        <v>45</v>
      </c>
      <c r="M16">
        <v>37033915.729999997</v>
      </c>
      <c r="N16">
        <v>30805</v>
      </c>
      <c r="O16">
        <v>81</v>
      </c>
    </row>
    <row r="17" spans="2:15" x14ac:dyDescent="0.3">
      <c r="B17" s="11" t="s">
        <v>69</v>
      </c>
      <c r="C17" s="13">
        <v>750177492.04999995</v>
      </c>
      <c r="L17" s="11" t="s">
        <v>20</v>
      </c>
      <c r="M17">
        <v>26761926.66</v>
      </c>
      <c r="N17">
        <v>24550</v>
      </c>
      <c r="O17">
        <v>71</v>
      </c>
    </row>
    <row r="18" spans="2:15" x14ac:dyDescent="0.3">
      <c r="L18" s="11" t="s">
        <v>34</v>
      </c>
      <c r="M18">
        <v>27533038.050000001</v>
      </c>
      <c r="N18">
        <v>23645</v>
      </c>
      <c r="O18">
        <v>70</v>
      </c>
    </row>
    <row r="19" spans="2:15" x14ac:dyDescent="0.3">
      <c r="L19" s="11" t="s">
        <v>37</v>
      </c>
      <c r="M19">
        <v>34079381.979999997</v>
      </c>
      <c r="N19">
        <v>30966</v>
      </c>
      <c r="O19">
        <v>80</v>
      </c>
    </row>
    <row r="20" spans="2:15" x14ac:dyDescent="0.3">
      <c r="L20" s="11" t="s">
        <v>40</v>
      </c>
      <c r="M20">
        <v>28619175.760000002</v>
      </c>
      <c r="N20">
        <v>25820</v>
      </c>
      <c r="O20">
        <v>65</v>
      </c>
    </row>
    <row r="21" spans="2:15" x14ac:dyDescent="0.3">
      <c r="F21" s="10" t="s">
        <v>68</v>
      </c>
      <c r="G21" t="s">
        <v>64</v>
      </c>
      <c r="L21" s="11" t="s">
        <v>21</v>
      </c>
      <c r="M21">
        <v>21653834.16</v>
      </c>
      <c r="N21">
        <v>19025</v>
      </c>
      <c r="O21">
        <v>62</v>
      </c>
    </row>
    <row r="22" spans="2:15" x14ac:dyDescent="0.3">
      <c r="B22" s="10" t="s">
        <v>68</v>
      </c>
      <c r="C22" t="s">
        <v>64</v>
      </c>
      <c r="F22" s="11" t="s">
        <v>60</v>
      </c>
      <c r="G22" s="13">
        <v>370995356.41000003</v>
      </c>
      <c r="L22" s="11" t="s">
        <v>25</v>
      </c>
      <c r="M22">
        <v>32413454.289999999</v>
      </c>
      <c r="N22">
        <v>28964</v>
      </c>
      <c r="O22">
        <v>78</v>
      </c>
    </row>
    <row r="23" spans="2:15" x14ac:dyDescent="0.3">
      <c r="B23" s="11" t="s">
        <v>7</v>
      </c>
      <c r="C23" s="13">
        <v>132235004.37</v>
      </c>
      <c r="F23" s="11" t="s">
        <v>61</v>
      </c>
      <c r="G23" s="13">
        <v>240164261.33000001</v>
      </c>
      <c r="L23" s="11" t="s">
        <v>49</v>
      </c>
      <c r="M23">
        <v>30142629.16</v>
      </c>
      <c r="N23">
        <v>26993</v>
      </c>
      <c r="O23">
        <v>70</v>
      </c>
    </row>
    <row r="24" spans="2:15" x14ac:dyDescent="0.3">
      <c r="B24" s="11" t="s">
        <v>0</v>
      </c>
      <c r="C24" s="13">
        <v>130269343.19</v>
      </c>
      <c r="F24" s="11" t="s">
        <v>62</v>
      </c>
      <c r="G24" s="13">
        <v>139017874.31</v>
      </c>
      <c r="L24" s="11" t="s">
        <v>14</v>
      </c>
      <c r="M24">
        <v>24271402.609999999</v>
      </c>
      <c r="N24">
        <v>20573</v>
      </c>
      <c r="O24">
        <v>70</v>
      </c>
    </row>
    <row r="25" spans="2:15" x14ac:dyDescent="0.3">
      <c r="B25" s="11" t="s">
        <v>10</v>
      </c>
      <c r="C25" s="13">
        <v>127773644.39</v>
      </c>
      <c r="F25" s="11" t="s">
        <v>69</v>
      </c>
      <c r="G25" s="13">
        <v>750177492.04999995</v>
      </c>
      <c r="L25" s="11" t="s">
        <v>46</v>
      </c>
      <c r="M25">
        <v>30175070.66</v>
      </c>
      <c r="N25">
        <v>28141</v>
      </c>
      <c r="O25">
        <v>77</v>
      </c>
    </row>
    <row r="26" spans="2:15" x14ac:dyDescent="0.3">
      <c r="B26" s="11" t="s">
        <v>5</v>
      </c>
      <c r="C26" s="13">
        <v>121750291.45999999</v>
      </c>
      <c r="L26" s="11" t="s">
        <v>9</v>
      </c>
      <c r="M26">
        <v>30316625.920000002</v>
      </c>
      <c r="N26">
        <v>26096</v>
      </c>
      <c r="O26">
        <v>70</v>
      </c>
    </row>
    <row r="27" spans="2:15" x14ac:dyDescent="0.3">
      <c r="B27" s="11" t="s">
        <v>16</v>
      </c>
      <c r="C27" s="13">
        <v>120383424.56</v>
      </c>
      <c r="L27" s="11" t="s">
        <v>44</v>
      </c>
      <c r="M27">
        <v>32136174</v>
      </c>
      <c r="N27">
        <v>29960</v>
      </c>
      <c r="O27">
        <v>72</v>
      </c>
    </row>
    <row r="28" spans="2:15" x14ac:dyDescent="0.3">
      <c r="B28" s="11" t="s">
        <v>23</v>
      </c>
      <c r="C28" s="13">
        <v>117765784.08</v>
      </c>
      <c r="L28" s="11" t="s">
        <v>52</v>
      </c>
      <c r="M28">
        <v>20275842.579999998</v>
      </c>
      <c r="N28">
        <v>16987</v>
      </c>
      <c r="O28">
        <v>58</v>
      </c>
    </row>
    <row r="29" spans="2:15" x14ac:dyDescent="0.3">
      <c r="B29" s="11" t="s">
        <v>69</v>
      </c>
      <c r="C29" s="13">
        <v>750177492.04999995</v>
      </c>
      <c r="L29" s="11" t="s">
        <v>51</v>
      </c>
      <c r="M29">
        <v>30798384.190000001</v>
      </c>
      <c r="N29">
        <v>27224</v>
      </c>
      <c r="O29">
        <v>69</v>
      </c>
    </row>
    <row r="30" spans="2:15" x14ac:dyDescent="0.3">
      <c r="L30" s="11" t="s">
        <v>2</v>
      </c>
      <c r="M30">
        <v>35396605.649999999</v>
      </c>
      <c r="N30">
        <v>31134</v>
      </c>
      <c r="O30">
        <v>76</v>
      </c>
    </row>
    <row r="31" spans="2:15" x14ac:dyDescent="0.3">
      <c r="L31" s="11" t="s">
        <v>39</v>
      </c>
      <c r="M31">
        <v>27270945.73</v>
      </c>
      <c r="N31">
        <v>24579</v>
      </c>
      <c r="O31">
        <v>69</v>
      </c>
    </row>
    <row r="32" spans="2:15" x14ac:dyDescent="0.3">
      <c r="L32" s="11" t="s">
        <v>15</v>
      </c>
      <c r="M32">
        <v>31225256.09</v>
      </c>
      <c r="N32">
        <v>28865</v>
      </c>
      <c r="O32">
        <v>73</v>
      </c>
    </row>
    <row r="33" spans="12:15" x14ac:dyDescent="0.3">
      <c r="L33" s="11" t="s">
        <v>12</v>
      </c>
      <c r="M33">
        <v>24605974.260000002</v>
      </c>
      <c r="N33">
        <v>24078</v>
      </c>
      <c r="O33">
        <v>67</v>
      </c>
    </row>
    <row r="34" spans="12:15" x14ac:dyDescent="0.3">
      <c r="L34" s="11" t="s">
        <v>27</v>
      </c>
      <c r="M34">
        <v>29119972.559999999</v>
      </c>
      <c r="N34">
        <v>26013</v>
      </c>
      <c r="O34">
        <v>74</v>
      </c>
    </row>
    <row r="35" spans="12:15" x14ac:dyDescent="0.3">
      <c r="L35" s="11" t="s">
        <v>30</v>
      </c>
      <c r="M35">
        <v>36239182.490000002</v>
      </c>
      <c r="N35">
        <v>33156</v>
      </c>
      <c r="O35">
        <v>72</v>
      </c>
    </row>
    <row r="36" spans="12:15" x14ac:dyDescent="0.3">
      <c r="L36" s="11" t="s">
        <v>31</v>
      </c>
      <c r="M36">
        <v>32328491.579999998</v>
      </c>
      <c r="N36">
        <v>26614</v>
      </c>
      <c r="O36">
        <v>82</v>
      </c>
    </row>
    <row r="37" spans="12:15" x14ac:dyDescent="0.3">
      <c r="L37" s="11" t="s">
        <v>28</v>
      </c>
      <c r="M37">
        <v>35962054.170000002</v>
      </c>
      <c r="N37">
        <v>30553</v>
      </c>
      <c r="O37">
        <v>73</v>
      </c>
    </row>
    <row r="38" spans="12:15" x14ac:dyDescent="0.3">
      <c r="L38" s="11" t="s">
        <v>18</v>
      </c>
      <c r="M38">
        <v>23935271.5</v>
      </c>
      <c r="N38">
        <v>20389</v>
      </c>
      <c r="O38">
        <v>68</v>
      </c>
    </row>
    <row r="39" spans="12:15" x14ac:dyDescent="0.3">
      <c r="L39" s="11" t="s">
        <v>69</v>
      </c>
      <c r="M39">
        <v>750177492.04999995</v>
      </c>
      <c r="N39">
        <v>669020</v>
      </c>
      <c r="O39">
        <v>1800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 R S S SRI LALITHA</cp:lastModifiedBy>
  <dcterms:created xsi:type="dcterms:W3CDTF">2021-03-14T20:21:32Z</dcterms:created>
  <dcterms:modified xsi:type="dcterms:W3CDTF">2024-10-11T11:37:48Z</dcterms:modified>
</cp:coreProperties>
</file>