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8" windowWidth="16860" windowHeight="7980" activeTab="1"/>
  </bookViews>
  <sheets>
    <sheet name="Sheet1" sheetId="1" r:id="rId1"/>
    <sheet name="Sheet2" sheetId="2" r:id="rId2"/>
    <sheet name="Sheet3" sheetId="3" r:id="rId3"/>
  </sheets>
  <calcPr calcId="145621"/>
  <oleSize ref="A1:Q26"/>
</workbook>
</file>

<file path=xl/sharedStrings.xml><?xml version="1.0" encoding="utf-8"?>
<sst xmlns="http://schemas.openxmlformats.org/spreadsheetml/2006/main" count="108" uniqueCount="65">
  <si>
    <t>AUGUST - TARGETS</t>
  </si>
  <si>
    <t>FOS NAME</t>
  </si>
  <si>
    <t>STORE</t>
  </si>
  <si>
    <t>LOG</t>
  </si>
  <si>
    <t>ACH</t>
  </si>
  <si>
    <t>DISB</t>
  </si>
  <si>
    <t>NTB</t>
  </si>
  <si>
    <t>EW %</t>
  </si>
  <si>
    <t>EW</t>
  </si>
  <si>
    <t>HI</t>
  </si>
  <si>
    <t>RBL</t>
  </si>
  <si>
    <t>RBL %</t>
  </si>
  <si>
    <t>QR</t>
  </si>
  <si>
    <t>FIN1</t>
  </si>
  <si>
    <t> TGT</t>
  </si>
  <si>
    <t>%</t>
  </si>
  <si>
    <t>TGT</t>
  </si>
  <si>
    <t>No.</t>
  </si>
  <si>
    <t>ACH%</t>
  </si>
  <si>
    <t>PRM</t>
  </si>
  <si>
    <t>DONE</t>
  </si>
  <si>
    <t>ELG</t>
  </si>
  <si>
    <t>CODE</t>
  </si>
  <si>
    <t>FOS</t>
  </si>
  <si>
    <t>PARUSHURAM ASADI</t>
  </si>
  <si>
    <t>S BALAKRISHNA</t>
  </si>
  <si>
    <t>NARASIMHA NARASIMHA</t>
  </si>
  <si>
    <t>BALRAJ ADEPU</t>
  </si>
  <si>
    <t>G VINOD</t>
  </si>
  <si>
    <t>B MAHESH</t>
  </si>
  <si>
    <t>MOBILE</t>
  </si>
  <si>
    <t>TOTAL</t>
  </si>
  <si>
    <t>Name</t>
  </si>
  <si>
    <t>Password</t>
  </si>
  <si>
    <t>Email</t>
  </si>
  <si>
    <t>Gender</t>
  </si>
  <si>
    <t>Country</t>
  </si>
  <si>
    <t>abdul</t>
  </si>
  <si>
    <t>kalam</t>
  </si>
  <si>
    <t>apj@abdulkalam.com</t>
  </si>
  <si>
    <t>male</t>
  </si>
  <si>
    <t>india</t>
  </si>
  <si>
    <t>Thomas kutty</t>
  </si>
  <si>
    <t>woman</t>
  </si>
  <si>
    <t>thomas@india123.com</t>
  </si>
  <si>
    <t>female</t>
  </si>
  <si>
    <t>virat</t>
  </si>
  <si>
    <t>anushka</t>
  </si>
  <si>
    <t>virat@anushka143.com</t>
  </si>
  <si>
    <t>Nelson Mandela</t>
  </si>
  <si>
    <t>freedom</t>
  </si>
  <si>
    <t>nelson@southafrica.com</t>
  </si>
  <si>
    <t>africa</t>
  </si>
  <si>
    <t>Chang Chan chu</t>
  </si>
  <si>
    <t>karona</t>
  </si>
  <si>
    <t>chu@china123.com</t>
  </si>
  <si>
    <t>china</t>
  </si>
  <si>
    <t>Elan Muak</t>
  </si>
  <si>
    <t>usarich</t>
  </si>
  <si>
    <t>musk@twitter.com</t>
  </si>
  <si>
    <t>usa</t>
  </si>
  <si>
    <t>Imran khan</t>
  </si>
  <si>
    <t>cricket</t>
  </si>
  <si>
    <t>imran@pakistan.com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</si>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</sst>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AC77"/>
        <bgColor indexed="64"/>
      </patternFill>
    </fill>
    <fill>
      <patternFill patternType="solid">
        <fgColor rgb="FFFBA877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CBA7A"/>
        <bgColor indexed="64"/>
      </patternFill>
    </fill>
    <fill>
      <patternFill patternType="solid">
        <fgColor rgb="FFEAE583"/>
        <bgColor indexed="64"/>
      </patternFill>
    </fill>
    <fill>
      <patternFill patternType="solid">
        <fgColor rgb="FFA9D380"/>
        <bgColor indexed="64"/>
      </patternFill>
    </fill>
    <fill>
      <patternFill patternType="solid">
        <fgColor rgb="FFA6D27F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9887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E18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E08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9" fontId="4" fillId="10" borderId="7" xfId="0" applyNumberFormat="1" applyFont="1" applyFill="1" applyBorder="1" applyAlignment="1">
      <alignment horizontal="center"/>
    </xf>
    <xf numFmtId="9" fontId="4" fillId="11" borderId="7" xfId="0" applyNumberFormat="1" applyFont="1" applyFill="1" applyBorder="1" applyAlignment="1">
      <alignment horizontal="center"/>
    </xf>
    <xf numFmtId="9" fontId="4" fillId="8" borderId="7" xfId="0" applyNumberFormat="1" applyFont="1" applyFill="1" applyBorder="1" applyAlignment="1">
      <alignment horizontal="center"/>
    </xf>
    <xf numFmtId="9" fontId="4" fillId="13" borderId="7" xfId="0" applyNumberFormat="1" applyFont="1" applyFill="1" applyBorder="1" applyAlignment="1">
      <alignment horizontal="center" vertical="center"/>
    </xf>
    <xf numFmtId="9" fontId="4" fillId="14" borderId="7" xfId="0" applyNumberFormat="1" applyFont="1" applyFill="1" applyBorder="1" applyAlignment="1">
      <alignment horizontal="center"/>
    </xf>
    <xf numFmtId="9" fontId="4" fillId="15" borderId="7" xfId="0" applyNumberFormat="1" applyFont="1" applyFill="1" applyBorder="1" applyAlignment="1">
      <alignment horizontal="center"/>
    </xf>
    <xf numFmtId="9" fontId="4" fillId="16" borderId="7" xfId="0" applyNumberFormat="1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9" fontId="4" fillId="18" borderId="7" xfId="0" applyNumberFormat="1" applyFont="1" applyFill="1" applyBorder="1" applyAlignment="1">
      <alignment horizontal="center"/>
    </xf>
    <xf numFmtId="9" fontId="4" fillId="12" borderId="7" xfId="0" applyNumberFormat="1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/>
    </xf>
    <xf numFmtId="0" fontId="5" fillId="17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9" fontId="4" fillId="20" borderId="7" xfId="0" applyNumberFormat="1" applyFont="1" applyFill="1" applyBorder="1" applyAlignment="1">
      <alignment horizontal="center"/>
    </xf>
    <xf numFmtId="9" fontId="2" fillId="5" borderId="7" xfId="0" applyNumberFormat="1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9" fontId="4" fillId="22" borderId="7" xfId="0" applyNumberFormat="1" applyFont="1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/>
    </xf>
    <xf numFmtId="0" fontId="2" fillId="19" borderId="10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rat@anushka143.com" TargetMode="External"/><Relationship Id="rId7" Type="http://schemas.openxmlformats.org/officeDocument/2006/relationships/hyperlink" Target="mailto:imran@pakistan.com" TargetMode="External"/><Relationship Id="rId2" Type="http://schemas.openxmlformats.org/officeDocument/2006/relationships/hyperlink" Target="mailto:thomas@india123.com" TargetMode="External"/><Relationship Id="rId1" Type="http://schemas.openxmlformats.org/officeDocument/2006/relationships/hyperlink" Target="mailto:apj@abdulkalam.com" TargetMode="External"/><Relationship Id="rId6" Type="http://schemas.openxmlformats.org/officeDocument/2006/relationships/hyperlink" Target="mailto:musk@twitter.com" TargetMode="External"/><Relationship Id="rId5" Type="http://schemas.openxmlformats.org/officeDocument/2006/relationships/hyperlink" Target="mailto:chu@china123.com" TargetMode="External"/><Relationship Id="rId4" Type="http://schemas.openxmlformats.org/officeDocument/2006/relationships/hyperlink" Target="mailto:nelson@southafric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K28" sqref="K28"/>
    </sheetView>
  </sheetViews>
  <sheetFormatPr defaultRowHeight="14.4" x14ac:dyDescent="0.3"/>
  <cols>
    <col min="1" max="1" width="22" bestFit="1" customWidth="1"/>
    <col min="2" max="2" width="5.6640625" bestFit="1" customWidth="1"/>
    <col min="3" max="3" width="7" bestFit="1" customWidth="1"/>
    <col min="4" max="4" width="5" bestFit="1" customWidth="1"/>
    <col min="5" max="5" width="5.6640625" bestFit="1" customWidth="1"/>
    <col min="6" max="6" width="4.5546875" bestFit="1" customWidth="1"/>
    <col min="7" max="7" width="4.88671875" bestFit="1" customWidth="1"/>
    <col min="8" max="9" width="4.5546875" bestFit="1" customWidth="1"/>
    <col min="10" max="10" width="4.6640625" bestFit="1" customWidth="1"/>
    <col min="11" max="12" width="4.5546875" bestFit="1" customWidth="1"/>
    <col min="13" max="13" width="4.88671875" bestFit="1" customWidth="1"/>
    <col min="14" max="15" width="4.5546875" bestFit="1" customWidth="1"/>
    <col min="16" max="16" width="5.6640625" bestFit="1" customWidth="1"/>
    <col min="17" max="17" width="4.5546875" bestFit="1" customWidth="1"/>
    <col min="18" max="18" width="6" bestFit="1" customWidth="1"/>
    <col min="19" max="19" width="7" bestFit="1" customWidth="1"/>
    <col min="20" max="20" width="5" bestFit="1" customWidth="1"/>
    <col min="21" max="21" width="4.5546875" bestFit="1" customWidth="1"/>
    <col min="22" max="22" width="4.21875" bestFit="1" customWidth="1"/>
    <col min="23" max="24" width="4.5546875" bestFit="1" customWidth="1"/>
    <col min="25" max="25" width="5.88671875" bestFit="1" customWidth="1"/>
    <col min="26" max="26" width="4.109375" bestFit="1" customWidth="1"/>
    <col min="27" max="27" width="6" bestFit="1" customWidth="1"/>
    <col min="28" max="28" width="5" bestFit="1" customWidth="1"/>
    <col min="29" max="29" width="6.44140625" bestFit="1" customWidth="1"/>
    <col min="30" max="31" width="4.5546875" bestFit="1" customWidth="1"/>
  </cols>
  <sheetData>
    <row r="1" spans="1:31" ht="21" x14ac:dyDescent="0.4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 x14ac:dyDescent="0.3">
      <c r="A2" s="54" t="s">
        <v>1</v>
      </c>
      <c r="B2" s="1">
        <v>0</v>
      </c>
      <c r="C2" s="54" t="s">
        <v>2</v>
      </c>
      <c r="D2" s="2" t="s">
        <v>3</v>
      </c>
      <c r="E2" s="57" t="s">
        <v>4</v>
      </c>
      <c r="F2" s="1" t="s">
        <v>4</v>
      </c>
      <c r="G2" s="3" t="s">
        <v>5</v>
      </c>
      <c r="H2" s="57" t="s">
        <v>4</v>
      </c>
      <c r="I2" s="4" t="s">
        <v>4</v>
      </c>
      <c r="J2" s="2" t="s">
        <v>6</v>
      </c>
      <c r="K2" s="57" t="s">
        <v>4</v>
      </c>
      <c r="L2" s="1" t="s">
        <v>4</v>
      </c>
      <c r="M2" s="3" t="s">
        <v>6</v>
      </c>
      <c r="N2" s="57" t="s">
        <v>4</v>
      </c>
      <c r="O2" s="4" t="s">
        <v>4</v>
      </c>
      <c r="P2" s="2" t="s">
        <v>7</v>
      </c>
      <c r="Q2" s="5" t="s">
        <v>8</v>
      </c>
      <c r="R2" s="6" t="s">
        <v>8</v>
      </c>
      <c r="S2" s="3" t="s">
        <v>8</v>
      </c>
      <c r="T2" s="5" t="s">
        <v>8</v>
      </c>
      <c r="U2" s="4" t="s">
        <v>4</v>
      </c>
      <c r="V2" s="2" t="s">
        <v>9</v>
      </c>
      <c r="W2" s="57" t="s">
        <v>4</v>
      </c>
      <c r="X2" s="1" t="s">
        <v>4</v>
      </c>
      <c r="Y2" s="4" t="s">
        <v>10</v>
      </c>
      <c r="Z2" s="4" t="s">
        <v>10</v>
      </c>
      <c r="AA2" s="60" t="s">
        <v>11</v>
      </c>
      <c r="AB2" s="7" t="s">
        <v>12</v>
      </c>
      <c r="AC2" s="3" t="s">
        <v>12</v>
      </c>
      <c r="AD2" s="63" t="s">
        <v>4</v>
      </c>
      <c r="AE2" s="8" t="s">
        <v>4</v>
      </c>
    </row>
    <row r="3" spans="1:31" x14ac:dyDescent="0.3">
      <c r="A3" s="55"/>
      <c r="B3" s="9" t="s">
        <v>13</v>
      </c>
      <c r="C3" s="55"/>
      <c r="D3" s="10" t="s">
        <v>14</v>
      </c>
      <c r="E3" s="58"/>
      <c r="F3" s="9" t="s">
        <v>15</v>
      </c>
      <c r="G3" s="11" t="s">
        <v>14</v>
      </c>
      <c r="H3" s="58"/>
      <c r="I3" s="12" t="s">
        <v>15</v>
      </c>
      <c r="J3" s="10" t="s">
        <v>3</v>
      </c>
      <c r="K3" s="58"/>
      <c r="L3" s="9" t="s">
        <v>15</v>
      </c>
      <c r="M3" s="11" t="s">
        <v>5</v>
      </c>
      <c r="N3" s="58"/>
      <c r="O3" s="12" t="s">
        <v>15</v>
      </c>
      <c r="P3" s="10" t="s">
        <v>16</v>
      </c>
      <c r="Q3" s="13" t="s">
        <v>17</v>
      </c>
      <c r="R3" s="14" t="s">
        <v>18</v>
      </c>
      <c r="S3" s="11" t="s">
        <v>19</v>
      </c>
      <c r="T3" s="13" t="s">
        <v>19</v>
      </c>
      <c r="U3" s="12" t="s">
        <v>15</v>
      </c>
      <c r="V3" s="10" t="s">
        <v>16</v>
      </c>
      <c r="W3" s="58"/>
      <c r="X3" s="9" t="s">
        <v>15</v>
      </c>
      <c r="Y3" s="12" t="s">
        <v>20</v>
      </c>
      <c r="Z3" s="12" t="s">
        <v>21</v>
      </c>
      <c r="AA3" s="61"/>
      <c r="AB3" s="15" t="s">
        <v>16</v>
      </c>
      <c r="AC3" s="11" t="s">
        <v>2</v>
      </c>
      <c r="AD3" s="64"/>
      <c r="AE3" s="16" t="s">
        <v>15</v>
      </c>
    </row>
    <row r="4" spans="1:31" x14ac:dyDescent="0.3">
      <c r="A4" s="56"/>
      <c r="B4" s="17" t="s">
        <v>22</v>
      </c>
      <c r="C4" s="56"/>
      <c r="D4" s="18"/>
      <c r="E4" s="59"/>
      <c r="F4" s="17"/>
      <c r="G4" s="19"/>
      <c r="H4" s="59"/>
      <c r="I4" s="20"/>
      <c r="J4" s="18" t="s">
        <v>14</v>
      </c>
      <c r="K4" s="59"/>
      <c r="L4" s="17"/>
      <c r="M4" s="19" t="s">
        <v>16</v>
      </c>
      <c r="N4" s="59"/>
      <c r="O4" s="20"/>
      <c r="P4" s="18"/>
      <c r="Q4" s="21" t="s">
        <v>4</v>
      </c>
      <c r="R4" s="22"/>
      <c r="S4" s="19" t="s">
        <v>16</v>
      </c>
      <c r="T4" s="21"/>
      <c r="U4" s="20"/>
      <c r="V4" s="18"/>
      <c r="W4" s="59"/>
      <c r="X4" s="17"/>
      <c r="Y4" s="20"/>
      <c r="Z4" s="20"/>
      <c r="AA4" s="62"/>
      <c r="AB4" s="23" t="s">
        <v>23</v>
      </c>
      <c r="AC4" s="19" t="s">
        <v>16</v>
      </c>
      <c r="AD4" s="65"/>
      <c r="AE4" s="24"/>
    </row>
    <row r="5" spans="1:31" x14ac:dyDescent="0.3">
      <c r="A5" s="25" t="s">
        <v>24</v>
      </c>
      <c r="B5" s="26">
        <v>42877</v>
      </c>
      <c r="C5" s="26">
        <v>694143</v>
      </c>
      <c r="D5" s="27">
        <v>150</v>
      </c>
      <c r="E5" s="49"/>
      <c r="F5" s="29"/>
      <c r="G5" s="27">
        <v>120</v>
      </c>
      <c r="H5" s="49">
        <v>32</v>
      </c>
      <c r="I5" s="30">
        <f>IFERROR(H5/G5,0)</f>
        <v>0.26666666666666666</v>
      </c>
      <c r="J5" s="27">
        <v>100</v>
      </c>
      <c r="K5" s="28"/>
      <c r="L5" s="30">
        <f t="shared" ref="L5:L11" si="0">IFERROR(K5/J5,0)</f>
        <v>0</v>
      </c>
      <c r="M5" s="27">
        <f>G5*50%</f>
        <v>60</v>
      </c>
      <c r="N5" s="28"/>
      <c r="O5" s="30">
        <f t="shared" ref="O5:O11" si="1">IFERROR(N5/M5,0)</f>
        <v>0</v>
      </c>
      <c r="P5" s="31">
        <v>0.3</v>
      </c>
      <c r="Q5" s="28"/>
      <c r="R5" s="30">
        <f t="shared" ref="R5:R11" si="2">IFERROR(Q5/P5,0)</f>
        <v>0</v>
      </c>
      <c r="S5" s="27">
        <v>75000</v>
      </c>
      <c r="T5" s="28"/>
      <c r="U5" s="30">
        <f t="shared" ref="U5:U11" si="3">IFERROR(T5/S5,0)</f>
        <v>0</v>
      </c>
      <c r="V5" s="27">
        <v>15</v>
      </c>
      <c r="W5" s="28"/>
      <c r="X5" s="30">
        <f t="shared" ref="X5:X11" si="4">IFERROR(W5/V5,0)</f>
        <v>0</v>
      </c>
      <c r="Y5" s="28"/>
      <c r="Z5" s="28"/>
      <c r="AA5" s="30">
        <f t="shared" ref="AA5:AA11" si="5">IFERROR(Z5/Y5,0)</f>
        <v>0</v>
      </c>
      <c r="AB5" s="27">
        <v>150</v>
      </c>
      <c r="AC5" s="27">
        <v>1000</v>
      </c>
      <c r="AD5" s="28"/>
      <c r="AE5" s="32"/>
    </row>
    <row r="6" spans="1:31" x14ac:dyDescent="0.3">
      <c r="A6" s="25" t="s">
        <v>25</v>
      </c>
      <c r="B6" s="26">
        <v>407972</v>
      </c>
      <c r="C6" s="26">
        <v>694143</v>
      </c>
      <c r="D6" s="27">
        <v>250</v>
      </c>
      <c r="E6" s="49"/>
      <c r="F6" s="33"/>
      <c r="G6" s="27">
        <v>150</v>
      </c>
      <c r="H6" s="49">
        <v>29</v>
      </c>
      <c r="I6" s="30">
        <f t="shared" ref="I6:I11" si="6">IFERROR(H6/G6,0)</f>
        <v>0.19333333333333333</v>
      </c>
      <c r="J6" s="27">
        <v>160</v>
      </c>
      <c r="K6" s="28"/>
      <c r="L6" s="30">
        <f t="shared" si="0"/>
        <v>0</v>
      </c>
      <c r="M6" s="27">
        <v>70</v>
      </c>
      <c r="N6" s="28"/>
      <c r="O6" s="30">
        <f t="shared" si="1"/>
        <v>0</v>
      </c>
      <c r="P6" s="31">
        <v>0.3</v>
      </c>
      <c r="Q6" s="28"/>
      <c r="R6" s="30">
        <f t="shared" si="2"/>
        <v>0</v>
      </c>
      <c r="S6" s="27">
        <v>100000</v>
      </c>
      <c r="T6" s="28"/>
      <c r="U6" s="30">
        <f t="shared" si="3"/>
        <v>0</v>
      </c>
      <c r="V6" s="27">
        <v>15</v>
      </c>
      <c r="W6" s="28"/>
      <c r="X6" s="30">
        <f t="shared" si="4"/>
        <v>0</v>
      </c>
      <c r="Y6" s="28"/>
      <c r="Z6" s="28"/>
      <c r="AA6" s="30">
        <f t="shared" si="5"/>
        <v>0</v>
      </c>
      <c r="AB6" s="27">
        <v>250</v>
      </c>
      <c r="AC6" s="27">
        <v>1000</v>
      </c>
      <c r="AD6" s="28"/>
      <c r="AE6" s="32"/>
    </row>
    <row r="7" spans="1:31" x14ac:dyDescent="0.3">
      <c r="A7" s="25" t="s">
        <v>26</v>
      </c>
      <c r="B7" s="26">
        <v>390730</v>
      </c>
      <c r="C7" s="26">
        <v>694143</v>
      </c>
      <c r="D7" s="27">
        <v>350</v>
      </c>
      <c r="E7" s="49"/>
      <c r="F7" s="34"/>
      <c r="G7" s="27">
        <v>200</v>
      </c>
      <c r="H7" s="49">
        <v>22</v>
      </c>
      <c r="I7" s="30">
        <f t="shared" si="6"/>
        <v>0.11</v>
      </c>
      <c r="J7" s="27">
        <v>220</v>
      </c>
      <c r="K7" s="28"/>
      <c r="L7" s="30">
        <f t="shared" si="0"/>
        <v>0</v>
      </c>
      <c r="M7" s="27">
        <f t="shared" ref="M7:M10" si="7">G7*50%</f>
        <v>100</v>
      </c>
      <c r="N7" s="28"/>
      <c r="O7" s="30">
        <f t="shared" si="1"/>
        <v>0</v>
      </c>
      <c r="P7" s="31">
        <v>0.3</v>
      </c>
      <c r="Q7" s="28"/>
      <c r="R7" s="30">
        <f t="shared" si="2"/>
        <v>0</v>
      </c>
      <c r="S7" s="27">
        <v>110000</v>
      </c>
      <c r="T7" s="28"/>
      <c r="U7" s="30">
        <f t="shared" si="3"/>
        <v>0</v>
      </c>
      <c r="V7" s="27">
        <v>15</v>
      </c>
      <c r="W7" s="28"/>
      <c r="X7" s="30">
        <f t="shared" si="4"/>
        <v>0</v>
      </c>
      <c r="Y7" s="28"/>
      <c r="Z7" s="28"/>
      <c r="AA7" s="30">
        <f t="shared" si="5"/>
        <v>0</v>
      </c>
      <c r="AB7" s="27">
        <v>350</v>
      </c>
      <c r="AC7" s="27">
        <v>1000</v>
      </c>
      <c r="AD7" s="28"/>
      <c r="AE7" s="32"/>
    </row>
    <row r="8" spans="1:31" x14ac:dyDescent="0.3">
      <c r="A8" s="25" t="s">
        <v>27</v>
      </c>
      <c r="B8" s="26">
        <v>463361</v>
      </c>
      <c r="C8" s="27">
        <v>694143</v>
      </c>
      <c r="D8" s="27">
        <v>150</v>
      </c>
      <c r="E8" s="49"/>
      <c r="F8" s="35"/>
      <c r="G8" s="27">
        <v>100</v>
      </c>
      <c r="H8" s="49">
        <v>0</v>
      </c>
      <c r="I8" s="30">
        <f t="shared" si="6"/>
        <v>0</v>
      </c>
      <c r="J8" s="27">
        <v>100</v>
      </c>
      <c r="K8" s="28"/>
      <c r="L8" s="30">
        <f t="shared" si="0"/>
        <v>0</v>
      </c>
      <c r="M8" s="27">
        <f t="shared" si="7"/>
        <v>50</v>
      </c>
      <c r="N8" s="28"/>
      <c r="O8" s="30">
        <f t="shared" si="1"/>
        <v>0</v>
      </c>
      <c r="P8" s="31">
        <v>0.2</v>
      </c>
      <c r="Q8" s="28"/>
      <c r="R8" s="30">
        <f t="shared" si="2"/>
        <v>0</v>
      </c>
      <c r="S8" s="27">
        <v>50000</v>
      </c>
      <c r="T8" s="28"/>
      <c r="U8" s="30">
        <f t="shared" si="3"/>
        <v>0</v>
      </c>
      <c r="V8" s="27">
        <v>10</v>
      </c>
      <c r="W8" s="28"/>
      <c r="X8" s="30">
        <f t="shared" si="4"/>
        <v>0</v>
      </c>
      <c r="Y8" s="28"/>
      <c r="Z8" s="28"/>
      <c r="AA8" s="30">
        <f t="shared" si="5"/>
        <v>0</v>
      </c>
      <c r="AB8" s="27">
        <v>150</v>
      </c>
      <c r="AC8" s="27">
        <v>1000</v>
      </c>
      <c r="AD8" s="28"/>
      <c r="AE8" s="32"/>
    </row>
    <row r="9" spans="1:31" x14ac:dyDescent="0.3">
      <c r="A9" s="36" t="s">
        <v>28</v>
      </c>
      <c r="B9" s="37">
        <v>407969</v>
      </c>
      <c r="C9" s="37">
        <v>728410</v>
      </c>
      <c r="D9" s="38">
        <v>180</v>
      </c>
      <c r="E9" s="49"/>
      <c r="F9" s="39"/>
      <c r="G9" s="38">
        <v>120</v>
      </c>
      <c r="H9" s="49">
        <v>28</v>
      </c>
      <c r="I9" s="30">
        <f t="shared" si="6"/>
        <v>0.23333333333333334</v>
      </c>
      <c r="J9" s="27">
        <v>120</v>
      </c>
      <c r="K9" s="28"/>
      <c r="L9" s="30">
        <f t="shared" si="0"/>
        <v>0</v>
      </c>
      <c r="M9" s="27">
        <f t="shared" si="7"/>
        <v>60</v>
      </c>
      <c r="N9" s="28"/>
      <c r="O9" s="30">
        <f t="shared" si="1"/>
        <v>0</v>
      </c>
      <c r="P9" s="31">
        <v>0.3</v>
      </c>
      <c r="Q9" s="28"/>
      <c r="R9" s="30">
        <f t="shared" si="2"/>
        <v>0</v>
      </c>
      <c r="S9" s="38">
        <v>80000</v>
      </c>
      <c r="T9" s="28"/>
      <c r="U9" s="30">
        <f t="shared" si="3"/>
        <v>0</v>
      </c>
      <c r="V9" s="38">
        <v>15</v>
      </c>
      <c r="W9" s="28"/>
      <c r="X9" s="30">
        <f t="shared" si="4"/>
        <v>0</v>
      </c>
      <c r="Y9" s="28"/>
      <c r="Z9" s="28"/>
      <c r="AA9" s="30">
        <f t="shared" si="5"/>
        <v>0</v>
      </c>
      <c r="AB9" s="38">
        <v>200</v>
      </c>
      <c r="AC9" s="38">
        <v>250</v>
      </c>
      <c r="AD9" s="28"/>
      <c r="AE9" s="40"/>
    </row>
    <row r="10" spans="1:31" x14ac:dyDescent="0.3">
      <c r="A10" s="41" t="s">
        <v>29</v>
      </c>
      <c r="B10" s="42">
        <v>481726</v>
      </c>
      <c r="C10" s="43" t="s">
        <v>30</v>
      </c>
      <c r="D10" s="38">
        <v>100</v>
      </c>
      <c r="E10" s="49"/>
      <c r="F10" s="39"/>
      <c r="G10" s="38">
        <v>60</v>
      </c>
      <c r="H10" s="49">
        <v>0</v>
      </c>
      <c r="I10" s="30">
        <f t="shared" si="6"/>
        <v>0</v>
      </c>
      <c r="J10" s="27">
        <v>70</v>
      </c>
      <c r="K10" s="28"/>
      <c r="L10" s="30">
        <f t="shared" si="0"/>
        <v>0</v>
      </c>
      <c r="M10" s="27">
        <f t="shared" si="7"/>
        <v>30</v>
      </c>
      <c r="N10" s="28"/>
      <c r="O10" s="30">
        <f t="shared" si="1"/>
        <v>0</v>
      </c>
      <c r="P10" s="31">
        <v>0.2</v>
      </c>
      <c r="Q10" s="28"/>
      <c r="R10" s="30">
        <f t="shared" si="2"/>
        <v>0</v>
      </c>
      <c r="S10" s="38">
        <v>25000</v>
      </c>
      <c r="T10" s="28"/>
      <c r="U10" s="30">
        <f t="shared" si="3"/>
        <v>0</v>
      </c>
      <c r="V10" s="38">
        <v>10</v>
      </c>
      <c r="W10" s="28"/>
      <c r="X10" s="30">
        <f t="shared" si="4"/>
        <v>0</v>
      </c>
      <c r="Y10" s="28"/>
      <c r="Z10" s="28"/>
      <c r="AA10" s="30">
        <f t="shared" si="5"/>
        <v>0</v>
      </c>
      <c r="AB10" s="38">
        <v>150</v>
      </c>
      <c r="AC10" s="38">
        <v>150</v>
      </c>
      <c r="AD10" s="28"/>
      <c r="AE10" s="40"/>
    </row>
    <row r="11" spans="1:31" x14ac:dyDescent="0.3">
      <c r="A11" s="50" t="s">
        <v>31</v>
      </c>
      <c r="B11" s="51"/>
      <c r="C11" s="52"/>
      <c r="D11" s="44">
        <f>SUM(D5:D10)</f>
        <v>1180</v>
      </c>
      <c r="E11" s="44"/>
      <c r="F11" s="45"/>
      <c r="G11" s="44">
        <f>SUM(G5:G10)</f>
        <v>750</v>
      </c>
      <c r="H11" s="44">
        <f>SUM(H5:H10)</f>
        <v>111</v>
      </c>
      <c r="I11" s="30">
        <f t="shared" si="6"/>
        <v>0.14799999999999999</v>
      </c>
      <c r="J11" s="44">
        <f>SUM(J5:J10)</f>
        <v>770</v>
      </c>
      <c r="K11" s="44"/>
      <c r="L11" s="30">
        <f t="shared" si="0"/>
        <v>0</v>
      </c>
      <c r="M11" s="44">
        <f>SUM(M5:M10)</f>
        <v>370</v>
      </c>
      <c r="N11" s="44"/>
      <c r="O11" s="30">
        <f t="shared" si="1"/>
        <v>0</v>
      </c>
      <c r="P11" s="46"/>
      <c r="Q11" s="47"/>
      <c r="R11" s="30">
        <f t="shared" si="2"/>
        <v>0</v>
      </c>
      <c r="S11" s="44">
        <f>SUM(S5:S10)</f>
        <v>440000</v>
      </c>
      <c r="T11" s="44"/>
      <c r="U11" s="30">
        <f t="shared" si="3"/>
        <v>0</v>
      </c>
      <c r="V11" s="44">
        <f>SUM(V5:V10)</f>
        <v>80</v>
      </c>
      <c r="W11" s="44"/>
      <c r="X11" s="30">
        <f t="shared" si="4"/>
        <v>0</v>
      </c>
      <c r="Y11" s="44"/>
      <c r="Z11" s="44"/>
      <c r="AA11" s="30">
        <f t="shared" si="5"/>
        <v>0</v>
      </c>
      <c r="AB11" s="44">
        <f>SUM(AB5:AB10)</f>
        <v>1250</v>
      </c>
      <c r="AC11" s="44"/>
      <c r="AD11" s="28"/>
      <c r="AE11" s="48"/>
    </row>
  </sheetData>
  <mergeCells count="11">
    <mergeCell ref="A11:C11"/>
    <mergeCell ref="A1:AE1"/>
    <mergeCell ref="A2:A4"/>
    <mergeCell ref="C2:C4"/>
    <mergeCell ref="E2:E4"/>
    <mergeCell ref="H2:H4"/>
    <mergeCell ref="K2:K4"/>
    <mergeCell ref="N2:N4"/>
    <mergeCell ref="W2:W4"/>
    <mergeCell ref="AA2:AA4"/>
    <mergeCell ref="AD2:AD4"/>
  </mergeCells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8"/>
    </sheetView>
  </sheetViews>
  <sheetFormatPr defaultRowHeight="14.4" x14ac:dyDescent="0.3"/>
  <sheetData>
    <row r="1" spans="1:5" x14ac:dyDescent="0.3">
      <c r="A1" s="66" t="s">
        <v>32</v>
      </c>
      <c r="B1" s="66" t="s">
        <v>33</v>
      </c>
      <c r="C1" s="66" t="s">
        <v>34</v>
      </c>
      <c r="D1" s="66" t="s">
        <v>35</v>
      </c>
      <c r="E1" s="66" t="s">
        <v>36</v>
      </c>
    </row>
    <row r="2" spans="1:5" x14ac:dyDescent="0.3">
      <c r="A2" t="s">
        <v>37</v>
      </c>
      <c r="B2" t="s">
        <v>38</v>
      </c>
      <c r="C2" s="67" t="s">
        <v>39</v>
      </c>
      <c r="D2" t="s">
        <v>40</v>
      </c>
      <c r="E2" t="s">
        <v>41</v>
      </c>
    </row>
    <row r="3" spans="1:5" x14ac:dyDescent="0.3">
      <c r="A3" t="s">
        <v>42</v>
      </c>
      <c r="B3" t="s">
        <v>43</v>
      </c>
      <c r="C3" s="67" t="s">
        <v>44</v>
      </c>
      <c r="D3" t="s">
        <v>45</v>
      </c>
      <c r="E3" t="s">
        <v>41</v>
      </c>
    </row>
    <row r="4" spans="1:5" x14ac:dyDescent="0.3">
      <c r="A4" t="s">
        <v>46</v>
      </c>
      <c r="B4" t="s">
        <v>47</v>
      </c>
      <c r="C4" s="67" t="s">
        <v>48</v>
      </c>
      <c r="D4" t="s">
        <v>40</v>
      </c>
      <c r="E4" t="s">
        <v>41</v>
      </c>
    </row>
    <row r="5" spans="1:5" x14ac:dyDescent="0.3">
      <c r="A5" t="s">
        <v>49</v>
      </c>
      <c r="B5" t="s">
        <v>50</v>
      </c>
      <c r="C5" s="67" t="s">
        <v>51</v>
      </c>
      <c r="D5" t="s">
        <v>40</v>
      </c>
      <c r="E5" t="s">
        <v>52</v>
      </c>
    </row>
    <row r="6" spans="1:5" x14ac:dyDescent="0.3">
      <c r="A6" t="s">
        <v>53</v>
      </c>
      <c r="B6" t="s">
        <v>54</v>
      </c>
      <c r="C6" s="67" t="s">
        <v>55</v>
      </c>
      <c r="D6" t="s">
        <v>45</v>
      </c>
      <c r="E6" t="s">
        <v>56</v>
      </c>
    </row>
    <row r="7" spans="1:5" x14ac:dyDescent="0.3">
      <c r="A7" t="s">
        <v>57</v>
      </c>
      <c r="B7" t="s">
        <v>58</v>
      </c>
      <c r="C7" s="67" t="s">
        <v>59</v>
      </c>
      <c r="D7" t="s">
        <v>40</v>
      </c>
      <c r="E7" t="s">
        <v>60</v>
      </c>
    </row>
    <row r="8" spans="1:5" x14ac:dyDescent="0.3">
      <c r="A8" t="s">
        <v>61</v>
      </c>
      <c r="B8" t="s">
        <v>62</v>
      </c>
      <c r="C8" s="67" t="s">
        <v>63</v>
      </c>
      <c r="D8" t="s">
        <v>40</v>
      </c>
      <c r="E8" t="s">
        <v>64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Tejavath</dc:creator>
  <cp:lastModifiedBy>Ravi Tejavath</cp:lastModifiedBy>
  <dcterms:created xsi:type="dcterms:W3CDTF">2022-08-05T14:34:54Z</dcterms:created>
  <dcterms:modified xsi:type="dcterms:W3CDTF">2022-12-28T03:30:35Z</dcterms:modified>
</cp:coreProperties>
</file>