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LM" sheetId="1" state="visible" r:id="rId2"/>
    <sheet name="Question-results" sheetId="2" state="visible" r:id="rId3"/>
    <sheet name="Resources" sheetId="3" state="visible" r:id="rId4"/>
    <sheet name="dataset" sheetId="4" state="visible" r:id="rId5"/>
  </sheet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J2" authorId="0">
      <text>
        <r>
          <rPr>
            <sz val="10"/>
            <rFont val="Arial"/>
            <family val="2"/>
            <charset val="1"/>
          </rPr>
          <t xml:space="preserve">SELECT</t>
        </r>
        <r>
          <rPr>
            <sz val="10"/>
            <color rgb="FF000000"/>
            <rFont val="Monospace"/>
            <family val="0"/>
            <charset val="1"/>
          </rPr>
          <t xml:space="preserve"> </t>
        </r>
        <r>
          <rPr>
            <b val="true"/>
            <i val="true"/>
            <sz val="10"/>
            <color rgb="FFFF3737"/>
            <rFont val="Monospace"/>
            <family val="0"/>
            <charset val="1"/>
          </rPr>
          <t xml:space="preserve">name</t>
        </r>
        <r>
          <rPr>
            <sz val="10"/>
            <color rgb="FF000000"/>
            <rFont val="Monospace"/>
            <family val="0"/>
            <charset val="1"/>
          </rPr>
          <t xml:space="preserve"> </t>
        </r>
        <r>
          <rPr>
            <b val="true"/>
            <sz val="10"/>
            <color rgb="FF800000"/>
            <rFont val="Monospace"/>
            <family val="0"/>
            <charset val="1"/>
          </rPr>
          <t xml:space="preserve">FROM</t>
        </r>
        <r>
          <rPr>
            <sz val="10"/>
            <color rgb="FF000000"/>
            <rFont val="Monospace"/>
            <family val="0"/>
            <charset val="1"/>
          </rPr>
          <t xml:space="preserve"> </t>
        </r>
        <r>
          <rPr>
            <b val="true"/>
            <i val="true"/>
            <sz val="10"/>
            <color rgb="FFFF3737"/>
            <rFont val="Monospace"/>
            <family val="0"/>
            <charset val="1"/>
          </rPr>
          <t xml:space="preserve">sqlite_master
</t>
        </r>
        <r>
          <rPr>
            <b val="true"/>
            <sz val="10"/>
            <color rgb="FF800000"/>
            <rFont val="Monospace"/>
            <family val="0"/>
            <charset val="1"/>
          </rPr>
          <t xml:space="preserve">WHERE</t>
        </r>
        <r>
          <rPr>
            <sz val="10"/>
            <color rgb="FF000000"/>
            <rFont val="Monospace"/>
            <family val="0"/>
            <charset val="1"/>
          </rPr>
          <t xml:space="preserve"> </t>
        </r>
        <r>
          <rPr>
            <b val="true"/>
            <sz val="10"/>
            <color rgb="FF800000"/>
            <rFont val="Monospace"/>
            <family val="0"/>
            <charset val="1"/>
          </rPr>
          <t xml:space="preserve">type</t>
        </r>
        <r>
          <rPr>
            <sz val="10"/>
            <color rgb="FF000000"/>
            <rFont val="Monospace"/>
            <family val="0"/>
            <charset val="1"/>
          </rPr>
          <t xml:space="preserve"> = </t>
        </r>
        <r>
          <rPr>
            <b val="true"/>
            <sz val="10"/>
            <color rgb="FF008000"/>
            <rFont val="Monospace"/>
            <family val="0"/>
            <charset val="1"/>
          </rPr>
          <t xml:space="preserve">'table'</t>
        </r>
        <r>
          <rPr>
            <sz val="10"/>
            <color rgb="FFFF0000"/>
            <rFont val="Monospace"/>
            <family val="0"/>
            <charset val="1"/>
          </rPr>
          <t xml:space="preserve">;</t>
        </r>
      </text>
    </comment>
    <comment ref="N12" authorId="0">
      <text>
        <r>
          <rPr>
            <sz val="10"/>
            <rFont val="Arial"/>
            <family val="2"/>
            <charset val="1"/>
          </rPr>
          <t xml:space="preserve">Interesting: used table format</t>
        </r>
      </text>
    </comment>
    <comment ref="N24" authorId="0">
      <text>
        <r>
          <rPr>
            <sz val="10"/>
            <rFont val="Arial"/>
            <family val="2"/>
            <charset val="1"/>
          </rPr>
          <t xml:space="preserve">Plotly wrong</t>
        </r>
      </text>
    </comment>
    <comment ref="O6" authorId="0">
      <text>
        <r>
          <rPr>
            <sz val="10"/>
            <rFont val="Arial"/>
            <family val="2"/>
            <charset val="1"/>
          </rPr>
          <t xml:space="preserve">Plotly failed
</t>
        </r>
      </text>
    </comment>
    <comment ref="O19" authorId="0">
      <text>
        <r>
          <rPr>
            <sz val="10"/>
            <rFont val="Arial"/>
            <family val="2"/>
            <charset val="1"/>
          </rPr>
          <t xml:space="preserve">Plotly is great</t>
        </r>
      </text>
    </comment>
    <comment ref="P8" authorId="0">
      <text>
        <r>
          <rPr>
            <sz val="10"/>
            <rFont val="Arial"/>
            <family val="2"/>
            <charset val="1"/>
          </rPr>
          <t xml:space="preserve">SQL is correct but charting failed</t>
        </r>
      </text>
    </comment>
    <comment ref="P20" authorId="0">
      <text>
        <r>
          <rPr>
            <sz val="10"/>
            <rFont val="Arial"/>
            <family val="2"/>
            <charset val="1"/>
          </rPr>
          <t xml:space="preserve">SQL correct, 
Charting wrong</t>
        </r>
      </text>
    </comment>
    <comment ref="P22" authorId="0">
      <text>
        <r>
          <rPr>
            <sz val="10"/>
            <rFont val="Arial"/>
            <family val="2"/>
            <charset val="1"/>
          </rPr>
          <t xml:space="preserve">SQL correct; but vanna failed to run it</t>
        </r>
      </text>
    </comment>
    <comment ref="R12" authorId="0">
      <text>
        <r>
          <rPr>
            <sz val="10"/>
            <rFont val="Arial"/>
            <family val="2"/>
            <charset val="1"/>
          </rPr>
          <t xml:space="preserve">Chart wrong</t>
        </r>
      </text>
    </comment>
    <comment ref="S7" authorId="0">
      <text>
        <r>
          <rPr>
            <sz val="10"/>
            <rFont val="Arial"/>
            <family val="2"/>
            <charset val="1"/>
          </rPr>
          <t xml:space="preserve">SQL ok, plotly not good</t>
        </r>
      </text>
    </comment>
    <comment ref="S12" authorId="0">
      <text>
        <r>
          <rPr>
            <sz val="10"/>
            <rFont val="Arial"/>
            <family val="2"/>
            <charset val="1"/>
          </rPr>
          <t xml:space="preserve">SQL ok, not plotly
</t>
        </r>
      </text>
    </comment>
    <comment ref="S14" authorId="0">
      <text>
        <r>
          <rPr>
            <sz val="10"/>
            <rFont val="Arial"/>
            <family val="2"/>
            <charset val="1"/>
          </rPr>
          <t xml:space="preserve">Plotly is nice</t>
        </r>
      </text>
    </comment>
    <comment ref="S21" authorId="0">
      <text>
        <r>
          <rPr>
            <sz val="10"/>
            <rFont val="Arial"/>
            <family val="2"/>
            <charset val="1"/>
          </rPr>
          <t xml:space="preserve">SQL error</t>
        </r>
      </text>
    </comment>
    <comment ref="T6" authorId="0">
      <text>
        <r>
          <rPr>
            <sz val="10"/>
            <rFont val="Arial"/>
            <family val="2"/>
            <charset val="1"/>
          </rPr>
          <t xml:space="preserve">SQL ok, chart wrong</t>
        </r>
      </text>
    </comment>
    <comment ref="T26" authorId="0">
      <text>
        <r>
          <rPr>
            <sz val="10"/>
            <rFont val="Arial"/>
            <family val="2"/>
            <charset val="1"/>
          </rPr>
          <t xml:space="preserve">Llama3.2 worse than llama3 because it is smaller</t>
        </r>
      </text>
    </comment>
    <comment ref="X6" authorId="0">
      <text>
        <r>
          <rPr>
            <sz val="10"/>
            <rFont val="Arial"/>
            <family val="2"/>
            <charset val="1"/>
          </rPr>
          <t xml:space="preserve">SQL ok, plotly wrong</t>
        </r>
      </text>
    </comment>
    <comment ref="X10" authorId="0">
      <text>
        <r>
          <rPr>
            <sz val="10"/>
            <rFont val="Arial"/>
            <family val="2"/>
            <charset val="1"/>
          </rPr>
          <t xml:space="preserve">SQL ok, plotly not good</t>
        </r>
      </text>
    </comment>
    <comment ref="X12" authorId="0">
      <text>
        <r>
          <rPr>
            <sz val="10"/>
            <rFont val="Arial"/>
            <family val="2"/>
            <charset val="1"/>
          </rPr>
          <t xml:space="preserve">SQL ok, plotly not good</t>
        </r>
      </text>
    </comment>
    <comment ref="AA16" authorId="0">
      <text>
        <r>
          <rPr>
            <sz val="10"/>
            <rFont val="Arial"/>
            <family val="2"/>
            <charset val="1"/>
          </rPr>
          <t xml:space="preserve">Plotly failed</t>
        </r>
      </text>
    </comment>
    <comment ref="AB7" authorId="0">
      <text>
        <r>
          <rPr>
            <sz val="10"/>
            <rFont val="Arial"/>
            <family val="2"/>
            <charset val="1"/>
          </rPr>
          <t xml:space="preserve">Plotly is impressive</t>
        </r>
      </text>
    </comment>
    <comment ref="AB8" authorId="0">
      <text>
        <r>
          <rPr>
            <sz val="10"/>
            <rFont val="Arial"/>
            <family val="2"/>
            <charset val="1"/>
          </rPr>
          <t xml:space="preserve">Plotly is impressive
</t>
        </r>
      </text>
    </comment>
    <comment ref="AB11" authorId="0">
      <text>
        <r>
          <rPr>
            <sz val="10"/>
            <rFont val="Arial"/>
            <family val="2"/>
            <charset val="1"/>
          </rPr>
          <t xml:space="preserve">Add group by month</t>
        </r>
      </text>
    </comment>
    <comment ref="AB12" authorId="0">
      <text>
        <r>
          <rPr>
            <sz val="10"/>
            <rFont val="Arial"/>
            <family val="2"/>
            <charset val="1"/>
          </rPr>
          <t xml:space="preserve">Does a nice job of concat first/last name</t>
        </r>
      </text>
    </comment>
    <comment ref="AB19" authorId="0">
      <text>
        <r>
          <rPr>
            <sz val="10"/>
            <rFont val="Arial"/>
            <family val="2"/>
            <charset val="1"/>
          </rPr>
          <t xml:space="preserve">Missing single-quote</t>
        </r>
      </text>
    </comment>
    <comment ref="AB21" authorId="0">
      <text>
        <r>
          <rPr>
            <sz val="10"/>
            <rFont val="Arial"/>
            <family val="2"/>
            <charset val="1"/>
          </rPr>
          <t xml:space="preserve">Joined 5 tables (not necessary)</t>
        </r>
      </text>
    </comment>
    <comment ref="AC10" authorId="0">
      <text>
        <r>
          <rPr>
            <sz val="10"/>
            <rFont val="Arial"/>
            <family val="2"/>
            <charset val="1"/>
          </rPr>
          <t xml:space="preserve">Plotly not good</t>
        </r>
      </text>
    </comment>
    <comment ref="AE2" authorId="0">
      <text>
        <r>
          <rPr>
            <sz val="10"/>
            <rFont val="Arial"/>
            <family val="2"/>
            <charset val="1"/>
          </rPr>
          <t xml:space="preserve">SQLite doesn't seem to have a way to do this</t>
        </r>
      </text>
    </comment>
    <comment ref="AE3" authorId="0">
      <text>
        <r>
          <rPr>
            <sz val="10"/>
            <rFont val="Arial"/>
            <family val="2"/>
            <charset val="1"/>
          </rPr>
          <t xml:space="preserve">Timed out
</t>
        </r>
      </text>
    </comment>
    <comment ref="AF1" authorId="0">
      <text>
        <r>
          <rPr>
            <sz val="10"/>
            <rFont val="Arial"/>
            <family val="2"/>
            <charset val="1"/>
          </rPr>
          <t xml:space="preserve">Gives explanation
</t>
        </r>
      </text>
    </comment>
    <comment ref="AF6" authorId="0">
      <text>
        <r>
          <rPr>
            <sz val="10"/>
            <rFont val="Arial"/>
            <family val="2"/>
            <charset val="1"/>
          </rPr>
          <t xml:space="preserve">SQL ok, plotly poor</t>
        </r>
      </text>
    </comment>
    <comment ref="AG5" authorId="0">
      <text>
        <r>
          <rPr>
            <sz val="10"/>
            <rFont val="Arial"/>
            <family val="2"/>
            <charset val="1"/>
          </rPr>
          <t xml:space="preserve">Should be country not BillingCountry
</t>
        </r>
      </text>
    </comment>
  </commentList>
</comments>
</file>

<file path=xl/sharedStrings.xml><?xml version="1.0" encoding="utf-8"?>
<sst xmlns="http://schemas.openxmlformats.org/spreadsheetml/2006/main" count="641" uniqueCount="135">
  <si>
    <t xml:space="preserve">Model Name</t>
  </si>
  <si>
    <t xml:space="preserve">Org</t>
  </si>
  <si>
    <t xml:space="preserve">Model Size</t>
  </si>
  <si>
    <t xml:space="preserve">Open-Src?</t>
  </si>
  <si>
    <t xml:space="preserve">Description</t>
  </si>
  <si>
    <t xml:space="preserve">Done</t>
  </si>
  <si>
    <t xml:space="preserve">Use-case</t>
  </si>
  <si>
    <t xml:space="preserve">Time-took</t>
  </si>
  <si>
    <t xml:space="preserve">Comment</t>
  </si>
  <si>
    <t xml:space="preserve">llama3</t>
  </si>
  <si>
    <t xml:space="preserve">Meta</t>
  </si>
  <si>
    <t xml:space="preserve">8B</t>
  </si>
  <si>
    <t xml:space="preserve">Y</t>
  </si>
  <si>
    <t xml:space="preserve">The most capable openly available LLM to date</t>
  </si>
  <si>
    <t xml:space="preserve">x</t>
  </si>
  <si>
    <t xml:space="preserve">/lesson-18-ai/vanna/docs/ollama-llema3-chromadb-sqlite-test-2.html</t>
  </si>
  <si>
    <t xml:space="preserve">2189.45 sec</t>
  </si>
  <si>
    <t xml:space="preserve">codegemma</t>
  </si>
  <si>
    <t xml:space="preserve">Google</t>
  </si>
  <si>
    <t xml:space="preserve">7B</t>
  </si>
  <si>
    <t xml:space="preserve">a collection of powerful, lightweight models that can perform a variety of coding tasks like fill-in-the-middle code completion, code generation, natural language understanding, mathematical reasoning, and instruction following.</t>
  </si>
  <si>
    <t xml:space="preserve">/lesson-18-ai/vanna/docs/ollama-codegemma-chromadb-sqlite-test-2.html</t>
  </si>
  <si>
    <t xml:space="preserve">2572.97 sec</t>
  </si>
  <si>
    <t xml:space="preserve">gemma</t>
  </si>
  <si>
    <t xml:space="preserve">a family of lightweight, state-of-the-art open models built by Google DeepMind. Updated to version 1.1</t>
  </si>
  <si>
    <t xml:space="preserve">/lesson-18-ai/vanna/docs/ollama-gemma-chromadb-sqlite-test-2.html</t>
  </si>
  <si>
    <t xml:space="preserve">2713.56 sec</t>
  </si>
  <si>
    <t xml:space="preserve">qwen2</t>
  </si>
  <si>
    <t xml:space="preserve">Alibaba</t>
  </si>
  <si>
    <t xml:space="preserve">new series of large language models from Alibaba group (1.5b, 0.5b)</t>
  </si>
  <si>
    <t xml:space="preserve">failed with ollama: resolved after upgrading Ollama</t>
  </si>
  <si>
    <t xml:space="preserve">mistral</t>
  </si>
  <si>
    <t xml:space="preserve">Mistral AI,</t>
  </si>
  <si>
    <t xml:space="preserve">released by Mistral AI, updated to version 0.3.</t>
  </si>
  <si>
    <t xml:space="preserve">wip</t>
  </si>
  <si>
    <t xml:space="preserve">lesson-18-ai/vanna/docs/ollama-mistral-chromadb-sqlite-test-2.html</t>
  </si>
  <si>
    <t xml:space="preserve">3101.98 sec</t>
  </si>
  <si>
    <t xml:space="preserve">phi3</t>
  </si>
  <si>
    <t xml:space="preserve">Microsoft</t>
  </si>
  <si>
    <t xml:space="preserve">3.8B </t>
  </si>
  <si>
    <t xml:space="preserve">a family of lightweight  state-of-the-art open models by Microsoft</t>
  </si>
  <si>
    <t xml:space="preserve">lesson-18-ai/vanna/docs/ollama-phi3-chromadb-sqlite-test-2.html</t>
  </si>
  <si>
    <t xml:space="preserve">2083.60 sec</t>
  </si>
  <si>
    <t xml:space="preserve">aya</t>
  </si>
  <si>
    <t xml:space="preserve">Cohere</t>
  </si>
  <si>
    <t xml:space="preserve">a new family of state-of-the-art, multilingual models that support 23 languages</t>
  </si>
  <si>
    <t xml:space="preserve">lesson-18-ai/vanna/docs/ollama-aya-chromadb-sqlite-test-2.html</t>
  </si>
  <si>
    <t xml:space="preserve">2988.49 sec</t>
  </si>
  <si>
    <t xml:space="preserve">starcoder2:7b</t>
  </si>
  <si>
    <t xml:space="preserve">BigCode</t>
  </si>
  <si>
    <t xml:space="preserve">big Code group: HF, SNOW, NVDIA, many Univs</t>
  </si>
  <si>
    <t xml:space="preserve">terrible</t>
  </si>
  <si>
    <t xml:space="preserve">starcoder2:3b</t>
  </si>
  <si>
    <t xml:space="preserve">3B</t>
  </si>
  <si>
    <t xml:space="preserve">dbrx</t>
  </si>
  <si>
    <t xml:space="preserve">DataBricks</t>
  </si>
  <si>
    <t xml:space="preserve">132B</t>
  </si>
  <si>
    <t xml:space="preserve">open, general-purpose LLM created by Databricks</t>
  </si>
  <si>
    <t xml:space="preserve">too big</t>
  </si>
  <si>
    <t xml:space="preserve">Question</t>
  </si>
  <si>
    <t xml:space="preserve">SQL (generated)</t>
  </si>
  <si>
    <t xml:space="preserve">plotly (generated)</t>
  </si>
  <si>
    <t xml:space="preserve">comment</t>
  </si>
  <si>
    <t xml:space="preserve">SQL Questions</t>
  </si>
  <si>
    <t xml:space="preserve">gpt-4</t>
  </si>
  <si>
    <t xml:space="preserve">gpt-3.5</t>
  </si>
  <si>
    <t xml:space="preserve">Gpt -4o-mini</t>
  </si>
  <si>
    <t xml:space="preserve">Claude-3.5-sonnet</t>
  </si>
  <si>
    <t xml:space="preserve">Gemini-1-.5-pro</t>
  </si>
  <si>
    <t xml:space="preserve">Deepseek-coder-v2 [16B]</t>
  </si>
  <si>
    <t xml:space="preserve">Qwen 2.5 [14B]</t>
  </si>
  <si>
    <t xml:space="preserve">Qwen 2.5 [7B]</t>
  </si>
  <si>
    <t xml:space="preserve">Qwen 2</t>
  </si>
  <si>
    <t xml:space="preserve">Llama 3.2 [3B]</t>
  </si>
  <si>
    <t xml:space="preserve">Llama 3.1(2) [8B]</t>
  </si>
  <si>
    <t xml:space="preserve">Llama 3.1 [8B]</t>
  </si>
  <si>
    <t xml:space="preserve">Llama 3(2) [8B]</t>
  </si>
  <si>
    <t xml:space="preserve">Llama 3</t>
  </si>
  <si>
    <t xml:space="preserve">Gemma 2(2) [9B]</t>
  </si>
  <si>
    <t xml:space="preserve">Gemma 2</t>
  </si>
  <si>
    <t xml:space="preserve">code gemma</t>
  </si>
  <si>
    <t xml:space="preserve">starcoder2</t>
  </si>
  <si>
    <t xml:space="preserve">Phi 3.5</t>
  </si>
  <si>
    <t xml:space="preserve">Can you list all tables in the SQLite database catalog?</t>
  </si>
  <si>
    <t xml:space="preserve">pass</t>
  </si>
  <si>
    <t xml:space="preserve">failed</t>
  </si>
  <si>
    <t xml:space="preserve">which table stores customer's orders</t>
  </si>
  <si>
    <t xml:space="preserve">How many customers are there</t>
  </si>
  <si>
    <t xml:space="preserve">what are the top 5 countries that customers come from?</t>
  </si>
  <si>
    <t xml:space="preserve">mixed</t>
  </si>
  <si>
    <t xml:space="preserve">List all albums and their corresponding artist names</t>
  </si>
  <si>
    <t xml:space="preserve">Find all tracks with a name containing "What" (case-insensitive)</t>
  </si>
  <si>
    <t xml:space="preserve">Get the total number of invoices for each customer</t>
  </si>
  <si>
    <t xml:space="preserve">Find the total number of invoices per country:</t>
  </si>
  <si>
    <t xml:space="preserve">List all invoices with a total exceeding $10:</t>
  </si>
  <si>
    <t xml:space="preserve">Find all invoices since 2010 and the total amount invoiced:</t>
  </si>
  <si>
    <t xml:space="preserve">List all employees and their reporting manager's name (if any)</t>
  </si>
  <si>
    <t xml:space="preserve">Get the average invoice total for each customer</t>
  </si>
  <si>
    <t xml:space="preserve">Find the top 5 most expensive tracks (based on unit price)</t>
  </si>
  <si>
    <t xml:space="preserve">List all genres and the number of tracks in each genre:</t>
  </si>
  <si>
    <t xml:space="preserve">Get all genres that do not have any tracks associated with them:</t>
  </si>
  <si>
    <t xml:space="preserve">List all customers who have not placed any orders:</t>
  </si>
  <si>
    <t xml:space="preserve">pass </t>
  </si>
  <si>
    <t xml:space="preserve">There are 3 tables: artists, albums and tracks, where albums and artists are linked by ArtistId, albums and tracks are linked by AlbumId,     Can you find the top 10 most popular artists based on the number of tracks</t>
  </si>
  <si>
    <t xml:space="preserve">List all customers from Canada and their email addresses:</t>
  </si>
  <si>
    <t xml:space="preserve">Find the customer with the most invoices </t>
  </si>
  <si>
    <t xml:space="preserve">Find the customer who bought the most albums in total quantity (across all invoices)</t>
  </si>
  <si>
    <t xml:space="preserve">Hint: album quantity is found in invoice_items,           Find the top 5 customers who bought the most albums in total quantity (across all invoices):</t>
  </si>
  <si>
    <t xml:space="preserve">     Find the top 5 customers who spent the most money overall,             Hint: order total can be found on invoices table, calculation using invoice_items detail table is unnecessary </t>
  </si>
  <si>
    <t xml:space="preserve">Get all playlists containing at least 10 tracks and the total duration of those tracks:</t>
  </si>
  <si>
    <t xml:space="preserve">Identify artists who have albums with tracks appearing in multiple genres:</t>
  </si>
  <si>
    <t xml:space="preserve">Success-rate (%)</t>
  </si>
  <si>
    <t xml:space="preserve">elapsed time (sec)</t>
  </si>
  <si>
    <t xml:space="preserve">Note</t>
  </si>
  <si>
    <t xml:space="preserve">title</t>
  </si>
  <si>
    <t xml:space="preserve">description</t>
  </si>
  <si>
    <t xml:space="preserve">URL</t>
  </si>
  <si>
    <t xml:space="preserve">Comparing Open-source LLMs for NL-to-SQL</t>
  </si>
  <si>
    <t xml:space="preserve">https://medium.com/dataherald/comparing-open-source-llms-for-nl-to-sql-53e6de42aee8</t>
  </si>
  <si>
    <t xml:space="preserve">IBM’s text-to-SQL generator takes top place on a benchmark for handling complex database queries</t>
  </si>
  <si>
    <t xml:space="preserve">https://research.ibm.com/blog/granite-LLM-text-to-SQL</t>
  </si>
  <si>
    <t xml:space="preserve">LLMs for Text-to-SQL problems: the benchmark vs real-world performance</t>
  </si>
  <si>
    <t xml:space="preserve">https://www.linkedin.com/pulse/llms-text-to-sql-problems-benchmark-vs-real-world-ilya-fastovets-fwfgc/</t>
  </si>
  <si>
    <t xml:space="preserve">Benchmarking the Text-to-SQL Capability of Large Language Models: A Comprehensive Evaluation</t>
  </si>
  <si>
    <t xml:space="preserve">https://arxiv.org/html/2403.02951v1</t>
  </si>
  <si>
    <t xml:space="preserve">Next-Generation Database Interfaces: A Survey of LLM-based Text-to-SQL</t>
  </si>
  <si>
    <t xml:space="preserve">https://arxiv.org/html/2406.08426v1</t>
  </si>
  <si>
    <t xml:space="preserve">URL-2</t>
  </si>
  <si>
    <t xml:space="preserve">Spider 1.0</t>
  </si>
  <si>
    <t xml:space="preserve">Yale Semantic Parsing and Text-to-SQL Challenge</t>
  </si>
  <si>
    <t xml:space="preserve">https://yale-lily.github.io/spider</t>
  </si>
  <si>
    <t xml:space="preserve">Spider 2.0</t>
  </si>
  <si>
    <t xml:space="preserve">Evaluating Language Models on Real-World Enterprise Text-to-SQL Workflows</t>
  </si>
  <si>
    <t xml:space="preserve">https://spider2-sql.github.io/</t>
  </si>
  <si>
    <t xml:space="preserve">https://github.com/xlang-ai/Spider2</t>
  </si>
</sst>
</file>

<file path=xl/styles.xml><?xml version="1.0" encoding="utf-8"?>
<styleSheet xmlns="http://schemas.openxmlformats.org/spreadsheetml/2006/main">
  <numFmts count="2">
    <numFmt numFmtId="164" formatCode="General"/>
    <numFmt numFmtId="165" formatCode="0.00"/>
  </numFmts>
  <fonts count="13">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Courier New"/>
      <family val="3"/>
      <charset val="1"/>
    </font>
    <font>
      <sz val="10"/>
      <color rgb="FF111111"/>
      <name val="Arial"/>
      <family val="2"/>
      <charset val="1"/>
    </font>
    <font>
      <sz val="10"/>
      <color rgb="FF000000"/>
      <name val="Monospace"/>
      <family val="0"/>
      <charset val="1"/>
    </font>
    <font>
      <b val="true"/>
      <i val="true"/>
      <sz val="10"/>
      <color rgb="FFFF3737"/>
      <name val="Monospace"/>
      <family val="0"/>
      <charset val="1"/>
    </font>
    <font>
      <b val="true"/>
      <sz val="10"/>
      <color rgb="FF800000"/>
      <name val="Monospace"/>
      <family val="0"/>
      <charset val="1"/>
    </font>
    <font>
      <b val="true"/>
      <sz val="10"/>
      <color rgb="FF008000"/>
      <name val="Monospace"/>
      <family val="0"/>
      <charset val="1"/>
    </font>
    <font>
      <sz val="10"/>
      <color rgb="FFFF0000"/>
      <name val="Monospace"/>
      <family val="0"/>
      <charset val="1"/>
    </font>
    <font>
      <sz val="10"/>
      <color rgb="FF0000FF"/>
      <name val="Arial"/>
      <family val="2"/>
      <charset val="1"/>
    </font>
  </fonts>
  <fills count="19">
    <fill>
      <patternFill patternType="none"/>
    </fill>
    <fill>
      <patternFill patternType="gray125"/>
    </fill>
    <fill>
      <patternFill patternType="solid">
        <fgColor rgb="FFE8F2A1"/>
        <bgColor rgb="FFFFE994"/>
      </patternFill>
    </fill>
    <fill>
      <patternFill patternType="solid">
        <fgColor rgb="FFBBE33D"/>
        <bgColor rgb="FFD4EA6B"/>
      </patternFill>
    </fill>
    <fill>
      <patternFill patternType="solid">
        <fgColor rgb="FFB2B2B2"/>
        <bgColor rgb="FFB7B3CA"/>
      </patternFill>
    </fill>
    <fill>
      <patternFill patternType="solid">
        <fgColor rgb="FF77BC65"/>
        <bgColor rgb="FFAFD095"/>
      </patternFill>
    </fill>
    <fill>
      <patternFill patternType="solid">
        <fgColor rgb="FFFFFF00"/>
        <bgColor rgb="FFFFD428"/>
      </patternFill>
    </fill>
    <fill>
      <patternFill patternType="solid">
        <fgColor rgb="FFB7B3CA"/>
        <bgColor rgb="FFB2B2B2"/>
      </patternFill>
    </fill>
    <fill>
      <patternFill patternType="solid">
        <fgColor rgb="FFFFD7D7"/>
        <bgColor rgb="FFDDDDDD"/>
      </patternFill>
    </fill>
    <fill>
      <patternFill patternType="solid">
        <fgColor rgb="FFFF972F"/>
        <bgColor rgb="FFFF8000"/>
      </patternFill>
    </fill>
    <fill>
      <patternFill patternType="solid">
        <fgColor rgb="FF729FCF"/>
        <bgColor rgb="FF808080"/>
      </patternFill>
    </fill>
    <fill>
      <patternFill patternType="solid">
        <fgColor rgb="FFFFD428"/>
        <bgColor rgb="FFFFDE59"/>
      </patternFill>
    </fill>
    <fill>
      <patternFill patternType="solid">
        <fgColor rgb="FFD4EA6B"/>
        <bgColor rgb="FFBBE33D"/>
      </patternFill>
    </fill>
    <fill>
      <patternFill patternType="solid">
        <fgColor rgb="FFFF8000"/>
        <bgColor rgb="FFFF972F"/>
      </patternFill>
    </fill>
    <fill>
      <patternFill patternType="solid">
        <fgColor rgb="FFFFE994"/>
        <bgColor rgb="FFE8F2A1"/>
      </patternFill>
    </fill>
    <fill>
      <patternFill patternType="solid">
        <fgColor rgb="FFFFDE59"/>
        <bgColor rgb="FFFFD428"/>
      </patternFill>
    </fill>
    <fill>
      <patternFill patternType="solid">
        <fgColor rgb="FFFFFF6D"/>
        <bgColor rgb="FFFFE994"/>
      </patternFill>
    </fill>
    <fill>
      <patternFill patternType="solid">
        <fgColor rgb="FFDDDDDD"/>
        <bgColor rgb="FFFFD7D7"/>
      </patternFill>
    </fill>
    <fill>
      <patternFill patternType="solid">
        <fgColor rgb="FFAFD095"/>
        <bgColor rgb="FFB2B2B2"/>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2"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5" borderId="1" xfId="0" applyFont="true" applyBorder="true" applyAlignment="true" applyProtection="true">
      <alignment horizontal="general" vertical="bottom" textRotation="0" wrapText="true" indent="0" shrinkToFit="false"/>
      <protection locked="true" hidden="false"/>
    </xf>
    <xf numFmtId="164" fontId="4" fillId="6" borderId="1" xfId="0" applyFont="true" applyBorder="true" applyAlignment="true" applyProtection="true">
      <alignment horizontal="general" vertical="bottom" textRotation="0" wrapText="true" indent="0" shrinkToFit="false"/>
      <protection locked="true" hidden="false"/>
    </xf>
    <xf numFmtId="164" fontId="4" fillId="7" borderId="1" xfId="0" applyFont="true" applyBorder="true" applyAlignment="true" applyProtection="true">
      <alignment horizontal="general" vertical="bottom" textRotation="0" wrapText="true" indent="0" shrinkToFit="false"/>
      <protection locked="true" hidden="false"/>
    </xf>
    <xf numFmtId="164" fontId="4" fillId="8" borderId="1" xfId="0" applyFont="true" applyBorder="true" applyAlignment="true" applyProtection="true">
      <alignment horizontal="general" vertical="bottom" textRotation="0" wrapText="true" indent="0" shrinkToFit="false"/>
      <protection locked="true" hidden="false"/>
    </xf>
    <xf numFmtId="164" fontId="4" fillId="8" borderId="0" xfId="0" applyFont="true" applyBorder="false" applyAlignment="true" applyProtection="true">
      <alignment horizontal="general" vertical="bottom" textRotation="0" wrapText="true" indent="0" shrinkToFit="false"/>
      <protection locked="true" hidden="false"/>
    </xf>
    <xf numFmtId="164" fontId="0" fillId="9" borderId="1" xfId="0" applyFont="true" applyBorder="true" applyAlignment="true" applyProtection="true">
      <alignment horizontal="general" vertical="bottom" textRotation="0" wrapText="false" indent="0" shrinkToFit="false"/>
      <protection locked="true" hidden="false"/>
    </xf>
    <xf numFmtId="164" fontId="0" fillId="9" borderId="0" xfId="0" applyFont="true" applyBorder="false" applyAlignment="true" applyProtection="true">
      <alignment horizontal="general" vertical="bottom" textRotation="0" wrapText="false" indent="0" shrinkToFit="false"/>
      <protection locked="true" hidden="false"/>
    </xf>
    <xf numFmtId="164" fontId="0" fillId="10" borderId="1" xfId="0" applyFont="true" applyBorder="true" applyAlignment="true" applyProtection="true">
      <alignment horizontal="general" vertical="bottom" textRotation="0" wrapText="fals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12" borderId="1" xfId="0" applyFont="true" applyBorder="true" applyAlignment="true" applyProtection="true">
      <alignment horizontal="general" vertical="bottom" textRotation="0" wrapText="false" indent="0" shrinkToFit="false"/>
      <protection locked="true" hidden="false"/>
    </xf>
    <xf numFmtId="164" fontId="0" fillId="13" borderId="1" xfId="0" applyFont="true" applyBorder="true" applyAlignment="true" applyProtection="true">
      <alignment horizontal="general" vertical="bottom" textRotation="0" wrapText="false" indent="0" shrinkToFit="false"/>
      <protection locked="true" hidden="false"/>
    </xf>
    <xf numFmtId="164" fontId="0" fillId="14" borderId="1" xfId="0" applyFont="true" applyBorder="true" applyAlignment="true" applyProtection="true">
      <alignment horizontal="general" vertical="bottom" textRotation="0" wrapText="false" indent="0" shrinkToFit="false"/>
      <protection locked="true" hidden="false"/>
    </xf>
    <xf numFmtId="164" fontId="0" fillId="15" borderId="1" xfId="0" applyFont="tru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true" indent="0" shrinkToFit="false"/>
      <protection locked="true" hidden="false"/>
    </xf>
    <xf numFmtId="165" fontId="0" fillId="3" borderId="1" xfId="0" applyFont="false" applyBorder="true" applyAlignment="true" applyProtection="true">
      <alignment horizontal="general" vertical="bottom" textRotation="0" wrapText="false" indent="0" shrinkToFit="false"/>
      <protection locked="true" hidden="false"/>
    </xf>
    <xf numFmtId="165" fontId="0" fillId="16" borderId="1" xfId="0" applyFont="false" applyBorder="true" applyAlignment="true" applyProtection="true">
      <alignment horizontal="general" vertical="bottom" textRotation="0" wrapText="false" indent="0" shrinkToFit="false"/>
      <protection locked="true" hidden="false"/>
    </xf>
    <xf numFmtId="165" fontId="0" fillId="3" borderId="0" xfId="0" applyFont="false" applyBorder="false" applyAlignment="true" applyProtection="true">
      <alignment horizontal="general" vertical="bottom" textRotation="0" wrapText="false" indent="0" shrinkToFit="false"/>
      <protection locked="true" hidden="false"/>
    </xf>
    <xf numFmtId="164" fontId="0" fillId="17" borderId="0" xfId="0" applyFont="true" applyBorder="false" applyAlignment="true" applyProtection="tru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7" borderId="1" xfId="0" applyFont="true" applyBorder="true" applyAlignment="true" applyProtection="true">
      <alignment horizontal="general" vertical="bottom" textRotation="0" wrapText="true" indent="0" shrinkToFit="false"/>
      <protection locked="true" hidden="false"/>
    </xf>
    <xf numFmtId="164" fontId="0" fillId="17"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7" borderId="1" xfId="0" applyFont="true" applyBorder="true" applyAlignment="true" applyProtection="true">
      <alignment horizontal="general" vertical="bottom" textRotation="0" wrapText="false" indent="0" shrinkToFit="false"/>
      <protection locked="true" hidden="false"/>
    </xf>
    <xf numFmtId="164" fontId="0" fillId="18" borderId="1" xfId="0" applyFont="false" applyBorder="true" applyAlignment="true" applyProtection="true">
      <alignment horizontal="general" vertical="bottom" textRotation="0" wrapText="true" indent="0" shrinkToFit="false"/>
      <protection locked="true" hidden="false"/>
    </xf>
    <xf numFmtId="164" fontId="0" fillId="12" borderId="1" xfId="0" applyFont="false" applyBorder="true" applyAlignment="true" applyProtection="true">
      <alignment horizontal="general" vertical="bottom" textRotation="0" wrapText="true" indent="0" shrinkToFit="false"/>
      <protection locked="true" hidden="false"/>
    </xf>
    <xf numFmtId="164" fontId="0" fillId="6" borderId="1" xfId="0" applyFont="fals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18"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E994"/>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729FCF"/>
      <rgbColor rgb="FFFF3737"/>
      <rgbColor rgb="FFE8F2A1"/>
      <rgbColor rgb="FFCCFFFF"/>
      <rgbColor rgb="FF660066"/>
      <rgbColor rgb="FFFF8080"/>
      <rgbColor rgb="FF0066CC"/>
      <rgbColor rgb="FFDDDDDD"/>
      <rgbColor rgb="FF000080"/>
      <rgbColor rgb="FFFF00FF"/>
      <rgbColor rgb="FFFFDE59"/>
      <rgbColor rgb="FF00FFFF"/>
      <rgbColor rgb="FF800080"/>
      <rgbColor rgb="FF800000"/>
      <rgbColor rgb="FF008080"/>
      <rgbColor rgb="FF0000FF"/>
      <rgbColor rgb="FF00CCFF"/>
      <rgbColor rgb="FFCCFFFF"/>
      <rgbColor rgb="FFD4EA6B"/>
      <rgbColor rgb="FFFFFF6D"/>
      <rgbColor rgb="FFAFD095"/>
      <rgbColor rgb="FFFF99CC"/>
      <rgbColor rgb="FFCC99FF"/>
      <rgbColor rgb="FFFFD7D7"/>
      <rgbColor rgb="FF3366FF"/>
      <rgbColor rgb="FF33CCCC"/>
      <rgbColor rgb="FFBBE33D"/>
      <rgbColor rgb="FFFFD428"/>
      <rgbColor rgb="FFFF972F"/>
      <rgbColor rgb="FFFF8000"/>
      <rgbColor rgb="FF666699"/>
      <rgbColor rgb="FFB2B2B2"/>
      <rgbColor rgb="FF003366"/>
      <rgbColor rgb="FF77BC65"/>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research.ibm.com/blog/granite-LLM-text-to-SQL" TargetMode="External"/><Relationship Id="rId2" Type="http://schemas.openxmlformats.org/officeDocument/2006/relationships/hyperlink" Target="https://www.linkedin.com/pulse/llms-text-to-sql-problems-benchmark-vs-real-world-ilya-fastovets-fwfgc/"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6" activeCellId="0" sqref="A16"/>
    </sheetView>
  </sheetViews>
  <sheetFormatPr defaultColWidth="11.60546875" defaultRowHeight="12.8" zeroHeight="false" outlineLevelRow="0" outlineLevelCol="0"/>
  <cols>
    <col collapsed="false" customWidth="true" hidden="false" outlineLevel="0" max="1" min="1" style="1" width="13.75"/>
    <col collapsed="false" customWidth="true" hidden="false" outlineLevel="0" max="2" min="2" style="1" width="11.94"/>
    <col collapsed="false" customWidth="true" hidden="false" outlineLevel="0" max="3" min="3" style="1" width="6.39"/>
    <col collapsed="false" customWidth="true" hidden="false" outlineLevel="0" max="4" min="4" style="1" width="7.49"/>
    <col collapsed="false" customWidth="true" hidden="false" outlineLevel="0" max="5" min="5" style="1" width="57.66"/>
    <col collapsed="false" customWidth="true" hidden="false" outlineLevel="0" max="6" min="6" style="1" width="6.54"/>
    <col collapsed="false" customWidth="true" hidden="false" outlineLevel="0" max="7" min="7" style="1" width="36.67"/>
    <col collapsed="false" customWidth="true" hidden="false" outlineLevel="0" max="8" min="8" style="1" width="14.03"/>
    <col collapsed="false" customWidth="true" hidden="false" outlineLevel="0" max="9" min="9" style="1" width="38.9"/>
  </cols>
  <sheetData>
    <row r="1" customFormat="false" ht="23.85" hidden="false" customHeight="false" outlineLevel="0" collapsed="false">
      <c r="A1" s="2" t="s">
        <v>0</v>
      </c>
      <c r="B1" s="2" t="s">
        <v>1</v>
      </c>
      <c r="C1" s="2" t="s">
        <v>2</v>
      </c>
      <c r="D1" s="2" t="s">
        <v>3</v>
      </c>
      <c r="E1" s="2" t="s">
        <v>4</v>
      </c>
      <c r="F1" s="2" t="s">
        <v>5</v>
      </c>
      <c r="G1" s="2" t="s">
        <v>6</v>
      </c>
      <c r="H1" s="2" t="s">
        <v>7</v>
      </c>
      <c r="I1" s="2" t="s">
        <v>8</v>
      </c>
    </row>
    <row r="2" customFormat="false" ht="23.85" hidden="false" customHeight="false" outlineLevel="0" collapsed="false">
      <c r="A2" s="1" t="s">
        <v>9</v>
      </c>
      <c r="B2" s="1" t="s">
        <v>10</v>
      </c>
      <c r="C2" s="1" t="s">
        <v>11</v>
      </c>
      <c r="D2" s="1" t="s">
        <v>12</v>
      </c>
      <c r="E2" s="1" t="s">
        <v>13</v>
      </c>
      <c r="F2" s="3" t="s">
        <v>14</v>
      </c>
      <c r="G2" s="1" t="s">
        <v>15</v>
      </c>
      <c r="H2" s="1" t="s">
        <v>16</v>
      </c>
    </row>
    <row r="3" customFormat="false" ht="46.25" hidden="false" customHeight="false" outlineLevel="0" collapsed="false">
      <c r="A3" s="4" t="s">
        <v>17</v>
      </c>
      <c r="B3" s="1" t="s">
        <v>18</v>
      </c>
      <c r="C3" s="1" t="s">
        <v>19</v>
      </c>
      <c r="D3" s="1" t="s">
        <v>12</v>
      </c>
      <c r="E3" s="1" t="s">
        <v>20</v>
      </c>
      <c r="F3" s="3" t="s">
        <v>14</v>
      </c>
      <c r="G3" s="1" t="s">
        <v>21</v>
      </c>
      <c r="H3" s="1" t="s">
        <v>22</v>
      </c>
    </row>
    <row r="4" customFormat="false" ht="23.85" hidden="false" customHeight="false" outlineLevel="0" collapsed="false">
      <c r="A4" s="1" t="s">
        <v>23</v>
      </c>
      <c r="B4" s="1" t="s">
        <v>18</v>
      </c>
      <c r="C4" s="1" t="s">
        <v>19</v>
      </c>
      <c r="D4" s="1" t="s">
        <v>12</v>
      </c>
      <c r="E4" s="1" t="s">
        <v>24</v>
      </c>
      <c r="F4" s="3" t="s">
        <v>14</v>
      </c>
      <c r="G4" s="1" t="s">
        <v>25</v>
      </c>
      <c r="H4" s="4" t="s">
        <v>26</v>
      </c>
    </row>
    <row r="5" customFormat="false" ht="23.85" hidden="false" customHeight="false" outlineLevel="0" collapsed="false">
      <c r="A5" s="5" t="s">
        <v>27</v>
      </c>
      <c r="B5" s="1" t="s">
        <v>28</v>
      </c>
      <c r="C5" s="1" t="s">
        <v>19</v>
      </c>
      <c r="D5" s="1" t="s">
        <v>12</v>
      </c>
      <c r="E5" s="1" t="s">
        <v>29</v>
      </c>
      <c r="F5" s="3" t="s">
        <v>14</v>
      </c>
      <c r="I5" s="6" t="s">
        <v>30</v>
      </c>
    </row>
    <row r="6" customFormat="false" ht="23.85" hidden="false" customHeight="false" outlineLevel="0" collapsed="false">
      <c r="A6" s="1" t="s">
        <v>31</v>
      </c>
      <c r="B6" s="1" t="s">
        <v>32</v>
      </c>
      <c r="C6" s="1" t="s">
        <v>19</v>
      </c>
      <c r="D6" s="1" t="s">
        <v>12</v>
      </c>
      <c r="E6" s="1" t="s">
        <v>33</v>
      </c>
      <c r="F6" s="1" t="s">
        <v>34</v>
      </c>
      <c r="G6" s="1" t="s">
        <v>35</v>
      </c>
      <c r="H6" s="4" t="s">
        <v>36</v>
      </c>
    </row>
    <row r="7" customFormat="false" ht="23.85" hidden="false" customHeight="false" outlineLevel="0" collapsed="false">
      <c r="A7" s="1" t="s">
        <v>37</v>
      </c>
      <c r="B7" s="1" t="s">
        <v>38</v>
      </c>
      <c r="C7" s="1" t="s">
        <v>39</v>
      </c>
      <c r="D7" s="1" t="s">
        <v>12</v>
      </c>
      <c r="E7" s="1" t="s">
        <v>40</v>
      </c>
      <c r="F7" s="3" t="s">
        <v>14</v>
      </c>
      <c r="G7" s="1" t="s">
        <v>41</v>
      </c>
      <c r="H7" s="4" t="s">
        <v>42</v>
      </c>
    </row>
    <row r="8" customFormat="false" ht="23.85" hidden="false" customHeight="false" outlineLevel="0" collapsed="false">
      <c r="A8" s="1" t="s">
        <v>43</v>
      </c>
      <c r="B8" s="1" t="s">
        <v>44</v>
      </c>
      <c r="C8" s="1" t="s">
        <v>11</v>
      </c>
      <c r="D8" s="1" t="s">
        <v>12</v>
      </c>
      <c r="E8" s="1" t="s">
        <v>45</v>
      </c>
      <c r="F8" s="3" t="s">
        <v>14</v>
      </c>
      <c r="G8" s="1" t="s">
        <v>46</v>
      </c>
      <c r="H8" s="1" t="s">
        <v>47</v>
      </c>
    </row>
    <row r="9" customFormat="false" ht="12.8" hidden="false" customHeight="false" outlineLevel="0" collapsed="false">
      <c r="A9" s="3"/>
      <c r="B9" s="3"/>
      <c r="C9" s="3"/>
      <c r="D9" s="3"/>
      <c r="E9" s="3"/>
      <c r="F9" s="3"/>
      <c r="G9" s="3"/>
      <c r="H9" s="3"/>
      <c r="I9" s="3"/>
    </row>
    <row r="10" s="8" customFormat="true" ht="12.8" hidden="false" customHeight="false" outlineLevel="0" collapsed="false">
      <c r="A10" s="7" t="s">
        <v>48</v>
      </c>
      <c r="B10" s="7" t="s">
        <v>49</v>
      </c>
      <c r="C10" s="7" t="s">
        <v>19</v>
      </c>
      <c r="D10" s="7" t="s">
        <v>12</v>
      </c>
      <c r="E10" s="7" t="s">
        <v>50</v>
      </c>
      <c r="F10" s="8" t="s">
        <v>14</v>
      </c>
      <c r="G10" s="7"/>
      <c r="H10" s="7"/>
      <c r="I10" s="7" t="s">
        <v>51</v>
      </c>
    </row>
    <row r="11" s="8" customFormat="true" ht="12.8" hidden="false" customHeight="false" outlineLevel="0" collapsed="false">
      <c r="A11" s="7" t="s">
        <v>52</v>
      </c>
      <c r="B11" s="7" t="s">
        <v>49</v>
      </c>
      <c r="C11" s="7" t="s">
        <v>53</v>
      </c>
      <c r="D11" s="7" t="s">
        <v>12</v>
      </c>
      <c r="E11" s="7"/>
      <c r="G11" s="7"/>
      <c r="H11" s="7"/>
      <c r="I11" s="7" t="s">
        <v>51</v>
      </c>
    </row>
    <row r="13" customFormat="false" ht="12.8" hidden="false" customHeight="false" outlineLevel="0" collapsed="false">
      <c r="A13" s="1" t="s">
        <v>54</v>
      </c>
      <c r="B13" s="1" t="s">
        <v>55</v>
      </c>
      <c r="C13" s="1" t="s">
        <v>56</v>
      </c>
      <c r="D13" s="1" t="s">
        <v>12</v>
      </c>
      <c r="E13" s="1" t="s">
        <v>57</v>
      </c>
      <c r="I13" s="1" t="s">
        <v>58</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28"/>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1" ySplit="1" topLeftCell="O5" activePane="bottomRight" state="frozen"/>
      <selection pane="topLeft" activeCell="J1" activeCellId="0" sqref="J1"/>
      <selection pane="topRight" activeCell="O1" activeCellId="0" sqref="O1"/>
      <selection pane="bottomLeft" activeCell="J5" activeCellId="0" sqref="J5"/>
      <selection pane="bottomRight" activeCell="V2" activeCellId="0" sqref="V2"/>
    </sheetView>
  </sheetViews>
  <sheetFormatPr defaultColWidth="11.60546875" defaultRowHeight="12.8" zeroHeight="false" outlineLevelRow="0" outlineLevelCol="0"/>
  <cols>
    <col collapsed="false" customWidth="true" hidden="false" outlineLevel="0" max="1" min="1" style="3" width="44.73"/>
    <col collapsed="false" customWidth="true" hidden="false" outlineLevel="0" max="2" min="2" style="3" width="50.43"/>
    <col collapsed="false" customWidth="true" hidden="false" outlineLevel="0" max="3" min="3" style="3" width="30.28"/>
    <col collapsed="false" customWidth="true" hidden="false" outlineLevel="0" max="4" min="4" style="3" width="25.84"/>
    <col collapsed="false" customWidth="true" hidden="false" outlineLevel="0" max="10" min="10" style="9" width="45.84"/>
    <col collapsed="false" customWidth="true" hidden="false" outlineLevel="0" max="11" min="11" style="9" width="6.11"/>
    <col collapsed="false" customWidth="true" hidden="false" outlineLevel="0" max="12" min="12" style="9" width="6.67"/>
    <col collapsed="false" customWidth="true" hidden="false" outlineLevel="0" max="15" min="13" style="9" width="7.64"/>
    <col collapsed="false" customWidth="true" hidden="false" outlineLevel="0" max="17" min="16" style="9" width="6.54"/>
    <col collapsed="false" customWidth="true" hidden="false" outlineLevel="0" max="19" min="18" style="10" width="6.54"/>
    <col collapsed="false" customWidth="true" hidden="false" outlineLevel="0" max="23" min="20" style="9" width="6.54"/>
    <col collapsed="false" customWidth="true" hidden="false" outlineLevel="0" max="24" min="24" style="10" width="6.54"/>
    <col collapsed="false" customWidth="true" hidden="false" outlineLevel="0" max="26" min="25" style="10" width="8.19"/>
    <col collapsed="false" customWidth="true" hidden="false" outlineLevel="0" max="27" min="27" style="10" width="8.47"/>
    <col collapsed="false" customWidth="true" hidden="false" outlineLevel="0" max="28" min="28" style="10" width="7.92"/>
    <col collapsed="false" customWidth="true" hidden="false" outlineLevel="0" max="30" min="29" style="3" width="8.06"/>
    <col collapsed="false" customWidth="true" hidden="false" outlineLevel="0" max="31" min="31" style="3" width="8.19"/>
    <col collapsed="false" customWidth="true" hidden="false" outlineLevel="0" max="32" min="32" style="0" width="8.06"/>
    <col collapsed="false" customWidth="true" hidden="false" outlineLevel="0" max="33" min="33" style="9" width="6.54"/>
  </cols>
  <sheetData>
    <row r="1" customFormat="false" ht="57.45" hidden="false" customHeight="false" outlineLevel="0" collapsed="false">
      <c r="A1" s="11" t="s">
        <v>59</v>
      </c>
      <c r="B1" s="11" t="s">
        <v>60</v>
      </c>
      <c r="C1" s="11" t="s">
        <v>61</v>
      </c>
      <c r="D1" s="11" t="s">
        <v>62</v>
      </c>
      <c r="J1" s="12" t="s">
        <v>63</v>
      </c>
      <c r="K1" s="13" t="s">
        <v>64</v>
      </c>
      <c r="L1" s="13" t="s">
        <v>65</v>
      </c>
      <c r="M1" s="13" t="s">
        <v>66</v>
      </c>
      <c r="N1" s="13" t="s">
        <v>67</v>
      </c>
      <c r="O1" s="13" t="s">
        <v>68</v>
      </c>
      <c r="P1" s="14" t="s">
        <v>69</v>
      </c>
      <c r="Q1" s="14" t="s">
        <v>70</v>
      </c>
      <c r="R1" s="14" t="s">
        <v>71</v>
      </c>
      <c r="S1" s="14" t="s">
        <v>72</v>
      </c>
      <c r="T1" s="15" t="s">
        <v>73</v>
      </c>
      <c r="U1" s="15" t="s">
        <v>74</v>
      </c>
      <c r="V1" s="15" t="s">
        <v>75</v>
      </c>
      <c r="W1" s="15" t="s">
        <v>76</v>
      </c>
      <c r="X1" s="15" t="s">
        <v>77</v>
      </c>
      <c r="Y1" s="16" t="s">
        <v>78</v>
      </c>
      <c r="Z1" s="16" t="s">
        <v>79</v>
      </c>
      <c r="AA1" s="16" t="s">
        <v>23</v>
      </c>
      <c r="AB1" s="16" t="s">
        <v>80</v>
      </c>
      <c r="AC1" s="17" t="s">
        <v>31</v>
      </c>
      <c r="AD1" s="11" t="s">
        <v>43</v>
      </c>
      <c r="AE1" s="11" t="s">
        <v>81</v>
      </c>
      <c r="AF1" s="11" t="s">
        <v>37</v>
      </c>
      <c r="AG1" s="14" t="s">
        <v>82</v>
      </c>
    </row>
    <row r="2" customFormat="false" ht="12.8" hidden="false" customHeight="false" outlineLevel="0" collapsed="false">
      <c r="J2" s="9" t="s">
        <v>83</v>
      </c>
      <c r="K2" s="10" t="s">
        <v>84</v>
      </c>
      <c r="L2" s="10" t="s">
        <v>84</v>
      </c>
      <c r="M2" s="10" t="s">
        <v>84</v>
      </c>
      <c r="N2" s="10" t="s">
        <v>84</v>
      </c>
      <c r="O2" s="10" t="s">
        <v>84</v>
      </c>
      <c r="P2" s="10" t="s">
        <v>84</v>
      </c>
      <c r="Q2" s="10" t="s">
        <v>84</v>
      </c>
      <c r="R2" s="10" t="s">
        <v>84</v>
      </c>
      <c r="S2" s="10" t="s">
        <v>84</v>
      </c>
      <c r="T2" s="10" t="s">
        <v>84</v>
      </c>
      <c r="U2" s="10" t="s">
        <v>84</v>
      </c>
      <c r="V2" s="10" t="s">
        <v>84</v>
      </c>
      <c r="W2" s="10" t="s">
        <v>84</v>
      </c>
      <c r="X2" s="10" t="s">
        <v>84</v>
      </c>
      <c r="Y2" s="10" t="s">
        <v>84</v>
      </c>
      <c r="Z2" s="10" t="s">
        <v>84</v>
      </c>
      <c r="AA2" s="10" t="s">
        <v>84</v>
      </c>
      <c r="AB2" s="10" t="s">
        <v>84</v>
      </c>
      <c r="AC2" s="3" t="s">
        <v>84</v>
      </c>
      <c r="AD2" s="3" t="s">
        <v>84</v>
      </c>
      <c r="AE2" s="3" t="s">
        <v>85</v>
      </c>
      <c r="AF2" s="3" t="s">
        <v>85</v>
      </c>
      <c r="AG2" s="10" t="s">
        <v>84</v>
      </c>
    </row>
    <row r="3" customFormat="false" ht="12.8" hidden="false" customHeight="false" outlineLevel="0" collapsed="false">
      <c r="J3" s="9" t="s">
        <v>86</v>
      </c>
      <c r="K3" s="10" t="s">
        <v>84</v>
      </c>
      <c r="L3" s="10" t="s">
        <v>84</v>
      </c>
      <c r="M3" s="10" t="s">
        <v>84</v>
      </c>
      <c r="N3" s="10" t="s">
        <v>84</v>
      </c>
      <c r="O3" s="10" t="s">
        <v>84</v>
      </c>
      <c r="P3" s="10" t="s">
        <v>84</v>
      </c>
      <c r="Q3" s="10" t="s">
        <v>84</v>
      </c>
      <c r="R3" s="18" t="s">
        <v>85</v>
      </c>
      <c r="S3" s="10" t="s">
        <v>84</v>
      </c>
      <c r="T3" s="18" t="s">
        <v>85</v>
      </c>
      <c r="U3" s="10" t="s">
        <v>84</v>
      </c>
      <c r="V3" s="18" t="s">
        <v>85</v>
      </c>
      <c r="W3" s="10" t="s">
        <v>84</v>
      </c>
      <c r="X3" s="10" t="s">
        <v>84</v>
      </c>
      <c r="Y3" s="10" t="s">
        <v>84</v>
      </c>
      <c r="Z3" s="10" t="s">
        <v>84</v>
      </c>
      <c r="AA3" s="10" t="s">
        <v>84</v>
      </c>
      <c r="AB3" s="10" t="s">
        <v>84</v>
      </c>
      <c r="AC3" s="19" t="s">
        <v>85</v>
      </c>
      <c r="AD3" s="3" t="s">
        <v>84</v>
      </c>
      <c r="AE3" s="3" t="s">
        <v>85</v>
      </c>
      <c r="AF3" s="3" t="s">
        <v>85</v>
      </c>
      <c r="AG3" s="18" t="s">
        <v>85</v>
      </c>
    </row>
    <row r="4" customFormat="false" ht="12.8" hidden="false" customHeight="false" outlineLevel="0" collapsed="false">
      <c r="J4" s="9" t="s">
        <v>87</v>
      </c>
      <c r="K4" s="10" t="s">
        <v>84</v>
      </c>
      <c r="L4" s="10" t="s">
        <v>84</v>
      </c>
      <c r="M4" s="10" t="s">
        <v>84</v>
      </c>
      <c r="N4" s="10" t="s">
        <v>84</v>
      </c>
      <c r="O4" s="10" t="s">
        <v>84</v>
      </c>
      <c r="P4" s="10" t="s">
        <v>84</v>
      </c>
      <c r="Q4" s="10" t="s">
        <v>84</v>
      </c>
      <c r="R4" s="10" t="s">
        <v>84</v>
      </c>
      <c r="S4" s="10" t="s">
        <v>84</v>
      </c>
      <c r="T4" s="10" t="s">
        <v>84</v>
      </c>
      <c r="U4" s="10" t="s">
        <v>84</v>
      </c>
      <c r="V4" s="10" t="s">
        <v>84</v>
      </c>
      <c r="W4" s="10" t="s">
        <v>84</v>
      </c>
      <c r="X4" s="10" t="s">
        <v>84</v>
      </c>
      <c r="Y4" s="10" t="s">
        <v>84</v>
      </c>
      <c r="Z4" s="10" t="s">
        <v>84</v>
      </c>
      <c r="AA4" s="10" t="s">
        <v>84</v>
      </c>
      <c r="AB4" s="10" t="s">
        <v>84</v>
      </c>
      <c r="AC4" s="3" t="s">
        <v>84</v>
      </c>
      <c r="AD4" s="3" t="s">
        <v>84</v>
      </c>
      <c r="AE4" s="3" t="s">
        <v>85</v>
      </c>
      <c r="AF4" s="3" t="s">
        <v>84</v>
      </c>
      <c r="AG4" s="10" t="s">
        <v>84</v>
      </c>
    </row>
    <row r="5" customFormat="false" ht="16.25" hidden="false" customHeight="true" outlineLevel="0" collapsed="false">
      <c r="J5" s="9" t="s">
        <v>88</v>
      </c>
      <c r="K5" s="10" t="s">
        <v>84</v>
      </c>
      <c r="L5" s="10" t="s">
        <v>84</v>
      </c>
      <c r="M5" s="18" t="s">
        <v>85</v>
      </c>
      <c r="N5" s="10" t="s">
        <v>84</v>
      </c>
      <c r="O5" s="10" t="s">
        <v>84</v>
      </c>
      <c r="P5" s="10" t="s">
        <v>84</v>
      </c>
      <c r="Q5" s="10" t="s">
        <v>84</v>
      </c>
      <c r="R5" s="10" t="s">
        <v>84</v>
      </c>
      <c r="S5" s="10" t="s">
        <v>84</v>
      </c>
      <c r="T5" s="18" t="s">
        <v>85</v>
      </c>
      <c r="U5" s="10" t="s">
        <v>84</v>
      </c>
      <c r="V5" s="10" t="s">
        <v>84</v>
      </c>
      <c r="W5" s="10" t="s">
        <v>84</v>
      </c>
      <c r="X5" s="10" t="s">
        <v>84</v>
      </c>
      <c r="Y5" s="10" t="s">
        <v>84</v>
      </c>
      <c r="Z5" s="10" t="s">
        <v>84</v>
      </c>
      <c r="AA5" s="10" t="s">
        <v>84</v>
      </c>
      <c r="AB5" s="10" t="s">
        <v>84</v>
      </c>
      <c r="AC5" s="19" t="s">
        <v>85</v>
      </c>
      <c r="AD5" s="3" t="s">
        <v>84</v>
      </c>
      <c r="AF5" s="3" t="s">
        <v>85</v>
      </c>
      <c r="AG5" s="20" t="s">
        <v>89</v>
      </c>
    </row>
    <row r="6" customFormat="false" ht="12.8" hidden="false" customHeight="false" outlineLevel="0" collapsed="false">
      <c r="J6" s="9" t="s">
        <v>90</v>
      </c>
      <c r="K6" s="10" t="s">
        <v>84</v>
      </c>
      <c r="L6" s="10" t="s">
        <v>84</v>
      </c>
      <c r="M6" s="10" t="s">
        <v>84</v>
      </c>
      <c r="N6" s="10" t="s">
        <v>84</v>
      </c>
      <c r="O6" s="21" t="s">
        <v>85</v>
      </c>
      <c r="P6" s="10" t="s">
        <v>84</v>
      </c>
      <c r="Q6" s="10" t="s">
        <v>84</v>
      </c>
      <c r="R6" s="10" t="s">
        <v>84</v>
      </c>
      <c r="S6" s="10" t="s">
        <v>84</v>
      </c>
      <c r="T6" s="20" t="s">
        <v>89</v>
      </c>
      <c r="U6" s="10" t="s">
        <v>84</v>
      </c>
      <c r="V6" s="10" t="s">
        <v>84</v>
      </c>
      <c r="W6" s="10" t="s">
        <v>84</v>
      </c>
      <c r="X6" s="10" t="s">
        <v>84</v>
      </c>
      <c r="Y6" s="10" t="s">
        <v>84</v>
      </c>
      <c r="Z6" s="20" t="s">
        <v>89</v>
      </c>
      <c r="AA6" s="10" t="s">
        <v>84</v>
      </c>
      <c r="AB6" s="10" t="s">
        <v>84</v>
      </c>
      <c r="AC6" s="3" t="s">
        <v>84</v>
      </c>
      <c r="AF6" s="3" t="s">
        <v>89</v>
      </c>
      <c r="AG6" s="18" t="s">
        <v>85</v>
      </c>
    </row>
    <row r="7" customFormat="false" ht="23.85" hidden="false" customHeight="false" outlineLevel="0" collapsed="false">
      <c r="J7" s="9" t="s">
        <v>91</v>
      </c>
      <c r="K7" s="10" t="s">
        <v>84</v>
      </c>
      <c r="L7" s="10" t="s">
        <v>84</v>
      </c>
      <c r="M7" s="10" t="s">
        <v>84</v>
      </c>
      <c r="N7" s="10" t="s">
        <v>84</v>
      </c>
      <c r="O7" s="10" t="s">
        <v>84</v>
      </c>
      <c r="P7" s="10" t="s">
        <v>84</v>
      </c>
      <c r="Q7" s="10" t="s">
        <v>84</v>
      </c>
      <c r="R7" s="10" t="s">
        <v>84</v>
      </c>
      <c r="S7" s="10" t="s">
        <v>84</v>
      </c>
      <c r="T7" s="18" t="s">
        <v>85</v>
      </c>
      <c r="U7" s="10" t="s">
        <v>84</v>
      </c>
      <c r="V7" s="10" t="s">
        <v>84</v>
      </c>
      <c r="W7" s="10" t="s">
        <v>84</v>
      </c>
      <c r="X7" s="10" t="s">
        <v>84</v>
      </c>
      <c r="Y7" s="10" t="s">
        <v>84</v>
      </c>
      <c r="Z7" s="10" t="s">
        <v>84</v>
      </c>
      <c r="AA7" s="18" t="s">
        <v>85</v>
      </c>
      <c r="AB7" s="10" t="s">
        <v>84</v>
      </c>
      <c r="AC7" s="3" t="s">
        <v>84</v>
      </c>
      <c r="AF7" s="3" t="s">
        <v>85</v>
      </c>
      <c r="AG7" s="10" t="s">
        <v>84</v>
      </c>
    </row>
    <row r="8" customFormat="false" ht="12.8" hidden="false" customHeight="false" outlineLevel="0" collapsed="false">
      <c r="J8" s="9" t="s">
        <v>92</v>
      </c>
      <c r="K8" s="10" t="s">
        <v>84</v>
      </c>
      <c r="L8" s="10" t="s">
        <v>84</v>
      </c>
      <c r="M8" s="10" t="s">
        <v>84</v>
      </c>
      <c r="N8" s="10" t="s">
        <v>84</v>
      </c>
      <c r="O8" s="10" t="s">
        <v>84</v>
      </c>
      <c r="P8" s="10" t="s">
        <v>84</v>
      </c>
      <c r="Q8" s="10" t="s">
        <v>84</v>
      </c>
      <c r="R8" s="10" t="s">
        <v>84</v>
      </c>
      <c r="S8" s="10" t="s">
        <v>84</v>
      </c>
      <c r="T8" s="10" t="s">
        <v>84</v>
      </c>
      <c r="U8" s="10" t="s">
        <v>84</v>
      </c>
      <c r="V8" s="10" t="s">
        <v>84</v>
      </c>
      <c r="W8" s="10" t="s">
        <v>84</v>
      </c>
      <c r="X8" s="10" t="s">
        <v>84</v>
      </c>
      <c r="Y8" s="10" t="s">
        <v>84</v>
      </c>
      <c r="Z8" s="10" t="s">
        <v>84</v>
      </c>
      <c r="AA8" s="10" t="s">
        <v>84</v>
      </c>
      <c r="AB8" s="10" t="s">
        <v>84</v>
      </c>
      <c r="AC8" s="3" t="s">
        <v>84</v>
      </c>
      <c r="AG8" s="18" t="s">
        <v>85</v>
      </c>
    </row>
    <row r="9" customFormat="false" ht="12.8" hidden="false" customHeight="false" outlineLevel="0" collapsed="false">
      <c r="J9" s="9" t="s">
        <v>93</v>
      </c>
      <c r="K9" s="10" t="s">
        <v>84</v>
      </c>
      <c r="L9" s="10" t="s">
        <v>84</v>
      </c>
      <c r="M9" s="10" t="s">
        <v>84</v>
      </c>
      <c r="N9" s="10" t="s">
        <v>84</v>
      </c>
      <c r="O9" s="10" t="s">
        <v>84</v>
      </c>
      <c r="P9" s="10" t="s">
        <v>84</v>
      </c>
      <c r="Q9" s="10" t="s">
        <v>84</v>
      </c>
      <c r="R9" s="10" t="s">
        <v>84</v>
      </c>
      <c r="S9" s="10" t="s">
        <v>84</v>
      </c>
      <c r="T9" s="10" t="s">
        <v>84</v>
      </c>
      <c r="U9" s="10" t="s">
        <v>84</v>
      </c>
      <c r="V9" s="18" t="s">
        <v>85</v>
      </c>
      <c r="W9" s="10" t="s">
        <v>84</v>
      </c>
      <c r="X9" s="10" t="s">
        <v>84</v>
      </c>
      <c r="Y9" s="10" t="s">
        <v>84</v>
      </c>
      <c r="Z9" s="10" t="s">
        <v>84</v>
      </c>
      <c r="AA9" s="10" t="s">
        <v>84</v>
      </c>
      <c r="AB9" s="10" t="s">
        <v>84</v>
      </c>
      <c r="AC9" s="3" t="s">
        <v>84</v>
      </c>
      <c r="AG9" s="18" t="s">
        <v>85</v>
      </c>
    </row>
    <row r="10" customFormat="false" ht="12.8" hidden="false" customHeight="false" outlineLevel="0" collapsed="false">
      <c r="J10" s="9" t="s">
        <v>94</v>
      </c>
      <c r="K10" s="10" t="s">
        <v>84</v>
      </c>
      <c r="L10" s="10" t="s">
        <v>84</v>
      </c>
      <c r="M10" s="10" t="s">
        <v>84</v>
      </c>
      <c r="N10" s="10" t="s">
        <v>84</v>
      </c>
      <c r="O10" s="10" t="s">
        <v>84</v>
      </c>
      <c r="P10" s="10" t="s">
        <v>84</v>
      </c>
      <c r="Q10" s="10" t="s">
        <v>84</v>
      </c>
      <c r="R10" s="10" t="s">
        <v>84</v>
      </c>
      <c r="S10" s="10" t="s">
        <v>84</v>
      </c>
      <c r="T10" s="10" t="s">
        <v>84</v>
      </c>
      <c r="U10" s="10" t="s">
        <v>84</v>
      </c>
      <c r="V10" s="10" t="s">
        <v>84</v>
      </c>
      <c r="W10" s="10" t="s">
        <v>84</v>
      </c>
      <c r="X10" s="10" t="s">
        <v>84</v>
      </c>
      <c r="Y10" s="10" t="s">
        <v>84</v>
      </c>
      <c r="Z10" s="10" t="s">
        <v>84</v>
      </c>
      <c r="AA10" s="10" t="s">
        <v>84</v>
      </c>
      <c r="AB10" s="10" t="s">
        <v>84</v>
      </c>
      <c r="AC10" s="3" t="s">
        <v>84</v>
      </c>
      <c r="AG10" s="18" t="s">
        <v>85</v>
      </c>
    </row>
    <row r="11" customFormat="false" ht="23.85" hidden="false" customHeight="false" outlineLevel="0" collapsed="false">
      <c r="J11" s="9" t="s">
        <v>95</v>
      </c>
      <c r="K11" s="10" t="s">
        <v>84</v>
      </c>
      <c r="L11" s="10" t="s">
        <v>84</v>
      </c>
      <c r="M11" s="10" t="s">
        <v>84</v>
      </c>
      <c r="N11" s="18" t="s">
        <v>85</v>
      </c>
      <c r="O11" s="10" t="s">
        <v>84</v>
      </c>
      <c r="P11" s="10" t="s">
        <v>84</v>
      </c>
      <c r="Q11" s="10" t="s">
        <v>84</v>
      </c>
      <c r="R11" s="10" t="s">
        <v>84</v>
      </c>
      <c r="S11" s="10" t="s">
        <v>84</v>
      </c>
      <c r="T11" s="10" t="s">
        <v>84</v>
      </c>
      <c r="U11" s="18" t="s">
        <v>85</v>
      </c>
      <c r="V11" s="10" t="s">
        <v>84</v>
      </c>
      <c r="W11" s="10" t="s">
        <v>84</v>
      </c>
      <c r="X11" s="18" t="s">
        <v>85</v>
      </c>
      <c r="Y11" s="10" t="s">
        <v>84</v>
      </c>
      <c r="Z11" s="10" t="s">
        <v>84</v>
      </c>
      <c r="AA11" s="10" t="s">
        <v>84</v>
      </c>
      <c r="AB11" s="22" t="s">
        <v>84</v>
      </c>
      <c r="AC11" s="3" t="s">
        <v>84</v>
      </c>
      <c r="AG11" s="18" t="s">
        <v>85</v>
      </c>
    </row>
    <row r="12" customFormat="false" ht="23.85" hidden="false" customHeight="false" outlineLevel="0" collapsed="false">
      <c r="J12" s="9" t="s">
        <v>96</v>
      </c>
      <c r="K12" s="10" t="s">
        <v>84</v>
      </c>
      <c r="L12" s="10" t="s">
        <v>84</v>
      </c>
      <c r="M12" s="10" t="s">
        <v>84</v>
      </c>
      <c r="N12" s="23" t="s">
        <v>84</v>
      </c>
      <c r="O12" s="10" t="s">
        <v>84</v>
      </c>
      <c r="P12" s="10" t="s">
        <v>84</v>
      </c>
      <c r="Q12" s="10" t="s">
        <v>84</v>
      </c>
      <c r="R12" s="20" t="s">
        <v>89</v>
      </c>
      <c r="S12" s="10" t="s">
        <v>84</v>
      </c>
      <c r="T12" s="18" t="s">
        <v>85</v>
      </c>
      <c r="U12" s="18" t="s">
        <v>85</v>
      </c>
      <c r="V12" s="18" t="s">
        <v>85</v>
      </c>
      <c r="W12" s="10" t="s">
        <v>84</v>
      </c>
      <c r="X12" s="10" t="s">
        <v>84</v>
      </c>
      <c r="Y12" s="10" t="s">
        <v>84</v>
      </c>
      <c r="Z12" s="10" t="s">
        <v>84</v>
      </c>
      <c r="AA12" s="10" t="s">
        <v>84</v>
      </c>
      <c r="AB12" s="10" t="s">
        <v>84</v>
      </c>
      <c r="AC12" s="19" t="s">
        <v>85</v>
      </c>
      <c r="AG12" s="18" t="s">
        <v>85</v>
      </c>
    </row>
    <row r="13" customFormat="false" ht="12.8" hidden="false" customHeight="false" outlineLevel="0" collapsed="false">
      <c r="J13" s="9" t="s">
        <v>97</v>
      </c>
      <c r="K13" s="10" t="s">
        <v>84</v>
      </c>
      <c r="L13" s="10" t="s">
        <v>84</v>
      </c>
      <c r="M13" s="10" t="s">
        <v>84</v>
      </c>
      <c r="N13" s="10" t="s">
        <v>84</v>
      </c>
      <c r="O13" s="10" t="s">
        <v>84</v>
      </c>
      <c r="P13" s="10" t="s">
        <v>84</v>
      </c>
      <c r="Q13" s="10" t="s">
        <v>84</v>
      </c>
      <c r="R13" s="10" t="s">
        <v>84</v>
      </c>
      <c r="S13" s="10" t="s">
        <v>84</v>
      </c>
      <c r="T13" s="10" t="s">
        <v>84</v>
      </c>
      <c r="U13" s="10" t="s">
        <v>84</v>
      </c>
      <c r="V13" s="10" t="s">
        <v>84</v>
      </c>
      <c r="W13" s="10" t="s">
        <v>84</v>
      </c>
      <c r="X13" s="10" t="s">
        <v>84</v>
      </c>
      <c r="Y13" s="10" t="s">
        <v>84</v>
      </c>
      <c r="Z13" s="10" t="s">
        <v>84</v>
      </c>
      <c r="AA13" s="10" t="s">
        <v>84</v>
      </c>
      <c r="AB13" s="10" t="s">
        <v>84</v>
      </c>
      <c r="AC13" s="3" t="s">
        <v>84</v>
      </c>
      <c r="AG13" s="10"/>
    </row>
    <row r="14" customFormat="false" ht="23.85" hidden="false" customHeight="false" outlineLevel="0" collapsed="false">
      <c r="J14" s="9" t="s">
        <v>98</v>
      </c>
      <c r="K14" s="10" t="s">
        <v>84</v>
      </c>
      <c r="L14" s="10" t="s">
        <v>84</v>
      </c>
      <c r="M14" s="10" t="s">
        <v>84</v>
      </c>
      <c r="N14" s="10" t="s">
        <v>84</v>
      </c>
      <c r="O14" s="10" t="s">
        <v>84</v>
      </c>
      <c r="P14" s="10" t="s">
        <v>84</v>
      </c>
      <c r="Q14" s="10" t="s">
        <v>84</v>
      </c>
      <c r="R14" s="10" t="s">
        <v>84</v>
      </c>
      <c r="S14" s="10" t="s">
        <v>84</v>
      </c>
      <c r="T14" s="10" t="s">
        <v>84</v>
      </c>
      <c r="U14" s="10" t="s">
        <v>84</v>
      </c>
      <c r="V14" s="10" t="s">
        <v>84</v>
      </c>
      <c r="W14" s="10" t="s">
        <v>84</v>
      </c>
      <c r="X14" s="10" t="s">
        <v>84</v>
      </c>
      <c r="Y14" s="10" t="s">
        <v>84</v>
      </c>
      <c r="Z14" s="10" t="s">
        <v>84</v>
      </c>
      <c r="AA14" s="10" t="s">
        <v>84</v>
      </c>
      <c r="AB14" s="10" t="s">
        <v>84</v>
      </c>
      <c r="AC14" s="19" t="s">
        <v>85</v>
      </c>
      <c r="AG14" s="10"/>
    </row>
    <row r="15" customFormat="false" ht="12.8" hidden="false" customHeight="false" outlineLevel="0" collapsed="false">
      <c r="J15" s="9" t="s">
        <v>99</v>
      </c>
      <c r="K15" s="10" t="s">
        <v>84</v>
      </c>
      <c r="L15" s="10" t="s">
        <v>84</v>
      </c>
      <c r="M15" s="10" t="s">
        <v>84</v>
      </c>
      <c r="N15" s="10" t="s">
        <v>84</v>
      </c>
      <c r="O15" s="10" t="s">
        <v>84</v>
      </c>
      <c r="P15" s="10" t="s">
        <v>84</v>
      </c>
      <c r="Q15" s="10" t="s">
        <v>84</v>
      </c>
      <c r="R15" s="10" t="s">
        <v>84</v>
      </c>
      <c r="S15" s="10" t="s">
        <v>84</v>
      </c>
      <c r="T15" s="10" t="s">
        <v>84</v>
      </c>
      <c r="U15" s="10" t="s">
        <v>84</v>
      </c>
      <c r="V15" s="10" t="s">
        <v>84</v>
      </c>
      <c r="W15" s="10" t="s">
        <v>84</v>
      </c>
      <c r="X15" s="10" t="s">
        <v>84</v>
      </c>
      <c r="Y15" s="10" t="s">
        <v>84</v>
      </c>
      <c r="Z15" s="20" t="s">
        <v>89</v>
      </c>
      <c r="AA15" s="10" t="s">
        <v>84</v>
      </c>
      <c r="AB15" s="10" t="s">
        <v>84</v>
      </c>
      <c r="AC15" s="3" t="s">
        <v>84</v>
      </c>
      <c r="AG15" s="10"/>
    </row>
    <row r="16" customFormat="false" ht="23.85" hidden="false" customHeight="false" outlineLevel="0" collapsed="false">
      <c r="J16" s="9" t="s">
        <v>100</v>
      </c>
      <c r="K16" s="10" t="s">
        <v>84</v>
      </c>
      <c r="L16" s="10" t="s">
        <v>84</v>
      </c>
      <c r="M16" s="10" t="s">
        <v>84</v>
      </c>
      <c r="N16" s="10" t="s">
        <v>84</v>
      </c>
      <c r="O16" s="10" t="s">
        <v>84</v>
      </c>
      <c r="P16" s="10" t="s">
        <v>84</v>
      </c>
      <c r="Q16" s="10" t="s">
        <v>84</v>
      </c>
      <c r="R16" s="10" t="s">
        <v>84</v>
      </c>
      <c r="S16" s="10" t="s">
        <v>84</v>
      </c>
      <c r="T16" s="18" t="s">
        <v>85</v>
      </c>
      <c r="U16" s="10" t="s">
        <v>84</v>
      </c>
      <c r="V16" s="10" t="s">
        <v>84</v>
      </c>
      <c r="W16" s="10" t="s">
        <v>84</v>
      </c>
      <c r="X16" s="10" t="s">
        <v>84</v>
      </c>
      <c r="Y16" s="10" t="s">
        <v>84</v>
      </c>
      <c r="Z16" s="10" t="s">
        <v>84</v>
      </c>
      <c r="AA16" s="10" t="s">
        <v>84</v>
      </c>
      <c r="AB16" s="10" t="s">
        <v>84</v>
      </c>
      <c r="AC16" s="3" t="s">
        <v>84</v>
      </c>
      <c r="AG16" s="10"/>
    </row>
    <row r="17" customFormat="false" ht="12.8" hidden="false" customHeight="false" outlineLevel="0" collapsed="false">
      <c r="J17" s="9" t="s">
        <v>101</v>
      </c>
      <c r="K17" s="10" t="s">
        <v>84</v>
      </c>
      <c r="L17" s="10" t="s">
        <v>84</v>
      </c>
      <c r="M17" s="10" t="s">
        <v>84</v>
      </c>
      <c r="N17" s="10" t="s">
        <v>84</v>
      </c>
      <c r="O17" s="10" t="s">
        <v>84</v>
      </c>
      <c r="P17" s="10" t="s">
        <v>84</v>
      </c>
      <c r="Q17" s="10" t="s">
        <v>84</v>
      </c>
      <c r="R17" s="10" t="s">
        <v>84</v>
      </c>
      <c r="S17" s="10" t="s">
        <v>84</v>
      </c>
      <c r="T17" s="18" t="s">
        <v>85</v>
      </c>
      <c r="U17" s="10" t="s">
        <v>84</v>
      </c>
      <c r="V17" s="10" t="s">
        <v>84</v>
      </c>
      <c r="W17" s="10" t="s">
        <v>84</v>
      </c>
      <c r="X17" s="10" t="s">
        <v>84</v>
      </c>
      <c r="Y17" s="10" t="s">
        <v>84</v>
      </c>
      <c r="Z17" s="10" t="s">
        <v>84</v>
      </c>
      <c r="AA17" s="10" t="s">
        <v>102</v>
      </c>
      <c r="AB17" s="24" t="s">
        <v>85</v>
      </c>
      <c r="AC17" s="3" t="s">
        <v>84</v>
      </c>
      <c r="AG17" s="10"/>
    </row>
    <row r="18" customFormat="false" ht="46.25" hidden="false" customHeight="false" outlineLevel="0" collapsed="false">
      <c r="J18" s="9" t="s">
        <v>103</v>
      </c>
      <c r="K18" s="10" t="s">
        <v>84</v>
      </c>
      <c r="L18" s="10" t="s">
        <v>84</v>
      </c>
      <c r="M18" s="10" t="s">
        <v>84</v>
      </c>
      <c r="N18" s="10" t="s">
        <v>84</v>
      </c>
      <c r="O18" s="10" t="s">
        <v>84</v>
      </c>
      <c r="P18" s="10" t="s">
        <v>84</v>
      </c>
      <c r="Q18" s="10" t="s">
        <v>84</v>
      </c>
      <c r="R18" s="10" t="s">
        <v>84</v>
      </c>
      <c r="S18" s="10" t="s">
        <v>84</v>
      </c>
      <c r="T18" s="18" t="s">
        <v>85</v>
      </c>
      <c r="U18" s="18" t="s">
        <v>85</v>
      </c>
      <c r="V18" s="18" t="s">
        <v>85</v>
      </c>
      <c r="W18" s="10" t="s">
        <v>84</v>
      </c>
      <c r="X18" s="10" t="s">
        <v>84</v>
      </c>
      <c r="Y18" s="10" t="s">
        <v>84</v>
      </c>
      <c r="Z18" s="10" t="s">
        <v>84</v>
      </c>
      <c r="AA18" s="10" t="s">
        <v>84</v>
      </c>
      <c r="AB18" s="10" t="s">
        <v>84</v>
      </c>
      <c r="AC18" s="19" t="s">
        <v>85</v>
      </c>
      <c r="AG18" s="10"/>
    </row>
    <row r="19" customFormat="false" ht="23.85" hidden="false" customHeight="false" outlineLevel="0" collapsed="false">
      <c r="J19" s="9" t="s">
        <v>104</v>
      </c>
      <c r="K19" s="10" t="s">
        <v>84</v>
      </c>
      <c r="L19" s="10" t="s">
        <v>84</v>
      </c>
      <c r="M19" s="10" t="s">
        <v>84</v>
      </c>
      <c r="N19" s="10" t="s">
        <v>84</v>
      </c>
      <c r="O19" s="23" t="s">
        <v>84</v>
      </c>
      <c r="P19" s="10" t="s">
        <v>84</v>
      </c>
      <c r="Q19" s="10" t="s">
        <v>84</v>
      </c>
      <c r="R19" s="10" t="s">
        <v>84</v>
      </c>
      <c r="S19" s="10" t="s">
        <v>84</v>
      </c>
      <c r="T19" s="10" t="s">
        <v>84</v>
      </c>
      <c r="U19" s="10" t="s">
        <v>84</v>
      </c>
      <c r="V19" s="10" t="s">
        <v>84</v>
      </c>
      <c r="W19" s="10" t="s">
        <v>84</v>
      </c>
      <c r="X19" s="10" t="s">
        <v>84</v>
      </c>
      <c r="Y19" s="10" t="s">
        <v>84</v>
      </c>
      <c r="Z19" s="20" t="s">
        <v>89</v>
      </c>
      <c r="AA19" s="18" t="s">
        <v>85</v>
      </c>
      <c r="AB19" s="24" t="s">
        <v>85</v>
      </c>
      <c r="AC19" s="3" t="s">
        <v>84</v>
      </c>
      <c r="AG19" s="23"/>
    </row>
    <row r="20" customFormat="false" ht="12.8" hidden="false" customHeight="false" outlineLevel="0" collapsed="false">
      <c r="J20" s="9" t="s">
        <v>105</v>
      </c>
      <c r="K20" s="10" t="s">
        <v>84</v>
      </c>
      <c r="L20" s="10" t="s">
        <v>84</v>
      </c>
      <c r="M20" s="10" t="s">
        <v>84</v>
      </c>
      <c r="N20" s="10" t="s">
        <v>84</v>
      </c>
      <c r="O20" s="10" t="s">
        <v>84</v>
      </c>
      <c r="P20" s="10" t="s">
        <v>84</v>
      </c>
      <c r="Q20" s="10" t="s">
        <v>84</v>
      </c>
      <c r="R20" s="10" t="s">
        <v>84</v>
      </c>
      <c r="S20" s="10" t="s">
        <v>84</v>
      </c>
      <c r="T20" s="10" t="s">
        <v>84</v>
      </c>
      <c r="U20" s="10" t="s">
        <v>84</v>
      </c>
      <c r="V20" s="10" t="s">
        <v>84</v>
      </c>
      <c r="W20" s="10" t="s">
        <v>84</v>
      </c>
      <c r="X20" s="10" t="s">
        <v>84</v>
      </c>
      <c r="Y20" s="10" t="s">
        <v>84</v>
      </c>
      <c r="Z20" s="10" t="s">
        <v>84</v>
      </c>
      <c r="AA20" s="10" t="s">
        <v>84</v>
      </c>
      <c r="AB20" s="10" t="s">
        <v>84</v>
      </c>
      <c r="AC20" s="3" t="s">
        <v>84</v>
      </c>
      <c r="AG20" s="10"/>
    </row>
    <row r="21" customFormat="false" ht="23.85" hidden="false" customHeight="false" outlineLevel="0" collapsed="false">
      <c r="J21" s="9" t="s">
        <v>106</v>
      </c>
      <c r="K21" s="10" t="s">
        <v>84</v>
      </c>
      <c r="L21" s="10" t="s">
        <v>84</v>
      </c>
      <c r="M21" s="10" t="s">
        <v>84</v>
      </c>
      <c r="N21" s="10" t="s">
        <v>84</v>
      </c>
      <c r="O21" s="10" t="s">
        <v>84</v>
      </c>
      <c r="P21" s="10" t="s">
        <v>84</v>
      </c>
      <c r="Q21" s="10" t="s">
        <v>84</v>
      </c>
      <c r="R21" s="10" t="s">
        <v>84</v>
      </c>
      <c r="S21" s="24" t="s">
        <v>85</v>
      </c>
      <c r="T21" s="18" t="s">
        <v>85</v>
      </c>
      <c r="U21" s="18" t="s">
        <v>85</v>
      </c>
      <c r="V21" s="18" t="s">
        <v>85</v>
      </c>
      <c r="W21" s="10" t="s">
        <v>84</v>
      </c>
      <c r="X21" s="10" t="s">
        <v>84</v>
      </c>
      <c r="Y21" s="10" t="s">
        <v>84</v>
      </c>
      <c r="Z21" s="10" t="s">
        <v>84</v>
      </c>
      <c r="AA21" s="10" t="s">
        <v>84</v>
      </c>
      <c r="AB21" s="10" t="s">
        <v>84</v>
      </c>
      <c r="AC21" s="19" t="s">
        <v>85</v>
      </c>
      <c r="AG21" s="10"/>
    </row>
    <row r="22" customFormat="false" ht="35.05" hidden="false" customHeight="false" outlineLevel="0" collapsed="false">
      <c r="J22" s="9" t="s">
        <v>107</v>
      </c>
      <c r="K22" s="10" t="s">
        <v>84</v>
      </c>
      <c r="L22" s="10" t="s">
        <v>84</v>
      </c>
      <c r="M22" s="10" t="s">
        <v>84</v>
      </c>
      <c r="N22" s="10" t="s">
        <v>84</v>
      </c>
      <c r="O22" s="10" t="s">
        <v>84</v>
      </c>
      <c r="P22" s="10" t="s">
        <v>84</v>
      </c>
      <c r="Q22" s="10" t="s">
        <v>84</v>
      </c>
      <c r="R22" s="10" t="s">
        <v>84</v>
      </c>
      <c r="S22" s="10" t="s">
        <v>84</v>
      </c>
      <c r="T22" s="18" t="s">
        <v>85</v>
      </c>
      <c r="U22" s="10" t="s">
        <v>84</v>
      </c>
      <c r="V22" s="10" t="s">
        <v>84</v>
      </c>
      <c r="W22" s="10" t="s">
        <v>84</v>
      </c>
      <c r="X22" s="10" t="s">
        <v>84</v>
      </c>
      <c r="Y22" s="10" t="s">
        <v>84</v>
      </c>
      <c r="Z22" s="10" t="s">
        <v>84</v>
      </c>
      <c r="AA22" s="10" t="s">
        <v>84</v>
      </c>
      <c r="AB22" s="10" t="s">
        <v>84</v>
      </c>
      <c r="AC22" s="3" t="s">
        <v>84</v>
      </c>
      <c r="AG22" s="10"/>
    </row>
    <row r="23" customFormat="false" ht="46.25" hidden="false" customHeight="false" outlineLevel="0" collapsed="false">
      <c r="J23" s="9" t="s">
        <v>108</v>
      </c>
      <c r="K23" s="10" t="s">
        <v>84</v>
      </c>
      <c r="L23" s="10" t="s">
        <v>84</v>
      </c>
      <c r="M23" s="10" t="s">
        <v>84</v>
      </c>
      <c r="N23" s="10" t="s">
        <v>84</v>
      </c>
      <c r="O23" s="10" t="s">
        <v>84</v>
      </c>
      <c r="P23" s="10" t="s">
        <v>84</v>
      </c>
      <c r="Q23" s="10" t="s">
        <v>84</v>
      </c>
      <c r="R23" s="10" t="s">
        <v>84</v>
      </c>
      <c r="S23" s="10" t="s">
        <v>84</v>
      </c>
      <c r="T23" s="10" t="s">
        <v>84</v>
      </c>
      <c r="U23" s="10" t="s">
        <v>84</v>
      </c>
      <c r="V23" s="10" t="s">
        <v>84</v>
      </c>
      <c r="W23" s="10" t="s">
        <v>84</v>
      </c>
      <c r="X23" s="10" t="s">
        <v>84</v>
      </c>
      <c r="Y23" s="10" t="s">
        <v>84</v>
      </c>
      <c r="Z23" s="10" t="s">
        <v>84</v>
      </c>
      <c r="AA23" s="24" t="s">
        <v>85</v>
      </c>
      <c r="AB23" s="24" t="s">
        <v>85</v>
      </c>
      <c r="AC23" s="3" t="s">
        <v>84</v>
      </c>
      <c r="AG23" s="10"/>
    </row>
    <row r="24" customFormat="false" ht="23.85" hidden="false" customHeight="false" outlineLevel="0" collapsed="false">
      <c r="J24" s="9" t="s">
        <v>109</v>
      </c>
      <c r="K24" s="10" t="s">
        <v>84</v>
      </c>
      <c r="L24" s="10" t="s">
        <v>84</v>
      </c>
      <c r="M24" s="10" t="s">
        <v>84</v>
      </c>
      <c r="N24" s="25" t="s">
        <v>84</v>
      </c>
      <c r="O24" s="10" t="s">
        <v>84</v>
      </c>
      <c r="P24" s="10" t="s">
        <v>84</v>
      </c>
      <c r="Q24" s="10" t="s">
        <v>84</v>
      </c>
      <c r="R24" s="10" t="s">
        <v>84</v>
      </c>
      <c r="S24" s="10" t="s">
        <v>84</v>
      </c>
      <c r="T24" s="10" t="s">
        <v>84</v>
      </c>
      <c r="U24" s="18" t="s">
        <v>85</v>
      </c>
      <c r="V24" s="10" t="s">
        <v>84</v>
      </c>
      <c r="W24" s="10" t="s">
        <v>84</v>
      </c>
      <c r="X24" s="10" t="s">
        <v>84</v>
      </c>
      <c r="Y24" s="10" t="s">
        <v>84</v>
      </c>
      <c r="Z24" s="10" t="s">
        <v>84</v>
      </c>
      <c r="AA24" s="10" t="s">
        <v>84</v>
      </c>
      <c r="AB24" s="10" t="s">
        <v>84</v>
      </c>
      <c r="AC24" s="19" t="s">
        <v>85</v>
      </c>
      <c r="AG24" s="10"/>
    </row>
    <row r="25" customFormat="false" ht="23.85" hidden="false" customHeight="false" outlineLevel="0" collapsed="false">
      <c r="J25" s="9" t="s">
        <v>110</v>
      </c>
      <c r="K25" s="10" t="s">
        <v>84</v>
      </c>
      <c r="L25" s="10" t="s">
        <v>84</v>
      </c>
      <c r="M25" s="10" t="s">
        <v>84</v>
      </c>
      <c r="N25" s="10" t="s">
        <v>84</v>
      </c>
      <c r="O25" s="26" t="s">
        <v>84</v>
      </c>
      <c r="P25" s="10" t="s">
        <v>84</v>
      </c>
      <c r="Q25" s="10" t="s">
        <v>84</v>
      </c>
      <c r="R25" s="24" t="s">
        <v>85</v>
      </c>
      <c r="S25" s="24" t="s">
        <v>85</v>
      </c>
      <c r="T25" s="18" t="s">
        <v>85</v>
      </c>
      <c r="U25" s="10" t="s">
        <v>84</v>
      </c>
      <c r="V25" s="10" t="s">
        <v>84</v>
      </c>
      <c r="W25" s="10" t="s">
        <v>84</v>
      </c>
      <c r="X25" s="10" t="s">
        <v>84</v>
      </c>
      <c r="Y25" s="10" t="s">
        <v>84</v>
      </c>
      <c r="Z25" s="10" t="s">
        <v>84</v>
      </c>
      <c r="AA25" s="24" t="s">
        <v>85</v>
      </c>
      <c r="AB25" s="10" t="s">
        <v>84</v>
      </c>
      <c r="AC25" s="3" t="s">
        <v>84</v>
      </c>
      <c r="AG25" s="26"/>
    </row>
    <row r="26" s="27" customFormat="true" ht="12.8" hidden="false" customHeight="false" outlineLevel="0" collapsed="false">
      <c r="J26" s="28" t="s">
        <v>111</v>
      </c>
      <c r="K26" s="29" t="n">
        <f aca="false">(24-0)/24*100</f>
        <v>100</v>
      </c>
      <c r="L26" s="29" t="n">
        <f aca="false">(24-0)/24*100</f>
        <v>100</v>
      </c>
      <c r="M26" s="29" t="n">
        <f aca="false">(24-1)/24*100</f>
        <v>95.8333333333333</v>
      </c>
      <c r="N26" s="29" t="n">
        <f aca="false">(24-1)/24*100</f>
        <v>95.8333333333333</v>
      </c>
      <c r="O26" s="29" t="n">
        <f aca="false">(24-1)/24*100</f>
        <v>95.8333333333333</v>
      </c>
      <c r="P26" s="29" t="n">
        <f aca="false">(24-0)/24*100</f>
        <v>100</v>
      </c>
      <c r="Q26" s="29" t="n">
        <f aca="false">(24-0)/24*100</f>
        <v>100</v>
      </c>
      <c r="R26" s="29" t="n">
        <f aca="false">(24-2)/24*100</f>
        <v>91.6666666666667</v>
      </c>
      <c r="S26" s="29" t="n">
        <f aca="false">(24-2)/24*100</f>
        <v>91.6666666666667</v>
      </c>
      <c r="T26" s="30" t="n">
        <f aca="false">(24-10)/24*100</f>
        <v>58.3333333333333</v>
      </c>
      <c r="U26" s="30" t="n">
        <f aca="false">(24-5)/24*100</f>
        <v>79.1666666666667</v>
      </c>
      <c r="V26" s="30" t="n">
        <f aca="false">(24-5)/24*100</f>
        <v>79.1666666666667</v>
      </c>
      <c r="W26" s="29" t="n">
        <f aca="false">(24-0)/24*100</f>
        <v>100</v>
      </c>
      <c r="X26" s="29" t="n">
        <f aca="false">(24-1)/24*100</f>
        <v>95.8333333333333</v>
      </c>
      <c r="Y26" s="29" t="n">
        <f aca="false">(24-0)/24*100</f>
        <v>100</v>
      </c>
      <c r="Z26" s="29" t="n">
        <f aca="false">(24-1)/24*100</f>
        <v>95.8333333333333</v>
      </c>
      <c r="AA26" s="29" t="n">
        <f aca="false">(24-4)/24*100</f>
        <v>83.3333333333333</v>
      </c>
      <c r="AB26" s="29" t="n">
        <f aca="false">(24-3)/24*100</f>
        <v>87.5</v>
      </c>
      <c r="AC26" s="31" t="n">
        <f aca="false">(24-7)/24*100</f>
        <v>70.8333333333333</v>
      </c>
      <c r="AD26" s="31"/>
      <c r="AE26" s="31"/>
      <c r="AF26" s="31"/>
      <c r="AG26" s="29"/>
    </row>
    <row r="27" s="33" customFormat="true" ht="12.8" hidden="false" customHeight="false" outlineLevel="0" collapsed="false">
      <c r="A27" s="32"/>
      <c r="B27" s="32"/>
      <c r="C27" s="32"/>
      <c r="D27" s="32"/>
      <c r="J27" s="34" t="s">
        <v>112</v>
      </c>
      <c r="K27" s="34"/>
      <c r="L27" s="34"/>
      <c r="M27" s="34"/>
      <c r="N27" s="34"/>
      <c r="O27" s="34"/>
      <c r="P27" s="35" t="n">
        <v>1650</v>
      </c>
      <c r="Q27" s="36" t="n">
        <v>5723</v>
      </c>
      <c r="R27" s="36" t="n">
        <v>2388</v>
      </c>
      <c r="S27" s="37"/>
      <c r="T27" s="34" t="n">
        <v>1167</v>
      </c>
      <c r="U27" s="36" t="n">
        <v>3366</v>
      </c>
      <c r="V27" s="34"/>
      <c r="W27" s="36" t="n">
        <v>3659</v>
      </c>
      <c r="X27" s="37"/>
      <c r="Y27" s="36" t="n">
        <v>4473</v>
      </c>
      <c r="Z27" s="37"/>
      <c r="AA27" s="37"/>
      <c r="AB27" s="37"/>
      <c r="AC27" s="32"/>
      <c r="AD27" s="32"/>
      <c r="AE27" s="32"/>
      <c r="AG27" s="34" t="n">
        <v>3453.23</v>
      </c>
    </row>
    <row r="28" customFormat="false" ht="12.8" hidden="false" customHeight="false" outlineLevel="0" collapsed="false">
      <c r="J28" s="9" t="s">
        <v>113</v>
      </c>
      <c r="Q28" s="38"/>
      <c r="U28" s="39"/>
      <c r="W28" s="40"/>
      <c r="Y28" s="23"/>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 activeCellId="0" sqref="C1"/>
    </sheetView>
  </sheetViews>
  <sheetFormatPr defaultColWidth="11.53515625" defaultRowHeight="12.8" zeroHeight="false" outlineLevelRow="0" outlineLevelCol="0"/>
  <cols>
    <col collapsed="false" customWidth="true" hidden="false" outlineLevel="0" max="1" min="1" style="41" width="29.18"/>
    <col collapsed="false" customWidth="true" hidden="false" outlineLevel="0" max="2" min="2" style="41" width="41.3"/>
    <col collapsed="false" customWidth="true" hidden="false" outlineLevel="0" max="3" min="3" style="41" width="36.12"/>
  </cols>
  <sheetData>
    <row r="1" customFormat="false" ht="12.8" hidden="false" customHeight="false" outlineLevel="0" collapsed="false">
      <c r="A1" s="42" t="s">
        <v>114</v>
      </c>
      <c r="B1" s="42" t="s">
        <v>115</v>
      </c>
      <c r="C1" s="42" t="s">
        <v>116</v>
      </c>
    </row>
    <row r="2" customFormat="false" ht="35.95" hidden="false" customHeight="false" outlineLevel="0" collapsed="false">
      <c r="A2" s="41" t="s">
        <v>117</v>
      </c>
      <c r="C2" s="41" t="s">
        <v>118</v>
      </c>
    </row>
    <row r="3" customFormat="false" ht="35.05" hidden="false" customHeight="false" outlineLevel="0" collapsed="false">
      <c r="A3" s="41" t="s">
        <v>119</v>
      </c>
      <c r="C3" s="43" t="s">
        <v>120</v>
      </c>
    </row>
    <row r="4" customFormat="false" ht="35.05" hidden="false" customHeight="false" outlineLevel="0" collapsed="false">
      <c r="A4" s="41" t="s">
        <v>121</v>
      </c>
      <c r="C4" s="43" t="s">
        <v>122</v>
      </c>
    </row>
    <row r="5" customFormat="false" ht="46.25" hidden="false" customHeight="false" outlineLevel="0" collapsed="false">
      <c r="A5" s="41" t="s">
        <v>123</v>
      </c>
      <c r="C5" s="41" t="s">
        <v>124</v>
      </c>
    </row>
    <row r="6" customFormat="false" ht="35.05" hidden="false" customHeight="false" outlineLevel="0" collapsed="false">
      <c r="A6" s="41" t="s">
        <v>125</v>
      </c>
      <c r="C6" s="41" t="s">
        <v>126</v>
      </c>
    </row>
  </sheetData>
  <hyperlinks>
    <hyperlink ref="C3" r:id="rId1" display="https://research.ibm.com/blog/granite-LLM-text-to-SQL"/>
    <hyperlink ref="C4" r:id="rId2" display="https://www.linkedin.com/pulse/llms-text-to-sql-problems-benchmark-vs-real-world-ilya-fastovets-fwfgc/"/>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2" activeCellId="0" sqref="D2"/>
    </sheetView>
  </sheetViews>
  <sheetFormatPr defaultColWidth="11.53515625" defaultRowHeight="12.8" zeroHeight="false" outlineLevelRow="0" outlineLevelCol="0"/>
  <cols>
    <col collapsed="false" customWidth="true" hidden="false" outlineLevel="0" max="1" min="1" style="41" width="27.53"/>
    <col collapsed="false" customWidth="true" hidden="false" outlineLevel="0" max="2" min="2" style="41" width="41.3"/>
    <col collapsed="false" customWidth="true" hidden="false" outlineLevel="0" max="3" min="3" style="41" width="27.65"/>
    <col collapsed="false" customWidth="true" hidden="false" outlineLevel="0" max="4" min="4" style="0" width="26.78"/>
  </cols>
  <sheetData>
    <row r="1" customFormat="false" ht="12.8" hidden="false" customHeight="false" outlineLevel="0" collapsed="false">
      <c r="A1" s="42" t="s">
        <v>114</v>
      </c>
      <c r="B1" s="42" t="s">
        <v>115</v>
      </c>
      <c r="C1" s="42" t="s">
        <v>116</v>
      </c>
      <c r="D1" s="42" t="s">
        <v>127</v>
      </c>
    </row>
    <row r="2" customFormat="false" ht="24.4" hidden="false" customHeight="false" outlineLevel="0" collapsed="false">
      <c r="A2" s="41" t="s">
        <v>128</v>
      </c>
      <c r="B2" s="41" t="s">
        <v>129</v>
      </c>
      <c r="C2" s="41" t="s">
        <v>130</v>
      </c>
    </row>
    <row r="3" customFormat="false" ht="23.85" hidden="false" customHeight="false" outlineLevel="0" collapsed="false">
      <c r="A3" s="41" t="s">
        <v>131</v>
      </c>
      <c r="B3" s="41" t="s">
        <v>132</v>
      </c>
      <c r="C3" s="41" t="s">
        <v>133</v>
      </c>
      <c r="D3" s="0" t="s">
        <v>134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4234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2024-06-14T23:09:36Z</dcterms:created>
  <dc:creator/>
  <dc:description/>
  <dc:language>en-US</dc:language>
  <cp:lastModifiedBy/>
  <dcterms:modified xsi:type="dcterms:W3CDTF">2024-10-13T00:11:54Z</dcterms:modified>
  <cp:revision>94</cp:revision>
  <dc:subject/>
  <dc:title/>
</cp:coreProperties>
</file>

<file path=docProps/custom.xml><?xml version="1.0" encoding="utf-8"?>
<Properties xmlns="http://schemas.openxmlformats.org/officeDocument/2006/custom-properties" xmlns:vt="http://schemas.openxmlformats.org/officeDocument/2006/docPropsVTypes"/>
</file>