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er\Downloads\"/>
    </mc:Choice>
  </mc:AlternateContent>
  <bookViews>
    <workbookView xWindow="0" yWindow="0" windowWidth="23040" windowHeight="9192"/>
  </bookViews>
  <sheets>
    <sheet name="01 28 23  InflightStatus" sheetId="12" r:id="rId1"/>
    <sheet name="ProdSupp_Enhancements" sheetId="17" r:id="rId2"/>
    <sheet name="LV2023 Backlog" sheetId="18" r:id="rId3"/>
    <sheet name="2022 Closed Projects" sheetId="15" r:id="rId4"/>
  </sheets>
  <definedNames>
    <definedName name="CompanyName" localSheetId="3">#REF!</definedName>
    <definedName name="CompanyName" localSheetId="2">#REF!</definedName>
    <definedName name="CompanyName" localSheetId="1">#REF!</definedName>
    <definedName name="CompanyName">#REF!</definedName>
    <definedName name="CustomerLookup" localSheetId="3">#REF!</definedName>
    <definedName name="CustomerLookup" localSheetId="2">#REF!</definedName>
    <definedName name="CustomerLookup" localSheetId="1">#REF!</definedName>
    <definedName name="CustomerLookup">#REF!</definedName>
    <definedName name="Invoice_No" localSheetId="3">#REF!</definedName>
    <definedName name="Invoice_No" localSheetId="2">#REF!</definedName>
    <definedName name="Invoice_No" localSheetId="1">#REF!</definedName>
    <definedName name="Invoice_No">#REF!</definedName>
    <definedName name="Invoice_Num" localSheetId="3">#REF!</definedName>
    <definedName name="Invoice_Num" localSheetId="2">#REF!</definedName>
    <definedName name="Invoice_Num" localSheetId="1">#REF!</definedName>
    <definedName name="Invoice_Num">#REF!</definedName>
    <definedName name="InvoiceNoDetails">"InvoiceDetails[Invoice No]"</definedName>
    <definedName name="LVCONTRACTORTRACKER" localSheetId="3">#REF!</definedName>
    <definedName name="LVCONTRACTORTRACKER" localSheetId="2">#REF!</definedName>
    <definedName name="LVCONTRACTORTRACKER" localSheetId="1">#REF!</definedName>
    <definedName name="LVCONTRACTORTRACKER">#REF!</definedName>
    <definedName name="_xlnm.Print_Area" localSheetId="0">'01 28 23  InflightStatus'!$A$1:$M$20</definedName>
    <definedName name="_xlnm.Print_Area" localSheetId="3">'2022 Closed Projects'!$A$1:$E$11</definedName>
    <definedName name="_xlnm.Print_Area" localSheetId="2">'LV2023 Backlog'!$A$1:$H$14</definedName>
    <definedName name="_xlnm.Print_Area" localSheetId="1">ProdSupp_Enhancements!$A$1:$H$27</definedName>
    <definedName name="rngInvoice" localSheetId="3">#REF!</definedName>
    <definedName name="rngInvoice" localSheetId="2">#REF!</definedName>
    <definedName name="rngInvoice" localSheetId="1">#REF!</definedName>
    <definedName name="rngInvoice">#REF!</definedName>
    <definedName name="support" localSheetId="2">#REF!</definedName>
    <definedName name="support">#REF!</definedName>
    <definedName name="test" localSheetId="3">#REF!</definedName>
    <definedName name="test" localSheetId="2">#REF!</definedName>
    <definedName name="test" localSheetId="1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2" l="1"/>
</calcChain>
</file>

<file path=xl/sharedStrings.xml><?xml version="1.0" encoding="utf-8"?>
<sst xmlns="http://schemas.openxmlformats.org/spreadsheetml/2006/main" count="589" uniqueCount="239">
  <si>
    <t>Cybil Joseph</t>
  </si>
  <si>
    <t>Eli Perez</t>
  </si>
  <si>
    <t>Lori Brown</t>
  </si>
  <si>
    <t>Navya Sree</t>
  </si>
  <si>
    <t>Poonam Gupta</t>
  </si>
  <si>
    <t>Data Operations</t>
  </si>
  <si>
    <t>Michelle Bevins</t>
  </si>
  <si>
    <t>Kevin Gonzalez</t>
  </si>
  <si>
    <t>Pablo Valle</t>
  </si>
  <si>
    <t>Cindy Liu</t>
  </si>
  <si>
    <t>Jesus Brito</t>
  </si>
  <si>
    <t>Sara Eeday</t>
  </si>
  <si>
    <t>Jorge Arias</t>
  </si>
  <si>
    <t>Data Infrastructure &amp; Cloud Operations</t>
  </si>
  <si>
    <t>Data Delivery &amp; Analytics</t>
  </si>
  <si>
    <t>Data Governance &amp; Security</t>
  </si>
  <si>
    <t>Release Management &amp; QA</t>
  </si>
  <si>
    <t>Data Architecture &amp; Development</t>
  </si>
  <si>
    <t>Project</t>
  </si>
  <si>
    <t>Stakeholder</t>
  </si>
  <si>
    <t>Last Update</t>
  </si>
  <si>
    <t>Priority</t>
  </si>
  <si>
    <t>Revised Estimated Comp  Qtr/Date</t>
  </si>
  <si>
    <t>BTD Team</t>
  </si>
  <si>
    <t>BTD Team Manager/Lead</t>
  </si>
  <si>
    <t>Business Unit</t>
  </si>
  <si>
    <t>Phase</t>
  </si>
  <si>
    <t>% Comp</t>
  </si>
  <si>
    <t>Arturo Perez</t>
  </si>
  <si>
    <t>Lakeview Household Insurance</t>
  </si>
  <si>
    <t>Production</t>
  </si>
  <si>
    <t>Bryan Pommer</t>
  </si>
  <si>
    <t>Donna Gross</t>
  </si>
  <si>
    <t>Carlos Cortinas</t>
  </si>
  <si>
    <t>Phase 1: Enterprise Security Improvements</t>
  </si>
  <si>
    <t>Phase 1: Loan Level Accounting</t>
  </si>
  <si>
    <t>Todd Wallace</t>
  </si>
  <si>
    <t>Refactoring of LHIS Carriers Data Integration to Azure (Stillwater, Safeco, Travelers, Heritage, Towerhill, Hippo).</t>
  </si>
  <si>
    <t>Carole Kriete</t>
  </si>
  <si>
    <t>Q1-2023</t>
  </si>
  <si>
    <t>Michele Ross</t>
  </si>
  <si>
    <t xml:space="preserve">Suresh Pasupuleti, Durga Maank </t>
  </si>
  <si>
    <t>CLS Compliance: Originations</t>
  </si>
  <si>
    <t>DEV</t>
  </si>
  <si>
    <t>Servicers Ticketing Solution</t>
  </si>
  <si>
    <t>Q1-2023 (Feb)</t>
  </si>
  <si>
    <t>Decomission of MS Access Databases</t>
  </si>
  <si>
    <t>Colleen Reynolds</t>
  </si>
  <si>
    <t>Q1-2023 (March)</t>
  </si>
  <si>
    <t>Oversight Loss Analysis, Lakeview Subservicer Oversight</t>
  </si>
  <si>
    <t>Decommission of Originations Oneview</t>
  </si>
  <si>
    <t>Increment 2: Loan Level Accounting</t>
  </si>
  <si>
    <t>Lakeview LVDMS - Azure Cloud</t>
  </si>
  <si>
    <t>Q1-2023 (Jan)</t>
  </si>
  <si>
    <t>Servicers Reporting</t>
  </si>
  <si>
    <t>Lori Brown, Durga Maank</t>
  </si>
  <si>
    <t>Lakeview MSR Portfolio - Servicers</t>
  </si>
  <si>
    <t>Refactor Production Tidal Jobs with Microsoft Power Automate</t>
  </si>
  <si>
    <t xml:space="preserve">PII Cleanup </t>
  </si>
  <si>
    <t>Lakeview MSR Portfolio - PII Security</t>
  </si>
  <si>
    <t>Increment 1: Loan Level Monthly Tables</t>
  </si>
  <si>
    <t>Lakeview MSR Portfolio - Data Operations</t>
  </si>
  <si>
    <t>Phase 2: Loanview (Version 1.5)</t>
  </si>
  <si>
    <t>Requirements</t>
  </si>
  <si>
    <t>LVDMS Azure Cloud Migration</t>
  </si>
  <si>
    <t>Power BI Data Analytics &amp; Self Servicing</t>
  </si>
  <si>
    <t>Durga Maank, Jeswant Dowpati</t>
  </si>
  <si>
    <t>Lakeview LVDMS - Data Analytics</t>
  </si>
  <si>
    <t>Lakeview Assist/Leveraging SN Application</t>
  </si>
  <si>
    <t>Lakeview LVDMS - Release Management</t>
  </si>
  <si>
    <t>Richard Jolis</t>
  </si>
  <si>
    <t>Lakeview MSR Portfolio - Collateral Management</t>
  </si>
  <si>
    <t>Discovery</t>
  </si>
  <si>
    <t>Frank Ruhl</t>
  </si>
  <si>
    <t>(Completed) Rearchitect the Daily Servicers Load Dashboard</t>
  </si>
  <si>
    <t>Durga Maank</t>
  </si>
  <si>
    <t>Lakeview MSR Portfolio - LVDMS</t>
  </si>
  <si>
    <t>Linda Baboun</t>
  </si>
  <si>
    <t>Vendor Integration: Equifax
(Pending in/Out Scope from Bryan P</t>
  </si>
  <si>
    <t>(EOT) RPA Projects using Microsoft Power Automate Tool</t>
  </si>
  <si>
    <t>Servicers Complaint Reports.</t>
  </si>
  <si>
    <t>4 - Closed</t>
  </si>
  <si>
    <t>5 - Closed</t>
  </si>
  <si>
    <t>14 - Closed</t>
  </si>
  <si>
    <t>15 - Closed</t>
  </si>
  <si>
    <t>16 - Closed</t>
  </si>
  <si>
    <t>17 - Closed</t>
  </si>
  <si>
    <t>18 - Closed</t>
  </si>
  <si>
    <t>25 - Closed</t>
  </si>
  <si>
    <t>Phase 1: Lakeview MO365 Subscription Azure User Security and leverage Microsoft and AirGap enterprise solution.</t>
  </si>
  <si>
    <t>28 -Closed</t>
  </si>
  <si>
    <t>Consolidated Life of Loan Collateral Management Process Enhancements: Breakdown in Phases by Business Group: (Phase 1: Transaction Management, Phase 2: Pingora, Phase 3: EBO, Phse 4: Collateral Management)</t>
  </si>
  <si>
    <t>Loan Oversight Workflow Management Tool</t>
  </si>
  <si>
    <t>Project #</t>
  </si>
  <si>
    <t>Rearchitect MERS Reconciliation &amp; Annual Audit Application</t>
  </si>
  <si>
    <t>Rearchitect the Daily Servicers Load Dashboard</t>
  </si>
  <si>
    <t xml:space="preserve">Enterprise Finance Projects </t>
  </si>
  <si>
    <t xml:space="preserve">LHIS: Solution: Citrix &gt; Download Data &gt; Store in Azure DB. Time: Q2-2023
</t>
  </si>
  <si>
    <t>Dave Silverberg</t>
  </si>
  <si>
    <t>LVDMS, Servicers &amp; Data Delivery</t>
  </si>
  <si>
    <t>MERS Reconciliation</t>
  </si>
  <si>
    <t>LHIS Carriers API, Pre Quote Runs &amp; Marketing</t>
  </si>
  <si>
    <t>Status</t>
  </si>
  <si>
    <t xml:space="preserve">1/27: Follow-up demo is planned (date tbd) to review content reuirements in order to complete UI &amp; reporting development. The sites have been created and permissions assigned as requested to start development. Reference URLs below to start development.
• Lakeview ActiveView: https://bayview0.sharepoint.com/sites/LVAV 
o LoanCare: https://bayview0.sharepoint.com/sites/LVAV/LoanCare/ 
o MTB: https://bayview0.sharepoint.com/sites/LVAV/MTB/ 
o Flagstar: https://bayview0.sharepoint.com/sites/LVAV/Flagstar/ 
o Mr Cooper: https://bayview0.sharepoint.com/sites/LVAV/MrCooper/ 
o ServiceMac: https://bayview0.sharepoint.com/sites/LVAV/ServiceMac/ 
</t>
  </si>
  <si>
    <t xml:space="preserve">1/27: Continuation of business requirements and distribution to secure signoff.  The following business stakeholders/SMEs have been identified: Geoff Hynes, Justin tucker, Colleen Reynolds, Vinny Viespoli
</t>
  </si>
  <si>
    <t xml:space="preserve">1/27: BAM-IT negotiations with ServiceNow to reduce oaverall subscription costs. Target date to complete is 2nd week in December. Dependecny is on BAM-ITfinalizing the current ServiceNow MSA for Bayview and to confirm that a seperate instance can be implemened without incurring additional licenses. Emron is following-up and a decision to proceed, where LV will have the opportunity to tailor a seperate instance to leveage and manage SN features and functionality. </t>
  </si>
  <si>
    <t>1/27: Continuation of meetings to finalize business, technical, final design and reporting requirements.</t>
  </si>
  <si>
    <t xml:space="preserve">1/27: Continuation of meetings to finalize business, technical, final design and reporting requirements. </t>
  </si>
  <si>
    <t>Lakeview/MSR Fund Cost Analysis and Rationalization</t>
  </si>
  <si>
    <t>Liquidity Framework / Project Plan for New Agency requirements</t>
  </si>
  <si>
    <t>Lakeview MSR and Advance Financing</t>
  </si>
  <si>
    <t>Tax/swaps</t>
  </si>
  <si>
    <t>Treasury</t>
  </si>
  <si>
    <t>Earnings Analysis</t>
  </si>
  <si>
    <t>Advance Analysis</t>
  </si>
  <si>
    <t>Org Development</t>
  </si>
  <si>
    <t>Controllership</t>
  </si>
  <si>
    <t>Pingora Initiatives</t>
  </si>
  <si>
    <t>Reporting</t>
  </si>
  <si>
    <t>Internal Audit. Engagement 2023 Plan</t>
  </si>
  <si>
    <t>Originations: QRM Consolidation</t>
  </si>
  <si>
    <t>Originations: Data Governance</t>
  </si>
  <si>
    <t>Originations: Power BI Collaboration</t>
  </si>
  <si>
    <t>Originations: Decommission of On-Prem LVDMS</t>
  </si>
  <si>
    <t>Joel Goldman</t>
  </si>
  <si>
    <t>Tbd</t>
  </si>
  <si>
    <t>Build SFTP Azure Cloud Solution for all of our source file vendors ( LVDMS Servicers, EBO banks, and LHIS vendors )</t>
  </si>
  <si>
    <t>Transition Azure LakeView subscription from BAM IT to MSR BTD</t>
  </si>
  <si>
    <t>Refactoring LogicApp to .Net based APIs</t>
  </si>
  <si>
    <t>Transition and co-monitoring Azure activities with ReliaQuest. Provide access to ReliaQuest and setup GreyMatter connections</t>
  </si>
  <si>
    <t xml:space="preserve">DigitalEra findings and remediation </t>
  </si>
  <si>
    <t>Decomission unencrypted PII Servicer.SSN fields and MERs SSNs</t>
  </si>
  <si>
    <t>ADF Improvements to apply better exception handling, alerts and notifications</t>
  </si>
  <si>
    <t>Develop a consolidate Azure Monitoring Dashboard to include Performance, Security, and Cost</t>
  </si>
  <si>
    <t>Azure Best Practice to enable and create policies that can help us to enforce security, cost and access baselines</t>
  </si>
  <si>
    <t xml:space="preserve">Azure Database Performance Tuning to improve daily load processing time:
1. Performance tuning - Remove redundant and unused indexes.
2. Enable Secoundary Replica 
</t>
  </si>
  <si>
    <t xml:space="preserve">Azure Storage Accounts 
1. Clean up not used and machine generated Azure Storage Accounts
2. Categorize Hot/Archive/Cold Stroage Accounts
</t>
  </si>
  <si>
    <t>1/27: WIP to remove non lakeview users</t>
  </si>
  <si>
    <t>1/27: Completed the storage inventory.</t>
  </si>
  <si>
    <t>1/27: Pending approval</t>
  </si>
  <si>
    <t>LakeView MSR  Azure Cloud Migration PoC to compare financial models run performance between on-prem and Azure cloud for research team.</t>
  </si>
  <si>
    <t>Business Group</t>
  </si>
  <si>
    <t>MSR Portfolio</t>
  </si>
  <si>
    <t>LHIS</t>
  </si>
  <si>
    <t>Finance</t>
  </si>
  <si>
    <t>Originations</t>
  </si>
  <si>
    <t>Status2</t>
  </si>
  <si>
    <t>BTD Closed Projects - 2023</t>
  </si>
  <si>
    <t>BTD Support &amp; Maintenance Project - 2023</t>
  </si>
  <si>
    <t>Pending Project Brief, Scope Requirements &amp; approval to proceed.</t>
  </si>
  <si>
    <t>Backlog Number</t>
  </si>
  <si>
    <t>BTD Back-Log Projects</t>
  </si>
  <si>
    <t>Requested Date</t>
  </si>
  <si>
    <t>Reference</t>
  </si>
  <si>
    <t>Meeting</t>
  </si>
  <si>
    <t>email</t>
  </si>
  <si>
    <t>Support, Maintenance &amp; Enhancements</t>
  </si>
  <si>
    <t>Original Project Number</t>
  </si>
  <si>
    <t>Contractor</t>
  </si>
  <si>
    <t>Karmi Van Wyk</t>
  </si>
  <si>
    <t>Jeswanth Dowpati, Humbert Hernandez</t>
  </si>
  <si>
    <t>Production Project Number</t>
  </si>
  <si>
    <t>Shruki Abdulahi, Kevin Gonzalez, Humbert Hernandez</t>
  </si>
  <si>
    <t>Data Stewards (No follow-up support)</t>
  </si>
  <si>
    <t>Manasa Reddy</t>
  </si>
  <si>
    <t>Poonam Gupta , Vasu Babu, Navya Sree</t>
  </si>
  <si>
    <t>Manasa Reedy, Chetu, Navya Sree</t>
  </si>
  <si>
    <t>Joe Bernal, Kevin Gonzalez, Humbert Hernandez</t>
  </si>
  <si>
    <t>MERS Compliance</t>
  </si>
  <si>
    <t>EBO</t>
  </si>
  <si>
    <t>EBO, Kairos, Defect Management &amp; Collateral Management</t>
  </si>
  <si>
    <t>Glasslake Canada</t>
  </si>
  <si>
    <t>Jeswanth Kumar, Navya Sree, Sai Krishna</t>
  </si>
  <si>
    <t>Sandeep Kosuri, Athanasios Gavatides, Chetu, Vasu Babu, Navya Sree, Sai Krishna</t>
  </si>
  <si>
    <t>Poonam Gupta, Vasu Babu, Jeswanth Dowpati</t>
  </si>
  <si>
    <t>Jeswanth Dowpati, Sandeep Kosuri, Jeswanth Dowpati</t>
  </si>
  <si>
    <t>Rajeev Ratna, Navya Sree, Sai Krishna, Pradeep Sathi</t>
  </si>
  <si>
    <t>Athanasios Gavatides, Suresh Pasupuleti, Srinath Jagarlamudi, Navya Sree, Pradeep Sathi</t>
  </si>
  <si>
    <t>Sandeep Kosuri, Athanasios Gavatides, Suresh Pasupuleti, Navya Sree, Pradeep Sathi</t>
  </si>
  <si>
    <t>Kevin Gonzalez, Shruki Abdulahi, Humbert Hernandez, Pradeep Sathi</t>
  </si>
  <si>
    <t>Lakeview Help Desk</t>
  </si>
  <si>
    <t>Kevin Gonzalez, Humbert Hernandez, Sandeep Kosuri, Sai Krishna</t>
  </si>
  <si>
    <t>Keerthana Muralikrishnan, Lakshminarayana Nethi</t>
  </si>
  <si>
    <t>Kevin Gonzalez, Humbert Hernandez, Joseph Bernal</t>
  </si>
  <si>
    <t>LVDMS, Servicers, Data Delivery: Dependency Business Units (Originations, LHIS, Collateral management)</t>
  </si>
  <si>
    <t>Rajeev Ratna, Navya Sree, Sai Krishna, Sai Krishna</t>
  </si>
  <si>
    <t>Vendor: (OvalEdge) Data Governance</t>
  </si>
  <si>
    <t>Vendor: (QRM) EBO &amp; Originations</t>
  </si>
  <si>
    <t>LHIS Marketing &amp; External Data Vendor Integration</t>
  </si>
  <si>
    <t xml:space="preserve">Help Desk: Lakeview MSR Portfoio &amp; Dependency Business Operations </t>
  </si>
  <si>
    <t>KNOCK Monitoring &amp; WAT Team: Tidal Jobs, ADF Processes: On/Offshore  (Applications, Data Feeds/Delivery &amp; Cyclic Jobs Monitoring etc)</t>
  </si>
  <si>
    <t>1/27: Established weekly status update starting 1/30 with Richard &amp; Julio. Decison made to concurrently fast track capturing &amp; doument "as-is" current state business processes. The first deliverale is to complete the end-to-end workflow and prpcess steps with: Transaction Management &amp; the Denver Group) Brian Vanscoy), Pingora (BU Leader: Jenn Jackson, SME:  Brigitte Gross), Originations (BU Leader: Donna Harkness, SME:  Casey Boutcher, Robert Klein), EBO (BU Leader: Donna Gross, SME:  Faizah Khan), Collateral (BU Leader: Mary Schroeder, SME:  Kathleen Aquino)</t>
  </si>
  <si>
    <t>1/27: Collaborating with the EBO Vendor to start testing the PoC</t>
  </si>
  <si>
    <t>1/27: Completed hardware inventory. Working with MSR team to understand the process model. Plan to install Azure Migration tool on-prem.</t>
  </si>
  <si>
    <t>1/27: PoC 80% completed</t>
  </si>
  <si>
    <t>1/27: 15% completed. Continuation efforts to collaborate with Pending ReliaQuest</t>
  </si>
  <si>
    <t>1/27: 10% completed. Continuation efforts to collaborate with DigitalEro Group to schedule followup workshop meetings with BAM-IT.</t>
  </si>
  <si>
    <t>1/27: 80% comleted.</t>
  </si>
  <si>
    <t>1/27: BAM-IT redundant list is completed. Pending ARB review and approval</t>
  </si>
  <si>
    <t>1/27: Researching solutions. Pending ARB review</t>
  </si>
  <si>
    <t>1/27: 10% completed.</t>
  </si>
  <si>
    <t>Q2-2023</t>
  </si>
  <si>
    <t>1/27: Subservicing Fee Expense: Tables have been produced:
- Kicked off allocations discussions with Holli and her team Supplemental File
- Data Table created: Gfee Wire, ADF pipeline, Subservicing fee. Development of stored procedures &amp; ADF pipleins is in progress.</t>
  </si>
  <si>
    <t>Q1-2023 (February)</t>
  </si>
  <si>
    <t>Contractors</t>
  </si>
  <si>
    <t>Sandeep Kosuri, Athanasios Gavatides, Vasu Babu, Suresh Pasupuleti, Srinath Jagarlamudi</t>
  </si>
  <si>
    <t>Keerthana Muralikrishna, Srinath Jagarlamudi, Yonathan Aseffa</t>
  </si>
  <si>
    <t>MSR General Operations</t>
  </si>
  <si>
    <t>Servicers Dependency</t>
  </si>
  <si>
    <t>BTD Team Lead</t>
  </si>
  <si>
    <t>ACCT-Blue Chip</t>
  </si>
  <si>
    <t>COLL-Blue Chip</t>
  </si>
  <si>
    <t>AZURE-Blue Chip</t>
  </si>
  <si>
    <t>AZURE-DECOM</t>
  </si>
  <si>
    <t>Azure-TRAN</t>
  </si>
  <si>
    <t>AZURE-REFACTOR</t>
  </si>
  <si>
    <t>AZURE-SECURITY</t>
  </si>
  <si>
    <t>AZURE-OPTIM</t>
  </si>
  <si>
    <t>AZURE-CLEANUP</t>
  </si>
  <si>
    <t>AZURE-OPTIMIZE</t>
  </si>
  <si>
    <t>AZURE-COST</t>
  </si>
  <si>
    <t>AZURE-MICROSOFT</t>
  </si>
  <si>
    <t>MSR-APPL-REPORTS</t>
  </si>
  <si>
    <t>MSR-APPL-WORKFLOW</t>
  </si>
  <si>
    <t>HELPDESK-SVCNOW</t>
  </si>
  <si>
    <t>ORIGIN-APPL-REPORTS</t>
  </si>
  <si>
    <t>ORIGIN-APPL-TICKET</t>
  </si>
  <si>
    <t>ACCT</t>
  </si>
  <si>
    <t>COLL</t>
  </si>
  <si>
    <t>AZURE</t>
  </si>
  <si>
    <t>Azure</t>
  </si>
  <si>
    <t>MSR</t>
  </si>
  <si>
    <t>HELPDESK</t>
  </si>
  <si>
    <t>ORIGIN</t>
  </si>
  <si>
    <t>Technology</t>
  </si>
  <si>
    <t>Last Update Date</t>
  </si>
  <si>
    <t>Records</t>
  </si>
  <si>
    <t>Filter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</si>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</sst>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 Light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9" fontId="0" fillId="0" borderId="1" xfId="0" applyNumberFormat="1" applyBorder="1" applyAlignment="1">
      <alignment horizontal="center" wrapText="1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17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top"/>
    </xf>
    <xf numFmtId="17" fontId="0" fillId="0" borderId="2" xfId="0" applyNumberForma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0" fillId="0" borderId="0" xfId="0" applyFont="1" applyAlignment="1">
      <alignment vertical="top"/>
    </xf>
    <xf numFmtId="9" fontId="0" fillId="0" borderId="1" xfId="1" applyNumberFormat="1" applyFont="1" applyBorder="1" applyAlignment="1">
      <alignment vertical="top"/>
    </xf>
    <xf numFmtId="9" fontId="0" fillId="0" borderId="1" xfId="0" applyNumberFormat="1" applyBorder="1" applyAlignment="1">
      <alignment vertical="top"/>
    </xf>
    <xf numFmtId="9" fontId="0" fillId="0" borderId="1" xfId="0" applyNumberFormat="1" applyBorder="1" applyAlignment="1">
      <alignment horizontal="center" vertical="top" wrapText="1"/>
    </xf>
    <xf numFmtId="0" fontId="3" fillId="0" borderId="0" xfId="0" applyFont="1" applyBorder="1" applyAlignment="1">
      <alignment horizontal="left" vertical="center"/>
    </xf>
    <xf numFmtId="9" fontId="2" fillId="0" borderId="8" xfId="1" applyNumberFormat="1" applyFont="1" applyBorder="1" applyAlignment="1">
      <alignment horizontal="center" vertical="top"/>
    </xf>
    <xf numFmtId="9" fontId="0" fillId="0" borderId="8" xfId="1" applyNumberFormat="1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Font="1" applyBorder="1" applyAlignment="1">
      <alignment horizontal="center" vertical="top" wrapText="1"/>
    </xf>
    <xf numFmtId="9" fontId="0" fillId="0" borderId="1" xfId="1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1" fontId="0" fillId="0" borderId="1" xfId="0" applyNumberFormat="1" applyFont="1" applyBorder="1" applyAlignment="1">
      <alignment horizontal="center" vertical="top"/>
    </xf>
    <xf numFmtId="1" fontId="0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/>
    </xf>
    <xf numFmtId="9" fontId="0" fillId="0" borderId="5" xfId="0" applyNumberForma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17" fontId="0" fillId="0" borderId="1" xfId="0" applyNumberFormat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17" fontId="0" fillId="0" borderId="1" xfId="0" applyNumberFormat="1" applyFill="1" applyBorder="1" applyAlignment="1">
      <alignment horizontal="left" vertical="top"/>
    </xf>
    <xf numFmtId="0" fontId="0" fillId="0" borderId="1" xfId="0" applyNumberFormat="1" applyFill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6" fillId="2" borderId="1" xfId="0" applyFont="1" applyFill="1" applyBorder="1" applyAlignment="1">
      <alignment vertical="top"/>
    </xf>
    <xf numFmtId="9" fontId="6" fillId="2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14" fontId="0" fillId="0" borderId="4" xfId="0" applyNumberFormat="1" applyBorder="1" applyAlignment="1">
      <alignment horizontal="left"/>
    </xf>
    <xf numFmtId="14" fontId="6" fillId="0" borderId="1" xfId="0" applyNumberFormat="1" applyFont="1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14" fontId="6" fillId="0" borderId="1" xfId="0" applyNumberFormat="1" applyFont="1" applyBorder="1" applyAlignment="1">
      <alignment vertical="top"/>
    </xf>
    <xf numFmtId="14" fontId="6" fillId="2" borderId="1" xfId="0" applyNumberFormat="1" applyFont="1" applyFill="1" applyBorder="1" applyAlignment="1">
      <alignment vertical="top"/>
    </xf>
    <xf numFmtId="14" fontId="6" fillId="2" borderId="1" xfId="0" applyNumberFormat="1" applyFont="1" applyFill="1" applyBorder="1" applyAlignment="1">
      <alignment horizontal="left" vertical="top"/>
    </xf>
    <xf numFmtId="14" fontId="4" fillId="0" borderId="1" xfId="0" applyNumberFormat="1" applyFont="1" applyBorder="1" applyAlignment="1">
      <alignment vertical="top"/>
    </xf>
    <xf numFmtId="14" fontId="4" fillId="0" borderId="1" xfId="0" applyNumberFormat="1" applyFont="1" applyBorder="1" applyAlignment="1">
      <alignment horizontal="left" vertical="top"/>
    </xf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 vertical="top"/>
    </xf>
    <xf numFmtId="0" fontId="0" fillId="0" borderId="4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55"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/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top" textRotation="0" wrapText="1" indent="0" justifyLastLine="0" shrinkToFit="0" readingOrder="0"/>
    </dxf>
    <dxf>
      <fill>
        <patternFill patternType="none"/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/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/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none"/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mmm\-yy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/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fill>
        <patternFill patternType="none"/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none"/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/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fill>
        <patternFill patternType="none"/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none"/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8" name="inflight" displayName="inflight" ref="A1:O20" totalsRowShown="0" headerRowDxfId="54" dataDxfId="52" headerRowBorderDxfId="53" tableBorderDxfId="51" totalsRowBorderDxfId="50">
  <tableColumns count="15">
    <tableColumn id="1" name="Project #" dataDxfId="49"/>
    <tableColumn id="5" name="Technology" dataDxfId="48"/>
    <tableColumn id="2" name="Project" dataDxfId="47"/>
    <tableColumn id="25" name="Stakeholder" dataDxfId="46"/>
    <tableColumn id="7" name="Last Update" dataDxfId="45"/>
    <tableColumn id="26" name="Last Update Date" dataDxfId="44"/>
    <tableColumn id="27" name="Priority" dataDxfId="43"/>
    <tableColumn id="29" name="Revised Estimated Comp  Qtr/Date" dataDxfId="42"/>
    <tableColumn id="24" name="BTD Team" dataDxfId="41"/>
    <tableColumn id="17" name="BTD Team Lead" dataDxfId="40"/>
    <tableColumn id="22" name="Contractors" dataDxfId="39"/>
    <tableColumn id="18" name="Business Unit" dataDxfId="38"/>
    <tableColumn id="19" name="Phase" dataDxfId="37"/>
    <tableColumn id="16" name="% Comp" dataDxfId="36"/>
    <tableColumn id="8" name="Records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light23" displayName="inflight23" ref="A2:I27" totalsRowShown="0" headerRowDxfId="13" dataDxfId="12" headerRowBorderDxfId="10" tableBorderDxfId="11" totalsRowBorderDxfId="9">
  <autoFilter ref="A2:I27">
    <filterColumn colId="3">
      <filters>
        <filter val="Data Architecture &amp; Development"/>
      </filters>
    </filterColumn>
  </autoFilter>
  <tableColumns count="9">
    <tableColumn id="1" name="Production Project Number" dataDxfId="8"/>
    <tableColumn id="2" name="Project" dataDxfId="7"/>
    <tableColumn id="25" name="Stakeholder" dataDxfId="6"/>
    <tableColumn id="24" name="BTD Team" dataDxfId="5"/>
    <tableColumn id="17" name="BTD Team Manager/Lead" dataDxfId="4"/>
    <tableColumn id="22" name="Contractor" dataDxfId="3"/>
    <tableColumn id="18" name="Business Unit" dataDxfId="2"/>
    <tableColumn id="19" name="Phase" dataDxfId="1"/>
    <tableColumn id="3" name="Record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light234" displayName="inflight234" ref="A2:I21" totalsRowShown="0" headerRowDxfId="34" headerRowBorderDxfId="33" tableBorderDxfId="32" totalsRowBorderDxfId="31">
  <tableColumns count="9">
    <tableColumn id="1" name="Backlog Number" dataDxfId="30"/>
    <tableColumn id="2" name="Project" dataDxfId="29"/>
    <tableColumn id="25" name="Stakeholder" dataDxfId="28"/>
    <tableColumn id="4" name="Requested Date" dataDxfId="27"/>
    <tableColumn id="5" name="Reference" dataDxfId="26"/>
    <tableColumn id="27" name="Priority" dataDxfId="25"/>
    <tableColumn id="29" name="Business Group" dataDxfId="24"/>
    <tableColumn id="16" name="Status2" dataDxfId="23"/>
    <tableColumn id="3" name="Record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inflight2" displayName="inflight2" ref="A2:F11" totalsRowShown="0" headerRowDxfId="22" headerRowBorderDxfId="21" tableBorderDxfId="20" totalsRowBorderDxfId="19">
  <tableColumns count="6">
    <tableColumn id="1" name="Original Project Number" dataDxfId="18"/>
    <tableColumn id="2" name="Project" dataDxfId="17"/>
    <tableColumn id="25" name="Stakeholder" dataDxfId="16"/>
    <tableColumn id="18" name="Business Unit" dataDxfId="15"/>
    <tableColumn id="16" name="Status" dataDxfId="14"/>
    <tableColumn id="3" name="Reco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tabSelected="1" zoomScaleNormal="100" workbookViewId="0"/>
  </sheetViews>
  <sheetFormatPr defaultRowHeight="14.4" x14ac:dyDescent="0.3"/>
  <cols>
    <col min="1" max="1" width="26.109375" style="25" customWidth="1"/>
    <col min="2" max="2" width="41.88671875" style="27" customWidth="1"/>
    <col min="3" max="3" width="13.88671875" style="27" customWidth="1"/>
    <col min="4" max="4" width="61.5546875" style="28" customWidth="1"/>
    <col min="5" max="5" width="8.33203125" style="26" customWidth="1"/>
    <col min="6" max="6" width="17" style="27" customWidth="1"/>
    <col min="7" max="7" width="30.5546875" style="28" customWidth="1"/>
    <col min="8" max="8" width="13.33203125" style="28" customWidth="1"/>
    <col min="9" max="9" width="35" style="28" customWidth="1"/>
    <col min="10" max="10" width="14.21875" style="29" customWidth="1"/>
    <col min="11" max="11" width="74.21875" style="26" bestFit="1" customWidth="1"/>
  </cols>
  <sheetData>
    <row r="1" spans="1:17" s="1" customFormat="1" x14ac:dyDescent="0.3">
      <c r="A1" s="43" t="s">
        <v>93</v>
      </c>
      <c r="B1" s="43" t="s">
        <v>234</v>
      </c>
      <c r="C1" s="52" t="s">
        <v>18</v>
      </c>
      <c r="D1" s="52" t="s">
        <v>19</v>
      </c>
      <c r="E1" s="52" t="s">
        <v>20</v>
      </c>
      <c r="F1" s="70" t="s">
        <v>235</v>
      </c>
      <c r="G1" s="53" t="s">
        <v>21</v>
      </c>
      <c r="H1" s="54" t="s">
        <v>22</v>
      </c>
      <c r="I1" s="52" t="s">
        <v>23</v>
      </c>
      <c r="J1" s="53" t="s">
        <v>209</v>
      </c>
      <c r="K1" s="53" t="s">
        <v>204</v>
      </c>
      <c r="L1" s="53" t="s">
        <v>25</v>
      </c>
      <c r="M1" s="52" t="s">
        <v>26</v>
      </c>
      <c r="N1" s="55" t="s">
        <v>27</v>
      </c>
      <c r="O1" s="69" t="s">
        <v>236</v>
      </c>
    </row>
    <row r="2" spans="1:17" ht="60" customHeight="1" x14ac:dyDescent="0.3">
      <c r="A2" s="42" t="s">
        <v>210</v>
      </c>
      <c r="B2" s="42" t="s">
        <v>227</v>
      </c>
      <c r="C2" s="13" t="s">
        <v>51</v>
      </c>
      <c r="D2" s="13" t="s">
        <v>36</v>
      </c>
      <c r="E2" s="56" t="s">
        <v>202</v>
      </c>
      <c r="F2" s="71">
        <v>46388</v>
      </c>
      <c r="G2" s="57">
        <v>1</v>
      </c>
      <c r="H2" s="58" t="s">
        <v>45</v>
      </c>
      <c r="I2" s="13" t="s">
        <v>14</v>
      </c>
      <c r="J2" s="13" t="s">
        <v>12</v>
      </c>
      <c r="K2" s="13" t="s">
        <v>205</v>
      </c>
      <c r="L2" s="13" t="s">
        <v>144</v>
      </c>
      <c r="M2" s="13" t="s">
        <v>43</v>
      </c>
      <c r="N2" s="39">
        <v>0.85</v>
      </c>
      <c r="O2" s="68">
        <v>1</v>
      </c>
    </row>
    <row r="3" spans="1:17" s="3" customFormat="1" ht="104.4" customHeight="1" x14ac:dyDescent="0.3">
      <c r="A3" s="41" t="s">
        <v>211</v>
      </c>
      <c r="B3" s="41" t="s">
        <v>228</v>
      </c>
      <c r="C3" s="21" t="s">
        <v>91</v>
      </c>
      <c r="D3" s="21" t="s">
        <v>70</v>
      </c>
      <c r="E3" s="21" t="s">
        <v>191</v>
      </c>
      <c r="F3" s="72">
        <v>46388</v>
      </c>
      <c r="G3" s="59">
        <v>1</v>
      </c>
      <c r="H3" s="60" t="s">
        <v>48</v>
      </c>
      <c r="I3" s="21" t="s">
        <v>14</v>
      </c>
      <c r="J3" s="21" t="s">
        <v>8</v>
      </c>
      <c r="K3" s="61" t="s">
        <v>206</v>
      </c>
      <c r="L3" s="21" t="s">
        <v>207</v>
      </c>
      <c r="M3" s="21" t="s">
        <v>63</v>
      </c>
      <c r="N3" s="40">
        <v>0.03</v>
      </c>
      <c r="O3" s="68">
        <v>1</v>
      </c>
    </row>
    <row r="4" spans="1:17" s="3" customFormat="1" ht="104.4" customHeight="1" x14ac:dyDescent="0.3">
      <c r="A4" s="41" t="s">
        <v>212</v>
      </c>
      <c r="B4" s="41" t="s">
        <v>229</v>
      </c>
      <c r="C4" s="21" t="s">
        <v>140</v>
      </c>
      <c r="D4" s="21" t="s">
        <v>33</v>
      </c>
      <c r="E4" s="62" t="s">
        <v>193</v>
      </c>
      <c r="F4" s="73">
        <v>46388</v>
      </c>
      <c r="G4" s="59">
        <v>1</v>
      </c>
      <c r="H4" s="60" t="s">
        <v>203</v>
      </c>
      <c r="I4" s="21" t="s">
        <v>17</v>
      </c>
      <c r="J4" s="21" t="s">
        <v>9</v>
      </c>
      <c r="K4" s="61" t="s">
        <v>179</v>
      </c>
      <c r="L4" s="21" t="s">
        <v>142</v>
      </c>
      <c r="M4" s="21" t="s">
        <v>43</v>
      </c>
      <c r="N4" s="40">
        <v>0.1</v>
      </c>
      <c r="O4" s="68">
        <v>1</v>
      </c>
    </row>
    <row r="5" spans="1:17" s="3" customFormat="1" ht="42.6" customHeight="1" x14ac:dyDescent="0.3">
      <c r="A5" s="63" t="s">
        <v>213</v>
      </c>
      <c r="B5" s="63" t="s">
        <v>229</v>
      </c>
      <c r="C5" s="64" t="s">
        <v>126</v>
      </c>
      <c r="D5" s="21" t="s">
        <v>33</v>
      </c>
      <c r="E5" s="65" t="s">
        <v>192</v>
      </c>
      <c r="F5" s="74">
        <v>46388</v>
      </c>
      <c r="G5" s="59">
        <v>2</v>
      </c>
      <c r="H5" s="60" t="s">
        <v>48</v>
      </c>
      <c r="I5" s="21" t="s">
        <v>17</v>
      </c>
      <c r="J5" s="21" t="s">
        <v>9</v>
      </c>
      <c r="K5" s="61" t="s">
        <v>179</v>
      </c>
      <c r="L5" s="21" t="s">
        <v>142</v>
      </c>
      <c r="M5" s="21" t="s">
        <v>208</v>
      </c>
      <c r="N5" s="40">
        <v>0.1</v>
      </c>
      <c r="O5" s="68">
        <v>1</v>
      </c>
    </row>
    <row r="6" spans="1:17" s="3" customFormat="1" ht="30.6" customHeight="1" x14ac:dyDescent="0.3">
      <c r="A6" s="41" t="s">
        <v>214</v>
      </c>
      <c r="B6" s="41" t="s">
        <v>230</v>
      </c>
      <c r="C6" s="21" t="s">
        <v>127</v>
      </c>
      <c r="D6" s="21" t="s">
        <v>33</v>
      </c>
      <c r="E6" s="65" t="s">
        <v>137</v>
      </c>
      <c r="F6" s="74">
        <v>46388</v>
      </c>
      <c r="G6" s="59">
        <v>3</v>
      </c>
      <c r="H6" s="60" t="s">
        <v>48</v>
      </c>
      <c r="I6" s="21" t="s">
        <v>17</v>
      </c>
      <c r="J6" s="21" t="s">
        <v>9</v>
      </c>
      <c r="K6" s="61" t="s">
        <v>179</v>
      </c>
      <c r="L6" s="21" t="s">
        <v>142</v>
      </c>
      <c r="M6" s="21" t="s">
        <v>43</v>
      </c>
      <c r="N6" s="40">
        <v>0.1</v>
      </c>
      <c r="O6" s="68">
        <v>1</v>
      </c>
    </row>
    <row r="7" spans="1:17" s="3" customFormat="1" ht="29.4" customHeight="1" x14ac:dyDescent="0.3">
      <c r="A7" s="41" t="s">
        <v>215</v>
      </c>
      <c r="B7" s="41" t="s">
        <v>229</v>
      </c>
      <c r="C7" s="21" t="s">
        <v>128</v>
      </c>
      <c r="D7" s="21" t="s">
        <v>33</v>
      </c>
      <c r="E7" s="62" t="s">
        <v>194</v>
      </c>
      <c r="F7" s="73">
        <v>46388</v>
      </c>
      <c r="G7" s="59">
        <v>3</v>
      </c>
      <c r="H7" s="60" t="s">
        <v>48</v>
      </c>
      <c r="I7" s="21" t="s">
        <v>17</v>
      </c>
      <c r="J7" s="21" t="s">
        <v>9</v>
      </c>
      <c r="K7" s="61" t="s">
        <v>179</v>
      </c>
      <c r="L7" s="21" t="s">
        <v>142</v>
      </c>
      <c r="M7" s="21" t="s">
        <v>43</v>
      </c>
      <c r="N7" s="40">
        <v>0.1</v>
      </c>
      <c r="O7" s="68">
        <v>1</v>
      </c>
    </row>
    <row r="8" spans="1:17" s="3" customFormat="1" ht="33" customHeight="1" x14ac:dyDescent="0.3">
      <c r="A8" s="41" t="s">
        <v>216</v>
      </c>
      <c r="B8" s="41" t="s">
        <v>229</v>
      </c>
      <c r="C8" s="21" t="s">
        <v>129</v>
      </c>
      <c r="D8" s="21" t="s">
        <v>33</v>
      </c>
      <c r="E8" s="65" t="s">
        <v>195</v>
      </c>
      <c r="F8" s="74">
        <v>46388</v>
      </c>
      <c r="G8" s="59">
        <v>1</v>
      </c>
      <c r="H8" s="60" t="s">
        <v>48</v>
      </c>
      <c r="I8" s="21" t="s">
        <v>17</v>
      </c>
      <c r="J8" s="21" t="s">
        <v>9</v>
      </c>
      <c r="K8" s="61" t="s">
        <v>179</v>
      </c>
      <c r="L8" s="21" t="s">
        <v>142</v>
      </c>
      <c r="M8" s="21" t="s">
        <v>43</v>
      </c>
      <c r="N8" s="40">
        <v>0.1</v>
      </c>
      <c r="O8" s="68">
        <v>1</v>
      </c>
    </row>
    <row r="9" spans="1:17" s="3" customFormat="1" ht="31.95" customHeight="1" x14ac:dyDescent="0.3">
      <c r="A9" s="41" t="s">
        <v>216</v>
      </c>
      <c r="B9" s="41" t="s">
        <v>229</v>
      </c>
      <c r="C9" s="21" t="s">
        <v>130</v>
      </c>
      <c r="D9" s="21" t="s">
        <v>33</v>
      </c>
      <c r="E9" s="62" t="s">
        <v>196</v>
      </c>
      <c r="F9" s="73">
        <v>46388</v>
      </c>
      <c r="G9" s="59">
        <v>1</v>
      </c>
      <c r="H9" s="60" t="s">
        <v>48</v>
      </c>
      <c r="I9" s="21" t="s">
        <v>17</v>
      </c>
      <c r="J9" s="21" t="s">
        <v>9</v>
      </c>
      <c r="K9" s="61" t="s">
        <v>179</v>
      </c>
      <c r="L9" s="21" t="s">
        <v>142</v>
      </c>
      <c r="M9" s="21" t="s">
        <v>43</v>
      </c>
      <c r="N9" s="40">
        <v>0.1</v>
      </c>
      <c r="O9" s="68">
        <v>1</v>
      </c>
    </row>
    <row r="10" spans="1:17" s="3" customFormat="1" ht="32.4" customHeight="1" x14ac:dyDescent="0.3">
      <c r="A10" s="41" t="s">
        <v>213</v>
      </c>
      <c r="B10" s="41" t="s">
        <v>229</v>
      </c>
      <c r="C10" s="21" t="s">
        <v>131</v>
      </c>
      <c r="D10" s="21" t="s">
        <v>33</v>
      </c>
      <c r="E10" s="65" t="s">
        <v>197</v>
      </c>
      <c r="F10" s="74">
        <v>46388</v>
      </c>
      <c r="G10" s="59">
        <v>2</v>
      </c>
      <c r="H10" s="60" t="s">
        <v>48</v>
      </c>
      <c r="I10" s="21" t="s">
        <v>17</v>
      </c>
      <c r="J10" s="21" t="s">
        <v>9</v>
      </c>
      <c r="K10" s="61" t="s">
        <v>179</v>
      </c>
      <c r="L10" s="21" t="s">
        <v>142</v>
      </c>
      <c r="M10" s="21" t="s">
        <v>43</v>
      </c>
      <c r="N10" s="40">
        <v>0.1</v>
      </c>
      <c r="O10" s="68">
        <v>1</v>
      </c>
    </row>
    <row r="11" spans="1:17" s="3" customFormat="1" ht="60" customHeight="1" x14ac:dyDescent="0.3">
      <c r="A11" s="41" t="s">
        <v>217</v>
      </c>
      <c r="B11" s="41" t="s">
        <v>229</v>
      </c>
      <c r="C11" s="21" t="s">
        <v>135</v>
      </c>
      <c r="D11" s="21" t="s">
        <v>33</v>
      </c>
      <c r="E11" s="62" t="s">
        <v>198</v>
      </c>
      <c r="F11" s="73">
        <v>46388</v>
      </c>
      <c r="G11" s="59">
        <v>2</v>
      </c>
      <c r="H11" s="60" t="s">
        <v>48</v>
      </c>
      <c r="I11" s="21" t="s">
        <v>17</v>
      </c>
      <c r="J11" s="21" t="s">
        <v>9</v>
      </c>
      <c r="K11" s="61" t="s">
        <v>179</v>
      </c>
      <c r="L11" s="21" t="s">
        <v>142</v>
      </c>
      <c r="M11" s="21" t="s">
        <v>43</v>
      </c>
      <c r="N11" s="40">
        <v>0.1</v>
      </c>
      <c r="O11" s="68">
        <v>1</v>
      </c>
    </row>
    <row r="12" spans="1:17" s="3" customFormat="1" ht="62.4" customHeight="1" x14ac:dyDescent="0.3">
      <c r="A12" s="41" t="s">
        <v>218</v>
      </c>
      <c r="B12" s="41" t="s">
        <v>229</v>
      </c>
      <c r="C12" s="21" t="s">
        <v>136</v>
      </c>
      <c r="D12" s="21" t="s">
        <v>33</v>
      </c>
      <c r="E12" s="65" t="s">
        <v>138</v>
      </c>
      <c r="F12" s="74">
        <v>46388</v>
      </c>
      <c r="G12" s="59">
        <v>2</v>
      </c>
      <c r="H12" s="60" t="s">
        <v>48</v>
      </c>
      <c r="I12" s="21" t="s">
        <v>17</v>
      </c>
      <c r="J12" s="21" t="s">
        <v>9</v>
      </c>
      <c r="K12" s="61" t="s">
        <v>179</v>
      </c>
      <c r="L12" s="21" t="s">
        <v>142</v>
      </c>
      <c r="M12" s="21" t="s">
        <v>43</v>
      </c>
      <c r="N12" s="40">
        <v>0.1</v>
      </c>
      <c r="O12" s="68">
        <v>1</v>
      </c>
    </row>
    <row r="13" spans="1:17" s="3" customFormat="1" ht="31.2" customHeight="1" x14ac:dyDescent="0.3">
      <c r="A13" s="41" t="s">
        <v>219</v>
      </c>
      <c r="B13" s="41" t="s">
        <v>229</v>
      </c>
      <c r="C13" s="21" t="s">
        <v>132</v>
      </c>
      <c r="D13" s="21" t="s">
        <v>33</v>
      </c>
      <c r="E13" s="62" t="s">
        <v>199</v>
      </c>
      <c r="F13" s="73">
        <v>46388</v>
      </c>
      <c r="G13" s="59">
        <v>2</v>
      </c>
      <c r="H13" s="60" t="s">
        <v>48</v>
      </c>
      <c r="I13" s="21" t="s">
        <v>17</v>
      </c>
      <c r="J13" s="21" t="s">
        <v>9</v>
      </c>
      <c r="K13" s="61" t="s">
        <v>179</v>
      </c>
      <c r="L13" s="21" t="s">
        <v>142</v>
      </c>
      <c r="M13" s="21" t="s">
        <v>43</v>
      </c>
      <c r="N13" s="40">
        <v>0.1</v>
      </c>
      <c r="O13" s="68">
        <v>1</v>
      </c>
    </row>
    <row r="14" spans="1:17" s="3" customFormat="1" ht="47.4" customHeight="1" x14ac:dyDescent="0.3">
      <c r="A14" s="41" t="s">
        <v>220</v>
      </c>
      <c r="B14" s="41" t="s">
        <v>229</v>
      </c>
      <c r="C14" s="21" t="s">
        <v>133</v>
      </c>
      <c r="D14" s="21" t="s">
        <v>33</v>
      </c>
      <c r="E14" s="66" t="s">
        <v>200</v>
      </c>
      <c r="F14" s="75">
        <v>46388</v>
      </c>
      <c r="G14" s="59">
        <v>2</v>
      </c>
      <c r="H14" s="60" t="s">
        <v>48</v>
      </c>
      <c r="I14" s="21" t="s">
        <v>17</v>
      </c>
      <c r="J14" s="21" t="s">
        <v>9</v>
      </c>
      <c r="K14" s="61" t="s">
        <v>179</v>
      </c>
      <c r="L14" s="21" t="s">
        <v>142</v>
      </c>
      <c r="M14" s="21" t="s">
        <v>43</v>
      </c>
      <c r="N14" s="40">
        <v>0.1</v>
      </c>
      <c r="O14" s="68">
        <v>1</v>
      </c>
      <c r="Q14" s="3">
        <f>125/13</f>
        <v>9.615384615384615</v>
      </c>
    </row>
    <row r="15" spans="1:17" s="3" customFormat="1" ht="45.6" customHeight="1" x14ac:dyDescent="0.3">
      <c r="A15" s="41" t="s">
        <v>221</v>
      </c>
      <c r="B15" s="41" t="s">
        <v>229</v>
      </c>
      <c r="C15" s="21" t="s">
        <v>134</v>
      </c>
      <c r="D15" s="21" t="s">
        <v>33</v>
      </c>
      <c r="E15" s="62" t="s">
        <v>139</v>
      </c>
      <c r="F15" s="73">
        <v>46388</v>
      </c>
      <c r="G15" s="59">
        <v>3</v>
      </c>
      <c r="H15" s="60" t="s">
        <v>201</v>
      </c>
      <c r="I15" s="21" t="s">
        <v>17</v>
      </c>
      <c r="J15" s="21" t="s">
        <v>9</v>
      </c>
      <c r="K15" s="61" t="s">
        <v>179</v>
      </c>
      <c r="L15" s="21" t="s">
        <v>142</v>
      </c>
      <c r="M15" s="21" t="s">
        <v>43</v>
      </c>
      <c r="N15" s="40">
        <v>0.1</v>
      </c>
      <c r="O15" s="68">
        <v>1</v>
      </c>
    </row>
    <row r="16" spans="1:17" ht="134.4" customHeight="1" x14ac:dyDescent="0.3">
      <c r="A16" s="42" t="s">
        <v>222</v>
      </c>
      <c r="B16" s="42" t="s">
        <v>231</v>
      </c>
      <c r="C16" s="13" t="s">
        <v>54</v>
      </c>
      <c r="D16" s="13" t="s">
        <v>31</v>
      </c>
      <c r="E16" s="67" t="s">
        <v>103</v>
      </c>
      <c r="F16" s="76">
        <v>46388</v>
      </c>
      <c r="G16" s="57">
        <v>1</v>
      </c>
      <c r="H16" s="58" t="s">
        <v>45</v>
      </c>
      <c r="I16" s="13" t="s">
        <v>5</v>
      </c>
      <c r="J16" s="13" t="s">
        <v>6</v>
      </c>
      <c r="K16" s="13" t="s">
        <v>55</v>
      </c>
      <c r="L16" s="13" t="s">
        <v>56</v>
      </c>
      <c r="M16" s="13" t="s">
        <v>43</v>
      </c>
      <c r="N16" s="39">
        <v>0.55000000000000004</v>
      </c>
      <c r="O16" s="68">
        <v>1</v>
      </c>
    </row>
    <row r="17" spans="1:15" ht="45" customHeight="1" x14ac:dyDescent="0.3">
      <c r="A17" s="41" t="s">
        <v>223</v>
      </c>
      <c r="B17" s="41" t="s">
        <v>231</v>
      </c>
      <c r="C17" s="21" t="s">
        <v>92</v>
      </c>
      <c r="D17" s="13" t="s">
        <v>73</v>
      </c>
      <c r="E17" s="21" t="s">
        <v>104</v>
      </c>
      <c r="F17" s="72">
        <v>46388</v>
      </c>
      <c r="G17" s="59">
        <v>2</v>
      </c>
      <c r="H17" s="58" t="s">
        <v>48</v>
      </c>
      <c r="I17" s="21" t="s">
        <v>14</v>
      </c>
      <c r="J17" s="21" t="s">
        <v>8</v>
      </c>
      <c r="K17" s="61" t="s">
        <v>206</v>
      </c>
      <c r="L17" s="13" t="s">
        <v>71</v>
      </c>
      <c r="M17" s="21" t="s">
        <v>72</v>
      </c>
      <c r="N17" s="40">
        <v>0.05</v>
      </c>
      <c r="O17" s="68">
        <v>1</v>
      </c>
    </row>
    <row r="18" spans="1:15" ht="74.400000000000006" customHeight="1" x14ac:dyDescent="0.3">
      <c r="A18" s="42" t="s">
        <v>224</v>
      </c>
      <c r="B18" s="42" t="s">
        <v>232</v>
      </c>
      <c r="C18" s="13" t="s">
        <v>68</v>
      </c>
      <c r="D18" s="13" t="s">
        <v>33</v>
      </c>
      <c r="E18" s="17" t="s">
        <v>105</v>
      </c>
      <c r="F18" s="77">
        <v>46388</v>
      </c>
      <c r="G18" s="57">
        <v>1</v>
      </c>
      <c r="H18" s="58" t="s">
        <v>53</v>
      </c>
      <c r="I18" s="13" t="s">
        <v>16</v>
      </c>
      <c r="J18" s="13" t="s">
        <v>11</v>
      </c>
      <c r="K18" s="13" t="s">
        <v>3</v>
      </c>
      <c r="L18" s="13" t="s">
        <v>69</v>
      </c>
      <c r="M18" s="21" t="s">
        <v>63</v>
      </c>
      <c r="N18" s="40">
        <v>0.05</v>
      </c>
      <c r="O18" s="68">
        <v>1</v>
      </c>
    </row>
    <row r="19" spans="1:15" ht="30.6" customHeight="1" x14ac:dyDescent="0.3">
      <c r="A19" s="42" t="s">
        <v>225</v>
      </c>
      <c r="B19" s="42" t="s">
        <v>233</v>
      </c>
      <c r="C19" s="13" t="s">
        <v>80</v>
      </c>
      <c r="D19" s="13" t="s">
        <v>38</v>
      </c>
      <c r="E19" s="67" t="s">
        <v>106</v>
      </c>
      <c r="F19" s="76">
        <v>46388</v>
      </c>
      <c r="G19" s="57">
        <v>1</v>
      </c>
      <c r="H19" s="58" t="s">
        <v>39</v>
      </c>
      <c r="I19" s="13" t="s">
        <v>5</v>
      </c>
      <c r="J19" s="13" t="s">
        <v>40</v>
      </c>
      <c r="K19" s="13" t="s">
        <v>41</v>
      </c>
      <c r="L19" s="13" t="s">
        <v>42</v>
      </c>
      <c r="M19" s="13" t="s">
        <v>43</v>
      </c>
      <c r="N19" s="39">
        <v>0.45</v>
      </c>
      <c r="O19" s="68">
        <v>1</v>
      </c>
    </row>
    <row r="20" spans="1:15" x14ac:dyDescent="0.3">
      <c r="A20" s="42" t="s">
        <v>226</v>
      </c>
      <c r="B20" s="42" t="s">
        <v>233</v>
      </c>
      <c r="C20" s="13" t="s">
        <v>44</v>
      </c>
      <c r="D20" s="13" t="s">
        <v>38</v>
      </c>
      <c r="E20" s="67" t="s">
        <v>107</v>
      </c>
      <c r="F20" s="76">
        <v>46388</v>
      </c>
      <c r="G20" s="57">
        <v>1</v>
      </c>
      <c r="H20" s="58" t="s">
        <v>45</v>
      </c>
      <c r="I20" s="13" t="s">
        <v>5</v>
      </c>
      <c r="J20" s="13" t="s">
        <v>6</v>
      </c>
      <c r="K20" s="13" t="s">
        <v>2</v>
      </c>
      <c r="L20" s="13" t="s">
        <v>42</v>
      </c>
      <c r="M20" s="13" t="s">
        <v>43</v>
      </c>
      <c r="N20" s="39">
        <v>0.45</v>
      </c>
      <c r="O20" s="68">
        <v>1</v>
      </c>
    </row>
  </sheetData>
  <printOptions horizontalCentered="1"/>
  <pageMargins left="0.2" right="0.2" top="0.25" bottom="0.25" header="0.05" footer="0.05"/>
  <pageSetup scale="35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zoomScale="80" zoomScaleNormal="80" workbookViewId="0">
      <selection activeCell="D7" sqref="D7:D21"/>
    </sheetView>
  </sheetViews>
  <sheetFormatPr defaultRowHeight="14.4" x14ac:dyDescent="0.3"/>
  <cols>
    <col min="1" max="1" width="12.88671875" style="34" customWidth="1"/>
    <col min="2" max="2" width="64" style="26" customWidth="1"/>
    <col min="3" max="3" width="16.5546875" style="27" customWidth="1"/>
    <col min="4" max="4" width="35.88671875" style="27" customWidth="1"/>
    <col min="5" max="5" width="19.33203125" style="28" customWidth="1"/>
    <col min="6" max="6" width="71.109375" style="28" customWidth="1"/>
    <col min="7" max="7" width="31.5546875" style="28" customWidth="1"/>
    <col min="8" max="8" width="15.77734375" style="29" customWidth="1"/>
  </cols>
  <sheetData>
    <row r="1" spans="1:9" ht="25.8" x14ac:dyDescent="0.3">
      <c r="A1" s="83" t="s">
        <v>148</v>
      </c>
      <c r="B1" s="84"/>
      <c r="C1" s="4" t="s">
        <v>237</v>
      </c>
      <c r="D1" s="4"/>
      <c r="E1" s="6" t="s">
        <v>238</v>
      </c>
      <c r="F1" s="6"/>
      <c r="G1" s="6"/>
      <c r="H1" s="7"/>
    </row>
    <row r="2" spans="1:9" s="1" customFormat="1" ht="45.6" customHeight="1" x14ac:dyDescent="0.3">
      <c r="A2" s="44" t="s">
        <v>161</v>
      </c>
      <c r="B2" s="82" t="s">
        <v>18</v>
      </c>
      <c r="C2" s="14" t="s">
        <v>19</v>
      </c>
      <c r="D2" s="14" t="s">
        <v>23</v>
      </c>
      <c r="E2" s="14" t="s">
        <v>24</v>
      </c>
      <c r="F2" s="82" t="s">
        <v>158</v>
      </c>
      <c r="G2" s="82" t="s">
        <v>25</v>
      </c>
      <c r="H2" s="14" t="s">
        <v>26</v>
      </c>
      <c r="I2" s="79" t="s">
        <v>236</v>
      </c>
    </row>
    <row r="3" spans="1:9" s="33" customFormat="1" ht="21" hidden="1" customHeight="1" x14ac:dyDescent="0.3">
      <c r="A3" s="51">
        <v>1</v>
      </c>
      <c r="B3" s="86" t="s">
        <v>99</v>
      </c>
      <c r="C3" s="86" t="s">
        <v>31</v>
      </c>
      <c r="D3" s="86" t="s">
        <v>5</v>
      </c>
      <c r="E3" s="86" t="s">
        <v>6</v>
      </c>
      <c r="F3" s="86" t="s">
        <v>176</v>
      </c>
      <c r="G3" s="86" t="s">
        <v>142</v>
      </c>
      <c r="H3" s="86" t="s">
        <v>30</v>
      </c>
      <c r="I3" s="80">
        <v>1</v>
      </c>
    </row>
    <row r="4" spans="1:9" s="33" customFormat="1" ht="34.950000000000003" hidden="1" customHeight="1" x14ac:dyDescent="0.3">
      <c r="A4" s="51">
        <v>2</v>
      </c>
      <c r="B4" s="86" t="s">
        <v>184</v>
      </c>
      <c r="C4" s="86" t="s">
        <v>31</v>
      </c>
      <c r="D4" s="86" t="s">
        <v>5</v>
      </c>
      <c r="E4" s="86" t="s">
        <v>6</v>
      </c>
      <c r="F4" s="86" t="s">
        <v>185</v>
      </c>
      <c r="G4" s="86" t="s">
        <v>145</v>
      </c>
      <c r="H4" s="86" t="s">
        <v>30</v>
      </c>
      <c r="I4" s="80">
        <v>1</v>
      </c>
    </row>
    <row r="5" spans="1:9" s="33" customFormat="1" ht="20.399999999999999" hidden="1" customHeight="1" x14ac:dyDescent="0.3">
      <c r="A5" s="51">
        <v>3</v>
      </c>
      <c r="B5" s="86" t="s">
        <v>101</v>
      </c>
      <c r="C5" s="86" t="s">
        <v>28</v>
      </c>
      <c r="D5" s="86" t="s">
        <v>5</v>
      </c>
      <c r="E5" s="86" t="s">
        <v>0</v>
      </c>
      <c r="F5" s="86" t="s">
        <v>172</v>
      </c>
      <c r="G5" s="86" t="s">
        <v>29</v>
      </c>
      <c r="H5" s="86" t="s">
        <v>30</v>
      </c>
      <c r="I5" s="80">
        <v>1</v>
      </c>
    </row>
    <row r="6" spans="1:9" s="33" customFormat="1" ht="20.399999999999999" hidden="1" customHeight="1" x14ac:dyDescent="0.3">
      <c r="A6" s="51">
        <v>4</v>
      </c>
      <c r="B6" s="86" t="s">
        <v>188</v>
      </c>
      <c r="C6" s="86" t="s">
        <v>159</v>
      </c>
      <c r="D6" s="86" t="s">
        <v>5</v>
      </c>
      <c r="E6" s="86" t="s">
        <v>0</v>
      </c>
      <c r="F6" s="86" t="s">
        <v>174</v>
      </c>
      <c r="G6" s="86" t="s">
        <v>29</v>
      </c>
      <c r="H6" s="86" t="s">
        <v>30</v>
      </c>
      <c r="I6" s="80">
        <v>1</v>
      </c>
    </row>
    <row r="7" spans="1:9" s="33" customFormat="1" ht="20.399999999999999" customHeight="1" x14ac:dyDescent="0.3">
      <c r="A7" s="51">
        <v>5</v>
      </c>
      <c r="B7" s="86" t="s">
        <v>100</v>
      </c>
      <c r="C7" s="87" t="s">
        <v>77</v>
      </c>
      <c r="D7" s="86" t="s">
        <v>17</v>
      </c>
      <c r="E7" s="86" t="s">
        <v>0</v>
      </c>
      <c r="F7" s="86" t="s">
        <v>165</v>
      </c>
      <c r="G7" s="86" t="s">
        <v>168</v>
      </c>
      <c r="H7" s="86" t="s">
        <v>30</v>
      </c>
      <c r="I7" s="80">
        <v>1</v>
      </c>
    </row>
    <row r="8" spans="1:9" s="33" customFormat="1" ht="22.95" hidden="1" customHeight="1" x14ac:dyDescent="0.3">
      <c r="A8" s="51">
        <v>6</v>
      </c>
      <c r="B8" s="86" t="s">
        <v>170</v>
      </c>
      <c r="C8" s="87" t="s">
        <v>32</v>
      </c>
      <c r="D8" s="86" t="s">
        <v>15</v>
      </c>
      <c r="E8" s="86" t="s">
        <v>12</v>
      </c>
      <c r="F8" s="86" t="s">
        <v>173</v>
      </c>
      <c r="G8" s="86" t="s">
        <v>169</v>
      </c>
      <c r="H8" s="86" t="s">
        <v>30</v>
      </c>
      <c r="I8" s="80">
        <v>1</v>
      </c>
    </row>
    <row r="9" spans="1:9" s="33" customFormat="1" ht="19.2" customHeight="1" x14ac:dyDescent="0.3">
      <c r="A9" s="31">
        <v>7</v>
      </c>
      <c r="B9" s="21" t="s">
        <v>34</v>
      </c>
      <c r="C9" s="21" t="s">
        <v>33</v>
      </c>
      <c r="D9" s="21" t="s">
        <v>17</v>
      </c>
      <c r="E9" s="21" t="s">
        <v>9</v>
      </c>
      <c r="F9" s="21" t="s">
        <v>162</v>
      </c>
      <c r="G9" s="21" t="s">
        <v>142</v>
      </c>
      <c r="H9" s="86" t="s">
        <v>30</v>
      </c>
      <c r="I9" s="80">
        <v>1</v>
      </c>
    </row>
    <row r="10" spans="1:9" s="33" customFormat="1" ht="19.2" hidden="1" customHeight="1" x14ac:dyDescent="0.3">
      <c r="A10" s="31">
        <v>8</v>
      </c>
      <c r="B10" s="21" t="s">
        <v>186</v>
      </c>
      <c r="C10" s="21" t="s">
        <v>33</v>
      </c>
      <c r="D10" s="21" t="s">
        <v>15</v>
      </c>
      <c r="E10" s="21" t="s">
        <v>10</v>
      </c>
      <c r="F10" s="21" t="s">
        <v>182</v>
      </c>
      <c r="G10" s="21" t="s">
        <v>142</v>
      </c>
      <c r="H10" s="86" t="s">
        <v>30</v>
      </c>
      <c r="I10" s="80">
        <v>1</v>
      </c>
    </row>
    <row r="11" spans="1:9" s="33" customFormat="1" ht="19.2" hidden="1" customHeight="1" x14ac:dyDescent="0.3">
      <c r="A11" s="31">
        <v>9</v>
      </c>
      <c r="B11" s="21" t="s">
        <v>187</v>
      </c>
      <c r="C11" s="21" t="s">
        <v>32</v>
      </c>
      <c r="D11" s="21" t="s">
        <v>13</v>
      </c>
      <c r="E11" s="21" t="s">
        <v>9</v>
      </c>
      <c r="F11" s="21" t="s">
        <v>183</v>
      </c>
      <c r="G11" s="21" t="s">
        <v>169</v>
      </c>
      <c r="H11" s="86" t="s">
        <v>30</v>
      </c>
      <c r="I11" s="80">
        <v>1</v>
      </c>
    </row>
    <row r="12" spans="1:9" s="3" customFormat="1" ht="31.95" hidden="1" customHeight="1" x14ac:dyDescent="0.3">
      <c r="A12" s="51">
        <v>10</v>
      </c>
      <c r="B12" s="86" t="s">
        <v>35</v>
      </c>
      <c r="C12" s="87" t="s">
        <v>36</v>
      </c>
      <c r="D12" s="86" t="s">
        <v>5</v>
      </c>
      <c r="E12" s="86" t="s">
        <v>12</v>
      </c>
      <c r="F12" s="86" t="s">
        <v>177</v>
      </c>
      <c r="G12" s="86" t="s">
        <v>144</v>
      </c>
      <c r="H12" s="86" t="s">
        <v>30</v>
      </c>
      <c r="I12" s="80">
        <v>1</v>
      </c>
    </row>
    <row r="13" spans="1:9" s="3" customFormat="1" ht="33" hidden="1" customHeight="1" x14ac:dyDescent="0.3">
      <c r="A13" s="31">
        <v>11</v>
      </c>
      <c r="B13" s="88" t="s">
        <v>37</v>
      </c>
      <c r="C13" s="88" t="s">
        <v>28</v>
      </c>
      <c r="D13" s="88" t="s">
        <v>13</v>
      </c>
      <c r="E13" s="21" t="s">
        <v>0</v>
      </c>
      <c r="F13" s="21" t="s">
        <v>174</v>
      </c>
      <c r="G13" s="88" t="s">
        <v>29</v>
      </c>
      <c r="H13" s="86" t="s">
        <v>30</v>
      </c>
      <c r="I13" s="80">
        <v>1</v>
      </c>
    </row>
    <row r="14" spans="1:9" ht="33" customHeight="1" x14ac:dyDescent="0.3">
      <c r="A14" s="31">
        <v>12</v>
      </c>
      <c r="B14" s="13" t="s">
        <v>46</v>
      </c>
      <c r="C14" s="13" t="s">
        <v>47</v>
      </c>
      <c r="D14" s="13" t="s">
        <v>17</v>
      </c>
      <c r="E14" s="13" t="s">
        <v>10</v>
      </c>
      <c r="F14" s="13" t="s">
        <v>4</v>
      </c>
      <c r="G14" s="13" t="s">
        <v>49</v>
      </c>
      <c r="H14" s="86" t="s">
        <v>30</v>
      </c>
      <c r="I14" s="80">
        <v>1</v>
      </c>
    </row>
    <row r="15" spans="1:9" ht="19.95" hidden="1" customHeight="1" x14ac:dyDescent="0.3">
      <c r="A15" s="31">
        <v>13</v>
      </c>
      <c r="B15" s="17" t="s">
        <v>50</v>
      </c>
      <c r="C15" s="17" t="s">
        <v>159</v>
      </c>
      <c r="D15" s="17" t="s">
        <v>5</v>
      </c>
      <c r="E15" s="17" t="s">
        <v>6</v>
      </c>
      <c r="F15" s="17" t="s">
        <v>164</v>
      </c>
      <c r="G15" s="17" t="s">
        <v>29</v>
      </c>
      <c r="H15" s="86" t="s">
        <v>30</v>
      </c>
      <c r="I15" s="80">
        <v>1</v>
      </c>
    </row>
    <row r="16" spans="1:9" ht="25.95" hidden="1" customHeight="1" x14ac:dyDescent="0.3">
      <c r="A16" s="46">
        <v>14</v>
      </c>
      <c r="B16" s="13" t="s">
        <v>79</v>
      </c>
      <c r="C16" s="13" t="s">
        <v>33</v>
      </c>
      <c r="D16" s="13" t="s">
        <v>14</v>
      </c>
      <c r="E16" s="13" t="s">
        <v>8</v>
      </c>
      <c r="F16" s="13" t="s">
        <v>160</v>
      </c>
      <c r="G16" s="13" t="s">
        <v>169</v>
      </c>
      <c r="H16" s="86" t="s">
        <v>30</v>
      </c>
      <c r="I16" s="80">
        <v>1</v>
      </c>
    </row>
    <row r="17" spans="1:9" ht="25.95" hidden="1" customHeight="1" x14ac:dyDescent="0.3">
      <c r="A17" s="46">
        <v>15</v>
      </c>
      <c r="B17" s="56" t="s">
        <v>57</v>
      </c>
      <c r="C17" s="56" t="s">
        <v>33</v>
      </c>
      <c r="D17" s="56" t="s">
        <v>13</v>
      </c>
      <c r="E17" s="13" t="s">
        <v>7</v>
      </c>
      <c r="F17" s="13" t="s">
        <v>175</v>
      </c>
      <c r="G17" s="13" t="s">
        <v>142</v>
      </c>
      <c r="H17" s="86" t="s">
        <v>30</v>
      </c>
      <c r="I17" s="80">
        <v>1</v>
      </c>
    </row>
    <row r="18" spans="1:9" ht="19.2" hidden="1" customHeight="1" x14ac:dyDescent="0.3">
      <c r="A18" s="31">
        <v>16</v>
      </c>
      <c r="B18" s="13" t="s">
        <v>58</v>
      </c>
      <c r="C18" s="13" t="s">
        <v>31</v>
      </c>
      <c r="D18" s="13" t="s">
        <v>15</v>
      </c>
      <c r="E18" s="13" t="s">
        <v>1</v>
      </c>
      <c r="F18" s="13" t="s">
        <v>163</v>
      </c>
      <c r="G18" s="13" t="s">
        <v>142</v>
      </c>
      <c r="H18" s="86" t="s">
        <v>30</v>
      </c>
      <c r="I18" s="80">
        <v>1</v>
      </c>
    </row>
    <row r="19" spans="1:9" ht="33.6" hidden="1" customHeight="1" x14ac:dyDescent="0.3">
      <c r="A19" s="31">
        <v>17</v>
      </c>
      <c r="B19" s="13" t="s">
        <v>60</v>
      </c>
      <c r="C19" s="13" t="s">
        <v>36</v>
      </c>
      <c r="D19" s="13" t="s">
        <v>14</v>
      </c>
      <c r="E19" s="13" t="s">
        <v>12</v>
      </c>
      <c r="F19" s="13" t="s">
        <v>178</v>
      </c>
      <c r="G19" s="13" t="s">
        <v>144</v>
      </c>
      <c r="H19" s="86" t="s">
        <v>30</v>
      </c>
      <c r="I19" s="80">
        <v>1</v>
      </c>
    </row>
    <row r="20" spans="1:9" ht="33" hidden="1" customHeight="1" x14ac:dyDescent="0.3">
      <c r="A20" s="31">
        <v>18</v>
      </c>
      <c r="B20" s="13" t="s">
        <v>62</v>
      </c>
      <c r="C20" s="13" t="s">
        <v>31</v>
      </c>
      <c r="D20" s="13" t="s">
        <v>5</v>
      </c>
      <c r="E20" s="13" t="s">
        <v>6</v>
      </c>
      <c r="F20" s="13" t="s">
        <v>166</v>
      </c>
      <c r="G20" s="13" t="s">
        <v>142</v>
      </c>
      <c r="H20" s="86" t="s">
        <v>30</v>
      </c>
      <c r="I20" s="80">
        <v>1</v>
      </c>
    </row>
    <row r="21" spans="1:9" ht="19.95" customHeight="1" x14ac:dyDescent="0.3">
      <c r="A21" s="31">
        <v>19</v>
      </c>
      <c r="B21" s="13" t="s">
        <v>64</v>
      </c>
      <c r="C21" s="13" t="s">
        <v>33</v>
      </c>
      <c r="D21" s="13" t="s">
        <v>17</v>
      </c>
      <c r="E21" s="13" t="s">
        <v>9</v>
      </c>
      <c r="F21" s="13" t="s">
        <v>179</v>
      </c>
      <c r="G21" s="13" t="s">
        <v>142</v>
      </c>
      <c r="H21" s="86" t="s">
        <v>30</v>
      </c>
      <c r="I21" s="80">
        <v>1</v>
      </c>
    </row>
    <row r="22" spans="1:9" ht="22.95" hidden="1" customHeight="1" x14ac:dyDescent="0.3">
      <c r="A22" s="31">
        <v>20</v>
      </c>
      <c r="B22" s="13" t="s">
        <v>65</v>
      </c>
      <c r="C22" s="13" t="s">
        <v>33</v>
      </c>
      <c r="D22" s="13" t="s">
        <v>14</v>
      </c>
      <c r="E22" s="13" t="s">
        <v>8</v>
      </c>
      <c r="F22" s="13" t="s">
        <v>66</v>
      </c>
      <c r="G22" s="13" t="s">
        <v>142</v>
      </c>
      <c r="H22" s="13" t="s">
        <v>30</v>
      </c>
      <c r="I22" s="80">
        <v>1</v>
      </c>
    </row>
    <row r="23" spans="1:9" ht="23.4" hidden="1" customHeight="1" x14ac:dyDescent="0.3">
      <c r="A23" s="31">
        <v>21</v>
      </c>
      <c r="B23" s="21" t="s">
        <v>95</v>
      </c>
      <c r="C23" s="13" t="s">
        <v>33</v>
      </c>
      <c r="D23" s="21" t="s">
        <v>5</v>
      </c>
      <c r="E23" s="21" t="s">
        <v>6</v>
      </c>
      <c r="F23" s="61" t="s">
        <v>75</v>
      </c>
      <c r="G23" s="13" t="s">
        <v>142</v>
      </c>
      <c r="H23" s="21" t="s">
        <v>30</v>
      </c>
      <c r="I23" s="80">
        <v>1</v>
      </c>
    </row>
    <row r="24" spans="1:9" hidden="1" x14ac:dyDescent="0.3">
      <c r="A24" s="31">
        <v>23</v>
      </c>
      <c r="B24" s="21" t="s">
        <v>94</v>
      </c>
      <c r="C24" s="13" t="s">
        <v>77</v>
      </c>
      <c r="D24" s="21" t="s">
        <v>14</v>
      </c>
      <c r="E24" s="21" t="s">
        <v>0</v>
      </c>
      <c r="F24" s="61" t="s">
        <v>66</v>
      </c>
      <c r="G24" s="13" t="s">
        <v>168</v>
      </c>
      <c r="H24" s="21" t="s">
        <v>30</v>
      </c>
      <c r="I24" s="80">
        <v>1</v>
      </c>
    </row>
    <row r="25" spans="1:9" hidden="1" x14ac:dyDescent="0.3">
      <c r="A25" s="46">
        <v>24</v>
      </c>
      <c r="B25" s="21" t="s">
        <v>189</v>
      </c>
      <c r="C25" s="13" t="s">
        <v>33</v>
      </c>
      <c r="D25" s="21" t="s">
        <v>14</v>
      </c>
      <c r="E25" s="21" t="s">
        <v>8</v>
      </c>
      <c r="F25" s="61" t="s">
        <v>181</v>
      </c>
      <c r="G25" s="13" t="s">
        <v>180</v>
      </c>
      <c r="H25" s="21" t="s">
        <v>30</v>
      </c>
      <c r="I25" s="80">
        <v>1</v>
      </c>
    </row>
    <row r="26" spans="1:9" hidden="1" x14ac:dyDescent="0.3">
      <c r="A26" s="46">
        <v>25</v>
      </c>
      <c r="B26" s="21" t="s">
        <v>190</v>
      </c>
      <c r="C26" s="13" t="s">
        <v>33</v>
      </c>
      <c r="D26" s="21" t="s">
        <v>14</v>
      </c>
      <c r="E26" s="21" t="s">
        <v>8</v>
      </c>
      <c r="F26" s="61" t="s">
        <v>181</v>
      </c>
      <c r="G26" s="13" t="s">
        <v>180</v>
      </c>
      <c r="H26" s="21" t="s">
        <v>30</v>
      </c>
      <c r="I26" s="80">
        <v>1</v>
      </c>
    </row>
    <row r="27" spans="1:9" ht="32.4" hidden="1" customHeight="1" x14ac:dyDescent="0.3">
      <c r="A27" s="31">
        <v>22</v>
      </c>
      <c r="B27" s="22" t="s">
        <v>89</v>
      </c>
      <c r="C27" s="9" t="s">
        <v>33</v>
      </c>
      <c r="D27" s="22" t="s">
        <v>13</v>
      </c>
      <c r="E27" s="22" t="s">
        <v>1</v>
      </c>
      <c r="F27" s="24" t="s">
        <v>167</v>
      </c>
      <c r="G27" s="9" t="s">
        <v>171</v>
      </c>
      <c r="H27" s="22" t="s">
        <v>30</v>
      </c>
      <c r="I27" s="80">
        <v>1</v>
      </c>
    </row>
  </sheetData>
  <mergeCells count="1">
    <mergeCell ref="A1:B1"/>
  </mergeCells>
  <printOptions horizontalCentered="1"/>
  <pageMargins left="0.2" right="0.2" top="0.25" bottom="0.25" header="0.05" footer="0.05"/>
  <pageSetup scale="35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zoomScale="80" zoomScaleNormal="80" workbookViewId="0">
      <selection activeCell="I2" sqref="I2"/>
    </sheetView>
  </sheetViews>
  <sheetFormatPr defaultRowHeight="14.4" x14ac:dyDescent="0.3"/>
  <cols>
    <col min="1" max="1" width="10.21875" style="11" customWidth="1"/>
    <col min="2" max="2" width="48.109375" style="26" customWidth="1"/>
    <col min="3" max="3" width="16" style="27" customWidth="1"/>
    <col min="4" max="4" width="10.6640625" style="27" customWidth="1"/>
    <col min="5" max="5" width="16.77734375" style="27" customWidth="1"/>
    <col min="6" max="6" width="8.33203125" style="28" customWidth="1"/>
    <col min="7" max="7" width="15.109375" style="26" customWidth="1"/>
    <col min="8" max="8" width="59.21875" style="26" customWidth="1"/>
  </cols>
  <sheetData>
    <row r="1" spans="1:9" ht="25.8" x14ac:dyDescent="0.3">
      <c r="A1" s="83" t="s">
        <v>151</v>
      </c>
      <c r="B1" s="84"/>
      <c r="C1" s="4" t="s">
        <v>237</v>
      </c>
      <c r="D1" s="38"/>
      <c r="E1" s="38"/>
      <c r="F1" s="6"/>
      <c r="G1" s="5"/>
      <c r="H1" s="5"/>
      <c r="I1" s="30"/>
    </row>
    <row r="2" spans="1:9" s="1" customFormat="1" ht="31.2" customHeight="1" x14ac:dyDescent="0.3">
      <c r="A2" s="16" t="s">
        <v>150</v>
      </c>
      <c r="B2" s="81" t="s">
        <v>18</v>
      </c>
      <c r="C2" s="9" t="s">
        <v>19</v>
      </c>
      <c r="D2" s="81" t="s">
        <v>152</v>
      </c>
      <c r="E2" s="81" t="s">
        <v>153</v>
      </c>
      <c r="F2" s="14" t="s">
        <v>21</v>
      </c>
      <c r="G2" s="81" t="s">
        <v>141</v>
      </c>
      <c r="H2" s="37" t="s">
        <v>146</v>
      </c>
      <c r="I2" s="79" t="s">
        <v>236</v>
      </c>
    </row>
    <row r="3" spans="1:9" ht="28.8" x14ac:dyDescent="0.3">
      <c r="A3" s="49">
        <v>1</v>
      </c>
      <c r="B3" s="9" t="s">
        <v>78</v>
      </c>
      <c r="C3" s="9" t="s">
        <v>31</v>
      </c>
      <c r="D3" s="15">
        <v>44774</v>
      </c>
      <c r="E3" s="15" t="s">
        <v>154</v>
      </c>
      <c r="F3" s="14" t="s">
        <v>125</v>
      </c>
      <c r="G3" s="15" t="s">
        <v>142</v>
      </c>
      <c r="H3" s="35" t="s">
        <v>149</v>
      </c>
      <c r="I3">
        <v>1</v>
      </c>
    </row>
    <row r="4" spans="1:9" s="11" customFormat="1" ht="30" customHeight="1" x14ac:dyDescent="0.3">
      <c r="A4" s="50">
        <v>2</v>
      </c>
      <c r="B4" s="22" t="s">
        <v>97</v>
      </c>
      <c r="C4" s="9" t="s">
        <v>98</v>
      </c>
      <c r="D4" s="15">
        <v>44805</v>
      </c>
      <c r="E4" s="15" t="s">
        <v>154</v>
      </c>
      <c r="F4" s="14" t="s">
        <v>125</v>
      </c>
      <c r="G4" s="22" t="s">
        <v>143</v>
      </c>
      <c r="H4" s="36" t="s">
        <v>149</v>
      </c>
      <c r="I4">
        <v>1</v>
      </c>
    </row>
    <row r="5" spans="1:9" ht="43.95" customHeight="1" x14ac:dyDescent="0.3">
      <c r="A5" s="50">
        <v>3</v>
      </c>
      <c r="B5" s="9" t="s">
        <v>96</v>
      </c>
      <c r="C5" s="9" t="s">
        <v>36</v>
      </c>
      <c r="D5" s="15">
        <v>44927</v>
      </c>
      <c r="E5" s="15" t="s">
        <v>155</v>
      </c>
      <c r="F5" s="14" t="s">
        <v>125</v>
      </c>
      <c r="G5" s="15" t="s">
        <v>144</v>
      </c>
      <c r="H5" s="35" t="s">
        <v>149</v>
      </c>
      <c r="I5">
        <v>1</v>
      </c>
    </row>
    <row r="6" spans="1:9" ht="30.6" customHeight="1" x14ac:dyDescent="0.3">
      <c r="A6" s="50">
        <v>4</v>
      </c>
      <c r="B6" s="22" t="s">
        <v>108</v>
      </c>
      <c r="C6" s="23" t="s">
        <v>36</v>
      </c>
      <c r="D6" s="15">
        <v>44927</v>
      </c>
      <c r="E6" s="15" t="s">
        <v>155</v>
      </c>
      <c r="F6" s="14" t="s">
        <v>125</v>
      </c>
      <c r="G6" s="15" t="s">
        <v>144</v>
      </c>
      <c r="H6" s="35" t="s">
        <v>149</v>
      </c>
      <c r="I6">
        <v>1</v>
      </c>
    </row>
    <row r="7" spans="1:9" ht="28.8" x14ac:dyDescent="0.3">
      <c r="A7" s="50">
        <v>5</v>
      </c>
      <c r="B7" s="22" t="s">
        <v>109</v>
      </c>
      <c r="C7" s="23" t="s">
        <v>36</v>
      </c>
      <c r="D7" s="15">
        <v>44927</v>
      </c>
      <c r="E7" s="15" t="s">
        <v>155</v>
      </c>
      <c r="F7" s="14" t="s">
        <v>125</v>
      </c>
      <c r="G7" s="15" t="s">
        <v>144</v>
      </c>
      <c r="H7" s="35" t="s">
        <v>149</v>
      </c>
      <c r="I7">
        <v>1</v>
      </c>
    </row>
    <row r="8" spans="1:9" ht="19.2" customHeight="1" x14ac:dyDescent="0.3">
      <c r="A8" s="50">
        <v>6</v>
      </c>
      <c r="B8" s="22" t="s">
        <v>110</v>
      </c>
      <c r="C8" s="23" t="s">
        <v>36</v>
      </c>
      <c r="D8" s="15">
        <v>44927</v>
      </c>
      <c r="E8" s="15" t="s">
        <v>155</v>
      </c>
      <c r="F8" s="14" t="s">
        <v>125</v>
      </c>
      <c r="G8" s="19" t="s">
        <v>144</v>
      </c>
      <c r="H8" s="35" t="s">
        <v>149</v>
      </c>
      <c r="I8">
        <v>1</v>
      </c>
    </row>
    <row r="9" spans="1:9" x14ac:dyDescent="0.3">
      <c r="A9" s="50">
        <v>7</v>
      </c>
      <c r="B9" s="22" t="s">
        <v>111</v>
      </c>
      <c r="C9" s="23" t="s">
        <v>36</v>
      </c>
      <c r="D9" s="15">
        <v>44927</v>
      </c>
      <c r="E9" s="15" t="s">
        <v>155</v>
      </c>
      <c r="F9" s="14" t="s">
        <v>125</v>
      </c>
      <c r="G9" s="19" t="s">
        <v>144</v>
      </c>
      <c r="H9" s="35" t="s">
        <v>149</v>
      </c>
      <c r="I9">
        <v>1</v>
      </c>
    </row>
    <row r="10" spans="1:9" x14ac:dyDescent="0.3">
      <c r="A10" s="50">
        <v>8</v>
      </c>
      <c r="B10" s="22" t="s">
        <v>112</v>
      </c>
      <c r="C10" s="23" t="s">
        <v>36</v>
      </c>
      <c r="D10" s="15">
        <v>44927</v>
      </c>
      <c r="E10" s="15" t="s">
        <v>155</v>
      </c>
      <c r="F10" s="14" t="s">
        <v>125</v>
      </c>
      <c r="G10" s="15" t="s">
        <v>144</v>
      </c>
      <c r="H10" s="35" t="s">
        <v>149</v>
      </c>
      <c r="I10">
        <v>1</v>
      </c>
    </row>
    <row r="11" spans="1:9" x14ac:dyDescent="0.3">
      <c r="A11" s="50">
        <v>9</v>
      </c>
      <c r="B11" s="22" t="s">
        <v>113</v>
      </c>
      <c r="C11" s="23" t="s">
        <v>36</v>
      </c>
      <c r="D11" s="15">
        <v>44927</v>
      </c>
      <c r="E11" s="15" t="s">
        <v>155</v>
      </c>
      <c r="F11" s="14" t="s">
        <v>125</v>
      </c>
      <c r="G11" s="19" t="s">
        <v>144</v>
      </c>
      <c r="H11" s="35" t="s">
        <v>149</v>
      </c>
      <c r="I11">
        <v>1</v>
      </c>
    </row>
    <row r="12" spans="1:9" x14ac:dyDescent="0.3">
      <c r="A12" s="50">
        <v>10</v>
      </c>
      <c r="B12" s="22" t="s">
        <v>114</v>
      </c>
      <c r="C12" s="23" t="s">
        <v>36</v>
      </c>
      <c r="D12" s="15">
        <v>44927</v>
      </c>
      <c r="E12" s="15" t="s">
        <v>155</v>
      </c>
      <c r="F12" s="14" t="s">
        <v>125</v>
      </c>
      <c r="G12" s="15" t="s">
        <v>144</v>
      </c>
      <c r="H12" s="35" t="s">
        <v>149</v>
      </c>
      <c r="I12">
        <v>1</v>
      </c>
    </row>
    <row r="13" spans="1:9" x14ac:dyDescent="0.3">
      <c r="A13" s="50">
        <v>11</v>
      </c>
      <c r="B13" s="22" t="s">
        <v>115</v>
      </c>
      <c r="C13" s="23" t="s">
        <v>36</v>
      </c>
      <c r="D13" s="15">
        <v>44927</v>
      </c>
      <c r="E13" s="15" t="s">
        <v>155</v>
      </c>
      <c r="F13" s="14" t="s">
        <v>125</v>
      </c>
      <c r="G13" s="19" t="s">
        <v>144</v>
      </c>
      <c r="H13" s="35" t="s">
        <v>149</v>
      </c>
      <c r="I13">
        <v>1</v>
      </c>
    </row>
    <row r="14" spans="1:9" x14ac:dyDescent="0.3">
      <c r="A14" s="50">
        <v>12</v>
      </c>
      <c r="B14" s="22" t="s">
        <v>116</v>
      </c>
      <c r="C14" s="23" t="s">
        <v>36</v>
      </c>
      <c r="D14" s="15">
        <v>44927</v>
      </c>
      <c r="E14" s="15" t="s">
        <v>155</v>
      </c>
      <c r="F14" s="14" t="s">
        <v>125</v>
      </c>
      <c r="G14" s="19" t="s">
        <v>144</v>
      </c>
      <c r="H14" s="35" t="s">
        <v>149</v>
      </c>
      <c r="I14">
        <v>1</v>
      </c>
    </row>
    <row r="15" spans="1:9" x14ac:dyDescent="0.3">
      <c r="A15" s="50">
        <v>13</v>
      </c>
      <c r="B15" s="22" t="s">
        <v>117</v>
      </c>
      <c r="C15" s="23" t="s">
        <v>36</v>
      </c>
      <c r="D15" s="15">
        <v>44927</v>
      </c>
      <c r="E15" s="15" t="s">
        <v>155</v>
      </c>
      <c r="F15" s="14" t="s">
        <v>125</v>
      </c>
      <c r="G15" s="32" t="s">
        <v>144</v>
      </c>
      <c r="H15" s="35" t="s">
        <v>149</v>
      </c>
      <c r="I15">
        <v>1</v>
      </c>
    </row>
    <row r="16" spans="1:9" ht="16.2" customHeight="1" x14ac:dyDescent="0.3">
      <c r="A16" s="50">
        <v>14</v>
      </c>
      <c r="B16" s="22" t="s">
        <v>118</v>
      </c>
      <c r="C16" s="23" t="s">
        <v>36</v>
      </c>
      <c r="D16" s="15">
        <v>44927</v>
      </c>
      <c r="E16" s="15" t="s">
        <v>155</v>
      </c>
      <c r="F16" s="14" t="s">
        <v>125</v>
      </c>
      <c r="G16" s="32" t="s">
        <v>144</v>
      </c>
      <c r="H16" s="35" t="s">
        <v>149</v>
      </c>
      <c r="I16">
        <v>1</v>
      </c>
    </row>
    <row r="17" spans="1:9" x14ac:dyDescent="0.3">
      <c r="A17" s="50">
        <v>15</v>
      </c>
      <c r="B17" s="22" t="s">
        <v>119</v>
      </c>
      <c r="C17" s="23" t="s">
        <v>36</v>
      </c>
      <c r="D17" s="15">
        <v>44927</v>
      </c>
      <c r="E17" s="15" t="s">
        <v>155</v>
      </c>
      <c r="F17" s="14" t="s">
        <v>125</v>
      </c>
      <c r="G17" s="23" t="s">
        <v>144</v>
      </c>
      <c r="H17" s="35" t="s">
        <v>149</v>
      </c>
      <c r="I17">
        <v>1</v>
      </c>
    </row>
    <row r="18" spans="1:9" ht="13.95" customHeight="1" x14ac:dyDescent="0.3">
      <c r="A18" s="50">
        <v>16</v>
      </c>
      <c r="B18" s="22" t="s">
        <v>120</v>
      </c>
      <c r="C18" s="23" t="s">
        <v>124</v>
      </c>
      <c r="D18" s="15">
        <v>44927</v>
      </c>
      <c r="E18" s="15" t="s">
        <v>33</v>
      </c>
      <c r="F18" s="14" t="s">
        <v>125</v>
      </c>
      <c r="G18" s="23" t="s">
        <v>145</v>
      </c>
      <c r="H18" s="35" t="s">
        <v>149</v>
      </c>
      <c r="I18">
        <v>1</v>
      </c>
    </row>
    <row r="19" spans="1:9" x14ac:dyDescent="0.3">
      <c r="A19" s="50">
        <v>17</v>
      </c>
      <c r="B19" s="22" t="s">
        <v>121</v>
      </c>
      <c r="C19" s="23" t="s">
        <v>124</v>
      </c>
      <c r="D19" s="15">
        <v>44927</v>
      </c>
      <c r="E19" s="15" t="s">
        <v>33</v>
      </c>
      <c r="F19" s="14" t="s">
        <v>125</v>
      </c>
      <c r="G19" s="23" t="s">
        <v>145</v>
      </c>
      <c r="H19" s="35" t="s">
        <v>149</v>
      </c>
      <c r="I19">
        <v>1</v>
      </c>
    </row>
    <row r="20" spans="1:9" x14ac:dyDescent="0.3">
      <c r="A20" s="50">
        <v>18</v>
      </c>
      <c r="B20" s="22" t="s">
        <v>122</v>
      </c>
      <c r="C20" s="23" t="s">
        <v>124</v>
      </c>
      <c r="D20" s="15">
        <v>44927</v>
      </c>
      <c r="E20" s="15" t="s">
        <v>33</v>
      </c>
      <c r="F20" s="14" t="s">
        <v>125</v>
      </c>
      <c r="G20" s="23" t="s">
        <v>145</v>
      </c>
      <c r="H20" s="35" t="s">
        <v>149</v>
      </c>
      <c r="I20">
        <v>1</v>
      </c>
    </row>
    <row r="21" spans="1:9" x14ac:dyDescent="0.3">
      <c r="A21" s="50">
        <v>19</v>
      </c>
      <c r="B21" s="22" t="s">
        <v>123</v>
      </c>
      <c r="C21" s="23" t="s">
        <v>124</v>
      </c>
      <c r="D21" s="15">
        <v>44927</v>
      </c>
      <c r="E21" s="15" t="s">
        <v>33</v>
      </c>
      <c r="F21" s="14" t="s">
        <v>125</v>
      </c>
      <c r="G21" s="23" t="s">
        <v>145</v>
      </c>
      <c r="H21" s="35" t="s">
        <v>149</v>
      </c>
      <c r="I21">
        <v>1</v>
      </c>
    </row>
  </sheetData>
  <mergeCells count="1">
    <mergeCell ref="A1:B1"/>
  </mergeCells>
  <printOptions horizontalCentered="1"/>
  <pageMargins left="0.2" right="0.2" top="0.25" bottom="0.25" header="0.05" footer="0.05"/>
  <pageSetup scale="35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zoomScale="80" zoomScaleNormal="80" workbookViewId="0">
      <selection activeCell="F11" sqref="F11"/>
    </sheetView>
  </sheetViews>
  <sheetFormatPr defaultRowHeight="14.4" x14ac:dyDescent="0.3"/>
  <cols>
    <col min="1" max="1" width="15.88671875" style="25" customWidth="1"/>
    <col min="2" max="2" width="60.6640625" style="26" customWidth="1"/>
    <col min="3" max="3" width="19.77734375" style="27" customWidth="1"/>
    <col min="4" max="4" width="52.109375" style="28" customWidth="1"/>
    <col min="5" max="5" width="37.44140625" style="26" customWidth="1"/>
  </cols>
  <sheetData>
    <row r="1" spans="1:6" ht="25.8" x14ac:dyDescent="0.3">
      <c r="A1" s="85" t="s">
        <v>147</v>
      </c>
      <c r="B1" s="84"/>
      <c r="C1" s="4" t="s">
        <v>237</v>
      </c>
      <c r="D1" s="6"/>
      <c r="E1" s="5"/>
      <c r="F1" s="30"/>
    </row>
    <row r="2" spans="1:6" s="1" customFormat="1" ht="31.2" customHeight="1" x14ac:dyDescent="0.3">
      <c r="A2" s="8" t="s">
        <v>157</v>
      </c>
      <c r="B2" s="8" t="s">
        <v>18</v>
      </c>
      <c r="C2" s="8" t="s">
        <v>19</v>
      </c>
      <c r="D2" s="2" t="s">
        <v>25</v>
      </c>
      <c r="E2" s="10" t="s">
        <v>102</v>
      </c>
      <c r="F2" s="78" t="s">
        <v>236</v>
      </c>
    </row>
    <row r="3" spans="1:6" ht="16.95" customHeight="1" x14ac:dyDescent="0.3">
      <c r="A3" s="47" t="s">
        <v>81</v>
      </c>
      <c r="B3" s="9" t="s">
        <v>46</v>
      </c>
      <c r="C3" s="9" t="s">
        <v>47</v>
      </c>
      <c r="D3" s="9" t="s">
        <v>49</v>
      </c>
      <c r="E3" s="45" t="s">
        <v>156</v>
      </c>
      <c r="F3">
        <v>1</v>
      </c>
    </row>
    <row r="4" spans="1:6" x14ac:dyDescent="0.3">
      <c r="A4" s="47" t="s">
        <v>82</v>
      </c>
      <c r="B4" s="12" t="s">
        <v>50</v>
      </c>
      <c r="C4" s="12" t="s">
        <v>28</v>
      </c>
      <c r="D4" s="12" t="s">
        <v>29</v>
      </c>
      <c r="E4" s="45" t="s">
        <v>156</v>
      </c>
      <c r="F4">
        <v>1</v>
      </c>
    </row>
    <row r="5" spans="1:6" ht="19.2" customHeight="1" x14ac:dyDescent="0.3">
      <c r="A5" s="47" t="s">
        <v>83</v>
      </c>
      <c r="B5" s="9" t="s">
        <v>58</v>
      </c>
      <c r="C5" s="9" t="s">
        <v>31</v>
      </c>
      <c r="D5" s="9" t="s">
        <v>59</v>
      </c>
      <c r="E5" s="45" t="s">
        <v>156</v>
      </c>
      <c r="F5">
        <v>1</v>
      </c>
    </row>
    <row r="6" spans="1:6" ht="17.399999999999999" customHeight="1" x14ac:dyDescent="0.3">
      <c r="A6" s="47" t="s">
        <v>84</v>
      </c>
      <c r="B6" s="9" t="s">
        <v>60</v>
      </c>
      <c r="C6" s="9" t="s">
        <v>36</v>
      </c>
      <c r="D6" s="9" t="s">
        <v>61</v>
      </c>
      <c r="E6" s="45" t="s">
        <v>156</v>
      </c>
      <c r="F6">
        <v>1</v>
      </c>
    </row>
    <row r="7" spans="1:6" ht="19.2" customHeight="1" x14ac:dyDescent="0.3">
      <c r="A7" s="47" t="s">
        <v>85</v>
      </c>
      <c r="B7" s="9" t="s">
        <v>62</v>
      </c>
      <c r="C7" s="9" t="s">
        <v>31</v>
      </c>
      <c r="D7" s="9" t="s">
        <v>61</v>
      </c>
      <c r="E7" s="45" t="s">
        <v>156</v>
      </c>
      <c r="F7">
        <v>1</v>
      </c>
    </row>
    <row r="8" spans="1:6" x14ac:dyDescent="0.3">
      <c r="A8" s="47" t="s">
        <v>86</v>
      </c>
      <c r="B8" s="20" t="s">
        <v>64</v>
      </c>
      <c r="C8" s="20" t="s">
        <v>33</v>
      </c>
      <c r="D8" s="9" t="s">
        <v>52</v>
      </c>
      <c r="E8" s="45" t="s">
        <v>156</v>
      </c>
      <c r="F8">
        <v>1</v>
      </c>
    </row>
    <row r="9" spans="1:6" x14ac:dyDescent="0.3">
      <c r="A9" s="47" t="s">
        <v>87</v>
      </c>
      <c r="B9" s="9" t="s">
        <v>65</v>
      </c>
      <c r="C9" s="9" t="s">
        <v>33</v>
      </c>
      <c r="D9" s="9" t="s">
        <v>67</v>
      </c>
      <c r="E9" s="45" t="s">
        <v>156</v>
      </c>
      <c r="F9">
        <v>1</v>
      </c>
    </row>
    <row r="10" spans="1:6" ht="16.95" customHeight="1" x14ac:dyDescent="0.3">
      <c r="A10" s="47" t="s">
        <v>88</v>
      </c>
      <c r="B10" s="22" t="s">
        <v>74</v>
      </c>
      <c r="C10" s="9" t="s">
        <v>33</v>
      </c>
      <c r="D10" s="9" t="s">
        <v>76</v>
      </c>
      <c r="E10" s="45" t="s">
        <v>156</v>
      </c>
      <c r="F10">
        <v>1</v>
      </c>
    </row>
    <row r="11" spans="1:6" ht="33.6" customHeight="1" x14ac:dyDescent="0.3">
      <c r="A11" s="48" t="s">
        <v>90</v>
      </c>
      <c r="B11" s="23" t="s">
        <v>89</v>
      </c>
      <c r="C11" s="18" t="s">
        <v>33</v>
      </c>
      <c r="D11" s="18" t="s">
        <v>29</v>
      </c>
      <c r="E11" s="45" t="s">
        <v>156</v>
      </c>
      <c r="F11">
        <v>1</v>
      </c>
    </row>
  </sheetData>
  <mergeCells count="1">
    <mergeCell ref="A1:B1"/>
  </mergeCells>
  <printOptions horizontalCentered="1"/>
  <pageMargins left="0.2" right="0.2" top="0.25" bottom="0.25" header="0.05" footer="0.05"/>
  <pageSetup scale="35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01 28 23  InflightStatus</vt:lpstr>
      <vt:lpstr>ProdSupp_Enhancements</vt:lpstr>
      <vt:lpstr>LV2023 Backlog</vt:lpstr>
      <vt:lpstr>2022 Closed Projects</vt:lpstr>
      <vt:lpstr>'01 28 23  InflightStatus'!Print_Area</vt:lpstr>
      <vt:lpstr>'2022 Closed Projects'!Print_Area</vt:lpstr>
      <vt:lpstr>'LV2023 Backlog'!Print_Area</vt:lpstr>
      <vt:lpstr>ProdSupp_Enhancements!Print_Area</vt:lpstr>
    </vt:vector>
  </TitlesOfParts>
  <Company>Bayview Asset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Garcia</dc:creator>
  <cp:lastModifiedBy>Veer</cp:lastModifiedBy>
  <cp:lastPrinted>2023-01-10T19:25:16Z</cp:lastPrinted>
  <dcterms:created xsi:type="dcterms:W3CDTF">2022-12-01T21:30:18Z</dcterms:created>
  <dcterms:modified xsi:type="dcterms:W3CDTF">2023-02-15T07:48:55Z</dcterms:modified>
</cp:coreProperties>
</file>