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nge/software/catint/examples/CO_reduction/ExperimentalCORData/CSV/"/>
    </mc:Choice>
  </mc:AlternateContent>
  <xr:revisionPtr revIDLastSave="0" documentId="8_{70283E54-C552-3645-BF7D-3D478287C2A1}" xr6:coauthVersionLast="32" xr6:coauthVersionMax="32" xr10:uidLastSave="{00000000-0000-0000-0000-000000000000}"/>
  <bookViews>
    <workbookView xWindow="380" yWindow="460" windowWidth="28040" windowHeight="17040" activeTab="1" xr2:uid="{7C79841A-E9D7-1647-8385-E47798CC8586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N5" i="1" s="1"/>
  <c r="O5" i="1" s="1"/>
  <c r="M6" i="1"/>
  <c r="N6" i="1" s="1"/>
  <c r="O6" i="1" s="1"/>
  <c r="M7" i="1"/>
  <c r="N7" i="1" s="1"/>
  <c r="O7" i="1" s="1"/>
  <c r="M8" i="1"/>
  <c r="M2" i="1"/>
  <c r="N3" i="1"/>
  <c r="O3" i="1" s="1"/>
  <c r="N4" i="1"/>
  <c r="O4" i="1" s="1"/>
  <c r="N8" i="1"/>
  <c r="O8" i="1" s="1"/>
  <c r="O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I2" i="1"/>
  <c r="J2" i="1"/>
  <c r="K2" i="1"/>
  <c r="L2" i="1"/>
  <c r="H2" i="1"/>
</calcChain>
</file>

<file path=xl/sharedStrings.xml><?xml version="1.0" encoding="utf-8"?>
<sst xmlns="http://schemas.openxmlformats.org/spreadsheetml/2006/main" count="27" uniqueCount="13">
  <si>
    <t>roughness factor</t>
  </si>
  <si>
    <t>E vs. RHE</t>
  </si>
  <si>
    <t>mA/cm^2 (geo)</t>
  </si>
  <si>
    <t>C2H4</t>
  </si>
  <si>
    <t>C2H6</t>
  </si>
  <si>
    <t>AcO-</t>
  </si>
  <si>
    <t>EtOH</t>
  </si>
  <si>
    <t>1-PrOH</t>
  </si>
  <si>
    <t>C2</t>
  </si>
  <si>
    <t>C2+</t>
  </si>
  <si>
    <t>H2 from rest</t>
  </si>
  <si>
    <t>electrrolyte</t>
  </si>
  <si>
    <t>0.1M. KOH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</si>
</sst>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0A77-BE70-EB48-898F-D51333438A2D}">
  <dimension ref="A1:O15"/>
  <sheetViews>
    <sheetView workbookViewId="0">
      <selection activeCell="G9" sqref="G9"/>
    </sheetView>
  </sheetViews>
  <sheetFormatPr baseColWidth="10" defaultRowHeight="16" x14ac:dyDescent="0.2"/>
  <sheetData>
    <row r="1" spans="1:1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">
      <c r="A2">
        <v>-0.153</v>
      </c>
      <c r="B2">
        <v>0</v>
      </c>
      <c r="C2">
        <v>0.57999999999999996</v>
      </c>
      <c r="D2">
        <v>0.51</v>
      </c>
      <c r="E2">
        <v>6.9</v>
      </c>
      <c r="F2">
        <v>0</v>
      </c>
      <c r="G2">
        <v>0</v>
      </c>
      <c r="H2">
        <f>C2*$B2/$C$11/100</f>
        <v>0</v>
      </c>
      <c r="I2">
        <f t="shared" ref="I2:N2" si="0">D2*$B2/$C$11/100</f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>(H2+I2+J2+K2)</f>
        <v>0</v>
      </c>
      <c r="N2">
        <f>M2+L2</f>
        <v>0</v>
      </c>
      <c r="O2">
        <f>B2/$C$11-N2</f>
        <v>0</v>
      </c>
    </row>
    <row r="3" spans="1:15" x14ac:dyDescent="0.2">
      <c r="A3">
        <v>-0.20300000000000001</v>
      </c>
      <c r="B3">
        <v>0</v>
      </c>
      <c r="C3">
        <v>0.23</v>
      </c>
      <c r="D3">
        <v>0.17</v>
      </c>
      <c r="E3">
        <v>13.15</v>
      </c>
      <c r="F3">
        <v>0</v>
      </c>
      <c r="G3">
        <v>0</v>
      </c>
      <c r="H3">
        <f t="shared" ref="H3:H8" si="1">C3*$B3/$C$11/100</f>
        <v>0</v>
      </c>
      <c r="I3">
        <f t="shared" ref="I3:I8" si="2">D3*$B3/$C$11/100</f>
        <v>0</v>
      </c>
      <c r="J3">
        <f t="shared" ref="J3:J8" si="3">E3*$B3/$C$11/100</f>
        <v>0</v>
      </c>
      <c r="K3">
        <f t="shared" ref="K3:K8" si="4">F3*$B3/$C$11/100</f>
        <v>0</v>
      </c>
      <c r="L3">
        <f t="shared" ref="L3:L8" si="5">G3*$B3/$C$11/100</f>
        <v>0</v>
      </c>
      <c r="M3">
        <f t="shared" ref="M3:M8" si="6">(H3+I3+J3+K3)</f>
        <v>0</v>
      </c>
      <c r="N3">
        <f t="shared" ref="N3:N8" si="7">M3+L3</f>
        <v>0</v>
      </c>
      <c r="O3">
        <f t="shared" ref="O3:O8" si="8">B3/$C$11-N3</f>
        <v>0</v>
      </c>
    </row>
    <row r="4" spans="1:15" x14ac:dyDescent="0.2">
      <c r="A4">
        <v>-0.253</v>
      </c>
      <c r="B4">
        <v>0.08</v>
      </c>
      <c r="C4">
        <v>0.09</v>
      </c>
      <c r="D4">
        <v>0.09</v>
      </c>
      <c r="E4">
        <v>21.56</v>
      </c>
      <c r="F4">
        <v>28.31</v>
      </c>
      <c r="G4">
        <v>0</v>
      </c>
      <c r="H4">
        <f t="shared" si="1"/>
        <v>4.9655172413793099E-7</v>
      </c>
      <c r="I4">
        <f t="shared" si="2"/>
        <v>4.9655172413793099E-7</v>
      </c>
      <c r="J4">
        <f t="shared" si="3"/>
        <v>1.1895172413793104E-4</v>
      </c>
      <c r="K4">
        <f t="shared" si="4"/>
        <v>1.5619310344827588E-4</v>
      </c>
      <c r="L4">
        <f t="shared" si="5"/>
        <v>0</v>
      </c>
      <c r="M4">
        <f t="shared" si="6"/>
        <v>2.7613793103448277E-4</v>
      </c>
      <c r="N4">
        <f t="shared" si="7"/>
        <v>2.7613793103448277E-4</v>
      </c>
      <c r="O4">
        <f t="shared" si="8"/>
        <v>2.7558620689655173E-4</v>
      </c>
    </row>
    <row r="5" spans="1:15" x14ac:dyDescent="0.2">
      <c r="A5">
        <v>-0.30299999999999999</v>
      </c>
      <c r="B5">
        <v>0.22</v>
      </c>
      <c r="C5">
        <v>0.66</v>
      </c>
      <c r="D5">
        <v>0.48</v>
      </c>
      <c r="E5">
        <v>14.5</v>
      </c>
      <c r="F5">
        <v>49.79</v>
      </c>
      <c r="G5">
        <v>0</v>
      </c>
      <c r="H5">
        <f t="shared" si="1"/>
        <v>1.0013793103448274E-5</v>
      </c>
      <c r="I5">
        <f t="shared" si="2"/>
        <v>7.2827586206896553E-6</v>
      </c>
      <c r="J5">
        <f t="shared" si="3"/>
        <v>2.1999999999999998E-4</v>
      </c>
      <c r="K5">
        <f t="shared" si="4"/>
        <v>7.5543448275862065E-4</v>
      </c>
      <c r="L5">
        <f t="shared" si="5"/>
        <v>0</v>
      </c>
      <c r="M5">
        <f t="shared" si="6"/>
        <v>9.9273103448275861E-4</v>
      </c>
      <c r="N5">
        <f t="shared" si="7"/>
        <v>9.9273103448275861E-4</v>
      </c>
      <c r="O5">
        <f t="shared" si="8"/>
        <v>5.2451034482758614E-4</v>
      </c>
    </row>
    <row r="6" spans="1:15" x14ac:dyDescent="0.2">
      <c r="A6">
        <v>-0.35299999999999998</v>
      </c>
      <c r="B6">
        <v>0.32</v>
      </c>
      <c r="C6">
        <v>2.69</v>
      </c>
      <c r="D6">
        <v>1.55</v>
      </c>
      <c r="E6">
        <v>9.84</v>
      </c>
      <c r="F6">
        <v>43.37</v>
      </c>
      <c r="G6">
        <v>0</v>
      </c>
      <c r="H6">
        <f t="shared" si="1"/>
        <v>5.936551724137931E-5</v>
      </c>
      <c r="I6">
        <f t="shared" si="2"/>
        <v>3.4206896551724141E-5</v>
      </c>
      <c r="J6">
        <f t="shared" si="3"/>
        <v>2.1715862068965517E-4</v>
      </c>
      <c r="K6">
        <f t="shared" si="4"/>
        <v>9.5713103448275851E-4</v>
      </c>
      <c r="L6">
        <f t="shared" si="5"/>
        <v>0</v>
      </c>
      <c r="M6">
        <f t="shared" si="6"/>
        <v>1.2678620689655171E-3</v>
      </c>
      <c r="N6">
        <f t="shared" si="7"/>
        <v>1.2678620689655171E-3</v>
      </c>
      <c r="O6">
        <f t="shared" si="8"/>
        <v>9.3903448275862089E-4</v>
      </c>
    </row>
    <row r="7" spans="1:15" x14ac:dyDescent="0.2">
      <c r="A7">
        <v>-0.40300000000000002</v>
      </c>
      <c r="B7">
        <v>0.38</v>
      </c>
      <c r="C7">
        <v>5.79</v>
      </c>
      <c r="D7">
        <v>2.5499999999999998</v>
      </c>
      <c r="E7">
        <v>2.58</v>
      </c>
      <c r="F7">
        <v>21.96</v>
      </c>
      <c r="G7">
        <v>1.03</v>
      </c>
      <c r="H7">
        <f t="shared" si="1"/>
        <v>1.5173793103448279E-4</v>
      </c>
      <c r="I7">
        <f t="shared" si="2"/>
        <v>6.6827586206896544E-5</v>
      </c>
      <c r="J7">
        <f t="shared" si="3"/>
        <v>6.7613793103448277E-5</v>
      </c>
      <c r="K7">
        <f t="shared" si="4"/>
        <v>5.7550344827586206E-4</v>
      </c>
      <c r="L7">
        <f t="shared" si="5"/>
        <v>2.6993103448275866E-5</v>
      </c>
      <c r="M7">
        <f t="shared" si="6"/>
        <v>8.616827586206896E-4</v>
      </c>
      <c r="N7">
        <f t="shared" si="7"/>
        <v>8.8867586206896549E-4</v>
      </c>
      <c r="O7">
        <f t="shared" si="8"/>
        <v>1.7320137931034485E-3</v>
      </c>
    </row>
    <row r="8" spans="1:15" x14ac:dyDescent="0.2">
      <c r="A8">
        <v>-0.45300000000000001</v>
      </c>
      <c r="B8">
        <v>0.43</v>
      </c>
      <c r="C8">
        <v>6.49</v>
      </c>
      <c r="D8">
        <v>1.8</v>
      </c>
      <c r="E8">
        <v>0.74</v>
      </c>
      <c r="F8">
        <v>10.61</v>
      </c>
      <c r="G8">
        <v>1.5</v>
      </c>
      <c r="H8">
        <f t="shared" si="1"/>
        <v>1.9246206896551726E-4</v>
      </c>
      <c r="I8">
        <f t="shared" si="2"/>
        <v>5.3379310344827587E-5</v>
      </c>
      <c r="J8">
        <f t="shared" si="3"/>
        <v>2.1944827586206896E-5</v>
      </c>
      <c r="K8">
        <f t="shared" si="4"/>
        <v>3.146413793103448E-4</v>
      </c>
      <c r="L8">
        <f t="shared" si="5"/>
        <v>4.4482758620689656E-5</v>
      </c>
      <c r="M8">
        <f t="shared" si="6"/>
        <v>5.8242758620689655E-4</v>
      </c>
      <c r="N8">
        <f t="shared" si="7"/>
        <v>6.2691034482758624E-4</v>
      </c>
      <c r="O8">
        <f t="shared" si="8"/>
        <v>2.3386068965517239E-3</v>
      </c>
    </row>
    <row r="11" spans="1:15" x14ac:dyDescent="0.2">
      <c r="B11" t="s">
        <v>0</v>
      </c>
      <c r="C11">
        <v>145</v>
      </c>
    </row>
    <row r="15" spans="1:15" x14ac:dyDescent="0.2">
      <c r="B15" t="s">
        <v>11</v>
      </c>
      <c r="C1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9C07-029A-5F48-88F7-3F517D4986A0}">
  <dimension ref="A1:I8"/>
  <sheetViews>
    <sheetView tabSelected="1" workbookViewId="0">
      <selection activeCell="C11" sqref="C11"/>
    </sheetView>
  </sheetViews>
  <sheetFormatPr baseColWidth="10" defaultRowHeight="16" x14ac:dyDescent="0.2"/>
  <sheetData>
    <row r="1" spans="1:9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>
        <v>-0.153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>
        <v>-0.20300000000000001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>
        <v>-0.253</v>
      </c>
      <c r="B4">
        <v>4.9655172413793099E-7</v>
      </c>
      <c r="C4">
        <v>4.9655172413793099E-7</v>
      </c>
      <c r="D4">
        <v>1.1895172413793104E-4</v>
      </c>
      <c r="E4">
        <v>1.5619310344827588E-4</v>
      </c>
      <c r="F4">
        <v>0</v>
      </c>
      <c r="G4">
        <v>2.7613793103448277E-4</v>
      </c>
      <c r="H4">
        <v>2.7613793103448277E-4</v>
      </c>
      <c r="I4">
        <v>2.7558620689655173E-4</v>
      </c>
    </row>
    <row r="5" spans="1:9" x14ac:dyDescent="0.2">
      <c r="A5">
        <v>-0.30299999999999999</v>
      </c>
      <c r="B5">
        <v>1.0013793103448274E-5</v>
      </c>
      <c r="C5">
        <v>7.2827586206896553E-6</v>
      </c>
      <c r="D5">
        <v>2.1999999999999998E-4</v>
      </c>
      <c r="E5">
        <v>7.5543448275862065E-4</v>
      </c>
      <c r="F5">
        <v>0</v>
      </c>
      <c r="G5">
        <v>9.9273103448275861E-4</v>
      </c>
      <c r="H5">
        <v>9.9273103448275861E-4</v>
      </c>
      <c r="I5">
        <v>5.2451034482758614E-4</v>
      </c>
    </row>
    <row r="6" spans="1:9" x14ac:dyDescent="0.2">
      <c r="A6">
        <v>-0.35299999999999998</v>
      </c>
      <c r="B6">
        <v>5.936551724137931E-5</v>
      </c>
      <c r="C6">
        <v>3.4206896551724141E-5</v>
      </c>
      <c r="D6">
        <v>2.1715862068965517E-4</v>
      </c>
      <c r="E6">
        <v>9.5713103448275851E-4</v>
      </c>
      <c r="F6">
        <v>0</v>
      </c>
      <c r="G6">
        <v>1.2678620689655171E-3</v>
      </c>
      <c r="H6">
        <v>1.2678620689655171E-3</v>
      </c>
      <c r="I6">
        <v>9.3903448275862089E-4</v>
      </c>
    </row>
    <row r="7" spans="1:9" x14ac:dyDescent="0.2">
      <c r="A7">
        <v>-0.40300000000000002</v>
      </c>
      <c r="B7">
        <v>1.5173793103448279E-4</v>
      </c>
      <c r="C7">
        <v>6.6827586206896544E-5</v>
      </c>
      <c r="D7">
        <v>6.7613793103448277E-5</v>
      </c>
      <c r="E7">
        <v>5.7550344827586206E-4</v>
      </c>
      <c r="F7">
        <v>2.6993103448275866E-5</v>
      </c>
      <c r="G7">
        <v>8.616827586206896E-4</v>
      </c>
      <c r="H7">
        <v>8.8867586206896549E-4</v>
      </c>
      <c r="I7">
        <v>1.7320137931034485E-3</v>
      </c>
    </row>
    <row r="8" spans="1:9" x14ac:dyDescent="0.2">
      <c r="A8">
        <v>-0.45300000000000001</v>
      </c>
      <c r="B8">
        <v>1.9246206896551726E-4</v>
      </c>
      <c r="C8">
        <v>5.3379310344827587E-5</v>
      </c>
      <c r="D8">
        <v>2.1944827586206896E-5</v>
      </c>
      <c r="E8">
        <v>3.146413793103448E-4</v>
      </c>
      <c r="F8">
        <v>4.4482758620689656E-5</v>
      </c>
      <c r="G8">
        <v>5.8242758620689655E-4</v>
      </c>
      <c r="H8">
        <v>6.2691034482758624E-4</v>
      </c>
      <c r="I8">
        <v>2.3386068965517239E-3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stefan.ringe.tum@gmail.com</dc:creator>
  <cp:lastModifiedBy>stefan.ringe.tum@gmail.com</cp:lastModifiedBy>
  <dcterms:created xsi:type="dcterms:W3CDTF">2018-04-27T21:29:56Z</dcterms:created>
  <dcterms:modified xsi:type="dcterms:W3CDTF">2018-04-27T22:00:17Z</dcterms:modified>
</cp:coreProperties>
</file>