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ringe/software/catint/examples/CO_reduction/ExperimentalCORData/excel/"/>
    </mc:Choice>
  </mc:AlternateContent>
  <xr:revisionPtr revIDLastSave="0" documentId="8_{4DF26BD9-5823-A044-B080-B7FE6F061C42}" xr6:coauthVersionLast="32" xr6:coauthVersionMax="32" xr10:uidLastSave="{00000000-0000-0000-0000-000000000000}"/>
  <bookViews>
    <workbookView xWindow="0" yWindow="460" windowWidth="28800" windowHeight="16100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3" i="1" l="1"/>
  <c r="T24" i="1"/>
  <c r="T25" i="1"/>
  <c r="T26" i="1"/>
  <c r="T27" i="1"/>
  <c r="T23" i="1"/>
  <c r="S24" i="1"/>
  <c r="S25" i="1"/>
  <c r="S26" i="1"/>
  <c r="S27" i="1"/>
  <c r="R24" i="1"/>
  <c r="R25" i="1"/>
  <c r="R26" i="1"/>
  <c r="R27" i="1"/>
  <c r="R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C23" i="1"/>
  <c r="B15" i="1"/>
  <c r="B16" i="1"/>
  <c r="B17" i="1"/>
  <c r="B18" i="1"/>
  <c r="B14" i="1"/>
  <c r="A15" i="1"/>
  <c r="A16" i="1"/>
  <c r="A17" i="1"/>
  <c r="A18" i="1"/>
  <c r="A14" i="1"/>
</calcChain>
</file>

<file path=xl/sharedStrings.xml><?xml version="1.0" encoding="utf-8"?>
<sst xmlns="http://schemas.openxmlformats.org/spreadsheetml/2006/main" count="135" uniqueCount="27">
  <si>
    <t>Potential</t>
  </si>
  <si>
    <t>Current density</t>
  </si>
  <si>
    <t>Current efficiency</t>
  </si>
  <si>
    <t>Total current efficiency</t>
  </si>
  <si>
    <t>V vs RHE</t>
  </si>
  <si>
    <t>mA cm\+(-2)</t>
  </si>
  <si>
    <t>%</t>
  </si>
  <si>
    <t>H2</t>
  </si>
  <si>
    <t>CH4</t>
  </si>
  <si>
    <t>CO</t>
  </si>
  <si>
    <t>CH2CH2</t>
  </si>
  <si>
    <t>CH3CH3</t>
  </si>
  <si>
    <t>HCOO-</t>
  </si>
  <si>
    <t>MeOH</t>
  </si>
  <si>
    <t>EtOH</t>
  </si>
  <si>
    <t>nPrOH</t>
  </si>
  <si>
    <t>acetic acid</t>
  </si>
  <si>
    <t>acetald.</t>
  </si>
  <si>
    <t>gly ald</t>
  </si>
  <si>
    <t>eth glyc</t>
  </si>
  <si>
    <t>allyl alc</t>
  </si>
  <si>
    <t>acetone</t>
  </si>
  <si>
    <t>RF</t>
  </si>
  <si>
    <t>V</t>
  </si>
  <si>
    <t>C1</t>
  </si>
  <si>
    <t>C2</t>
  </si>
  <si>
    <t>C2+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</si>
</sst>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Y30"/>
  <sheetViews>
    <sheetView workbookViewId="0">
      <selection activeCell="B22" sqref="B22:T27"/>
    </sheetView>
  </sheetViews>
  <sheetFormatPr baseColWidth="10" defaultColWidth="8.83203125" defaultRowHeight="15" x14ac:dyDescent="0.2"/>
  <cols>
    <col min="3" max="3" width="13.6640625" bestFit="1" customWidth="1"/>
    <col min="5" max="5" width="15.5" bestFit="1" customWidth="1"/>
    <col min="7" max="7" width="15.5" bestFit="1" customWidth="1"/>
    <col min="9" max="9" width="15.5" bestFit="1" customWidth="1"/>
    <col min="35" max="35" width="20" bestFit="1" customWidth="1"/>
    <col min="36" max="36" width="7.83203125" bestFit="1" customWidth="1"/>
    <col min="37" max="39" width="13.6640625" bestFit="1" customWidth="1"/>
  </cols>
  <sheetData>
    <row r="4" spans="1:51" x14ac:dyDescent="0.2">
      <c r="A4" t="s">
        <v>0</v>
      </c>
      <c r="C4" t="s">
        <v>1</v>
      </c>
      <c r="E4" t="s">
        <v>2</v>
      </c>
      <c r="G4" t="s">
        <v>2</v>
      </c>
      <c r="I4" t="s">
        <v>2</v>
      </c>
      <c r="K4" t="s">
        <v>2</v>
      </c>
      <c r="M4" t="s">
        <v>2</v>
      </c>
      <c r="O4" t="s">
        <v>2</v>
      </c>
      <c r="Q4" t="s">
        <v>2</v>
      </c>
      <c r="S4" t="s">
        <v>2</v>
      </c>
      <c r="U4" t="s">
        <v>2</v>
      </c>
      <c r="W4" t="s">
        <v>2</v>
      </c>
      <c r="Y4" t="s">
        <v>2</v>
      </c>
      <c r="AA4" t="s">
        <v>2</v>
      </c>
      <c r="AC4" t="s">
        <v>2</v>
      </c>
      <c r="AE4" t="s">
        <v>2</v>
      </c>
      <c r="AG4" t="s">
        <v>2</v>
      </c>
      <c r="AI4" t="s">
        <v>3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</row>
    <row r="5" spans="1:51" x14ac:dyDescent="0.2">
      <c r="A5" t="s">
        <v>4</v>
      </c>
      <c r="C5" t="s">
        <v>5</v>
      </c>
      <c r="E5" t="s">
        <v>6</v>
      </c>
      <c r="G5" t="s">
        <v>6</v>
      </c>
      <c r="I5" t="s">
        <v>6</v>
      </c>
      <c r="K5" t="s">
        <v>6</v>
      </c>
      <c r="M5" t="s">
        <v>6</v>
      </c>
      <c r="O5" t="s">
        <v>6</v>
      </c>
      <c r="Q5" t="s">
        <v>6</v>
      </c>
      <c r="S5" t="s">
        <v>6</v>
      </c>
      <c r="U5" t="s">
        <v>6</v>
      </c>
      <c r="W5" t="s">
        <v>6</v>
      </c>
      <c r="Y5" t="s">
        <v>6</v>
      </c>
      <c r="AA5" t="s">
        <v>6</v>
      </c>
      <c r="AC5" t="s">
        <v>6</v>
      </c>
      <c r="AE5" t="s">
        <v>6</v>
      </c>
      <c r="AG5" t="s">
        <v>6</v>
      </c>
      <c r="AI5" t="s">
        <v>6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</row>
    <row r="6" spans="1:51" x14ac:dyDescent="0.2">
      <c r="E6" t="s">
        <v>7</v>
      </c>
      <c r="G6" t="s">
        <v>8</v>
      </c>
      <c r="I6" t="s">
        <v>9</v>
      </c>
      <c r="K6" t="s">
        <v>10</v>
      </c>
      <c r="M6" t="s">
        <v>11</v>
      </c>
      <c r="O6" t="s">
        <v>12</v>
      </c>
      <c r="Q6" t="s">
        <v>13</v>
      </c>
      <c r="S6" t="s">
        <v>14</v>
      </c>
      <c r="U6" t="s">
        <v>15</v>
      </c>
      <c r="W6" t="s">
        <v>16</v>
      </c>
      <c r="Y6" t="s">
        <v>17</v>
      </c>
      <c r="AA6" t="s">
        <v>18</v>
      </c>
      <c r="AC6" t="s">
        <v>19</v>
      </c>
      <c r="AE6" t="s">
        <v>20</v>
      </c>
      <c r="AG6" t="s">
        <v>21</v>
      </c>
      <c r="AK6" t="s">
        <v>7</v>
      </c>
      <c r="AL6" t="s">
        <v>8</v>
      </c>
      <c r="AM6" t="s">
        <v>9</v>
      </c>
      <c r="AN6" t="s">
        <v>10</v>
      </c>
      <c r="AO6" t="s">
        <v>11</v>
      </c>
      <c r="AP6" t="s">
        <v>12</v>
      </c>
      <c r="AQ6" t="s">
        <v>13</v>
      </c>
      <c r="AR6" t="s">
        <v>14</v>
      </c>
      <c r="AS6" t="s">
        <v>15</v>
      </c>
      <c r="AT6" t="s">
        <v>16</v>
      </c>
      <c r="AU6" t="s">
        <v>17</v>
      </c>
      <c r="AV6" t="s">
        <v>18</v>
      </c>
      <c r="AW6" t="s">
        <v>19</v>
      </c>
      <c r="AX6" t="s">
        <v>20</v>
      </c>
      <c r="AY6" t="s">
        <v>21</v>
      </c>
    </row>
    <row r="8" spans="1:51" x14ac:dyDescent="0.2">
      <c r="A8">
        <v>-1.0010399999999999</v>
      </c>
      <c r="B8">
        <v>1.5699999999999999E-2</v>
      </c>
      <c r="C8">
        <v>-11.93041</v>
      </c>
      <c r="D8">
        <v>2.2280199999999999</v>
      </c>
      <c r="E8">
        <v>0.54927000000000004</v>
      </c>
      <c r="F8">
        <v>1.5100000000000001E-2</v>
      </c>
      <c r="G8">
        <v>3.209E-2</v>
      </c>
      <c r="H8">
        <v>3.2250000000000001E-2</v>
      </c>
      <c r="I8">
        <v>7.7799999999999996E-3</v>
      </c>
      <c r="J8">
        <v>7.0000000000000001E-3</v>
      </c>
      <c r="K8">
        <v>0.15604000000000001</v>
      </c>
      <c r="L8">
        <v>4.113E-2</v>
      </c>
      <c r="M8" s="1">
        <v>1.93494E-4</v>
      </c>
      <c r="N8" s="1">
        <v>1.4268199999999999E-4</v>
      </c>
      <c r="O8">
        <v>1.328E-2</v>
      </c>
      <c r="P8">
        <v>5.4299999999999999E-3</v>
      </c>
      <c r="Q8" s="1">
        <v>3.8830899999999998E-4</v>
      </c>
      <c r="R8" s="1">
        <v>1.82883E-4</v>
      </c>
      <c r="S8">
        <v>0.10120999999999999</v>
      </c>
      <c r="T8">
        <v>1.6959999999999999E-2</v>
      </c>
      <c r="U8">
        <v>3.6519999999999997E-2</v>
      </c>
      <c r="V8">
        <v>6.6E-3</v>
      </c>
      <c r="W8">
        <v>5.79E-3</v>
      </c>
      <c r="X8">
        <v>2.1700000000000001E-3</v>
      </c>
      <c r="Y8">
        <v>1.31E-3</v>
      </c>
      <c r="Z8">
        <v>1.0499999999999999E-3</v>
      </c>
      <c r="AA8">
        <v>1.8600000000000001E-3</v>
      </c>
      <c r="AB8" s="1">
        <v>4.7377900000000002E-4</v>
      </c>
      <c r="AC8">
        <v>1.09E-3</v>
      </c>
      <c r="AD8" s="1">
        <v>2.5082499999999998E-4</v>
      </c>
      <c r="AE8">
        <v>7.7299999999999999E-3</v>
      </c>
      <c r="AF8">
        <v>2.4199999999999998E-3</v>
      </c>
      <c r="AG8">
        <v>1E-3</v>
      </c>
      <c r="AH8" s="1">
        <v>1.6575699999999999E-4</v>
      </c>
      <c r="AI8">
        <v>0.91557999999999995</v>
      </c>
      <c r="AJ8">
        <v>6.3649999999999998E-2</v>
      </c>
      <c r="AK8">
        <v>6.5752899999999999</v>
      </c>
      <c r="AL8">
        <v>0.31677</v>
      </c>
      <c r="AM8">
        <v>7.9420000000000004E-2</v>
      </c>
      <c r="AN8">
        <v>1.8702300000000001</v>
      </c>
      <c r="AO8">
        <v>2.33E-3</v>
      </c>
      <c r="AP8">
        <v>0.1542</v>
      </c>
      <c r="AQ8">
        <v>4.2500000000000003E-3</v>
      </c>
      <c r="AR8">
        <v>1.1944699999999999</v>
      </c>
      <c r="AS8">
        <v>0.42118</v>
      </c>
      <c r="AT8">
        <v>6.4519999999999994E-2</v>
      </c>
      <c r="AU8">
        <v>1.3480000000000001E-2</v>
      </c>
      <c r="AV8">
        <v>2.2429999999999999E-2</v>
      </c>
      <c r="AW8">
        <v>1.247E-2</v>
      </c>
      <c r="AX8">
        <v>8.7349999999999997E-2</v>
      </c>
      <c r="AY8">
        <v>1.158E-2</v>
      </c>
    </row>
    <row r="9" spans="1:51" x14ac:dyDescent="0.2">
      <c r="A9">
        <v>-0.94062999999999997</v>
      </c>
      <c r="B9">
        <v>1.4E-3</v>
      </c>
      <c r="C9">
        <v>-7.20444</v>
      </c>
      <c r="D9">
        <v>0.50195999999999996</v>
      </c>
      <c r="E9">
        <v>0.38874999999999998</v>
      </c>
      <c r="F9">
        <v>6.4740000000000006E-2</v>
      </c>
      <c r="G9">
        <v>1.9179999999999999E-2</v>
      </c>
      <c r="H9">
        <v>9.5300000000000003E-3</v>
      </c>
      <c r="I9">
        <v>1.5350000000000001E-2</v>
      </c>
      <c r="J9">
        <v>2.63E-3</v>
      </c>
      <c r="K9">
        <v>0.14212</v>
      </c>
      <c r="L9">
        <v>1.108E-2</v>
      </c>
      <c r="M9" s="1">
        <v>3.7314899999999997E-4</v>
      </c>
      <c r="N9" s="1">
        <v>2.5517900000000002E-4</v>
      </c>
      <c r="O9">
        <v>6.8970000000000004E-2</v>
      </c>
      <c r="P9">
        <v>2.503E-2</v>
      </c>
      <c r="Q9" s="1">
        <v>3.1969300000000002E-4</v>
      </c>
      <c r="R9" s="1">
        <v>2.2430999999999999E-5</v>
      </c>
      <c r="S9">
        <v>7.8549999999999995E-2</v>
      </c>
      <c r="T9">
        <v>7.0299999999999998E-3</v>
      </c>
      <c r="U9">
        <v>4.7440000000000003E-2</v>
      </c>
      <c r="V9">
        <v>5.4900000000000001E-3</v>
      </c>
      <c r="W9">
        <v>5.3099999999999996E-3</v>
      </c>
      <c r="X9">
        <v>1.6000000000000001E-3</v>
      </c>
      <c r="Y9" s="1">
        <v>4.5581099999999998E-4</v>
      </c>
      <c r="Z9" s="1">
        <v>2.6482499999999999E-5</v>
      </c>
      <c r="AA9">
        <v>1.6900000000000001E-3</v>
      </c>
      <c r="AB9" s="1">
        <v>5.2706699999999999E-4</v>
      </c>
      <c r="AC9">
        <v>1.91E-3</v>
      </c>
      <c r="AD9" s="1">
        <v>1.9815800000000001E-4</v>
      </c>
      <c r="AE9">
        <v>9.4699999999999993E-3</v>
      </c>
      <c r="AF9" s="1">
        <v>8.4033100000000004E-4</v>
      </c>
      <c r="AG9" s="1">
        <v>8.7339799999999995E-4</v>
      </c>
      <c r="AH9" s="1">
        <v>3.3012700000000003E-5</v>
      </c>
      <c r="AI9">
        <v>0.78061000000000003</v>
      </c>
      <c r="AJ9">
        <v>4.2299999999999997E-2</v>
      </c>
      <c r="AK9">
        <v>2.80735</v>
      </c>
      <c r="AL9">
        <v>0.13521</v>
      </c>
      <c r="AM9">
        <v>0.11021</v>
      </c>
      <c r="AN9">
        <v>1.0191600000000001</v>
      </c>
      <c r="AO9">
        <v>2.6800000000000001E-3</v>
      </c>
      <c r="AP9">
        <v>0.49463000000000001</v>
      </c>
      <c r="AQ9">
        <v>2.2899999999999999E-3</v>
      </c>
      <c r="AR9">
        <v>0.56789000000000001</v>
      </c>
      <c r="AS9">
        <v>0.34049000000000001</v>
      </c>
      <c r="AT9">
        <v>3.8280000000000002E-2</v>
      </c>
      <c r="AU9">
        <v>2.1900000000000001E-3</v>
      </c>
      <c r="AV9">
        <v>1.244E-2</v>
      </c>
      <c r="AW9">
        <v>1.366E-2</v>
      </c>
      <c r="AX9">
        <v>6.7839999999999998E-2</v>
      </c>
      <c r="AY9">
        <v>6.28E-3</v>
      </c>
    </row>
    <row r="10" spans="1:51" x14ac:dyDescent="0.2">
      <c r="A10">
        <v>-0.87524999999999997</v>
      </c>
      <c r="B10">
        <v>2.9299999999999999E-3</v>
      </c>
      <c r="C10">
        <v>-3.2050900000000002</v>
      </c>
      <c r="D10">
        <v>0.37855</v>
      </c>
      <c r="E10">
        <v>0.39284999999999998</v>
      </c>
      <c r="F10">
        <v>4.9209999999999997E-2</v>
      </c>
      <c r="G10">
        <v>2.7899999999999999E-3</v>
      </c>
      <c r="H10" s="1">
        <v>4.19073E-4</v>
      </c>
      <c r="I10">
        <v>5.4210000000000001E-2</v>
      </c>
      <c r="J10">
        <v>3.65E-3</v>
      </c>
      <c r="K10">
        <v>5.7230000000000003E-2</v>
      </c>
      <c r="L10">
        <v>4.4490000000000002E-2</v>
      </c>
      <c r="M10" s="1">
        <v>5.1577800000000005E-4</v>
      </c>
      <c r="N10" s="1">
        <v>4.5746799999999999E-4</v>
      </c>
      <c r="O10">
        <v>0.18089</v>
      </c>
      <c r="P10">
        <v>4.9739999999999999E-2</v>
      </c>
      <c r="Q10" s="1">
        <v>1.7392199999999999E-4</v>
      </c>
      <c r="R10" s="1">
        <v>1.7392199999999999E-4</v>
      </c>
      <c r="S10">
        <v>3.5439999999999999E-2</v>
      </c>
      <c r="T10">
        <v>1.0120000000000001E-2</v>
      </c>
      <c r="U10">
        <v>5.382E-2</v>
      </c>
      <c r="V10">
        <v>7.3499999999999998E-3</v>
      </c>
      <c r="W10">
        <v>7.2199999999999999E-3</v>
      </c>
      <c r="X10">
        <v>2.5200000000000001E-3</v>
      </c>
      <c r="Y10" s="1">
        <v>8.19423E-4</v>
      </c>
      <c r="Z10" s="1">
        <v>3.8482499999999999E-4</v>
      </c>
      <c r="AA10" s="1">
        <v>2.25749E-4</v>
      </c>
      <c r="AB10" s="1">
        <v>1.5967299999999999E-4</v>
      </c>
      <c r="AC10">
        <v>1.14E-3</v>
      </c>
      <c r="AD10" s="1">
        <v>1.97655E-4</v>
      </c>
      <c r="AE10">
        <v>6.0600000000000003E-3</v>
      </c>
      <c r="AF10" s="1">
        <v>4.8710000000000002E-4</v>
      </c>
      <c r="AG10" s="1">
        <v>6.5748200000000003E-4</v>
      </c>
      <c r="AH10" s="1">
        <v>3.0922600000000001E-4</v>
      </c>
      <c r="AI10">
        <v>0.79400999999999999</v>
      </c>
      <c r="AJ10">
        <v>6.0670000000000002E-2</v>
      </c>
      <c r="AK10">
        <v>1.27064</v>
      </c>
      <c r="AL10">
        <v>8.8000000000000005E-3</v>
      </c>
      <c r="AM10">
        <v>0.17241000000000001</v>
      </c>
      <c r="AN10">
        <v>0.19719999999999999</v>
      </c>
      <c r="AO10">
        <v>1.8E-3</v>
      </c>
      <c r="AP10">
        <v>0.56566000000000005</v>
      </c>
      <c r="AQ10" s="1">
        <v>3.8000000000000002E-4</v>
      </c>
      <c r="AR10">
        <v>0.11648</v>
      </c>
      <c r="AS10">
        <v>0.17422000000000001</v>
      </c>
      <c r="AT10">
        <v>2.384E-2</v>
      </c>
      <c r="AU10">
        <v>2.5300000000000001E-3</v>
      </c>
      <c r="AV10" s="1">
        <v>7.7999999999999999E-4</v>
      </c>
      <c r="AW10">
        <v>3.63E-3</v>
      </c>
      <c r="AX10">
        <v>1.9300000000000001E-2</v>
      </c>
      <c r="AY10">
        <v>2.0300000000000001E-3</v>
      </c>
    </row>
    <row r="11" spans="1:51" x14ac:dyDescent="0.2">
      <c r="A11">
        <v>-0.78119000000000005</v>
      </c>
      <c r="B11">
        <v>2.8400000000000001E-3</v>
      </c>
      <c r="C11">
        <v>-2.40509</v>
      </c>
      <c r="D11">
        <v>0.53163000000000005</v>
      </c>
      <c r="E11">
        <v>0.55567999999999995</v>
      </c>
      <c r="F11">
        <v>0.14710999999999999</v>
      </c>
      <c r="G11" s="1">
        <v>1.9053900000000001E-5</v>
      </c>
      <c r="H11" s="1">
        <v>1.9053900000000001E-5</v>
      </c>
      <c r="I11">
        <v>8.2119999999999999E-2</v>
      </c>
      <c r="J11">
        <v>3.143E-2</v>
      </c>
      <c r="K11">
        <v>1.04E-2</v>
      </c>
      <c r="L11">
        <v>4.9500000000000004E-3</v>
      </c>
      <c r="M11" s="1">
        <v>3.4282399999999998E-4</v>
      </c>
      <c r="N11" s="1">
        <v>2.1195099999999999E-4</v>
      </c>
      <c r="O11">
        <v>0.13883999999999999</v>
      </c>
      <c r="P11">
        <v>8.7220000000000006E-2</v>
      </c>
      <c r="Q11" s="1">
        <v>1.18069E-4</v>
      </c>
      <c r="R11" s="1">
        <v>1.18069E-4</v>
      </c>
      <c r="S11">
        <v>1.034E-2</v>
      </c>
      <c r="T11">
        <v>3.7599999999999999E-3</v>
      </c>
      <c r="U11">
        <v>1.636E-2</v>
      </c>
      <c r="V11">
        <v>8.2199999999999999E-3</v>
      </c>
      <c r="W11">
        <v>5.8500000000000002E-3</v>
      </c>
      <c r="X11">
        <v>1.5299999999999999E-3</v>
      </c>
      <c r="Y11">
        <v>0</v>
      </c>
      <c r="Z11">
        <v>0</v>
      </c>
      <c r="AA11">
        <v>0</v>
      </c>
      <c r="AB11">
        <v>0</v>
      </c>
      <c r="AC11" s="1">
        <v>1.4560800000000001E-4</v>
      </c>
      <c r="AD11" s="1">
        <v>1.4560800000000001E-4</v>
      </c>
      <c r="AE11">
        <v>0</v>
      </c>
      <c r="AF11">
        <v>0</v>
      </c>
      <c r="AG11">
        <v>1.0499999999999999E-3</v>
      </c>
      <c r="AH11" s="1">
        <v>1.8926699999999999E-4</v>
      </c>
      <c r="AI11">
        <v>0.82082999999999995</v>
      </c>
      <c r="AJ11">
        <v>4.2029999999999998E-2</v>
      </c>
      <c r="AK11">
        <v>1.4128700000000001</v>
      </c>
      <c r="AL11" s="1">
        <v>3.0760099999999997E-5</v>
      </c>
      <c r="AM11">
        <v>0.18223</v>
      </c>
      <c r="AN11">
        <v>2.504E-2</v>
      </c>
      <c r="AO11" s="1">
        <v>8.1173400000000004E-4</v>
      </c>
      <c r="AP11">
        <v>0.29371999999999998</v>
      </c>
      <c r="AQ11" s="1">
        <v>1.90607E-4</v>
      </c>
      <c r="AR11">
        <v>2.2939999999999999E-2</v>
      </c>
      <c r="AS11">
        <v>3.5110000000000002E-2</v>
      </c>
      <c r="AT11">
        <v>1.333E-2</v>
      </c>
      <c r="AU11">
        <v>0</v>
      </c>
      <c r="AV11">
        <v>0</v>
      </c>
      <c r="AW11" s="1">
        <v>2.3506500000000001E-4</v>
      </c>
      <c r="AX11">
        <v>0</v>
      </c>
      <c r="AY11">
        <v>1.5E-3</v>
      </c>
    </row>
    <row r="12" spans="1:51" x14ac:dyDescent="0.2">
      <c r="A12">
        <v>-0.69169000000000003</v>
      </c>
      <c r="B12" s="1">
        <v>5.7249899999999997E-4</v>
      </c>
      <c r="C12">
        <v>-1.2209000000000001</v>
      </c>
      <c r="D12">
        <v>0.12411</v>
      </c>
      <c r="E12">
        <v>0.47228999999999999</v>
      </c>
      <c r="F12">
        <v>0.15112999999999999</v>
      </c>
      <c r="G12">
        <v>0</v>
      </c>
      <c r="H12">
        <v>0</v>
      </c>
      <c r="I12">
        <v>0.13239000000000001</v>
      </c>
      <c r="J12">
        <v>4.4290000000000003E-2</v>
      </c>
      <c r="K12">
        <v>4.0699999999999998E-3</v>
      </c>
      <c r="L12" s="1">
        <v>9.7829800000000006E-4</v>
      </c>
      <c r="M12" s="1">
        <v>4.7006000000000001E-4</v>
      </c>
      <c r="N12" s="1">
        <v>3.52624E-4</v>
      </c>
      <c r="O12">
        <v>0.15634999999999999</v>
      </c>
      <c r="P12">
        <v>5.3629999999999997E-2</v>
      </c>
      <c r="Q12">
        <v>0</v>
      </c>
      <c r="R12">
        <v>0</v>
      </c>
      <c r="S12">
        <v>3.5300000000000002E-3</v>
      </c>
      <c r="T12">
        <v>1.42E-3</v>
      </c>
      <c r="U12">
        <v>5.5799999999999999E-3</v>
      </c>
      <c r="V12">
        <v>2.2499999999999998E-3</v>
      </c>
      <c r="W12">
        <v>5.3600000000000002E-3</v>
      </c>
      <c r="X12">
        <v>2.14E-3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2.32E-3</v>
      </c>
      <c r="AH12" s="1">
        <v>3.5500000000000001E-4</v>
      </c>
      <c r="AI12">
        <v>0.78159999999999996</v>
      </c>
      <c r="AJ12">
        <v>5.4449999999999998E-2</v>
      </c>
      <c r="AK12">
        <v>0.59445000000000003</v>
      </c>
      <c r="AL12">
        <v>0</v>
      </c>
      <c r="AM12">
        <v>0.15615000000000001</v>
      </c>
      <c r="AN12">
        <v>5.0800000000000003E-3</v>
      </c>
      <c r="AO12" s="1">
        <v>6.1097799999999998E-4</v>
      </c>
      <c r="AP12">
        <v>0.18446000000000001</v>
      </c>
      <c r="AQ12">
        <v>0</v>
      </c>
      <c r="AR12">
        <v>4.13E-3</v>
      </c>
      <c r="AS12">
        <v>6.5399999999999998E-3</v>
      </c>
      <c r="AT12">
        <v>6.3899999999999998E-3</v>
      </c>
      <c r="AU12">
        <v>0</v>
      </c>
      <c r="AV12">
        <v>0</v>
      </c>
      <c r="AW12">
        <v>0</v>
      </c>
      <c r="AX12">
        <v>0</v>
      </c>
      <c r="AY12">
        <v>1.7600000000000001E-3</v>
      </c>
    </row>
    <row r="14" spans="1:51" x14ac:dyDescent="0.2">
      <c r="A14">
        <f>A8</f>
        <v>-1.0010399999999999</v>
      </c>
      <c r="B14">
        <f>G8*C8</f>
        <v>-0.38284685690000003</v>
      </c>
    </row>
    <row r="15" spans="1:51" x14ac:dyDescent="0.2">
      <c r="A15">
        <f t="shared" ref="A15:A18" si="0">A9</f>
        <v>-0.94062999999999997</v>
      </c>
      <c r="B15">
        <f t="shared" ref="B15:B18" si="1">G9*C9</f>
        <v>-0.13818115919999999</v>
      </c>
    </row>
    <row r="16" spans="1:51" x14ac:dyDescent="0.2">
      <c r="A16">
        <f t="shared" si="0"/>
        <v>-0.87524999999999997</v>
      </c>
      <c r="B16">
        <f t="shared" si="1"/>
        <v>-8.9422010999999999E-3</v>
      </c>
    </row>
    <row r="17" spans="1:20" x14ac:dyDescent="0.2">
      <c r="A17">
        <f t="shared" si="0"/>
        <v>-0.78119000000000005</v>
      </c>
      <c r="B17">
        <f t="shared" si="1"/>
        <v>-4.5826344351000003E-5</v>
      </c>
    </row>
    <row r="18" spans="1:20" x14ac:dyDescent="0.2">
      <c r="A18">
        <f t="shared" si="0"/>
        <v>-0.69169000000000003</v>
      </c>
      <c r="B18">
        <f t="shared" si="1"/>
        <v>0</v>
      </c>
    </row>
    <row r="22" spans="1:20" x14ac:dyDescent="0.2">
      <c r="B22" t="s">
        <v>23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24</v>
      </c>
      <c r="S22" t="s">
        <v>25</v>
      </c>
      <c r="T22" t="s">
        <v>26</v>
      </c>
    </row>
    <row r="23" spans="1:20" x14ac:dyDescent="0.2">
      <c r="B23">
        <v>-1.0010399999999999</v>
      </c>
      <c r="C23">
        <f>AK8/$B$30</f>
        <v>0.36939831460674155</v>
      </c>
      <c r="D23">
        <f t="shared" ref="D23:Q23" si="2">AL8/$B$30</f>
        <v>1.7796067415730338E-2</v>
      </c>
      <c r="E23">
        <f t="shared" si="2"/>
        <v>4.4617977528089887E-3</v>
      </c>
      <c r="F23">
        <f t="shared" si="2"/>
        <v>0.10506910112359551</v>
      </c>
      <c r="G23">
        <f t="shared" si="2"/>
        <v>1.3089887640449437E-4</v>
      </c>
      <c r="H23">
        <f t="shared" si="2"/>
        <v>8.6629213483146068E-3</v>
      </c>
      <c r="I23">
        <f t="shared" si="2"/>
        <v>2.3876404494382024E-4</v>
      </c>
      <c r="J23">
        <f t="shared" si="2"/>
        <v>6.7105056179775274E-2</v>
      </c>
      <c r="K23">
        <f t="shared" si="2"/>
        <v>2.3661797752808987E-2</v>
      </c>
      <c r="L23">
        <f t="shared" si="2"/>
        <v>3.6247191011235949E-3</v>
      </c>
      <c r="M23">
        <f t="shared" si="2"/>
        <v>7.5730337078651691E-4</v>
      </c>
      <c r="N23">
        <f t="shared" si="2"/>
        <v>1.2601123595505617E-3</v>
      </c>
      <c r="O23">
        <f t="shared" si="2"/>
        <v>7.0056179775280895E-4</v>
      </c>
      <c r="P23">
        <f t="shared" si="2"/>
        <v>4.9073033707865161E-3</v>
      </c>
      <c r="Q23">
        <f t="shared" si="2"/>
        <v>6.5056179775280893E-4</v>
      </c>
      <c r="R23">
        <f>D23+I23</f>
        <v>1.803483146067416E-2</v>
      </c>
      <c r="S23">
        <f t="shared" ref="S23:S27" si="3">F23+G23+J23+L23+M23+N23+O23</f>
        <v>0.17864775280898876</v>
      </c>
      <c r="T23">
        <f>S23+K23+P23+Q23</f>
        <v>0.20786741573033707</v>
      </c>
    </row>
    <row r="24" spans="1:20" x14ac:dyDescent="0.2">
      <c r="B24">
        <v>-0.94062999999999997</v>
      </c>
      <c r="C24">
        <f t="shared" ref="C24:C27" si="4">AK9/$B$30</f>
        <v>0.15771629213483146</v>
      </c>
      <c r="D24">
        <f t="shared" ref="D24:D27" si="5">AL9/$B$30</f>
        <v>7.5960674157303362E-3</v>
      </c>
      <c r="E24">
        <f t="shared" ref="E24:E27" si="6">AM9/$B$30</f>
        <v>6.1915730337078652E-3</v>
      </c>
      <c r="F24">
        <f t="shared" ref="F24:F27" si="7">AN9/$B$30</f>
        <v>5.7256179775280899E-2</v>
      </c>
      <c r="G24">
        <f t="shared" ref="G24:G27" si="8">AO9/$B$30</f>
        <v>1.50561797752809E-4</v>
      </c>
      <c r="H24">
        <f t="shared" ref="H24:H27" si="9">AP9/$B$30</f>
        <v>2.7788202247191012E-2</v>
      </c>
      <c r="I24">
        <f t="shared" ref="I24:I27" si="10">AQ9/$B$30</f>
        <v>1.2865168539325842E-4</v>
      </c>
      <c r="J24">
        <f t="shared" ref="J24:J27" si="11">AR9/$B$30</f>
        <v>3.1903932584269663E-2</v>
      </c>
      <c r="K24">
        <f t="shared" ref="K24:K27" si="12">AS9/$B$30</f>
        <v>1.9128651685393259E-2</v>
      </c>
      <c r="L24">
        <f t="shared" ref="L24:L27" si="13">AT9/$B$30</f>
        <v>2.1505617977528092E-3</v>
      </c>
      <c r="M24">
        <f t="shared" ref="M24:M27" si="14">AU9/$B$30</f>
        <v>1.2303370786516854E-4</v>
      </c>
      <c r="N24">
        <f t="shared" ref="N24:N27" si="15">AV9/$B$30</f>
        <v>6.9887640449438197E-4</v>
      </c>
      <c r="O24">
        <f t="shared" ref="O24:O27" si="16">AW9/$B$30</f>
        <v>7.674157303370786E-4</v>
      </c>
      <c r="P24">
        <f t="shared" ref="P24:P27" si="17">AX9/$B$30</f>
        <v>3.8112359550561796E-3</v>
      </c>
      <c r="Q24">
        <f t="shared" ref="Q24:Q27" si="18">AY9/$B$30</f>
        <v>3.5280898876404495E-4</v>
      </c>
      <c r="R24">
        <f t="shared" ref="R24:R27" si="19">D24+I24</f>
        <v>7.7247191011235944E-3</v>
      </c>
      <c r="S24">
        <f t="shared" si="3"/>
        <v>9.3050561797752798E-2</v>
      </c>
      <c r="T24">
        <f t="shared" ref="T24:T27" si="20">S24+K24+P24+Q24</f>
        <v>0.11634325842696627</v>
      </c>
    </row>
    <row r="25" spans="1:20" x14ac:dyDescent="0.2">
      <c r="B25">
        <v>-0.87524999999999997</v>
      </c>
      <c r="C25">
        <f t="shared" si="4"/>
        <v>7.1384269662921343E-2</v>
      </c>
      <c r="D25">
        <f t="shared" si="5"/>
        <v>4.943820224719101E-4</v>
      </c>
      <c r="E25">
        <f t="shared" si="6"/>
        <v>9.6859550561797757E-3</v>
      </c>
      <c r="F25">
        <f t="shared" si="7"/>
        <v>1.1078651685393258E-2</v>
      </c>
      <c r="G25">
        <f t="shared" si="8"/>
        <v>1.0112359550561798E-4</v>
      </c>
      <c r="H25">
        <f t="shared" si="9"/>
        <v>3.1778651685393261E-2</v>
      </c>
      <c r="I25">
        <f t="shared" si="10"/>
        <v>2.1348314606741574E-5</v>
      </c>
      <c r="J25">
        <f t="shared" si="11"/>
        <v>6.5438202247191006E-3</v>
      </c>
      <c r="K25">
        <f t="shared" si="12"/>
        <v>9.7876404494382022E-3</v>
      </c>
      <c r="L25">
        <f t="shared" si="13"/>
        <v>1.3393258426966292E-3</v>
      </c>
      <c r="M25">
        <f t="shared" si="14"/>
        <v>1.4213483146067416E-4</v>
      </c>
      <c r="N25">
        <f t="shared" si="15"/>
        <v>4.3820224719101119E-5</v>
      </c>
      <c r="O25">
        <f t="shared" si="16"/>
        <v>2.0393258426966291E-4</v>
      </c>
      <c r="P25">
        <f t="shared" si="17"/>
        <v>1.0842696629213484E-3</v>
      </c>
      <c r="Q25">
        <f t="shared" si="18"/>
        <v>1.1404494382022473E-4</v>
      </c>
      <c r="R25">
        <f t="shared" si="19"/>
        <v>5.1573033707865172E-4</v>
      </c>
      <c r="S25">
        <f t="shared" si="3"/>
        <v>1.9452808988764045E-2</v>
      </c>
      <c r="T25">
        <f t="shared" si="20"/>
        <v>3.043876404494382E-2</v>
      </c>
    </row>
    <row r="26" spans="1:20" x14ac:dyDescent="0.2">
      <c r="B26">
        <v>-0.78119000000000005</v>
      </c>
      <c r="C26">
        <f t="shared" si="4"/>
        <v>7.9374719101123592E-2</v>
      </c>
      <c r="D26">
        <f t="shared" si="5"/>
        <v>1.7280955056179774E-6</v>
      </c>
      <c r="E26">
        <f t="shared" si="6"/>
        <v>1.0237640449438201E-2</v>
      </c>
      <c r="F26">
        <f t="shared" si="7"/>
        <v>1.4067415730337077E-3</v>
      </c>
      <c r="G26">
        <f t="shared" si="8"/>
        <v>4.560303370786517E-5</v>
      </c>
      <c r="H26">
        <f t="shared" si="9"/>
        <v>1.6501123595505617E-2</v>
      </c>
      <c r="I26">
        <f t="shared" si="10"/>
        <v>1.0708258426966292E-5</v>
      </c>
      <c r="J26">
        <f t="shared" si="11"/>
        <v>1.2887640449438201E-3</v>
      </c>
      <c r="K26">
        <f t="shared" si="12"/>
        <v>1.9724719101123596E-3</v>
      </c>
      <c r="L26">
        <f t="shared" si="13"/>
        <v>7.4887640449438199E-4</v>
      </c>
      <c r="M26">
        <f t="shared" si="14"/>
        <v>0</v>
      </c>
      <c r="N26">
        <f t="shared" si="15"/>
        <v>0</v>
      </c>
      <c r="O26">
        <f t="shared" si="16"/>
        <v>1.3205898876404495E-5</v>
      </c>
      <c r="P26">
        <f t="shared" si="17"/>
        <v>0</v>
      </c>
      <c r="Q26">
        <f t="shared" si="18"/>
        <v>8.4269662921348311E-5</v>
      </c>
      <c r="R26">
        <f t="shared" si="19"/>
        <v>1.2436353932584269E-5</v>
      </c>
      <c r="S26">
        <f t="shared" si="3"/>
        <v>3.5031909550561793E-3</v>
      </c>
      <c r="T26">
        <f t="shared" si="20"/>
        <v>5.559932528089887E-3</v>
      </c>
    </row>
    <row r="27" spans="1:20" x14ac:dyDescent="0.2">
      <c r="B27">
        <v>-0.69169000000000003</v>
      </c>
      <c r="C27">
        <f t="shared" si="4"/>
        <v>3.3396067415730341E-2</v>
      </c>
      <c r="D27">
        <f t="shared" si="5"/>
        <v>0</v>
      </c>
      <c r="E27">
        <f t="shared" si="6"/>
        <v>8.7724719101123592E-3</v>
      </c>
      <c r="F27">
        <f t="shared" si="7"/>
        <v>2.8539325842696629E-4</v>
      </c>
      <c r="G27">
        <f t="shared" si="8"/>
        <v>3.4324606741573032E-5</v>
      </c>
      <c r="H27">
        <f t="shared" si="9"/>
        <v>1.0362921348314607E-2</v>
      </c>
      <c r="I27">
        <f t="shared" si="10"/>
        <v>0</v>
      </c>
      <c r="J27">
        <f t="shared" si="11"/>
        <v>2.3202247191011236E-4</v>
      </c>
      <c r="K27">
        <f t="shared" si="12"/>
        <v>3.6741573033707863E-4</v>
      </c>
      <c r="L27">
        <f t="shared" si="13"/>
        <v>3.5898876404494382E-4</v>
      </c>
      <c r="M27">
        <f t="shared" si="14"/>
        <v>0</v>
      </c>
      <c r="N27">
        <f t="shared" si="15"/>
        <v>0</v>
      </c>
      <c r="O27">
        <f t="shared" si="16"/>
        <v>0</v>
      </c>
      <c r="P27">
        <f t="shared" si="17"/>
        <v>0</v>
      </c>
      <c r="Q27">
        <f t="shared" si="18"/>
        <v>9.887640449438202E-5</v>
      </c>
      <c r="R27">
        <f t="shared" si="19"/>
        <v>0</v>
      </c>
      <c r="S27">
        <f t="shared" si="3"/>
        <v>9.1072910112359549E-4</v>
      </c>
      <c r="T27">
        <f t="shared" si="20"/>
        <v>1.3770212359550562E-3</v>
      </c>
    </row>
    <row r="30" spans="1:20" x14ac:dyDescent="0.2">
      <c r="A30" t="s">
        <v>22</v>
      </c>
      <c r="B30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8345-2972-E449-A780-E5A8BA772560}">
  <dimension ref="A1:S6"/>
  <sheetViews>
    <sheetView tabSelected="1" workbookViewId="0">
      <selection activeCell="M11" sqref="M11"/>
    </sheetView>
  </sheetViews>
  <sheetFormatPr baseColWidth="10" defaultRowHeight="15" x14ac:dyDescent="0.2"/>
  <sheetData>
    <row r="1" spans="1:19" x14ac:dyDescent="0.2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24</v>
      </c>
      <c r="R1" t="s">
        <v>25</v>
      </c>
      <c r="S1" t="s">
        <v>26</v>
      </c>
    </row>
    <row r="2" spans="1:19" x14ac:dyDescent="0.2">
      <c r="A2">
        <v>-1.0010399999999999</v>
      </c>
      <c r="B2">
        <v>0.36939831460674155</v>
      </c>
      <c r="C2">
        <v>1.7796067415730338E-2</v>
      </c>
      <c r="D2">
        <v>4.4617977528089887E-3</v>
      </c>
      <c r="E2">
        <v>0.10506910112359551</v>
      </c>
      <c r="F2">
        <v>1.3089887640449437E-4</v>
      </c>
      <c r="G2">
        <v>8.6629213483146068E-3</v>
      </c>
      <c r="H2">
        <v>2.3876404494382024E-4</v>
      </c>
      <c r="I2">
        <v>6.7105056179775274E-2</v>
      </c>
      <c r="J2">
        <v>2.3661797752808987E-2</v>
      </c>
      <c r="K2">
        <v>3.6247191011235949E-3</v>
      </c>
      <c r="L2">
        <v>7.5730337078651691E-4</v>
      </c>
      <c r="M2">
        <v>1.2601123595505617E-3</v>
      </c>
      <c r="N2">
        <v>7.0056179775280895E-4</v>
      </c>
      <c r="O2">
        <v>4.9073033707865161E-3</v>
      </c>
      <c r="P2">
        <v>6.5056179775280893E-4</v>
      </c>
      <c r="Q2">
        <v>1.803483146067416E-2</v>
      </c>
      <c r="R2">
        <v>0.17864775280898876</v>
      </c>
      <c r="S2">
        <v>0.20786741573033707</v>
      </c>
    </row>
    <row r="3" spans="1:19" x14ac:dyDescent="0.2">
      <c r="A3">
        <v>-0.94062999999999997</v>
      </c>
      <c r="B3">
        <v>0.15771629213483146</v>
      </c>
      <c r="C3">
        <v>7.5960674157303362E-3</v>
      </c>
      <c r="D3">
        <v>6.1915730337078652E-3</v>
      </c>
      <c r="E3">
        <v>5.7256179775280899E-2</v>
      </c>
      <c r="F3">
        <v>1.50561797752809E-4</v>
      </c>
      <c r="G3">
        <v>2.7788202247191012E-2</v>
      </c>
      <c r="H3">
        <v>1.2865168539325842E-4</v>
      </c>
      <c r="I3">
        <v>3.1903932584269663E-2</v>
      </c>
      <c r="J3">
        <v>1.9128651685393259E-2</v>
      </c>
      <c r="K3">
        <v>2.1505617977528092E-3</v>
      </c>
      <c r="L3">
        <v>1.2303370786516854E-4</v>
      </c>
      <c r="M3">
        <v>6.9887640449438197E-4</v>
      </c>
      <c r="N3">
        <v>7.674157303370786E-4</v>
      </c>
      <c r="O3">
        <v>3.8112359550561796E-3</v>
      </c>
      <c r="P3">
        <v>3.5280898876404495E-4</v>
      </c>
      <c r="Q3">
        <v>7.7247191011235944E-3</v>
      </c>
      <c r="R3">
        <v>9.3050561797752798E-2</v>
      </c>
      <c r="S3">
        <v>0.11634325842696627</v>
      </c>
    </row>
    <row r="4" spans="1:19" x14ac:dyDescent="0.2">
      <c r="A4">
        <v>-0.87524999999999997</v>
      </c>
      <c r="B4">
        <v>7.1384269662921343E-2</v>
      </c>
      <c r="C4">
        <v>4.943820224719101E-4</v>
      </c>
      <c r="D4">
        <v>9.6859550561797757E-3</v>
      </c>
      <c r="E4">
        <v>1.1078651685393258E-2</v>
      </c>
      <c r="F4">
        <v>1.0112359550561798E-4</v>
      </c>
      <c r="G4">
        <v>3.1778651685393261E-2</v>
      </c>
      <c r="H4">
        <v>2.1348314606741574E-5</v>
      </c>
      <c r="I4">
        <v>6.5438202247191006E-3</v>
      </c>
      <c r="J4">
        <v>9.7876404494382022E-3</v>
      </c>
      <c r="K4">
        <v>1.3393258426966292E-3</v>
      </c>
      <c r="L4">
        <v>1.4213483146067416E-4</v>
      </c>
      <c r="M4">
        <v>4.3820224719101119E-5</v>
      </c>
      <c r="N4">
        <v>2.0393258426966291E-4</v>
      </c>
      <c r="O4">
        <v>1.0842696629213484E-3</v>
      </c>
      <c r="P4">
        <v>1.1404494382022473E-4</v>
      </c>
      <c r="Q4">
        <v>5.1573033707865172E-4</v>
      </c>
      <c r="R4">
        <v>1.9452808988764045E-2</v>
      </c>
      <c r="S4">
        <v>3.043876404494382E-2</v>
      </c>
    </row>
    <row r="5" spans="1:19" x14ac:dyDescent="0.2">
      <c r="A5">
        <v>-0.78119000000000005</v>
      </c>
      <c r="B5">
        <v>7.9374719101123592E-2</v>
      </c>
      <c r="C5">
        <v>1.7280955056179774E-6</v>
      </c>
      <c r="D5">
        <v>1.0237640449438201E-2</v>
      </c>
      <c r="E5">
        <v>1.4067415730337077E-3</v>
      </c>
      <c r="F5">
        <v>4.560303370786517E-5</v>
      </c>
      <c r="G5">
        <v>1.6501123595505617E-2</v>
      </c>
      <c r="H5">
        <v>1.0708258426966292E-5</v>
      </c>
      <c r="I5">
        <v>1.2887640449438201E-3</v>
      </c>
      <c r="J5">
        <v>1.9724719101123596E-3</v>
      </c>
      <c r="K5">
        <v>7.4887640449438199E-4</v>
      </c>
      <c r="L5">
        <v>0</v>
      </c>
      <c r="M5">
        <v>0</v>
      </c>
      <c r="N5">
        <v>1.3205898876404495E-5</v>
      </c>
      <c r="O5">
        <v>0</v>
      </c>
      <c r="P5">
        <v>8.4269662921348311E-5</v>
      </c>
      <c r="Q5">
        <v>1.2436353932584269E-5</v>
      </c>
      <c r="R5">
        <v>3.5031909550561793E-3</v>
      </c>
      <c r="S5">
        <v>5.559932528089887E-3</v>
      </c>
    </row>
    <row r="6" spans="1:19" x14ac:dyDescent="0.2">
      <c r="A6">
        <v>-0.69169000000000003</v>
      </c>
      <c r="B6">
        <v>3.3396067415730341E-2</v>
      </c>
      <c r="C6">
        <v>0</v>
      </c>
      <c r="D6">
        <v>8.7724719101123592E-3</v>
      </c>
      <c r="E6">
        <v>2.8539325842696629E-4</v>
      </c>
      <c r="F6">
        <v>3.4324606741573032E-5</v>
      </c>
      <c r="G6">
        <v>1.0362921348314607E-2</v>
      </c>
      <c r="H6">
        <v>0</v>
      </c>
      <c r="I6">
        <v>2.3202247191011236E-4</v>
      </c>
      <c r="J6">
        <v>3.6741573033707863E-4</v>
      </c>
      <c r="K6">
        <v>3.5898876404494382E-4</v>
      </c>
      <c r="L6">
        <v>0</v>
      </c>
      <c r="M6">
        <v>0</v>
      </c>
      <c r="N6">
        <v>0</v>
      </c>
      <c r="O6">
        <v>0</v>
      </c>
      <c r="P6">
        <v>9.887640449438202E-5</v>
      </c>
      <c r="Q6">
        <v>0</v>
      </c>
      <c r="R6">
        <v>9.1072910112359549E-4</v>
      </c>
      <c r="S6">
        <v>1.3770212359550562E-3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stefan.ringe.tum@gmail.com</cp:lastModifiedBy>
  <dcterms:created xsi:type="dcterms:W3CDTF">2018-04-27T23:22:17Z</dcterms:created>
  <dcterms:modified xsi:type="dcterms:W3CDTF">2018-04-30T18:00:53Z</dcterms:modified>
</cp:coreProperties>
</file>