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Karthik\Operations\Murugan Meeting\MOM\"/>
    </mc:Choice>
  </mc:AlternateContent>
  <xr:revisionPtr revIDLastSave="0" documentId="13_ncr:1_{5E1C951E-27EA-4F31-80CB-577C82087FF4}" xr6:coauthVersionLast="46" xr6:coauthVersionMax="46" xr10:uidLastSave="{00000000-0000-0000-0000-000000000000}"/>
  <bookViews>
    <workbookView xWindow="-120" yWindow="-120" windowWidth="20730" windowHeight="11160" firstSheet="1" activeTab="2" xr2:uid="{5A6D46DC-315D-4BCF-866C-DA3DDED7412A}"/>
  </bookViews>
  <sheets>
    <sheet name="04 Aug 21" sheetId="1" state="hidden" r:id="rId1"/>
    <sheet name="Summary" sheetId="4" r:id="rId2"/>
    <sheet name="Pending Items" sheetId="2" r:id="rId3"/>
    <sheet name="Sheet1" sheetId="5" state="hidden" r:id="rId4"/>
    <sheet name="Completed" sheetId="3" r:id="rId5"/>
  </sheets>
  <definedNames>
    <definedName name="_xlnm._FilterDatabase" localSheetId="2" hidden="1">'Pending Items'!$A$1:$O$19</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3" l="1"/>
  <c r="K20" i="3" s="1"/>
  <c r="J19" i="2"/>
  <c r="K19" i="2" s="1"/>
  <c r="J18" i="2" l="1"/>
  <c r="K18" i="2" s="1"/>
  <c r="J17" i="2"/>
  <c r="K17" i="2" s="1"/>
  <c r="J16" i="2"/>
  <c r="K16" i="2" s="1"/>
  <c r="J15" i="2"/>
  <c r="K15" i="2" s="1"/>
  <c r="J19" i="3"/>
  <c r="K19" i="3" s="1"/>
  <c r="J18" i="3" l="1"/>
  <c r="K18" i="3" s="1"/>
  <c r="J17" i="3" l="1"/>
  <c r="K17" i="3" s="1"/>
  <c r="J16" i="3"/>
  <c r="K16" i="3" s="1"/>
  <c r="J3" i="5"/>
  <c r="K3" i="5" s="1"/>
  <c r="J15" i="3" l="1"/>
  <c r="K15" i="3" s="1"/>
  <c r="J10" i="3" l="1"/>
  <c r="K10" i="3" s="1"/>
  <c r="J9" i="3"/>
  <c r="K9" i="3" s="1"/>
  <c r="J14" i="2" l="1"/>
  <c r="K14" i="2" s="1"/>
  <c r="I8" i="3" l="1"/>
  <c r="J8" i="3" s="1"/>
  <c r="J7" i="3" l="1"/>
  <c r="K7" i="3" s="1"/>
  <c r="J6" i="3" l="1"/>
  <c r="K6" i="3" s="1"/>
  <c r="J13" i="2"/>
  <c r="K13" i="2" s="1"/>
  <c r="J12" i="2"/>
  <c r="K12" i="2" s="1"/>
  <c r="J11" i="2" l="1"/>
  <c r="K11" i="2" s="1"/>
  <c r="J10" i="2"/>
  <c r="K10" i="2" s="1"/>
  <c r="J9" i="2"/>
  <c r="J8" i="2"/>
  <c r="J7" i="2"/>
  <c r="J6" i="2"/>
  <c r="J5" i="2"/>
  <c r="J4" i="2"/>
  <c r="J3" i="2"/>
  <c r="J2" i="2"/>
  <c r="K2" i="2" l="1"/>
  <c r="K3" i="2"/>
  <c r="K4" i="2"/>
  <c r="K5" i="2"/>
  <c r="K6" i="2"/>
  <c r="K7" i="2"/>
  <c r="K8" i="2"/>
  <c r="K9" i="2"/>
</calcChain>
</file>

<file path=xl/sharedStrings.xml><?xml version="1.0" encoding="utf-8"?>
<sst xmlns="http://schemas.openxmlformats.org/spreadsheetml/2006/main" count="385" uniqueCount="202">
  <si>
    <t>Topics</t>
  </si>
  <si>
    <t>Points discussed</t>
  </si>
  <si>
    <t>Action item</t>
  </si>
  <si>
    <t>Owner</t>
  </si>
  <si>
    <t>ETA</t>
  </si>
  <si>
    <t>Status</t>
  </si>
  <si>
    <t>Action taken</t>
  </si>
  <si>
    <t>Sriram</t>
  </si>
  <si>
    <t>Appformix</t>
  </si>
  <si>
    <t>Ugandhar</t>
  </si>
  <si>
    <t>Pending</t>
  </si>
  <si>
    <t>DC</t>
  </si>
  <si>
    <t>DCI Temporarily configured</t>
  </si>
  <si>
    <t>RCA</t>
  </si>
  <si>
    <t>In remarks, ticket Moved to Engg team</t>
  </si>
  <si>
    <t>Rajan has to follow the ticket</t>
  </si>
  <si>
    <t>Raghul - speak to Radha on intersite replication</t>
  </si>
  <si>
    <t>CSI Hardening</t>
  </si>
  <si>
    <t>Hardening to be done</t>
  </si>
  <si>
    <t>In Ashburn, script executed, 92% succeeded. Remaining failed which needs to be explored</t>
  </si>
  <si>
    <t>SMTP / Graylog</t>
  </si>
  <si>
    <t>Configuration to be done</t>
  </si>
  <si>
    <t>SMTP configuration competed for Nagios/ Graylog still pending and Narinder is working on it</t>
  </si>
  <si>
    <t>SL #</t>
  </si>
  <si>
    <t>TCS Central Repository</t>
  </si>
  <si>
    <t>TCS Central Repository document has been prepared by Canonical and sent to TCS for Review</t>
  </si>
  <si>
    <t>TCS should review and provide Feedback to Canonical</t>
  </si>
  <si>
    <t>-</t>
  </si>
  <si>
    <t>Pravin/ Sriram/ Arun</t>
  </si>
  <si>
    <t xml:space="preserve">All 16 servers racked, and ILO configured. </t>
  </si>
  <si>
    <t>Pravin</t>
  </si>
  <si>
    <t>Volume - Retype</t>
  </si>
  <si>
    <t>Raghul / Pravin</t>
  </si>
  <si>
    <t xml:space="preserve">Migration from One Volume to Another Volume </t>
  </si>
  <si>
    <t>Pravin raised the ticket</t>
  </si>
  <si>
    <t>FPK</t>
  </si>
  <si>
    <t>ASH</t>
  </si>
  <si>
    <t>MASAKARI Demo testing</t>
  </si>
  <si>
    <t>Failover test</t>
  </si>
  <si>
    <t>Pravin has to schedule a call to provide Demo to Murugan</t>
  </si>
  <si>
    <t>ASH/ FPK</t>
  </si>
  <si>
    <t>Gnana</t>
  </si>
  <si>
    <t>Call scheduled on 05 Aug 21</t>
  </si>
  <si>
    <t>Using AWX Migration for Dupont</t>
  </si>
  <si>
    <t>Pravin/ Raghul/ Gnana</t>
  </si>
  <si>
    <t>Alert and Alarm Configuration for Network devices</t>
  </si>
  <si>
    <t>SNMP trap configured and tested, Alarm is generating need to configured manually to all network devices.</t>
  </si>
  <si>
    <t>Rajan</t>
  </si>
  <si>
    <t>QOS not defined, inuse state volume is able to re type. Multiattach to Non Multiattach not able to do (vice versa).  Multiattach log not enabled</t>
  </si>
  <si>
    <t>Host Aggregation</t>
  </si>
  <si>
    <t>Using AWX migration in Mgmt. Stack</t>
  </si>
  <si>
    <t>New Server Build</t>
  </si>
  <si>
    <t>All 16 servers to be built</t>
  </si>
  <si>
    <t>CIS Security Hardening :- Auditing  , Using Script 92  we need run on ASH  , for FPK Production we need put the Host maintenance Mode .</t>
  </si>
  <si>
    <t>FMC Console</t>
  </si>
  <si>
    <t>its not switched off, not reachable its in the pause state</t>
  </si>
  <si>
    <t>Need to explore the issue</t>
  </si>
  <si>
    <t>DCI configuration</t>
  </si>
  <si>
    <t>IP reservation</t>
  </si>
  <si>
    <t>Gnana/ Sriram</t>
  </si>
  <si>
    <t>while we extend the networks to the physical devices it picks the ip address randomly, its creating a problem during migration ( as the IP’s will be already mapped for the server, like as-is). So needs to provide an feasibility to enable the ip address for the devices while extending</t>
  </si>
  <si>
    <t>Migration using AWX</t>
  </si>
  <si>
    <t>Call needs to be set up along with Murugan and Vinodh</t>
  </si>
  <si>
    <t>Graylog</t>
  </si>
  <si>
    <t>Reverse Proxy configuration to be done, Narinder will work and update on Friday</t>
  </si>
  <si>
    <t>Arun/ Ugandhar</t>
  </si>
  <si>
    <t>Storage Performance Testing</t>
  </si>
  <si>
    <t>There is an issue in script (Woodpecker)which Radha has to come back on the issue</t>
  </si>
  <si>
    <t>Radha</t>
  </si>
  <si>
    <t>Arun has to provide VM to Gnana</t>
  </si>
  <si>
    <t>Arun/ Pravin</t>
  </si>
  <si>
    <t>Placements needs to be discussed</t>
  </si>
  <si>
    <t>Pravin/ Murugan</t>
  </si>
  <si>
    <t>Raghul / Radha</t>
  </si>
  <si>
    <t>09-Aug-2021:- Provided Virtual machines</t>
  </si>
  <si>
    <t>Completed</t>
  </si>
  <si>
    <t>S NAT</t>
  </si>
  <si>
    <t>S NAT Configuration</t>
  </si>
  <si>
    <t>For Dupont S NAT is not required.</t>
  </si>
  <si>
    <r>
      <t xml:space="preserve">09-Aug-2021:- Https- completed, Awating for Firewall port to be opened 
</t>
    </r>
    <r>
      <rPr>
        <b/>
        <sz val="9"/>
        <color theme="1"/>
        <rFont val="Calibri"/>
        <family val="2"/>
        <scheme val="minor"/>
      </rPr>
      <t>10 Aug 21- Configured.</t>
    </r>
  </si>
  <si>
    <t>Pravin/ Raghul</t>
  </si>
  <si>
    <t>09-Aug-2021 :-Multi attach Volume type to Non Multiattach type is not possible.</t>
  </si>
  <si>
    <t>Hardware Monitoring</t>
  </si>
  <si>
    <t>Management Network Discussion</t>
  </si>
  <si>
    <t>Slider to be prepared with Pictorial view and should call to be scheduled along with Murugan, Gnana and Pravin</t>
  </si>
  <si>
    <t>Start Date</t>
  </si>
  <si>
    <t>Age</t>
  </si>
  <si>
    <t>Today</t>
  </si>
  <si>
    <t>AMD Discussion</t>
  </si>
  <si>
    <t xml:space="preserve">Contrail Agent </t>
  </si>
  <si>
    <t>in error state in Fpk</t>
  </si>
  <si>
    <t>Tower</t>
  </si>
  <si>
    <t>Network</t>
  </si>
  <si>
    <t>Compute</t>
  </si>
  <si>
    <t>LMA</t>
  </si>
  <si>
    <t>Storage</t>
  </si>
  <si>
    <t>Row Labels</t>
  </si>
  <si>
    <t>Grand Total</t>
  </si>
  <si>
    <t>Count of SL #</t>
  </si>
  <si>
    <t>Ageing (Days)</t>
  </si>
  <si>
    <t>Actual Close date</t>
  </si>
  <si>
    <t>Grafana Dashboard</t>
  </si>
  <si>
    <t>Log Rotation need to configure similar to Ashburn</t>
  </si>
  <si>
    <t>Gnana/ Pravin</t>
  </si>
  <si>
    <t>09-Aug-2021 :-No Progress 
11 Aug 21: No logs available, it will be investigated if occurs again</t>
  </si>
  <si>
    <t/>
  </si>
  <si>
    <t>Pravin has to speak with AMD Compute Nodes for POC</t>
  </si>
  <si>
    <t>Action taken (History)</t>
  </si>
  <si>
    <t>SIEM and VA need to be configured in Ashburn</t>
  </si>
  <si>
    <t>Ash</t>
  </si>
  <si>
    <t>Storage to be increased in Ashburn</t>
  </si>
  <si>
    <t>Migration to Coriallis</t>
  </si>
  <si>
    <t>Done</t>
  </si>
  <si>
    <t>16 servers to be commissioned in Ash environment</t>
  </si>
  <si>
    <t>Gnana/ Vishwa</t>
  </si>
  <si>
    <t>RPC -  Package (CSI Hardening)</t>
  </si>
  <si>
    <t>Need to configure similar to Ashburn in Fpk</t>
  </si>
  <si>
    <t>In remarks, ticket Moved to Engg team 09-Aug-2021:- Assigned to Specific Engineer(Tiago)
10 Aug 21: Update received from Tiago, Rajan will update the status in the call.
12 Aug 21: Still discussion going up and down, yet to receive the RCA.
17 Aug 21:  Vendor RCA concluded, Rajan has to schedule a call to explain the RCA</t>
  </si>
  <si>
    <t>09 Aug 21: Requesting Raghul to connect with Radha on this.
11 Aug 21: Ash completed, Fpk is pending
17 Aug 21: No update</t>
  </si>
  <si>
    <t xml:space="preserve">09-Aug-2021 : Raghul has to follow up with Radha 
10 Aug 21: LXD Containers , public API Access to be enabled , Documentation has to reviewed and sign off by Radha.
17 Aug 21: </t>
  </si>
  <si>
    <t>Ticket has been raised, 
it might fixed today/tomorrow
12 Aug 21: JTAC - Ashish came and collected the Logs and he will come back to us with the solution
16 Aug 21: still in progress
17 Aug 21: Automatically problem got solved, however to fix the issue permanently we need to wait for this issue to reoccur</t>
  </si>
  <si>
    <t>Selva/ Pravin</t>
  </si>
  <si>
    <t>Contrail Agent error identified in Ashburn</t>
  </si>
  <si>
    <t>Contrail Agent Error (Blocked State)</t>
  </si>
  <si>
    <t xml:space="preserve">SIEM and VA </t>
  </si>
  <si>
    <t>its completed, few issues which may affect day to day activities (end users), teething issues there`</t>
  </si>
  <si>
    <t xml:space="preserve">CIS Security Hardening :- Auditing  , Using Script 92  we need run on ASH  , for FPK Production we need put the Host maintenance Mode .
Infra nodes
Control nodes
LMA nodes
Need to document remaining issues </t>
  </si>
  <si>
    <t>TCS Central Repository document has been prepared by Canonical and sent to TCS for Review
TCS should review and provide Feedback to Canonical</t>
  </si>
  <si>
    <t>All 16 servers racked, and ILO configured. 
All 16 servers to be built</t>
  </si>
  <si>
    <t>Failover test
Pravin has to schedule a call to provide Demo to Murugan</t>
  </si>
  <si>
    <t>HP one view/ Super Micro servers
Hardware monitoring to be enabled</t>
  </si>
  <si>
    <t>AAAAA</t>
  </si>
  <si>
    <t>20 Aug 21: no need to do for Fpk</t>
  </si>
  <si>
    <t>Raghul - speak to Radha on multi attach type volume Migration</t>
  </si>
  <si>
    <t>09-Aug-2021 :-Discussion Happened , pending with Vinod to get confirmation from  Customer for Security Approval
16 Aug 21: No update,
17 Aug 21: Tenant to be created, need to check with Murugan
18 Aug 21: Resources Shortage in Pre Prod
19 Aug 21: still in the same status
20 Aug 21: No update</t>
  </si>
  <si>
    <t>09-Aug-2021:-Reviewed and sign off ,Required Holistic representation Block Diagram From Narinder. Further it has to be reviewed by Compute Team
12 Aug 21: it will be done today
16 Aug 21: VM Provided to Narinder to work on, further status will be provided by Narinder today
17 Aug 21: No update from Narinder
19 Aug 21: Need to discuss internally and provide required resource to proceed deployment further.</t>
  </si>
  <si>
    <t>Action taken (Today's Progress)</t>
  </si>
  <si>
    <t>Received RCA from Account team and action to be taken from Engg Team</t>
  </si>
  <si>
    <t>drafting the initial RCA for the issue occurred today</t>
  </si>
  <si>
    <t>Radha and Compute team</t>
  </si>
  <si>
    <t xml:space="preserve">Have the monitoring of pool utilization and OSD utilization to be streamlined to avoid the problem we faced today in Pre-prod. </t>
  </si>
  <si>
    <t>Draft CIS Hardening Post Cloud Deployment document</t>
  </si>
  <si>
    <t>Draft to be reviewed and respond back to Liz</t>
  </si>
  <si>
    <t>Compute team</t>
  </si>
  <si>
    <t>Severity</t>
  </si>
  <si>
    <t>Critical</t>
  </si>
  <si>
    <t>CIS Hardening</t>
  </si>
  <si>
    <t xml:space="preserve">The monitoring of pool utilization and OSD utilization </t>
  </si>
  <si>
    <t xml:space="preserve">Pravin </t>
  </si>
  <si>
    <t>Ticket raised, solution has been provided
12 Aug 21: Solution has been given by JTAC and it needs to be implemented by our Openstack Team
16 Aug 21: It will be done by today/ Tomorrow
17 Aug 21:CR has been raised by Sriram, and it will be discussed and in the call and approved by Murugan for proceed. Vendor recommended to test it in Pre Prod, then in the Prod Env.
18 Aug 21. Vendor recommended to test it in Pre Prod, then in the Prod Env. Vendor provided few steps and it needs to be validate in our env and then we need to decide on the CR execution and down time requirement.
CR has been raised by Sriram, and it will be discussed and in the call and approved by Murugan for proceed
23 Aug 21: No update
24 Aug 21: Waiting for Ashburn issue to be fixed. Need to see the other possibilities to incorporate the steps which vendor provided</t>
  </si>
  <si>
    <t>23 Aug 21: No update
24 Aug 21: Working in progress
25 Aug 21: Log provided to explore the issue</t>
  </si>
  <si>
    <t>31 Aug 21: Yet to be scheduled</t>
  </si>
  <si>
    <t xml:space="preserve">
31 Aug 21: Workaround provided , need to test and confirm in another non critical environement. Since Ashburn also in the issue, we need to wait for Ashburn to get fixed.
07 Sep 21: Completed</t>
  </si>
  <si>
    <t xml:space="preserve">
31 Aug 21: Workaround yet to be provided for Contrail Agent Error in Ashburn
07 Sep 21: Completed</t>
  </si>
  <si>
    <t>24 Aug 21: Waiting for Pre Prod migration to be completed to get the resources.
31 Aug 21: No progress
07 Sep 21: Firewall Port opened  between AWX server to our mgmt end, completed the automation testing for Migration. Ashburn completed, FPK they are working team</t>
  </si>
  <si>
    <t>24 Aug 21: Canonical working on creating main Repository in ASH. One host can be given from Zone one Pravin will provide it to Canonical by this week
31 Aug 21: No Progress
07 Sep 21: provided the repository server in Ashburn, canonical working on it</t>
  </si>
  <si>
    <t>Fpk</t>
  </si>
  <si>
    <t>x</t>
  </si>
  <si>
    <t>16 Aug 21: Still exploring to understand what are all nodes we required for RPC
17 Aug 21: No Progress
18 Aug 21: No progress
24 Aug 21: No progress
31 Aug 21: No progress</t>
  </si>
  <si>
    <t>Deployment and pre requisite installation in progress
16 Aug 21: Completed
17 Aug 21: Unable to create VM contrail Error, CR raised
19 Aug 21: Its in same status. 
Network team is working on it. Working with Contrail
24 Aug 21: Still the issue continues, trouble shooting going on
31 Aug 21: No porgress
07 Sep 21: build completed for 10 Nodes, we will add the new host into aggregates based on the utilization. Remaining 6 nodes, team is working on it and will be completed tomorrow</t>
  </si>
  <si>
    <t>Data migration link connectivity to be finalized
Coriallis - waiting for VM deployment
Coriallis License to be followed up
17 Aug 21: Network created by Gnana, Pravin working on deploying VM
then we will send vendor to get license
17 Aug 21: Network created by Gnana, Pravin working on deploying VM
then we will send vendor to get license
18 Aug 21: VM created, and Requested for License, Legal pending.
19 Aug 21: Temp license provided for testing purpose, Network team working on pre prod connectivity on Coriallis appliance to Pre-prod. Then migration and the validation to be done.
24 Aug 21: Coriolis to Ceph Mon Pending - Pravin will work on this today
31 Aug 21: Pravin is working on this.
07 Sep 21: completed, started using the tool.</t>
  </si>
  <si>
    <t>13 Sep 21: Completed</t>
  </si>
  <si>
    <t>TCS ECP domain access should be created for all</t>
  </si>
  <si>
    <t>PASS and Tools Migration to be completed by this weekend or early next week</t>
  </si>
  <si>
    <t>Graylog retention policy based on size rather than days
17 Aug 21: No Progress
20 Aug 21: Working with Pravin, possibly Monday we can close this
23 Aug 21: sent a mail to Arun / Sriram/ Pravin to configure the Graylog configuration as per Narinder. Waiting for their update
24 Aug 21: Pravin will complete the activity before EOD 25 Aug 21. Ugi will complete this before this week.
31 Aug 21: Yet to be completed.
07 Sep 21: Pravin has to complete activity.
13 Sep 21: Pravin will work on this today.</t>
  </si>
  <si>
    <t>12 Aug 21: Escalated till Nick, solution yet to arrive. Call with Juniper is going on.
16 Aug 21: Solution received, review in progress
17 Aug 21: Working fine, Testing done in Dummy network. configuration to be done in Actual network.  need to be discussed in the daily call for the further course of action
18 Aug 21: Maintenance was scheduled, But 
Unable to perform the maintenance activity due to technical issue
19 Aug 21: Team is working with Juniper, in progress
20 Aug 21: Team is working with Juniper, in progress
23 Aug 21: Still pending with Juniper, DCI configuration almost over, there is a route failover not happening, Juniper is trying find the issue, Uma Shankar Murugan following with them.
24 Aug 21: yet to be fixed the HA failover, Uma Shankar Murugan is working with Juniper
27 Aug 21: yet to be fixed the HA failover, Uma Shankar Murugan is working with Juniper
31 Aug 21: HA is working now,workaround given,further testing in progress.
07 Sep 21: Rerouting to be done and planned on this weekend.
13 Sep 21: Rerouting to be done and planned on last weekend. However it was reshcduled tomorrow/ Day after tomorrow IST , if Secondary Inter DC link up.
17 Sep 21: planned on this weekend</t>
  </si>
  <si>
    <t>20 Sep 21: Completed</t>
  </si>
  <si>
    <t>16 servers to be commissioned in Fpk environment</t>
  </si>
  <si>
    <t>24 Sep 21: Completed</t>
  </si>
  <si>
    <t xml:space="preserve">Pre Prod Decommissioning </t>
  </si>
  <si>
    <t>Migration still going on, DC and few internal server pending, team is working on it</t>
  </si>
  <si>
    <t>Private Flavors is that possible?</t>
  </si>
  <si>
    <t>Extension of Boot volume</t>
  </si>
  <si>
    <t>21 Sep 21: Tenant creation network creation done, we need to co ordinate with Monitoring and Pass team to do the Migration. Replication starting today</t>
  </si>
  <si>
    <t>24 Sep 21: PASS team shared the user IDs, Solutions team need to get details to create the IDs
27 Sep 21: Same Status</t>
  </si>
  <si>
    <t>Ugandhar/ Gnana</t>
  </si>
  <si>
    <t>11 Aug 21: It’s a future enhancement, may be its part of L3. It needs to be taken Nick
12 Aug 21: Ramprasad from Juniper had asked some time to look into the possibilities of incorporating this.
16 Aug 21: need to follow with Ramprasad
19 Aug 21: No update
23 Aug 21: No progress
24 Aug 21: No progress
31 Aug 21: Same status, no update from Juniper
07 Sep 21: it will be available in next release, not sure of the next release schedule.
Looking for other workaround as well, Juniper will comeback and asked 2 or 3 days time.
13 Sep 21: Same status
20 Sep 21: Juniper Senthil has to comeback
24 Sep 21: No update from Juniper</t>
  </si>
  <si>
    <t>09-Aug-2021 :-LMA , Compute Infra, Controller Nodes
12 Aug 21: LMA and Juju notes yet to be done
16 Aug 21: 2 Physical Nodes Pending (Rados Gateway)
Virtual will be done one by one.
17 Aug 21: Storage side Physical Nodes completed,  However Infra/ MASS nodes 02 and 03 are pending
in Virtual: Contrail VMs LMA are under progress
19 Aug 21: Only MASS (2) and JUJU (3) pending, 
escalated but still in the same status.
20 Aug 21: No progress
24 Aug 21: Still MASS and JUJU pending waiting for Canonical to provide the steps (Upgrade  and Backup Procedure)
31 Aug 21: No progress
07 Sep 21: No Progress
13 Sep 21: No Progress
24 Sep 21: Juju and MASS is still pending, both will be completed as soon as JUJU get fixed. Canonical is working on that.</t>
  </si>
  <si>
    <t>SNMP trap configured and tested, Alarm is generating need to configured manually to all network devices.09-Aug-2021:- Awaiting for vendor input
17 Aug 21: No update
18 Aug 21: No Progress, waiting for Juniper to comeback
19 Aug 21: No progress
23 Aug 21: Waiting for PS to respond
24 Aug 21: Waiting for PS to respond
07 Sep 21: Waiting for PS team to respond
13 Sep 21: Waiting for PS team to respond
24 Sep 21: Working with PS team, call initiated today, we have given our requirements
27 Sep 21: Working with PS team.</t>
  </si>
  <si>
    <t>09-Aug-2021 :-Escalated to Vendor , Rajan has to Send mail to vendor
Raghul has to check with Vendor
16 Aug 21: support team has given input, we need to check internally and revert
17 Aug 21: Validated, to be coordinate with Dupont ops team and customer to get the Downtime.
It has to be discussed with Murugan in the call
Raghul - no impact on any application so we can run without informing Dupont Ops team and Customer.
Pravin - has to check and confirm this on impact.
Raghul will also check on Windows machines and update status with Pravin
19 Aug 21: Windows Machine deployed promoted as Domain controller, Raghul migrating the servers he will confirm today morning EST
24 Aug 21: Unable to power on VM, Arun has raised ticket. Still working with Canonical to sort it out 
31 Aug 21: No Progress
07 Sep 21: To be checked with Raghul
13 Sep 21: To be checked with Raghul
21 Sep 21: windows 2016 and ubuntu 18.04 tested. waiting for the infra to continue test
24 Sep 21: Raghul prepared steps doc, and it requires downtime to perform the Migration and need to discuss with respective Stakeholders</t>
  </si>
  <si>
    <t>09-Aug-2021 : Will Scheduled This Week
16 Aug 21: Call need to be scheduled this week
17 Aug 21:Yet to schedule a call
24 Aug 21: 6 nodes to be added, and its in the progress. Once all the 6 nodes added then Pravin will schedule a call before this week
31 Aug 21: No Progress
07 Sep 21: Pravin will schedule the call this week
13 Sep 21: Pravin will schedule by this week
21: Sep 21: Yet to be scheduled</t>
  </si>
  <si>
    <t>09-Aug-2021:-Will Scheduled This Week
16 Aug 21: Call need to be scheduled this week
17 Aug 21: Yet to schedule a call
24 Aug 21: 6 nodes to be added, and its in the progress. Once all the 6 nodes added then Pravin will schedule a call before this week
31 Aug 21: No Progress
07 Sep 21: Pravin will schedule the call this week
13 Sep 21: Pravin will schedule by this week
21: Sep 21: Yet to be scheduled</t>
  </si>
  <si>
    <t>10 Aug 21: Fpk super micro servers configured. Ash is pending.
For HP one view both sites pending
Pravin has to provide access to HP OneView to deploy
17 Aug 21: vCenter access provided to Selva, he has to deploy HP One View and proceed further
18 Aug 21: Pravin will work on this today
19 Aug 21: VM created in vCenter, size 247 GB its hard to download and copy to KVM nodes. Downloaded latest version of HP One view (qcow) we are trying to deploy.
24 Aug 21: Super Micro Ashburn is still under progress and it will be completed today.
HP One view: tried with new Qcow, same issue so we are trying reach out HP or will try deploy it on the Openstack and try
25 Aug 21: 
Hardware monitoring enabled for Franklin park &amp; Ashburn storage nodes.
If any hardware issues system will trigger the  alert notification to alpha4.cloudsupport@tcs.com mail id.
Pravin working with HPE team to fix HPE OneView KVM image issue.
HPE servers hardware monitoring will be enabled once KVM image issue fixed.
31 Aug 21: No progress
07 Sep 21: Pravin will raise support case to HPE support team for KVM image issue.
13 Sep 21: Support case raised and chasing with team to get close.
21 Sep 21: Informed Vaibhav to check internally on the feasibility of supporting application on Ubuntu KVM.
24 Sep 21: yet to get response from Vaibhav</t>
  </si>
  <si>
    <t>17 Aug 21 - No Progress
20 Aug 21: Working with Raghul to configure Grafana dashboard as similar to Ashburn
24 Aug 21: working with Raghul, Ugi will complete it by this week.
31 Aug 21: Raghul ye to be come back on the validating dashboard.
07 Sep 21: Still Raghul is working on it.
13 Sep 21: Ugi will follow up with Raghul on the progress
24 Sep 21: No progress
27 Sep 21: Need to work with Raghul</t>
  </si>
  <si>
    <t>18 Aug 21: SFP shortage, fabric connectivity issue, it needs to be discussed with Data center team
We able to connect 10 servers and  6 are pending. Those 10  servers we have asked 5 in Type 1 and 5 in Type 3. But team have done incorrectly and we have asked the team to correct it
24 Aug 21: Pravin has to follow up with Yash on completing the Cabling. Tamil will add 5 serves today
31 Aug 21: No progress
07 Sep 21: 13 nodes completed, 1 Node has RAM issue and ticket to be raised. 2 nodes has cabling issue.
13 Sep 21: Same Status
21 Sep 21: Informed Selva to raise a case, he will raise today</t>
  </si>
  <si>
    <t>31 Aug 21: mail sent to canonical team to get the information
07 Sep 21: Canonical yet to respond
13 Sep 21: Canonical responded, request has to validate in the JUJU config file. Arun/ Pravin will work on this today.
21 Sep 21: No Progress, Ugi will follow up with Arun to get completed
24 Sep 21: Monitoring threshold for the storage alert configured in both DCs, Once again it should be revalidated by UGI. To be completed by 29 Sep 21.
27 Sep 21: Same Status</t>
  </si>
  <si>
    <t>Pravin has to explore on Private Flavors and applicability and update Murugan 
21 Sep 21: Aggregates to be created based on upcoming customer discussions</t>
  </si>
  <si>
    <t>11 Aug 21: Call scheduled on Thursday 07:00 - 07:30 PM
16 Aug 21: InProgress
17 Aug 21: Decided to create separate tenant for ILO Management. Work in progress
Pravin has to add host in the new tenant 
HP one view in VM ware env deployed, it needs to converted to work KVM (Qcow). 
Pravin will work on this.
18 Aug 21: Network to be created, Jump server to be put. Resource shortage. Contrail Error to be sort it out.
23 Aug 21: Contrail Error to be sort it out.
24 Aug 21: Pravin checking the possibilities of incorporating AD
31 Aug 21: Workaround yet to be provided for Contrail Agent Error in Ashburn, once contrail agent error fixed, then Pravin will create host to facilitate the same.
07 Sep 21: Pravin has creating a separate aggregates for shared tenant, he will create by today or tomorrow and then compute host and  the same aggregates.
13 Sep 21: Aggregates created, Host added, then working on access for internal team. Service Request to be raised to get access.
21 Sep 21: VM to be created and provide access to the support team. Will be completed by this week.
24 Sep 21: Pravin is working on it. Trying to complete it by 24 Sep 21.</t>
  </si>
  <si>
    <t>Volume extension needs to be tested in all OS types.
24 Sep 21: Pravin and Raghul has to discuss with Murugan on this Monday</t>
  </si>
  <si>
    <t xml:space="preserve">04 Oct 21: - </t>
  </si>
  <si>
    <t>SIEM and VA need to be configured in Ashburn, network trouble shooting Friday got completed. Pravin has to follow up with Security team to complete.
17 Aug 21: 
SIEM: Configured by security team, sent Canonical to configure the change, if Narinder unable to do it we ill compete it today
VA: Inventory to be shared with Security team today
SIEM: Narinder configured the change, he confirmed.  we informed security team to validate and confirm
VA: No progress
31 Aug 21:
SIEM: Inventory to be shared with Security team
VA: Inventory to be shared with Security team
07 Sep 21: no progress
13 Sep 21: Pravin will working on this and will Send the inventory by today.
21 Sep 21: 
For SIEM:
Inventory shared. Provided the non working nodes, we are checking on the issue and will reconfigure the syslog configuration. Arun will completed today.
24 Sep 21: Completed, Windows 8 machines are pending.
For VA: 
Team shared the non working nodes on the VA, team working on the issue.
24 Sep 21: AD authentication is not working in Non Working nodes, still we are trying fix the issue.</t>
  </si>
  <si>
    <t>04 Oct 21: Its hold for sometime, its taken to Juniper Account team.
05 Oct 21: no progress</t>
  </si>
  <si>
    <t>04 Oct 21: testing going on, results will be shared today to Murugan,  Multiple OS yet to be done by this week.
06 Oct 21: will be shared today</t>
  </si>
  <si>
    <t>04 Oct 21: Grps getting created, then access to be given
06 Oct 21: Ops team have to give Confirmation on competelin of Grp creation</t>
  </si>
  <si>
    <t xml:space="preserve">04 Oct 21: Monitoring team requires Downtime to be scheduled. PASS team access to be given once grp created
PASS team: Grp created, access given, comm to be sent out
Monitoring: Will close it by today or tomorrow
</t>
  </si>
  <si>
    <t>16 Aug 21: Yet to get the nodes (BPM) details from the AMD Vendor (BOM)
17 Aug 21: No Progress
18 Aug 21: Waiting for vendor to response
24 Aug 21: Waiting for vendor to response
31 Aug 21: No Progress
07 Sep 21: yet to get the BOM
13 Sep 21: No progress
21 Sep 21: Yet to get the details, need to follow up with Murugan
24 Sep 21: Yet to receive.</t>
  </si>
  <si>
    <t>04 Oct 21: Code level change required, no confirmation from them on adding in the next level. Temp workaround will be given in next 2 days.
05 Oct 21: no response
18 Oct 21- no progress</t>
  </si>
  <si>
    <t xml:space="preserve">04 Oct 21: last week, need to connect with Raghul.
06 Oct 21: Need to be discussed with Raghul
18 Oct 21 - </t>
  </si>
  <si>
    <t>07 Oct 21: Validation to be done
18 Oct 21 - Validation to be done</t>
  </si>
  <si>
    <t>04 Oct 21: will get update from Vaibhav today.
05 Oct 21: no reposnse
06 Oct 21: spoken with Shilash
08 Oct 21:Selva to  Sent out communication today
19 Oct 21: HP Shaliash, has to confirm the temp workaround steps to run the Hardware Manitoring, for temp exsiting ESX host can be used, Selva can be used for this.</t>
  </si>
  <si>
    <t>05 Oct 21: No progress
06 Oct 21: No Progress
11 Oct 21: wotking on it, will be completed today
18 Oct 21: try to complete it by this week</t>
  </si>
  <si>
    <t>06 Oct 21: chasing with DC team
07 Oct 21: Walli is chasing with team on DC visit
11 Oct 21: Adapter issue got solved, 1 Cable issue and RAM issue is pending
19 Oct 21: RAM issue and Proicessor issuie going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</si>
</sst>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theme="0" tint="-4.9989318521683403E-2"/>
      <name val="Calibri"/>
      <family val="2"/>
      <scheme val="minor"/>
    </font>
    <font>
      <b/>
      <sz val="9"/>
      <color theme="0" tint="-4.9989318521683403E-2"/>
      <name val="Calibri"/>
      <family val="2"/>
      <scheme val="minor"/>
    </font>
    <font>
      <sz val="9"/>
      <color theme="1"/>
      <name val="Calibri"/>
      <family val="2"/>
      <scheme val="minor"/>
    </font>
    <font>
      <b/>
      <sz val="9"/>
      <color theme="1"/>
      <name val="Calibri"/>
      <family val="2"/>
      <scheme val="minor"/>
    </font>
    <font>
      <b/>
      <sz val="8"/>
      <color theme="0" tint="-4.9989318521683403E-2"/>
      <name val="Calibri"/>
      <family val="2"/>
      <scheme val="minor"/>
    </font>
    <font>
      <sz val="8"/>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5"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wrapText="1"/>
    </xf>
    <xf numFmtId="0" fontId="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15" fontId="3" fillId="0" borderId="1" xfId="0" applyNumberFormat="1" applyFont="1" applyBorder="1" applyAlignment="1">
      <alignment horizontal="left" vertical="center" wrapText="1"/>
    </xf>
    <xf numFmtId="0" fontId="3"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wrapText="1"/>
    </xf>
    <xf numFmtId="0" fontId="4" fillId="0" borderId="1" xfId="0" applyFont="1" applyBorder="1" applyAlignment="1">
      <alignment horizontal="left" wrapText="1"/>
    </xf>
    <xf numFmtId="0" fontId="3" fillId="0" borderId="1" xfId="0" applyFont="1" applyFill="1" applyBorder="1" applyAlignment="1">
      <alignment horizontal="left" wrapText="1"/>
    </xf>
    <xf numFmtId="0" fontId="3" fillId="0" borderId="1" xfId="0" applyFont="1" applyBorder="1" applyAlignment="1">
      <alignment horizontal="left"/>
    </xf>
    <xf numFmtId="0" fontId="4" fillId="0" borderId="1" xfId="0" applyFont="1" applyFill="1" applyBorder="1" applyAlignment="1">
      <alignment horizontal="left" wrapText="1"/>
    </xf>
    <xf numFmtId="0" fontId="0" fillId="0" borderId="1" xfId="0" pivotButton="1" applyBorder="1"/>
    <xf numFmtId="0" fontId="0" fillId="0" borderId="1" xfId="0" applyBorder="1" applyAlignment="1">
      <alignment horizontal="left"/>
    </xf>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0" borderId="0" xfId="0" applyAlignment="1">
      <alignment horizontal="center"/>
    </xf>
    <xf numFmtId="0" fontId="6" fillId="0" borderId="1" xfId="0" applyFont="1" applyBorder="1" applyAlignment="1">
      <alignment horizontal="left" vertical="center" wrapText="1"/>
    </xf>
    <xf numFmtId="15" fontId="6" fillId="0" borderId="1" xfId="0" applyNumberFormat="1" applyFont="1" applyBorder="1" applyAlignment="1">
      <alignment horizontal="left" vertical="center" wrapText="1"/>
    </xf>
    <xf numFmtId="0" fontId="6" fillId="0" borderId="1" xfId="0" applyNumberFormat="1"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0" fillId="0" borderId="1" xfId="0" applyBorder="1"/>
    <xf numFmtId="0" fontId="7" fillId="0" borderId="1" xfId="0" applyFont="1" applyBorder="1" applyAlignment="1">
      <alignment horizontal="center"/>
    </xf>
    <xf numFmtId="0" fontId="6" fillId="3" borderId="1" xfId="0" applyFont="1" applyFill="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5" fillId="2" borderId="1" xfId="0" applyFont="1" applyFill="1" applyBorder="1" applyAlignment="1">
      <alignment vertical="center" wrapText="1"/>
    </xf>
    <xf numFmtId="0" fontId="6" fillId="0" borderId="1" xfId="0" applyFont="1" applyBorder="1" applyAlignment="1">
      <alignment vertical="center" wrapText="1"/>
    </xf>
    <xf numFmtId="15" fontId="6" fillId="3" borderId="1" xfId="0" applyNumberFormat="1" applyFont="1" applyFill="1" applyBorder="1" applyAlignment="1">
      <alignment vertical="center" wrapText="1"/>
    </xf>
    <xf numFmtId="15" fontId="6" fillId="0" borderId="1" xfId="0" applyNumberFormat="1" applyFont="1" applyBorder="1" applyAlignment="1">
      <alignment vertical="center" wrapText="1"/>
    </xf>
    <xf numFmtId="0" fontId="6" fillId="0" borderId="1" xfId="0" applyNumberFormat="1" applyFont="1" applyBorder="1" applyAlignment="1">
      <alignment vertical="center" wrapText="1"/>
    </xf>
    <xf numFmtId="0" fontId="6" fillId="3" borderId="1" xfId="0" applyFont="1" applyFill="1" applyBorder="1" applyAlignment="1">
      <alignment vertical="center" wrapText="1"/>
    </xf>
    <xf numFmtId="0" fontId="6" fillId="0" borderId="1" xfId="0" applyFont="1" applyFill="1" applyBorder="1" applyAlignment="1">
      <alignment vertical="center" wrapText="1"/>
    </xf>
    <xf numFmtId="22" fontId="6" fillId="3" borderId="1" xfId="0" applyNumberFormat="1" applyFont="1" applyFill="1" applyBorder="1" applyAlignment="1">
      <alignment vertical="center" wrapText="1"/>
    </xf>
    <xf numFmtId="22" fontId="6" fillId="0" borderId="1" xfId="0" applyNumberFormat="1" applyFont="1" applyBorder="1" applyAlignment="1">
      <alignment vertical="center" wrapText="1"/>
    </xf>
    <xf numFmtId="0" fontId="6" fillId="4" borderId="1" xfId="0" applyFont="1" applyFill="1" applyBorder="1" applyAlignment="1">
      <alignment vertical="center" wrapText="1"/>
    </xf>
  </cellXfs>
  <cellStyles count="1">
    <cellStyle name="Normal" xfId="0" builtinId="0"/>
  </cellStyles>
  <dxfs count="25">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Srinivasan" refreshedDate="44460.957685648151" createdVersion="6" refreshedVersion="6" minRefreshableVersion="3" recordCount="18" xr:uid="{768FE94B-47E0-40F1-9BF5-4891F76B3FBD}">
  <cacheSource type="worksheet">
    <worksheetSource ref="A1:O18" sheet="Pending Items"/>
  </cacheSource>
  <cacheFields count="15">
    <cacheField name="SL #" numFmtId="0">
      <sharedItems containsSemiMixedTypes="0" containsString="0" containsNumber="1" minValue="1" maxValue="19.8333333333333"/>
    </cacheField>
    <cacheField name="Topics" numFmtId="0">
      <sharedItems/>
    </cacheField>
    <cacheField name="Tower" numFmtId="0">
      <sharedItems containsBlank="1" count="5">
        <s v="Network"/>
        <s v="Compute"/>
        <s v="LMA"/>
        <s v="Storage"/>
        <m u="1"/>
      </sharedItems>
    </cacheField>
    <cacheField name="DC" numFmtId="0">
      <sharedItems containsBlank="1"/>
    </cacheField>
    <cacheField name="Action item" numFmtId="0">
      <sharedItems containsBlank="1" longText="1"/>
    </cacheField>
    <cacheField name="Severity" numFmtId="0">
      <sharedItems containsBlank="1"/>
    </cacheField>
    <cacheField name="Action taken (History)" numFmtId="0">
      <sharedItems containsBlank="1" longText="1"/>
    </cacheField>
    <cacheField name="Action taken (Today's Progress)" numFmtId="0">
      <sharedItems containsBlank="1"/>
    </cacheField>
    <cacheField name="Start Date" numFmtId="15">
      <sharedItems containsSemiMixedTypes="0" containsNonDate="0" containsDate="1" containsString="0" minDate="2021-08-04T00:00:00" maxDate="2021-09-16T00:00:00"/>
    </cacheField>
    <cacheField name="Today" numFmtId="15">
      <sharedItems containsSemiMixedTypes="0" containsNonDate="0" containsDate="1" containsString="0" minDate="2021-09-21T00:00:00" maxDate="2021-09-22T00:00:00"/>
    </cacheField>
    <cacheField name="Age" numFmtId="0">
      <sharedItems containsSemiMixedTypes="0" containsString="0" containsNumber="1" containsInteger="1" minValue="6" maxValue="48" count="8">
        <n v="48"/>
        <n v="42"/>
        <n v="41"/>
        <n v="36"/>
        <n v="40"/>
        <n v="27"/>
        <n v="8"/>
        <n v="6"/>
      </sharedItems>
    </cacheField>
    <cacheField name="Owner" numFmtId="0">
      <sharedItems/>
    </cacheField>
    <cacheField name="ETA" numFmtId="0">
      <sharedItems containsNonDate="0" containsString="0" containsBlank="1"/>
    </cacheField>
    <cacheField name="Actual Close date" numFmtId="0">
      <sharedItems containsNonDate="0" containsString="0" containsBlank="1"/>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s v="IP reservation"/>
    <x v="0"/>
    <m/>
    <s v="while we extend the networks to the physical devices it picks the ip address randomly, its creating a problem during migration ( as the IP’s will be already mapped for the server, like as-is). So needs to provide an feasibility to enable the ip address for the devices while extending"/>
    <m/>
    <s v="11 Aug 21: It’s a future enhancement, may be its part of L3. It needs to be taken Nick_x000a_12 Aug 21: Ramprasad from Juniper had asked some time to look into the possibilities of incorporating this._x000a_16 Aug 21: need to follow with Ramprasad_x000a_19 Aug 21: No update_x000a_23 Aug 21: No progress_x000a_24 Aug 21: No progress_x000a_31 Aug 21: Same status, no update from Juniper_x000a_07 Sep 21: it will be available in next release, not sure of the next release schedule._x000a_Looking for other workaround as well, Juniper will comeback and asked 2 or 3 days time._x000a_13 Sep 21: Same status"/>
    <s v="20 Sep 21: Juniper Senthil has to comeback"/>
    <d v="2021-08-04T00:00:00"/>
    <d v="2021-09-21T00:00:00"/>
    <x v="0"/>
    <s v="Gnana"/>
    <m/>
    <m/>
    <s v="Pending"/>
  </r>
  <r>
    <n v="2.1078431372548998"/>
    <s v="CIS Hardening"/>
    <x v="1"/>
    <s v="ASH/ FPK"/>
    <s v="CIS Security Hardening :- Auditing  , Using Script 92  we need run on ASH  , for FPK Production we need put the Host maintenance Mode ._x000a_Infra nodes_x000a_Control nodes_x000a_LMA nodes_x000a_Need to document remaining issues "/>
    <s v="Critical"/>
    <s v="09-Aug-2021 :-LMA , Compute Infra, Controller Nodes_x000a_12 Aug 21: LMA and Juju notes yet to be done_x000a_16 Aug 21: 2 Physical Nodes Pending (Rados Gateway)_x000a_Virtual will be done one by one._x000a_17 Aug 21: Storage side Physical Nodes completed,  However Infra/ MASS nodes 02 and 03 are pending_x000a_in Virtual: Contrail VMs LMA are under progress_x000a_19 Aug 21: Only MASS (2) and JUJU (3) pending, _x000a_escalated but still in the same status._x000a_20 Aug 21: No progress_x000a_24 Aug 21: Still MASS and JUJU pending waiting for Canonical to provide the steps (Upgrade  and Backup Procedure)_x000a_31 Aug 21: No progress_x000a_07 Sep 21: No Progress_x000a_13 Sep 21: No Progress"/>
    <s v="21 Sep 21: Juju and MASS is still pending, both will be completed as soon as JUJU get fixed. Canonical is working on that."/>
    <d v="2021-08-04T00:00:00"/>
    <d v="2021-09-21T00:00:00"/>
    <x v="0"/>
    <s v="Pravin"/>
    <m/>
    <m/>
    <s v="Pending"/>
  </r>
  <r>
    <n v="3.2156862745098"/>
    <s v="Appformix"/>
    <x v="2"/>
    <s v="ASH/ FPK"/>
    <s v="Alert and Alarm Configuration for Network devices"/>
    <s v="Critical"/>
    <s v="SNMP trap configured and tested, Alarm is generating need to configured manually to all network devices.09-Aug-2021:- Awaiting for vendor input_x000a_17 Aug 21: No update_x000a_18 Aug 21: No Progress, waiting for Juniper to comeback_x000a_19 Aug 21: No progress_x000a_23 Aug 21: Waiting for PS to respond_x000a_24 Aug 21: Waiting for PS to respond_x000a_07 Sep 21: Waiting for PS team to respond_x000a_13 Sep 21: Waiting for PS team to respond"/>
    <s v="21 Sep 21: No Progress"/>
    <d v="2021-08-04T00:00:00"/>
    <d v="2021-09-21T00:00:00"/>
    <x v="0"/>
    <s v="Ugandhar"/>
    <m/>
    <m/>
    <s v="Pending"/>
  </r>
  <r>
    <n v="4.3235294117647003"/>
    <s v="Migration from One Volume to Another Volume "/>
    <x v="1"/>
    <s v="FPK"/>
    <s v="Migration from One Volume to Another Volume "/>
    <m/>
    <s v="09-Aug-2021 :-Escalated to Vendor , Rajan has to Send mail to vendor_x000a_Raghul has to check with Vendor_x000a_16 Aug 21: support team has given input, we need to check internally and revert_x000a_17 Aug 21: Validated, to be coordinate with Dupont ops team and customer to get the Downtime._x000a_It has to be discussed with Murugan in the call_x000a_Raghul - no impact on any application so we can run without informing Dupont Ops team and Customer._x000a_Pravin - has to check and confirm this on impact._x000a_Raghul will also check on Windows machines and update status with Pravin_x000a_19 Aug 21: Windows Machine deployed promoted as Domain controller, Raghul migrating the servers he will confirm today morning EST_x000a_24 Aug 21: Unable to power on VM, Arun has raised ticket. Still working with Canonical to sort it out _x000a_31 Aug 21: No Porgess_x000a_07 Sep 21: To be checked with Raghul_x000a_13 Sep 21: To be checked with Raghul"/>
    <s v="21 Sep 21: windows 2016 and ununtu 18.04 tested. waiting for the infra to continue test"/>
    <d v="2021-08-04T00:00:00"/>
    <d v="2021-09-21T00:00:00"/>
    <x v="0"/>
    <s v="Pravin/ Raghul"/>
    <m/>
    <m/>
    <s v="Pending"/>
  </r>
  <r>
    <n v="5.4313725490196001"/>
    <s v="Host Aggregation"/>
    <x v="1"/>
    <s v="ASH"/>
    <s v="Placements needs to be discussed"/>
    <m/>
    <s v="09-Aug-2021 : Will Scheduled This Week_x000a_16 Aug 21: Call need to be scheduled this week_x000a_17 Aug 21:Yet to schedule a call_x000a_24 Aug 21: 6 nodes to be added, and its in the progress. Once all the 6 nodes added then Pravin will schedule a call before this week_x000a_31 Aug 21: No Progress_x000a_07 Sep 21: Pravin will schedule the call this week_x000a_13 Sep 21: Pravin will schedule by this week"/>
    <s v="21: Sep 21: Yet to be scheduled"/>
    <d v="2021-08-04T00:00:00"/>
    <d v="2021-09-21T00:00:00"/>
    <x v="0"/>
    <s v="Pravin/ Murugan"/>
    <m/>
    <m/>
    <s v="Pending"/>
  </r>
  <r>
    <n v="6.5392156862744999"/>
    <s v="MASAKARI Demo testing"/>
    <x v="1"/>
    <s v="ASH"/>
    <s v="Failover test_x000a_Pravin has to schedule a call to provide Demo to Murugan"/>
    <m/>
    <s v="09-Aug-2021:-Will Scheduled This Week_x000a_16 Aug 21: Call need to be scheduled this week_x000a_17 Aug 21: Yet to schedule a call_x000a_24 Aug 21: 6 nodes to be added, and its in the progress. Once all the 6 nodes added then Pravin will schedule a call before this week_x000a_31 Aug 21: No Progress_x000a_07 Sep 21: Pravin will schedule the call this week_x000a_13 Sep 21: Pravin will schedule by this week"/>
    <s v="21: Sep 21: Yet to be scheduled"/>
    <d v="2021-08-04T00:00:00"/>
    <d v="2021-09-21T00:00:00"/>
    <x v="0"/>
    <s v="Pravin"/>
    <m/>
    <m/>
    <s v="Pending"/>
  </r>
  <r>
    <n v="7.6470588235294006"/>
    <s v="Hardware Monitoring"/>
    <x v="2"/>
    <s v="ASH/ FPK"/>
    <s v="HP one view/ Super Micro servers_x000a_Hardware monitoring to be enabled"/>
    <s v="Critical"/>
    <s v="10 Aug 21: Fpk super micro servers configured. Ash is pending._x000a_For HP one view both sites pending_x000a_Pravin has to provide access to HP OneView to deploy_x000a_17 Aug 21: vCenter access provided to Selva, he has to deploy HP One View and proceed further_x000a_18 Aug 21: Pravin will work on this today_x000a_19 Aug 21: VM created in vCenter, size 247 GB its hard to download and copy to KVM nodes. Downloaded latest version of HP One view (qcow) we are trying to deploy._x000a_24 Aug 21: Super Micro Ashburn is still under progress and it will be completed today._x000a_HP One view: tried with new Qcow, same issue so we are trying reach out HP or will try deploy it on the Openstack and try_x000a__x000a_25 Aug 21: _x000a_Hardware monitoring enabled for Franklin park &amp; Ashburn storage nodes._x000a_If any hardware issues system will trigger the  alert notification to alpha4.cloudsupport@tcs.com mail id._x000a__x000a_Pravin working with HPE team to fix HPE OneView KVM image issue._x000a_HPE servers hardware monitoring will be enabled once KVM image issue fixed._x000a_31 Aug 21: No progress_x000a__x000a_07 Sep 21: Pravin will raise support case to HPE support team for KVM image issue._x000a_13 Sep 21: Support case raised and chasing with team to get close."/>
    <s v="21 Sep 21: Informed Vaibhav to check internally on the feasibility of supporting applicance on Ubantu KVM"/>
    <d v="2021-08-04T00:00:00"/>
    <d v="2021-09-21T00:00:00"/>
    <x v="0"/>
    <s v="Selva/ Pravin"/>
    <m/>
    <m/>
    <s v="Pending"/>
  </r>
  <r>
    <n v="8.7549019607843004"/>
    <s v="Management Network Discussion"/>
    <x v="0"/>
    <s v="ASH/ FPK"/>
    <s v="Slider to be prepared with Pictorial view and should call to be scheduled along with Murugan, Gnana and Pravin"/>
    <m/>
    <s v="11 Aug 21: Call scheduled on Thursday 07:00 - 07:30 PM_x000a_16 Aug 21: InProgress_x000a_17 Aug 21: Decided to create separate tenant for ILO Management. Work in progress_x000a_Pravin has to add host in the new tenant _x000a_HP one view in VM ware env deployed, it needs to converted to work KVM (Qcow). _x000a_Pravin will work on this._x000a_18 Aug 21: Network to be created, Jump server to be put.Resouce shortage. Contrail Error to be sort it out._x000a_23 Aug 21: Contrail Error to be sort it out._x000a_24 Aug 21: Pravin checking the possibilities of incorporating AD_x000a_31 Aug 21: Workaround yet to be provided for Contrail Agent Error in Ashburn, once contrail agent error fixed, then Pravin will create host to faclitate the same._x000a_07 Sep 21: Pravin has creating a separate aggregates for shared tenant, he will create by today or tomorrow and then compute host and and the same aggregates._x000a_13 Sep 21: Aggregates created, Host added, then workign on access for internal team. Service Request to be raised to get access."/>
    <s v="21 Sep 21: VM to be created and provide access to the support team. Will be completed by this week"/>
    <d v="2021-08-04T00:00:00"/>
    <d v="2021-09-21T00:00:00"/>
    <x v="0"/>
    <s v="Gnana/ Pravin"/>
    <m/>
    <m/>
    <s v="Pending"/>
  </r>
  <r>
    <n v="9.8627450980392002"/>
    <s v="AMD Discussion"/>
    <x v="1"/>
    <s v="ASH/ FPK"/>
    <s v="Pravin has to speak with AMD Compute Nodes for POC"/>
    <m/>
    <s v="16 Aug 21: Yet to get the nodes (BPM) details from the AMD Vendor (BOM)_x000a_17 Aug 21: No Progress_x000a_18 Aug 21: Waiting for vendor to response_x000a_24 Aug 21: Waiting for vendor to response_x000a_31 Aug 21: No Progress_x000a_07 Sep 21: yet to get the BOM_x000a_13 Sep 21: NO progress"/>
    <s v="21 Sep 21: Yet to get the details, need to follow up with Murugan"/>
    <d v="2021-08-10T00:00:00"/>
    <d v="2021-09-21T00:00:00"/>
    <x v="1"/>
    <s v="Pravin"/>
    <m/>
    <m/>
    <s v="Pending"/>
  </r>
  <r>
    <n v="10.9705882352941"/>
    <s v="Grafana Dashboard"/>
    <x v="2"/>
    <s v="FPK"/>
    <s v="Need to configure similar to Ashburn in Fpk"/>
    <m/>
    <s v="17 Aug 21 - No Progress_x000a_20 Aug 21: Working with Raghul to configure Grafana dashboard as similar to Ashburn_x000a_24 Aug 21: working with Raghul, Ugi will complete it by this week._x000a_31 Aug 21: Raghul ye to be come back on the validating dashboard._x000a_07 Sep 21: Still Raghul is working on it._x000a_13 Sep 21: Ugi will follow up with Raghul on the progress"/>
    <s v="21 Sep 21: No Progress"/>
    <d v="2021-08-11T00:00:00"/>
    <d v="2021-09-21T00:00:00"/>
    <x v="2"/>
    <s v="Ugandhar"/>
    <m/>
    <m/>
    <s v="Pending"/>
  </r>
  <r>
    <n v="12.078431372549"/>
    <s v="Graylog"/>
    <x v="2"/>
    <s v="FPK"/>
    <s v="Log Rotation need to configure similar to Ashburn"/>
    <m/>
    <s v="Graylog retention policy based on size rather than days_x000a_17 Aug 21: No Progress_x000a_20 Aug 21: Working with Pravin, possibly Monday we can close this_x000a_23 Aug 21: sent a mail to Arun / Sriram/ Pravin to configure the Graylog configuration as per Narinder. Waiting for their update_x000a_24 Aug 21: Pravin will complete the activity before EOD 25 Aug 21. Ugi will complete this before this week._x000a_31 Aug 21: Yet to be completed._x000a_07 Sep 21: Pravin has to complete activity._x000a_13 Sep 21: Pravin will work on this today."/>
    <s v="21 Sep 21: No Progress"/>
    <d v="2021-08-11T00:00:00"/>
    <d v="2021-09-21T00:00:00"/>
    <x v="2"/>
    <s v="Ugandhar"/>
    <m/>
    <m/>
    <s v="Pending"/>
  </r>
  <r>
    <n v="13.1862745098039"/>
    <s v="SIEM and VA "/>
    <x v="1"/>
    <s v="ASH"/>
    <s v="SIEM and VA need to be configured in Ashburn"/>
    <m/>
    <s v="SIEM and VA need to be configured in Ashburn, network trouble shooting Friday got completed. Pravin has to follow up with Security team to complete._x000a_17 Aug 21: _x000a_SIEM: Configured by security team, sent Canonical to configure the change, if Narinder unable to do it we ill compete it today_x000a_VA: Inventory to be shared with Security team today_x000a_SIEM: Narinder configured the change, he confirmed.  we informed security team to validate and confirm_x000a_VA: No progress_x000a_31 Aug 21:_x000a_SIEM: Inventory to be shared with Security team_x000a_VA: Inventory to be shared with Security team_x000a_07 Sep 21: no progress_x000a_13 Sep 21: Pravin will working on this and will Send the inventory by today."/>
    <s v="21 Sep 21: Inventory shared. Provided the non woring nodes, we are cchecking on the issue and will reconfigure the syslog configuration. Arun will completed today._x000a_For VA: Team shared the non working nodes on the VA, team working on the issue."/>
    <d v="2021-08-16T00:00:00"/>
    <d v="2021-09-21T00:00:00"/>
    <x v="3"/>
    <s v="Pravin"/>
    <m/>
    <m/>
    <s v="Pending"/>
  </r>
  <r>
    <n v="14.294117647058801"/>
    <s v="16 servers to be commissioned in Ash environment"/>
    <x v="1"/>
    <s v="FPK"/>
    <s v="16 servers to be commissioned in Ash environment"/>
    <m/>
    <s v="18 Aug 21: SFP shortage, fabric connectivity issue, it needs to be discussed with Data center team_x000a_We able to connect 10 servers and  6 are pending. Those 10  servers we have asked 5 in Type 1 and 5 in Type 3. But team have done incorrectly and we have asked the team to correct it_x000a_24 Aug 21: Pravin has to follow up with Yash on completing the Cabling. Tamil will add 5 serves today_x000a_31 Aug 21: No progress_x000a_07 Sep 21: 13 nodes completed, 1 Node has RAM issue and ticket to be raised. 2 nodes has cabling issue._x000a_13 Sep 21: Same Status"/>
    <s v="21 Sep 21: Informed Selva to raise a case, he will raise today"/>
    <d v="2021-08-12T00:00:00"/>
    <d v="2021-09-21T00:00:00"/>
    <x v="4"/>
    <s v="Pravin"/>
    <m/>
    <m/>
    <s v="Pending"/>
  </r>
  <r>
    <n v="15.401960784313701"/>
    <s v="The monitoring of pool utilization and OSD utilization "/>
    <x v="3"/>
    <m/>
    <s v="Have the monitoring of pool utilization and OSD utilization to be streamlined to avoid the problem we faced today in Pre-prod. "/>
    <s v="Critical"/>
    <s v="31 Aug 21: mail sent to canonical team to get the information_x000a_07 Sep 21: Canonical yet to respond_x000a__x000a_13 Sep 21: Canonical responded, request has to validate in the JUJU config file. Arun/ Pravin will work on this today."/>
    <s v="21 Sep 21: No Progress, Ugi will follow up with Arun to get completed"/>
    <d v="2021-08-25T00:00:00"/>
    <d v="2021-09-21T00:00:00"/>
    <x v="5"/>
    <s v="Ugandhar"/>
    <m/>
    <m/>
    <s v="Pending"/>
  </r>
  <r>
    <n v="16.509803921568601"/>
    <s v="Pre Prod Decommisionning "/>
    <x v="1"/>
    <s v="ASH"/>
    <m/>
    <m/>
    <m/>
    <m/>
    <d v="2021-09-13T00:00:00"/>
    <d v="2021-09-21T00:00:00"/>
    <x v="6"/>
    <s v="Pravin"/>
    <m/>
    <m/>
    <s v="Pending"/>
  </r>
  <r>
    <n v="17.617647058823501"/>
    <s v="TCS ECP domain access should be created for all"/>
    <x v="1"/>
    <m/>
    <m/>
    <m/>
    <m/>
    <m/>
    <d v="2021-09-15T00:00:00"/>
    <d v="2021-09-21T00:00:00"/>
    <x v="7"/>
    <s v="Ugi"/>
    <m/>
    <m/>
    <s v="Pending"/>
  </r>
  <r>
    <n v="18.7254901960784"/>
    <s v="PASS and Tools Migration to be completed by this weekend or early next week"/>
    <x v="1"/>
    <m/>
    <m/>
    <m/>
    <m/>
    <s v="21 Sep 21: Tent creation network creation done, we need to corodictae with Monitoring and Pass team to do the Migration"/>
    <d v="2021-09-15T00:00:00"/>
    <d v="2021-09-21T00:00:00"/>
    <x v="7"/>
    <s v="Pravin"/>
    <m/>
    <m/>
    <s v="Pending"/>
  </r>
  <r>
    <n v="19.8333333333333"/>
    <s v="Private Flavours is that possible?"/>
    <x v="1"/>
    <m/>
    <m/>
    <m/>
    <s v="Pravin has to explore on Private Flavours and applicability and update Murugan "/>
    <s v="21 Sep 21: No Progress"/>
    <d v="2021-09-15T00:00:00"/>
    <d v="2021-09-21T00:00:00"/>
    <x v="7"/>
    <s v="Pravin"/>
    <m/>
    <m/>
    <s v="Pend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198F5-7940-4365-88AC-E714A462D82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A3:J9" firstHeaderRow="1" firstDataRow="2" firstDataCol="1"/>
  <pivotFields count="15">
    <pivotField dataField="1" showAll="0"/>
    <pivotField showAll="0"/>
    <pivotField axis="axisRow" showAll="0">
      <items count="6">
        <item x="1"/>
        <item x="2"/>
        <item x="0"/>
        <item m="1" x="4"/>
        <item x="3"/>
        <item t="default"/>
      </items>
    </pivotField>
    <pivotField showAll="0"/>
    <pivotField showAll="0"/>
    <pivotField showAll="0"/>
    <pivotField showAll="0"/>
    <pivotField showAll="0"/>
    <pivotField showAll="0"/>
    <pivotField numFmtId="15" showAll="0"/>
    <pivotField axis="axisCol" showAll="0" sortType="ascending">
      <items count="9">
        <item x="7"/>
        <item x="6"/>
        <item x="5"/>
        <item x="3"/>
        <item x="4"/>
        <item x="2"/>
        <item x="1"/>
        <item x="0"/>
        <item t="default"/>
      </items>
    </pivotField>
    <pivotField showAll="0"/>
    <pivotField showAll="0"/>
    <pivotField showAll="0"/>
    <pivotField showAll="0"/>
  </pivotFields>
  <rowFields count="1">
    <field x="2"/>
  </rowFields>
  <rowItems count="5">
    <i>
      <x/>
    </i>
    <i>
      <x v="1"/>
    </i>
    <i>
      <x v="2"/>
    </i>
    <i>
      <x v="4"/>
    </i>
    <i t="grand">
      <x/>
    </i>
  </rowItems>
  <colFields count="1">
    <field x="10"/>
  </colFields>
  <colItems count="9">
    <i>
      <x/>
    </i>
    <i>
      <x v="1"/>
    </i>
    <i>
      <x v="2"/>
    </i>
    <i>
      <x v="3"/>
    </i>
    <i>
      <x v="4"/>
    </i>
    <i>
      <x v="5"/>
    </i>
    <i>
      <x v="6"/>
    </i>
    <i>
      <x v="7"/>
    </i>
    <i t="grand">
      <x/>
    </i>
  </colItems>
  <dataFields count="1">
    <dataField name="Count of SL #" fld="0" subtotal="count" baseField="2" baseItem="2"/>
  </dataFields>
  <formats count="25">
    <format dxfId="24">
      <pivotArea type="all" dataOnly="0" outline="0" fieldPosition="0"/>
    </format>
    <format dxfId="23">
      <pivotArea outline="0" collapsedLevelsAreSubtotals="1" fieldPosition="0"/>
    </format>
    <format dxfId="22">
      <pivotArea type="origin" dataOnly="0" labelOnly="1" outline="0" fieldPosition="0"/>
    </format>
    <format dxfId="21">
      <pivotArea field="10" type="button" dataOnly="0" labelOnly="1" outline="0" axis="axisCol" fieldPosition="0"/>
    </format>
    <format dxfId="20">
      <pivotArea type="topRight" dataOnly="0" labelOnly="1" outline="0"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fieldPosition="0">
        <references count="1">
          <reference field="10" count="0"/>
        </references>
      </pivotArea>
    </format>
    <format dxfId="15">
      <pivotArea dataOnly="0" labelOnly="1" grandCol="1" outline="0" fieldPosition="0"/>
    </format>
    <format dxfId="14">
      <pivotArea outline="0" collapsedLevelsAreSubtotals="1" fieldPosition="0"/>
    </format>
    <format dxfId="13">
      <pivotArea field="10" type="button" dataOnly="0" labelOnly="1" outline="0" axis="axisCol" fieldPosition="0"/>
    </format>
    <format dxfId="12">
      <pivotArea type="topRight" dataOnly="0" labelOnly="1" outline="0" fieldPosition="0"/>
    </format>
    <format dxfId="11">
      <pivotArea dataOnly="0" labelOnly="1" fieldPosition="0">
        <references count="1">
          <reference field="10"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0"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0"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68C9-79E5-4E0C-B8B8-BC550D923F88}">
  <dimension ref="A2:I15"/>
  <sheetViews>
    <sheetView workbookViewId="0">
      <pane xSplit="2" ySplit="2" topLeftCell="C3" activePane="bottomRight" state="frozen"/>
      <selection pane="topRight" activeCell="C1" sqref="C1"/>
      <selection pane="bottomLeft" activeCell="A3" sqref="A3"/>
      <selection pane="bottomRight" activeCell="C10" sqref="C10"/>
    </sheetView>
  </sheetViews>
  <sheetFormatPr defaultRowHeight="15" x14ac:dyDescent="0.25"/>
  <cols>
    <col min="1" max="1" width="3.85546875" bestFit="1" customWidth="1"/>
    <col min="2" max="2" width="31.85546875" style="1" bestFit="1" customWidth="1"/>
    <col min="3" max="3" width="7.7109375" style="1" bestFit="1" customWidth="1"/>
    <col min="4" max="4" width="38.42578125" customWidth="1"/>
    <col min="5" max="5" width="23" bestFit="1" customWidth="1"/>
    <col min="6" max="6" width="34.85546875" bestFit="1" customWidth="1"/>
    <col min="7" max="7" width="13.140625" bestFit="1" customWidth="1"/>
    <col min="8" max="8" width="7.5703125" bestFit="1" customWidth="1"/>
    <col min="9" max="9" width="7.28515625" bestFit="1" customWidth="1"/>
  </cols>
  <sheetData>
    <row r="2" spans="1:9" x14ac:dyDescent="0.25">
      <c r="A2" s="2" t="s">
        <v>23</v>
      </c>
      <c r="B2" s="3" t="s">
        <v>0</v>
      </c>
      <c r="C2" s="3" t="s">
        <v>11</v>
      </c>
      <c r="D2" s="3" t="s">
        <v>1</v>
      </c>
      <c r="E2" s="3" t="s">
        <v>2</v>
      </c>
      <c r="F2" s="3" t="s">
        <v>6</v>
      </c>
      <c r="G2" s="3" t="s">
        <v>3</v>
      </c>
      <c r="H2" s="3" t="s">
        <v>4</v>
      </c>
      <c r="I2" s="3" t="s">
        <v>5</v>
      </c>
    </row>
    <row r="3" spans="1:9" ht="48" x14ac:dyDescent="0.25">
      <c r="A3" s="4">
        <v>1</v>
      </c>
      <c r="B3" s="5" t="s">
        <v>31</v>
      </c>
      <c r="C3" s="5" t="s">
        <v>40</v>
      </c>
      <c r="D3" s="5" t="s">
        <v>48</v>
      </c>
      <c r="E3" s="5"/>
      <c r="F3" s="5"/>
      <c r="G3" s="5" t="s">
        <v>32</v>
      </c>
      <c r="H3" s="5"/>
      <c r="I3" s="5" t="s">
        <v>10</v>
      </c>
    </row>
    <row r="4" spans="1:9" ht="24" x14ac:dyDescent="0.25">
      <c r="A4" s="4">
        <v>3</v>
      </c>
      <c r="B4" s="5" t="s">
        <v>33</v>
      </c>
      <c r="C4" s="5" t="s">
        <v>35</v>
      </c>
      <c r="D4" s="5"/>
      <c r="E4" s="5" t="s">
        <v>33</v>
      </c>
      <c r="F4" s="5" t="s">
        <v>34</v>
      </c>
      <c r="G4" s="5" t="s">
        <v>30</v>
      </c>
      <c r="H4" s="5"/>
      <c r="I4" s="5" t="s">
        <v>10</v>
      </c>
    </row>
    <row r="5" spans="1:9" ht="36" x14ac:dyDescent="0.25">
      <c r="A5" s="4">
        <v>4</v>
      </c>
      <c r="B5" s="5" t="s">
        <v>37</v>
      </c>
      <c r="C5" s="5" t="s">
        <v>36</v>
      </c>
      <c r="D5" s="5" t="s">
        <v>38</v>
      </c>
      <c r="E5" s="5" t="s">
        <v>39</v>
      </c>
      <c r="F5" s="5"/>
      <c r="G5" s="5" t="s">
        <v>30</v>
      </c>
      <c r="H5" s="5"/>
      <c r="I5" s="5" t="s">
        <v>10</v>
      </c>
    </row>
    <row r="6" spans="1:9" x14ac:dyDescent="0.25">
      <c r="A6" s="4">
        <v>5</v>
      </c>
      <c r="B6" s="5" t="s">
        <v>49</v>
      </c>
      <c r="C6" s="5" t="s">
        <v>36</v>
      </c>
      <c r="D6" s="5"/>
      <c r="E6" s="5"/>
      <c r="F6" s="5"/>
      <c r="G6" s="5" t="s">
        <v>30</v>
      </c>
      <c r="H6" s="5"/>
      <c r="I6" s="5" t="s">
        <v>10</v>
      </c>
    </row>
    <row r="7" spans="1:9" x14ac:dyDescent="0.25">
      <c r="A7" s="4">
        <v>6</v>
      </c>
      <c r="B7" s="5" t="s">
        <v>12</v>
      </c>
      <c r="C7" s="5" t="s">
        <v>40</v>
      </c>
      <c r="D7" s="5"/>
      <c r="E7" s="5"/>
      <c r="F7" s="5" t="s">
        <v>42</v>
      </c>
      <c r="G7" s="5" t="s">
        <v>41</v>
      </c>
      <c r="H7" s="5"/>
      <c r="I7" s="5" t="s">
        <v>10</v>
      </c>
    </row>
    <row r="8" spans="1:9" ht="24" x14ac:dyDescent="0.25">
      <c r="A8" s="4">
        <v>7</v>
      </c>
      <c r="B8" s="5" t="s">
        <v>43</v>
      </c>
      <c r="C8" s="5" t="s">
        <v>40</v>
      </c>
      <c r="D8" s="5" t="s">
        <v>50</v>
      </c>
      <c r="E8" s="5"/>
      <c r="F8" s="5"/>
      <c r="G8" s="5" t="s">
        <v>44</v>
      </c>
      <c r="H8" s="5"/>
      <c r="I8" s="5" t="s">
        <v>10</v>
      </c>
    </row>
    <row r="9" spans="1:9" ht="48" x14ac:dyDescent="0.25">
      <c r="A9" s="4">
        <v>10</v>
      </c>
      <c r="B9" s="5" t="s">
        <v>17</v>
      </c>
      <c r="C9" s="5" t="s">
        <v>40</v>
      </c>
      <c r="D9" s="5" t="s">
        <v>53</v>
      </c>
      <c r="E9" s="5" t="s">
        <v>18</v>
      </c>
      <c r="F9" s="5" t="s">
        <v>19</v>
      </c>
      <c r="G9" s="5" t="s">
        <v>7</v>
      </c>
      <c r="H9" s="5"/>
      <c r="I9" s="5" t="s">
        <v>10</v>
      </c>
    </row>
    <row r="10" spans="1:9" ht="36" x14ac:dyDescent="0.25">
      <c r="A10" s="4">
        <v>11</v>
      </c>
      <c r="B10" s="5" t="s">
        <v>8</v>
      </c>
      <c r="C10" s="5" t="s">
        <v>40</v>
      </c>
      <c r="D10" s="5"/>
      <c r="E10" s="5" t="s">
        <v>45</v>
      </c>
      <c r="F10" s="5" t="s">
        <v>46</v>
      </c>
      <c r="G10" s="5" t="s">
        <v>9</v>
      </c>
      <c r="H10" s="5"/>
      <c r="I10" s="5" t="s">
        <v>10</v>
      </c>
    </row>
    <row r="11" spans="1:9" ht="36" x14ac:dyDescent="0.25">
      <c r="A11" s="4">
        <v>12</v>
      </c>
      <c r="B11" s="5" t="s">
        <v>20</v>
      </c>
      <c r="C11" s="5" t="s">
        <v>36</v>
      </c>
      <c r="D11" s="5"/>
      <c r="E11" s="5" t="s">
        <v>21</v>
      </c>
      <c r="F11" s="5" t="s">
        <v>22</v>
      </c>
      <c r="G11" s="5" t="s">
        <v>9</v>
      </c>
      <c r="H11" s="6">
        <v>44414</v>
      </c>
      <c r="I11" s="5" t="s">
        <v>10</v>
      </c>
    </row>
    <row r="12" spans="1:9" ht="24" x14ac:dyDescent="0.25">
      <c r="A12" s="4">
        <v>13</v>
      </c>
      <c r="B12" s="5" t="s">
        <v>13</v>
      </c>
      <c r="C12" s="5"/>
      <c r="D12" s="5"/>
      <c r="E12" s="5" t="s">
        <v>15</v>
      </c>
      <c r="F12" s="5" t="s">
        <v>14</v>
      </c>
      <c r="G12" s="5" t="s">
        <v>47</v>
      </c>
      <c r="H12" s="5"/>
      <c r="I12" s="5" t="s">
        <v>10</v>
      </c>
    </row>
    <row r="13" spans="1:9" ht="24" x14ac:dyDescent="0.25">
      <c r="A13" s="4">
        <v>14</v>
      </c>
      <c r="B13" s="5" t="s">
        <v>16</v>
      </c>
      <c r="C13" s="5"/>
      <c r="D13" s="5"/>
      <c r="E13" s="5"/>
      <c r="F13" s="5"/>
      <c r="G13" s="5"/>
      <c r="H13" s="5"/>
      <c r="I13" s="5"/>
    </row>
    <row r="14" spans="1:9" ht="36" x14ac:dyDescent="0.25">
      <c r="A14" s="4">
        <v>15</v>
      </c>
      <c r="B14" s="5" t="s">
        <v>24</v>
      </c>
      <c r="C14" s="5" t="s">
        <v>40</v>
      </c>
      <c r="D14" s="5" t="s">
        <v>25</v>
      </c>
      <c r="E14" s="7" t="s">
        <v>26</v>
      </c>
      <c r="F14" s="7" t="s">
        <v>27</v>
      </c>
      <c r="G14" s="7" t="s">
        <v>28</v>
      </c>
      <c r="H14" s="4"/>
      <c r="I14" s="7" t="s">
        <v>10</v>
      </c>
    </row>
    <row r="15" spans="1:9" x14ac:dyDescent="0.25">
      <c r="A15" s="4">
        <v>16</v>
      </c>
      <c r="B15" s="5" t="s">
        <v>51</v>
      </c>
      <c r="C15" s="5" t="s">
        <v>36</v>
      </c>
      <c r="D15" s="7" t="s">
        <v>29</v>
      </c>
      <c r="E15" s="7" t="s">
        <v>52</v>
      </c>
      <c r="F15" s="4"/>
      <c r="G15" s="7" t="s">
        <v>30</v>
      </c>
      <c r="H15" s="4"/>
      <c r="I15" s="7" t="s">
        <v>10</v>
      </c>
    </row>
  </sheetData>
  <pageMargins left="0.7" right="0.7" top="0.75" bottom="0.75" header="0.3" footer="0.3"/>
  <pageSetup orientation="portrait" horizontalDpi="90" verticalDpi="90" r:id="rId1"/>
  <headerFooter>
    <oddHeader>&amp;L&amp;"Calibri"&amp;10&amp;K000000Confidential&amp;1#</oddHeader>
    <oddFooter>&amp;L&amp;1#&amp;"Calibri"&amp;10&amp;K000000Confidential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827D-3643-4823-8123-806C084C3984}">
  <dimension ref="A1:J10"/>
  <sheetViews>
    <sheetView topLeftCell="A2" workbookViewId="0">
      <selection activeCell="I14" sqref="I14"/>
    </sheetView>
  </sheetViews>
  <sheetFormatPr defaultColWidth="11.5703125" defaultRowHeight="15" x14ac:dyDescent="0.25"/>
  <cols>
    <col min="1" max="1" width="13.140625" bestFit="1" customWidth="1"/>
    <col min="2" max="2" width="13.28515625" style="20" bestFit="1" customWidth="1"/>
    <col min="3" max="5" width="7.42578125" style="20" bestFit="1" customWidth="1"/>
    <col min="6" max="8" width="7.42578125" bestFit="1" customWidth="1"/>
    <col min="9" max="9" width="3" bestFit="1" customWidth="1"/>
    <col min="10" max="10" width="11.28515625" bestFit="1" customWidth="1"/>
  </cols>
  <sheetData>
    <row r="1" spans="1:10" hidden="1" x14ac:dyDescent="0.25">
      <c r="B1" s="20" t="s">
        <v>131</v>
      </c>
      <c r="C1" s="20" t="s">
        <v>131</v>
      </c>
      <c r="D1" s="20" t="s">
        <v>131</v>
      </c>
      <c r="E1" s="20" t="s">
        <v>131</v>
      </c>
      <c r="F1" s="20" t="s">
        <v>131</v>
      </c>
      <c r="G1" s="20" t="s">
        <v>131</v>
      </c>
      <c r="H1" s="20" t="s">
        <v>131</v>
      </c>
    </row>
    <row r="2" spans="1:10" x14ac:dyDescent="0.25">
      <c r="A2" s="27"/>
      <c r="B2" s="28" t="s">
        <v>99</v>
      </c>
      <c r="C2" s="28"/>
      <c r="D2" s="28"/>
      <c r="E2" s="18"/>
    </row>
    <row r="3" spans="1:10" x14ac:dyDescent="0.25">
      <c r="A3" s="15" t="s">
        <v>98</v>
      </c>
      <c r="B3" s="17" t="s">
        <v>105</v>
      </c>
      <c r="C3" s="18"/>
      <c r="D3" s="18"/>
      <c r="E3" s="18"/>
      <c r="F3" s="18"/>
      <c r="G3" s="18"/>
      <c r="H3" s="18"/>
      <c r="I3" s="18"/>
      <c r="J3" s="18"/>
    </row>
    <row r="4" spans="1:10" x14ac:dyDescent="0.25">
      <c r="A4" s="15" t="s">
        <v>96</v>
      </c>
      <c r="B4" s="18">
        <v>6</v>
      </c>
      <c r="C4" s="18">
        <v>8</v>
      </c>
      <c r="D4" s="18">
        <v>27</v>
      </c>
      <c r="E4" s="18">
        <v>36</v>
      </c>
      <c r="F4" s="18">
        <v>40</v>
      </c>
      <c r="G4" s="18">
        <v>41</v>
      </c>
      <c r="H4" s="18">
        <v>42</v>
      </c>
      <c r="I4" s="18">
        <v>48</v>
      </c>
      <c r="J4" s="18" t="s">
        <v>97</v>
      </c>
    </row>
    <row r="5" spans="1:10" x14ac:dyDescent="0.25">
      <c r="A5" s="16" t="s">
        <v>93</v>
      </c>
      <c r="B5" s="19">
        <v>3</v>
      </c>
      <c r="C5" s="19">
        <v>1</v>
      </c>
      <c r="D5" s="19"/>
      <c r="E5" s="19">
        <v>1</v>
      </c>
      <c r="F5" s="19">
        <v>1</v>
      </c>
      <c r="G5" s="19"/>
      <c r="H5" s="19">
        <v>1</v>
      </c>
      <c r="I5" s="19">
        <v>4</v>
      </c>
      <c r="J5" s="19">
        <v>11</v>
      </c>
    </row>
    <row r="6" spans="1:10" x14ac:dyDescent="0.25">
      <c r="A6" s="16" t="s">
        <v>94</v>
      </c>
      <c r="B6" s="19"/>
      <c r="C6" s="19"/>
      <c r="D6" s="19"/>
      <c r="E6" s="19"/>
      <c r="F6" s="19"/>
      <c r="G6" s="19">
        <v>2</v>
      </c>
      <c r="H6" s="19"/>
      <c r="I6" s="19">
        <v>2</v>
      </c>
      <c r="J6" s="19">
        <v>4</v>
      </c>
    </row>
    <row r="7" spans="1:10" x14ac:dyDescent="0.25">
      <c r="A7" s="16" t="s">
        <v>92</v>
      </c>
      <c r="B7" s="19"/>
      <c r="C7" s="19"/>
      <c r="D7" s="19"/>
      <c r="E7" s="19"/>
      <c r="F7" s="19"/>
      <c r="G7" s="19"/>
      <c r="H7" s="19"/>
      <c r="I7" s="19">
        <v>2</v>
      </c>
      <c r="J7" s="19">
        <v>2</v>
      </c>
    </row>
    <row r="8" spans="1:10" x14ac:dyDescent="0.25">
      <c r="A8" s="16" t="s">
        <v>95</v>
      </c>
      <c r="B8" s="19"/>
      <c r="C8" s="19"/>
      <c r="D8" s="19">
        <v>1</v>
      </c>
      <c r="E8" s="19"/>
      <c r="F8" s="19"/>
      <c r="G8" s="19"/>
      <c r="H8" s="19"/>
      <c r="I8" s="19"/>
      <c r="J8" s="19">
        <v>1</v>
      </c>
    </row>
    <row r="9" spans="1:10" x14ac:dyDescent="0.25">
      <c r="A9" s="16" t="s">
        <v>97</v>
      </c>
      <c r="B9" s="19">
        <v>3</v>
      </c>
      <c r="C9" s="19">
        <v>1</v>
      </c>
      <c r="D9" s="19">
        <v>1</v>
      </c>
      <c r="E9" s="19">
        <v>1</v>
      </c>
      <c r="F9" s="19">
        <v>1</v>
      </c>
      <c r="G9" s="19">
        <v>2</v>
      </c>
      <c r="H9" s="19">
        <v>1</v>
      </c>
      <c r="I9" s="19">
        <v>8</v>
      </c>
      <c r="J9" s="19">
        <v>18</v>
      </c>
    </row>
    <row r="10" spans="1:10" x14ac:dyDescent="0.25">
      <c r="B10"/>
      <c r="C10"/>
      <c r="D10"/>
      <c r="E10"/>
    </row>
  </sheetData>
  <pageMargins left="0.7" right="0.7" top="0.75" bottom="0.75" header="0.3" footer="0.3"/>
  <pageSetup orientation="portrait" horizontalDpi="90" verticalDpi="90" r:id="rId2"/>
  <headerFooter>
    <oddHeader>&amp;L&amp;"Calibri"&amp;10&amp;K000000Confidential&amp;1#</oddHeader>
    <oddFooter>&amp;L&amp;1#&amp;"Calibri"&amp;10&amp;K000000Confidential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FFEBD-CE89-4A98-B633-0CC988EB946B}">
  <dimension ref="A1:O19"/>
  <sheetViews>
    <sheetView tabSelected="1" workbookViewId="0">
      <pane xSplit="1" ySplit="1" topLeftCell="B2" activePane="bottomRight" state="frozen"/>
      <selection pane="topRight" activeCell="B1" sqref="B1"/>
      <selection pane="bottomLeft" activeCell="A2" sqref="A2"/>
      <selection pane="bottomRight" activeCell="G2" sqref="G2"/>
    </sheetView>
  </sheetViews>
  <sheetFormatPr defaultColWidth="10.28515625" defaultRowHeight="15" x14ac:dyDescent="0.25"/>
  <cols>
    <col min="1" max="1" width="3.42578125" bestFit="1" customWidth="1"/>
    <col min="2" max="2" width="18" bestFit="1" customWidth="1"/>
    <col min="3" max="3" width="7.140625" bestFit="1" customWidth="1"/>
    <col min="4" max="4" width="4.140625" bestFit="1" customWidth="1"/>
    <col min="5" max="5" width="20.28515625" customWidth="1"/>
    <col min="6" max="6" width="6.42578125" bestFit="1" customWidth="1"/>
    <col min="7" max="7" width="59.5703125" style="1" customWidth="1"/>
    <col min="8" max="8" width="32.140625" style="1" bestFit="1" customWidth="1"/>
    <col min="9" max="10" width="7.7109375" bestFit="1" customWidth="1"/>
    <col min="11" max="11" width="3.5703125" bestFit="1" customWidth="1"/>
    <col min="12" max="12" width="12.140625" bestFit="1" customWidth="1"/>
    <col min="13" max="13" width="3.42578125" bestFit="1" customWidth="1"/>
    <col min="14" max="14" width="12.42578125" bestFit="1" customWidth="1"/>
    <col min="15" max="15" width="6.42578125" bestFit="1" customWidth="1"/>
  </cols>
  <sheetData>
    <row r="1" spans="1:15" x14ac:dyDescent="0.25">
      <c r="A1" s="32" t="s">
        <v>23</v>
      </c>
      <c r="B1" s="32" t="s">
        <v>0</v>
      </c>
      <c r="C1" s="32" t="s">
        <v>91</v>
      </c>
      <c r="D1" s="32" t="s">
        <v>11</v>
      </c>
      <c r="E1" s="32" t="s">
        <v>2</v>
      </c>
      <c r="F1" s="32" t="s">
        <v>144</v>
      </c>
      <c r="G1" s="32" t="s">
        <v>107</v>
      </c>
      <c r="H1" s="32" t="s">
        <v>136</v>
      </c>
      <c r="I1" s="32" t="s">
        <v>85</v>
      </c>
      <c r="J1" s="32" t="s">
        <v>87</v>
      </c>
      <c r="K1" s="32" t="s">
        <v>86</v>
      </c>
      <c r="L1" s="32" t="s">
        <v>3</v>
      </c>
      <c r="M1" s="32" t="s">
        <v>4</v>
      </c>
      <c r="N1" s="32" t="s">
        <v>100</v>
      </c>
      <c r="O1" s="32" t="s">
        <v>5</v>
      </c>
    </row>
    <row r="2" spans="1:15" ht="157.5" x14ac:dyDescent="0.25">
      <c r="A2" s="33">
        <v>1</v>
      </c>
      <c r="B2" s="33" t="s">
        <v>58</v>
      </c>
      <c r="C2" s="33" t="s">
        <v>92</v>
      </c>
      <c r="D2" s="33"/>
      <c r="E2" s="33" t="s">
        <v>60</v>
      </c>
      <c r="F2" s="33"/>
      <c r="G2" s="33" t="s">
        <v>176</v>
      </c>
      <c r="H2" s="37" t="s">
        <v>196</v>
      </c>
      <c r="I2" s="35">
        <v>44412</v>
      </c>
      <c r="J2" s="35">
        <f t="shared" ref="J2:J19" ca="1" si="0">TODAY()</f>
        <v>44488</v>
      </c>
      <c r="K2" s="36">
        <f t="shared" ref="K2:K19" ca="1" si="1">J2-I2</f>
        <v>76</v>
      </c>
      <c r="L2" s="33" t="s">
        <v>41</v>
      </c>
      <c r="M2" s="33"/>
      <c r="N2" s="33"/>
      <c r="O2" s="33" t="s">
        <v>10</v>
      </c>
    </row>
    <row r="3" spans="1:15" ht="191.25" x14ac:dyDescent="0.25">
      <c r="A3" s="33">
        <v>2</v>
      </c>
      <c r="B3" s="33" t="s">
        <v>146</v>
      </c>
      <c r="C3" s="33" t="s">
        <v>93</v>
      </c>
      <c r="D3" s="33" t="s">
        <v>40</v>
      </c>
      <c r="E3" s="33" t="s">
        <v>126</v>
      </c>
      <c r="F3" s="41" t="s">
        <v>145</v>
      </c>
      <c r="G3" s="33" t="s">
        <v>177</v>
      </c>
      <c r="H3" s="37"/>
      <c r="I3" s="35">
        <v>44412</v>
      </c>
      <c r="J3" s="35">
        <f t="shared" ca="1" si="0"/>
        <v>44488</v>
      </c>
      <c r="K3" s="36">
        <f t="shared" ca="1" si="1"/>
        <v>76</v>
      </c>
      <c r="L3" s="33" t="s">
        <v>30</v>
      </c>
      <c r="M3" s="33"/>
      <c r="N3" s="33"/>
      <c r="O3" s="33" t="s">
        <v>10</v>
      </c>
    </row>
    <row r="4" spans="1:15" ht="135" x14ac:dyDescent="0.25">
      <c r="A4" s="33">
        <v>3</v>
      </c>
      <c r="B4" s="33" t="s">
        <v>8</v>
      </c>
      <c r="C4" s="33" t="s">
        <v>94</v>
      </c>
      <c r="D4" s="33" t="s">
        <v>40</v>
      </c>
      <c r="E4" s="33" t="s">
        <v>45</v>
      </c>
      <c r="F4" s="41" t="s">
        <v>145</v>
      </c>
      <c r="G4" s="33" t="s">
        <v>178</v>
      </c>
      <c r="H4" s="39" t="s">
        <v>191</v>
      </c>
      <c r="I4" s="35">
        <v>44412</v>
      </c>
      <c r="J4" s="35">
        <f t="shared" ca="1" si="0"/>
        <v>44488</v>
      </c>
      <c r="K4" s="36">
        <f t="shared" ca="1" si="1"/>
        <v>76</v>
      </c>
      <c r="L4" s="33" t="s">
        <v>175</v>
      </c>
      <c r="M4" s="33"/>
      <c r="N4" s="33"/>
      <c r="O4" s="33" t="s">
        <v>10</v>
      </c>
    </row>
    <row r="5" spans="1:15" ht="247.5" x14ac:dyDescent="0.25">
      <c r="A5" s="33">
        <v>4</v>
      </c>
      <c r="B5" s="33" t="s">
        <v>33</v>
      </c>
      <c r="C5" s="33" t="s">
        <v>93</v>
      </c>
      <c r="D5" s="33" t="s">
        <v>35</v>
      </c>
      <c r="E5" s="33" t="s">
        <v>33</v>
      </c>
      <c r="F5" s="41"/>
      <c r="G5" s="33" t="s">
        <v>179</v>
      </c>
      <c r="H5" s="39" t="s">
        <v>192</v>
      </c>
      <c r="I5" s="35">
        <v>44412</v>
      </c>
      <c r="J5" s="35">
        <f t="shared" ca="1" si="0"/>
        <v>44488</v>
      </c>
      <c r="K5" s="36">
        <f t="shared" ca="1" si="1"/>
        <v>76</v>
      </c>
      <c r="L5" s="33" t="s">
        <v>80</v>
      </c>
      <c r="M5" s="33"/>
      <c r="N5" s="33"/>
      <c r="O5" s="33" t="s">
        <v>10</v>
      </c>
    </row>
    <row r="6" spans="1:15" ht="101.25" x14ac:dyDescent="0.25">
      <c r="A6" s="33">
        <v>5</v>
      </c>
      <c r="B6" s="33" t="s">
        <v>49</v>
      </c>
      <c r="C6" s="33" t="s">
        <v>93</v>
      </c>
      <c r="D6" s="33" t="s">
        <v>36</v>
      </c>
      <c r="E6" s="33" t="s">
        <v>71</v>
      </c>
      <c r="F6" s="33"/>
      <c r="G6" s="33" t="s">
        <v>180</v>
      </c>
      <c r="H6" s="37"/>
      <c r="I6" s="35">
        <v>44412</v>
      </c>
      <c r="J6" s="35">
        <f t="shared" ca="1" si="0"/>
        <v>44488</v>
      </c>
      <c r="K6" s="36">
        <f t="shared" ca="1" si="1"/>
        <v>76</v>
      </c>
      <c r="L6" s="33" t="s">
        <v>72</v>
      </c>
      <c r="M6" s="33"/>
      <c r="N6" s="33"/>
      <c r="O6" s="33" t="s">
        <v>10</v>
      </c>
    </row>
    <row r="7" spans="1:15" ht="101.25" x14ac:dyDescent="0.25">
      <c r="A7" s="33">
        <v>6</v>
      </c>
      <c r="B7" s="33" t="s">
        <v>37</v>
      </c>
      <c r="C7" s="33" t="s">
        <v>93</v>
      </c>
      <c r="D7" s="33" t="s">
        <v>36</v>
      </c>
      <c r="E7" s="33" t="s">
        <v>129</v>
      </c>
      <c r="F7" s="33"/>
      <c r="G7" s="33" t="s">
        <v>181</v>
      </c>
      <c r="H7" s="37"/>
      <c r="I7" s="35">
        <v>44412</v>
      </c>
      <c r="J7" s="35">
        <f t="shared" ca="1" si="0"/>
        <v>44488</v>
      </c>
      <c r="K7" s="36">
        <f t="shared" ca="1" si="1"/>
        <v>76</v>
      </c>
      <c r="L7" s="33" t="s">
        <v>30</v>
      </c>
      <c r="M7" s="33"/>
      <c r="N7" s="33"/>
      <c r="O7" s="33" t="s">
        <v>10</v>
      </c>
    </row>
    <row r="8" spans="1:15" ht="292.5" x14ac:dyDescent="0.25">
      <c r="A8" s="33">
        <v>7</v>
      </c>
      <c r="B8" s="38" t="s">
        <v>82</v>
      </c>
      <c r="C8" s="38" t="s">
        <v>94</v>
      </c>
      <c r="D8" s="33" t="s">
        <v>40</v>
      </c>
      <c r="E8" s="38" t="s">
        <v>130</v>
      </c>
      <c r="F8" s="41" t="s">
        <v>145</v>
      </c>
      <c r="G8" s="38" t="s">
        <v>182</v>
      </c>
      <c r="H8" s="39" t="s">
        <v>199</v>
      </c>
      <c r="I8" s="35">
        <v>44412</v>
      </c>
      <c r="J8" s="35">
        <f t="shared" ca="1" si="0"/>
        <v>44488</v>
      </c>
      <c r="K8" s="36">
        <f t="shared" ca="1" si="1"/>
        <v>76</v>
      </c>
      <c r="L8" s="38" t="s">
        <v>121</v>
      </c>
      <c r="M8" s="33"/>
      <c r="N8" s="33"/>
      <c r="O8" s="38" t="s">
        <v>10</v>
      </c>
    </row>
    <row r="9" spans="1:15" ht="213.75" x14ac:dyDescent="0.25">
      <c r="A9" s="33">
        <v>8</v>
      </c>
      <c r="B9" s="38" t="s">
        <v>83</v>
      </c>
      <c r="C9" s="38" t="s">
        <v>92</v>
      </c>
      <c r="D9" s="33" t="s">
        <v>40</v>
      </c>
      <c r="E9" s="38" t="s">
        <v>84</v>
      </c>
      <c r="F9" s="38"/>
      <c r="G9" s="33" t="s">
        <v>187</v>
      </c>
      <c r="H9" s="37" t="s">
        <v>193</v>
      </c>
      <c r="I9" s="35">
        <v>44412</v>
      </c>
      <c r="J9" s="35">
        <f t="shared" ca="1" si="0"/>
        <v>44488</v>
      </c>
      <c r="K9" s="36">
        <f t="shared" ca="1" si="1"/>
        <v>76</v>
      </c>
      <c r="L9" s="33" t="s">
        <v>103</v>
      </c>
      <c r="M9" s="33"/>
      <c r="N9" s="33"/>
      <c r="O9" s="33" t="s">
        <v>10</v>
      </c>
    </row>
    <row r="10" spans="1:15" ht="101.25" x14ac:dyDescent="0.25">
      <c r="A10" s="33">
        <v>9</v>
      </c>
      <c r="B10" s="38" t="s">
        <v>88</v>
      </c>
      <c r="C10" s="38" t="s">
        <v>93</v>
      </c>
      <c r="D10" s="33" t="s">
        <v>40</v>
      </c>
      <c r="E10" s="38" t="s">
        <v>106</v>
      </c>
      <c r="F10" s="38"/>
      <c r="G10" s="33" t="s">
        <v>195</v>
      </c>
      <c r="H10" s="37" t="s">
        <v>189</v>
      </c>
      <c r="I10" s="35">
        <v>44418</v>
      </c>
      <c r="J10" s="35">
        <f t="shared" ca="1" si="0"/>
        <v>44488</v>
      </c>
      <c r="K10" s="36">
        <f t="shared" ca="1" si="1"/>
        <v>70</v>
      </c>
      <c r="L10" s="33" t="s">
        <v>30</v>
      </c>
      <c r="M10" s="33"/>
      <c r="N10" s="33"/>
      <c r="O10" s="33" t="s">
        <v>10</v>
      </c>
    </row>
    <row r="11" spans="1:15" ht="90" x14ac:dyDescent="0.25">
      <c r="A11" s="33">
        <v>10</v>
      </c>
      <c r="B11" s="38" t="s">
        <v>101</v>
      </c>
      <c r="C11" s="38" t="s">
        <v>94</v>
      </c>
      <c r="D11" s="33" t="s">
        <v>35</v>
      </c>
      <c r="E11" s="38" t="s">
        <v>116</v>
      </c>
      <c r="F11" s="38"/>
      <c r="G11" s="40" t="s">
        <v>183</v>
      </c>
      <c r="H11" s="37" t="s">
        <v>197</v>
      </c>
      <c r="I11" s="35">
        <v>44419</v>
      </c>
      <c r="J11" s="35">
        <f t="shared" ca="1" si="0"/>
        <v>44488</v>
      </c>
      <c r="K11" s="36">
        <f t="shared" ca="1" si="1"/>
        <v>69</v>
      </c>
      <c r="L11" s="38" t="s">
        <v>9</v>
      </c>
      <c r="M11" s="33"/>
      <c r="N11" s="33"/>
      <c r="O11" s="38" t="s">
        <v>10</v>
      </c>
    </row>
    <row r="12" spans="1:15" ht="270" x14ac:dyDescent="0.25">
      <c r="A12" s="33">
        <v>11</v>
      </c>
      <c r="B12" s="38" t="s">
        <v>124</v>
      </c>
      <c r="C12" s="38" t="s">
        <v>93</v>
      </c>
      <c r="D12" s="33" t="s">
        <v>109</v>
      </c>
      <c r="E12" s="38" t="s">
        <v>108</v>
      </c>
      <c r="F12" s="38"/>
      <c r="G12" s="33" t="s">
        <v>190</v>
      </c>
      <c r="H12" s="39" t="s">
        <v>200</v>
      </c>
      <c r="I12" s="35">
        <v>44424</v>
      </c>
      <c r="J12" s="35">
        <f t="shared" ca="1" si="0"/>
        <v>44488</v>
      </c>
      <c r="K12" s="36">
        <f t="shared" ca="1" si="1"/>
        <v>64</v>
      </c>
      <c r="L12" s="38" t="s">
        <v>30</v>
      </c>
      <c r="M12" s="33"/>
      <c r="N12" s="33"/>
      <c r="O12" s="38" t="s">
        <v>10</v>
      </c>
    </row>
    <row r="13" spans="1:15" ht="135" x14ac:dyDescent="0.25">
      <c r="A13" s="33">
        <v>12</v>
      </c>
      <c r="B13" s="38" t="s">
        <v>167</v>
      </c>
      <c r="C13" s="38" t="s">
        <v>93</v>
      </c>
      <c r="D13" s="38" t="s">
        <v>156</v>
      </c>
      <c r="E13" s="33" t="s">
        <v>113</v>
      </c>
      <c r="F13" s="33"/>
      <c r="G13" s="33" t="s">
        <v>184</v>
      </c>
      <c r="H13" s="37" t="s">
        <v>201</v>
      </c>
      <c r="I13" s="35">
        <v>44420</v>
      </c>
      <c r="J13" s="35">
        <f t="shared" ca="1" si="0"/>
        <v>44488</v>
      </c>
      <c r="K13" s="36">
        <f t="shared" ca="1" si="1"/>
        <v>68</v>
      </c>
      <c r="L13" s="38" t="s">
        <v>30</v>
      </c>
      <c r="M13" s="33"/>
      <c r="N13" s="33"/>
      <c r="O13" s="33" t="s">
        <v>10</v>
      </c>
    </row>
    <row r="14" spans="1:15" ht="101.25" x14ac:dyDescent="0.25">
      <c r="A14" s="33">
        <v>13</v>
      </c>
      <c r="B14" s="38" t="s">
        <v>147</v>
      </c>
      <c r="C14" s="38" t="s">
        <v>95</v>
      </c>
      <c r="D14" s="38"/>
      <c r="E14" s="33" t="s">
        <v>140</v>
      </c>
      <c r="F14" s="41" t="s">
        <v>145</v>
      </c>
      <c r="G14" s="33" t="s">
        <v>185</v>
      </c>
      <c r="H14" s="39" t="s">
        <v>198</v>
      </c>
      <c r="I14" s="35">
        <v>44433</v>
      </c>
      <c r="J14" s="35">
        <f t="shared" ca="1" si="0"/>
        <v>44488</v>
      </c>
      <c r="K14" s="36">
        <f t="shared" ca="1" si="1"/>
        <v>55</v>
      </c>
      <c r="L14" s="38" t="s">
        <v>9</v>
      </c>
      <c r="M14" s="33"/>
      <c r="N14" s="33"/>
      <c r="O14" s="33" t="s">
        <v>10</v>
      </c>
    </row>
    <row r="15" spans="1:15" ht="22.5" x14ac:dyDescent="0.25">
      <c r="A15" s="33">
        <v>14</v>
      </c>
      <c r="B15" s="38" t="s">
        <v>169</v>
      </c>
      <c r="C15" s="38" t="s">
        <v>93</v>
      </c>
      <c r="D15" s="38" t="s">
        <v>109</v>
      </c>
      <c r="E15" s="33"/>
      <c r="F15" s="33"/>
      <c r="G15" s="33" t="s">
        <v>170</v>
      </c>
      <c r="H15" s="37"/>
      <c r="I15" s="35">
        <v>44452</v>
      </c>
      <c r="J15" s="35">
        <f t="shared" ca="1" si="0"/>
        <v>44488</v>
      </c>
      <c r="K15" s="36">
        <f t="shared" ca="1" si="1"/>
        <v>36</v>
      </c>
      <c r="L15" s="38" t="s">
        <v>30</v>
      </c>
      <c r="M15" s="33"/>
      <c r="N15" s="33"/>
      <c r="O15" s="33" t="s">
        <v>10</v>
      </c>
    </row>
    <row r="16" spans="1:15" ht="33.75" x14ac:dyDescent="0.25">
      <c r="A16" s="33">
        <v>15</v>
      </c>
      <c r="B16" s="38" t="s">
        <v>162</v>
      </c>
      <c r="C16" s="38" t="s">
        <v>93</v>
      </c>
      <c r="D16" s="38"/>
      <c r="E16" s="33"/>
      <c r="F16" s="33"/>
      <c r="G16" s="33" t="s">
        <v>174</v>
      </c>
      <c r="H16" s="37"/>
      <c r="I16" s="35">
        <v>44454</v>
      </c>
      <c r="J16" s="35">
        <f t="shared" ca="1" si="0"/>
        <v>44488</v>
      </c>
      <c r="K16" s="36">
        <f t="shared" ca="1" si="1"/>
        <v>34</v>
      </c>
      <c r="L16" s="38" t="s">
        <v>9</v>
      </c>
      <c r="M16" s="33"/>
      <c r="N16" s="33"/>
      <c r="O16" s="33" t="s">
        <v>10</v>
      </c>
    </row>
    <row r="17" spans="1:15" ht="90" x14ac:dyDescent="0.25">
      <c r="A17" s="33">
        <v>16</v>
      </c>
      <c r="B17" s="38" t="s">
        <v>163</v>
      </c>
      <c r="C17" s="38" t="s">
        <v>93</v>
      </c>
      <c r="D17" s="38"/>
      <c r="E17" s="33"/>
      <c r="F17" s="33"/>
      <c r="G17" s="33" t="s">
        <v>173</v>
      </c>
      <c r="H17" s="37" t="s">
        <v>194</v>
      </c>
      <c r="I17" s="35">
        <v>44454</v>
      </c>
      <c r="J17" s="35">
        <f t="shared" ca="1" si="0"/>
        <v>44488</v>
      </c>
      <c r="K17" s="36">
        <f t="shared" ca="1" si="1"/>
        <v>34</v>
      </c>
      <c r="L17" s="38" t="s">
        <v>30</v>
      </c>
      <c r="M17" s="33"/>
      <c r="N17" s="33"/>
      <c r="O17" s="33" t="s">
        <v>10</v>
      </c>
    </row>
    <row r="18" spans="1:15" ht="22.5" x14ac:dyDescent="0.25">
      <c r="A18" s="33">
        <v>17</v>
      </c>
      <c r="B18" s="38" t="s">
        <v>171</v>
      </c>
      <c r="C18" s="38" t="s">
        <v>93</v>
      </c>
      <c r="D18" s="38"/>
      <c r="E18" s="33"/>
      <c r="F18" s="33"/>
      <c r="G18" s="33" t="s">
        <v>186</v>
      </c>
      <c r="H18" s="37"/>
      <c r="I18" s="35">
        <v>44454</v>
      </c>
      <c r="J18" s="35">
        <f t="shared" ca="1" si="0"/>
        <v>44488</v>
      </c>
      <c r="K18" s="36">
        <f t="shared" ca="1" si="1"/>
        <v>34</v>
      </c>
      <c r="L18" s="38" t="s">
        <v>30</v>
      </c>
      <c r="M18" s="33"/>
      <c r="N18" s="33"/>
      <c r="O18" s="33" t="s">
        <v>10</v>
      </c>
    </row>
    <row r="19" spans="1:15" ht="22.5" x14ac:dyDescent="0.25">
      <c r="A19" s="33">
        <v>18</v>
      </c>
      <c r="B19" s="38" t="s">
        <v>172</v>
      </c>
      <c r="C19" s="38"/>
      <c r="D19" s="38"/>
      <c r="E19" s="33"/>
      <c r="F19" s="33"/>
      <c r="G19" s="33" t="s">
        <v>188</v>
      </c>
      <c r="H19" s="39"/>
      <c r="I19" s="35">
        <v>44460</v>
      </c>
      <c r="J19" s="35">
        <f t="shared" ca="1" si="0"/>
        <v>44488</v>
      </c>
      <c r="K19" s="36">
        <f t="shared" ca="1" si="1"/>
        <v>28</v>
      </c>
      <c r="L19" s="38" t="s">
        <v>80</v>
      </c>
      <c r="M19" s="33"/>
      <c r="N19" s="33"/>
      <c r="O19" s="33" t="s">
        <v>10</v>
      </c>
    </row>
  </sheetData>
  <pageMargins left="0.7" right="0.7" top="0.75" bottom="0.75" header="0.3" footer="0.3"/>
  <pageSetup orientation="portrait" horizontalDpi="90" verticalDpi="90" r:id="rId1"/>
  <headerFooter>
    <oddHeader>&amp;L&amp;"Calibri"&amp;10&amp;K000000Confidential&amp;1#</oddHeader>
    <oddFooter>&amp;L&amp;1#&amp;"Calibri"&amp;10&amp;K000000Confidential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872F-E89C-40EE-92D9-46F944B15A85}">
  <dimension ref="A3:O3"/>
  <sheetViews>
    <sheetView workbookViewId="0">
      <selection activeCell="A3" sqref="A3:XFD3"/>
    </sheetView>
  </sheetViews>
  <sheetFormatPr defaultRowHeight="15" x14ac:dyDescent="0.25"/>
  <sheetData>
    <row r="3" spans="1:15" ht="180" x14ac:dyDescent="0.25">
      <c r="A3" s="33">
        <v>11</v>
      </c>
      <c r="B3" s="38" t="s">
        <v>115</v>
      </c>
      <c r="C3" s="38" t="s">
        <v>93</v>
      </c>
      <c r="D3" s="33" t="s">
        <v>40</v>
      </c>
      <c r="E3" s="38"/>
      <c r="F3" s="38"/>
      <c r="G3" s="33" t="s">
        <v>158</v>
      </c>
      <c r="H3" s="34">
        <v>44452.875</v>
      </c>
      <c r="I3" s="35">
        <v>44412</v>
      </c>
      <c r="J3" s="35">
        <f ca="1">TODAY()</f>
        <v>44488</v>
      </c>
      <c r="K3" s="36">
        <f ca="1">J3-I3</f>
        <v>76</v>
      </c>
      <c r="L3" s="33" t="s">
        <v>148</v>
      </c>
      <c r="M3" s="33"/>
      <c r="N3" s="33"/>
      <c r="O3" s="33" t="s">
        <v>75</v>
      </c>
    </row>
  </sheetData>
  <pageMargins left="0.7" right="0.7" top="0.75" bottom="0.75" header="0.3" footer="0.3"/>
  <pageSetup orientation="portrait" horizontalDpi="90" verticalDpi="90" r:id="rId1"/>
  <headerFooter>
    <oddHeader>&amp;L&amp;"Calibri"&amp;10&amp;K000000Confidential&amp;1#</oddHeader>
    <oddFooter>&amp;L&amp;1#&amp;"Calibri"&amp;10&amp;K000000Confidential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294E9-B53F-44FE-9943-F36F481B1FA3}">
  <dimension ref="A1:O20"/>
  <sheetViews>
    <sheetView workbookViewId="0"/>
  </sheetViews>
  <sheetFormatPr defaultRowHeight="15" x14ac:dyDescent="0.25"/>
  <cols>
    <col min="1" max="1" width="3.85546875" bestFit="1" customWidth="1"/>
    <col min="2" max="2" width="26.42578125" bestFit="1" customWidth="1"/>
    <col min="3" max="3" width="7.7109375" bestFit="1" customWidth="1"/>
    <col min="4" max="4" width="39.140625" bestFit="1" customWidth="1"/>
    <col min="5" max="5" width="23.28515625" bestFit="1" customWidth="1"/>
    <col min="6" max="6" width="42.28515625" bestFit="1" customWidth="1"/>
    <col min="7" max="7" width="51.28515625" bestFit="1" customWidth="1"/>
    <col min="8" max="8" width="31.28515625" bestFit="1" customWidth="1"/>
    <col min="9" max="9" width="8.5703125" bestFit="1" customWidth="1"/>
    <col min="10" max="10" width="6.85546875" bestFit="1" customWidth="1"/>
    <col min="11" max="11" width="5.28515625" bestFit="1" customWidth="1"/>
    <col min="12" max="12" width="11" bestFit="1" customWidth="1"/>
    <col min="14" max="15" width="8.42578125" bestFit="1" customWidth="1"/>
  </cols>
  <sheetData>
    <row r="1" spans="1:15" x14ac:dyDescent="0.25">
      <c r="A1" s="8" t="s">
        <v>23</v>
      </c>
      <c r="B1" s="3" t="s">
        <v>0</v>
      </c>
      <c r="C1" s="3" t="s">
        <v>11</v>
      </c>
      <c r="D1" s="3" t="s">
        <v>1</v>
      </c>
      <c r="E1" s="3" t="s">
        <v>2</v>
      </c>
      <c r="F1" s="3" t="s">
        <v>6</v>
      </c>
      <c r="G1" s="3" t="s">
        <v>3</v>
      </c>
      <c r="H1" s="3" t="s">
        <v>4</v>
      </c>
      <c r="I1" s="27"/>
      <c r="J1" s="27"/>
      <c r="K1" s="27"/>
      <c r="L1" s="27"/>
      <c r="M1" s="27"/>
      <c r="N1" s="27"/>
      <c r="O1" s="3" t="s">
        <v>5</v>
      </c>
    </row>
    <row r="2" spans="1:15" ht="36.75" x14ac:dyDescent="0.25">
      <c r="A2" s="10">
        <v>7</v>
      </c>
      <c r="B2" s="10" t="s">
        <v>63</v>
      </c>
      <c r="C2" s="5" t="s">
        <v>36</v>
      </c>
      <c r="D2" s="10"/>
      <c r="E2" s="10" t="s">
        <v>64</v>
      </c>
      <c r="F2" s="10" t="s">
        <v>79</v>
      </c>
      <c r="G2" s="10" t="s">
        <v>65</v>
      </c>
      <c r="H2" s="10"/>
      <c r="I2" s="27"/>
      <c r="J2" s="27"/>
      <c r="K2" s="27"/>
      <c r="L2" s="27"/>
      <c r="M2" s="27"/>
      <c r="N2" s="27"/>
      <c r="O2" s="11" t="s">
        <v>75</v>
      </c>
    </row>
    <row r="3" spans="1:15" ht="24.75" x14ac:dyDescent="0.25">
      <c r="A3" s="12">
        <v>10</v>
      </c>
      <c r="B3" s="7" t="s">
        <v>69</v>
      </c>
      <c r="C3" s="13"/>
      <c r="D3" s="13"/>
      <c r="E3" s="7" t="s">
        <v>69</v>
      </c>
      <c r="F3" s="13" t="s">
        <v>74</v>
      </c>
      <c r="G3" s="12" t="s">
        <v>70</v>
      </c>
      <c r="H3" s="13"/>
      <c r="I3" s="27"/>
      <c r="J3" s="27"/>
      <c r="K3" s="27"/>
      <c r="L3" s="27"/>
      <c r="M3" s="27"/>
      <c r="N3" s="27"/>
      <c r="O3" s="14" t="s">
        <v>75</v>
      </c>
    </row>
    <row r="4" spans="1:15" ht="36" x14ac:dyDescent="0.25">
      <c r="A4" s="4">
        <v>1</v>
      </c>
      <c r="B4" s="5" t="s">
        <v>31</v>
      </c>
      <c r="C4" s="5" t="s">
        <v>40</v>
      </c>
      <c r="D4" s="5" t="s">
        <v>48</v>
      </c>
      <c r="E4" s="5"/>
      <c r="F4" s="5" t="s">
        <v>81</v>
      </c>
      <c r="G4" s="5" t="s">
        <v>32</v>
      </c>
      <c r="H4" s="5"/>
      <c r="I4" s="27"/>
      <c r="J4" s="27"/>
      <c r="K4" s="27"/>
      <c r="L4" s="27"/>
      <c r="M4" s="27"/>
      <c r="N4" s="27"/>
      <c r="O4" s="9" t="s">
        <v>75</v>
      </c>
    </row>
    <row r="5" spans="1:15" ht="33.75" x14ac:dyDescent="0.25">
      <c r="A5" s="21">
        <v>1</v>
      </c>
      <c r="B5" s="21" t="s">
        <v>54</v>
      </c>
      <c r="C5" s="21"/>
      <c r="D5" s="21" t="s">
        <v>55</v>
      </c>
      <c r="E5" s="21" t="s">
        <v>56</v>
      </c>
      <c r="F5" s="21" t="s">
        <v>104</v>
      </c>
      <c r="G5" s="21" t="s">
        <v>59</v>
      </c>
      <c r="H5" s="21"/>
      <c r="I5" s="27"/>
      <c r="J5" s="27"/>
      <c r="K5" s="27"/>
      <c r="L5" s="27"/>
      <c r="M5" s="27"/>
      <c r="N5" s="27"/>
      <c r="O5" s="21" t="s">
        <v>75</v>
      </c>
    </row>
    <row r="6" spans="1:15" x14ac:dyDescent="0.25">
      <c r="A6" s="21">
        <v>23</v>
      </c>
      <c r="B6" s="24" t="s">
        <v>110</v>
      </c>
      <c r="C6" s="24" t="s">
        <v>93</v>
      </c>
      <c r="D6" s="26" t="s">
        <v>109</v>
      </c>
      <c r="E6" s="30"/>
      <c r="F6" s="30"/>
      <c r="G6" s="24" t="s">
        <v>110</v>
      </c>
      <c r="H6" s="31" t="s">
        <v>112</v>
      </c>
      <c r="I6" s="22">
        <v>44424</v>
      </c>
      <c r="J6" s="22">
        <f t="shared" ref="J6:J7" ca="1" si="0">TODAY()</f>
        <v>44488</v>
      </c>
      <c r="K6" s="23">
        <f t="shared" ref="K6:K7" ca="1" si="1">J6-I6</f>
        <v>64</v>
      </c>
      <c r="L6" s="26" t="s">
        <v>30</v>
      </c>
      <c r="M6" s="30"/>
      <c r="N6" s="30"/>
      <c r="O6" s="26" t="s">
        <v>75</v>
      </c>
    </row>
    <row r="7" spans="1:15" ht="78.75" x14ac:dyDescent="0.25">
      <c r="A7" s="21">
        <v>14</v>
      </c>
      <c r="B7" s="24" t="s">
        <v>76</v>
      </c>
      <c r="C7" s="24" t="s">
        <v>92</v>
      </c>
      <c r="D7" s="21" t="s">
        <v>40</v>
      </c>
      <c r="E7" s="26" t="s">
        <v>78</v>
      </c>
      <c r="F7" s="24" t="s">
        <v>77</v>
      </c>
      <c r="G7" s="24" t="s">
        <v>120</v>
      </c>
      <c r="H7" s="29"/>
      <c r="I7" s="22">
        <v>44412</v>
      </c>
      <c r="J7" s="22">
        <f t="shared" ca="1" si="0"/>
        <v>44488</v>
      </c>
      <c r="K7" s="23">
        <f t="shared" ca="1" si="1"/>
        <v>76</v>
      </c>
      <c r="L7" s="24" t="s">
        <v>114</v>
      </c>
      <c r="M7" s="25"/>
      <c r="N7" s="25"/>
      <c r="O7" s="24" t="s">
        <v>75</v>
      </c>
    </row>
    <row r="8" spans="1:15" ht="33.75" x14ac:dyDescent="0.25">
      <c r="A8" s="33">
        <v>6</v>
      </c>
      <c r="B8" s="33" t="s">
        <v>66</v>
      </c>
      <c r="C8" s="33" t="s">
        <v>95</v>
      </c>
      <c r="D8" s="33"/>
      <c r="E8" s="33" t="s">
        <v>67</v>
      </c>
      <c r="F8" s="33" t="s">
        <v>118</v>
      </c>
      <c r="G8" s="37" t="s">
        <v>132</v>
      </c>
      <c r="H8" s="35">
        <v>44412</v>
      </c>
      <c r="I8" s="35">
        <f t="shared" ref="I8" ca="1" si="2">TODAY()</f>
        <v>44488</v>
      </c>
      <c r="J8" s="36">
        <f t="shared" ref="J8" ca="1" si="3">I8-H8</f>
        <v>76</v>
      </c>
      <c r="K8" s="33" t="s">
        <v>68</v>
      </c>
      <c r="L8" s="33"/>
      <c r="M8" s="33"/>
      <c r="N8" s="33" t="s">
        <v>75</v>
      </c>
      <c r="O8" s="27"/>
    </row>
    <row r="9" spans="1:15" ht="22.5" x14ac:dyDescent="0.25">
      <c r="A9" s="33">
        <v>24</v>
      </c>
      <c r="B9" s="38" t="s">
        <v>137</v>
      </c>
      <c r="C9" s="38"/>
      <c r="D9" s="38"/>
      <c r="E9" s="33" t="s">
        <v>138</v>
      </c>
      <c r="F9" s="33"/>
      <c r="G9" s="33"/>
      <c r="H9" s="37"/>
      <c r="I9" s="35">
        <v>44433</v>
      </c>
      <c r="J9" s="35">
        <f ca="1">TODAY()</f>
        <v>44488</v>
      </c>
      <c r="K9" s="36">
        <f ca="1">J9-I9</f>
        <v>55</v>
      </c>
      <c r="L9" s="38" t="s">
        <v>139</v>
      </c>
      <c r="M9" s="33"/>
      <c r="N9" s="33"/>
      <c r="O9" s="33" t="s">
        <v>75</v>
      </c>
    </row>
    <row r="10" spans="1:15" ht="45" x14ac:dyDescent="0.25">
      <c r="A10" s="33">
        <v>10</v>
      </c>
      <c r="B10" s="33" t="s">
        <v>133</v>
      </c>
      <c r="C10" s="33" t="s">
        <v>95</v>
      </c>
      <c r="D10" s="33" t="s">
        <v>40</v>
      </c>
      <c r="E10" s="33"/>
      <c r="F10" s="33"/>
      <c r="G10" s="33" t="s">
        <v>119</v>
      </c>
      <c r="H10" s="37"/>
      <c r="I10" s="35">
        <v>44412</v>
      </c>
      <c r="J10" s="35">
        <f ca="1">TODAY()</f>
        <v>44488</v>
      </c>
      <c r="K10" s="36">
        <f ca="1">J10-I10</f>
        <v>76</v>
      </c>
      <c r="L10" s="33" t="s">
        <v>73</v>
      </c>
      <c r="M10" s="33"/>
      <c r="N10" s="33"/>
      <c r="O10" s="33" t="s">
        <v>75</v>
      </c>
    </row>
    <row r="11" spans="1:15" ht="78.75" x14ac:dyDescent="0.25">
      <c r="A11" s="33">
        <v>3</v>
      </c>
      <c r="B11" s="33" t="s">
        <v>61</v>
      </c>
      <c r="C11" s="33" t="s">
        <v>93</v>
      </c>
      <c r="D11" s="33"/>
      <c r="E11" s="33" t="s">
        <v>62</v>
      </c>
      <c r="F11" s="33"/>
      <c r="G11" s="33" t="s">
        <v>134</v>
      </c>
      <c r="H11" s="34" t="s">
        <v>154</v>
      </c>
      <c r="I11" s="35">
        <v>44412</v>
      </c>
      <c r="J11" s="35">
        <v>44446</v>
      </c>
      <c r="K11" s="36">
        <v>34</v>
      </c>
      <c r="L11" s="33" t="s">
        <v>30</v>
      </c>
      <c r="M11" s="33"/>
      <c r="N11" s="33"/>
      <c r="O11" s="33" t="s">
        <v>75</v>
      </c>
    </row>
    <row r="12" spans="1:15" ht="101.25" x14ac:dyDescent="0.25">
      <c r="A12" s="33">
        <v>6</v>
      </c>
      <c r="B12" s="33" t="s">
        <v>24</v>
      </c>
      <c r="C12" s="33" t="s">
        <v>93</v>
      </c>
      <c r="D12" s="33" t="s">
        <v>40</v>
      </c>
      <c r="E12" s="38" t="s">
        <v>127</v>
      </c>
      <c r="F12" s="38"/>
      <c r="G12" s="38" t="s">
        <v>135</v>
      </c>
      <c r="H12" s="39" t="s">
        <v>155</v>
      </c>
      <c r="I12" s="35">
        <v>44412</v>
      </c>
      <c r="J12" s="35">
        <v>44446</v>
      </c>
      <c r="K12" s="36">
        <v>34</v>
      </c>
      <c r="L12" s="38" t="s">
        <v>28</v>
      </c>
      <c r="M12" s="33"/>
      <c r="N12" s="33"/>
      <c r="O12" s="38" t="s">
        <v>75</v>
      </c>
    </row>
    <row r="13" spans="1:15" ht="168.75" x14ac:dyDescent="0.25">
      <c r="A13" s="33">
        <v>16</v>
      </c>
      <c r="B13" s="38" t="s">
        <v>89</v>
      </c>
      <c r="C13" s="38" t="s">
        <v>92</v>
      </c>
      <c r="D13" s="33" t="s">
        <v>35</v>
      </c>
      <c r="E13" s="38" t="s">
        <v>90</v>
      </c>
      <c r="F13" s="41" t="s">
        <v>145</v>
      </c>
      <c r="G13" s="33" t="s">
        <v>149</v>
      </c>
      <c r="H13" s="37" t="s">
        <v>152</v>
      </c>
      <c r="I13" s="35">
        <v>44419</v>
      </c>
      <c r="J13" s="35">
        <v>44446</v>
      </c>
      <c r="K13" s="36">
        <v>27</v>
      </c>
      <c r="L13" s="33" t="s">
        <v>103</v>
      </c>
      <c r="M13" s="33"/>
      <c r="N13" s="35">
        <v>44442</v>
      </c>
      <c r="O13" s="33" t="s">
        <v>75</v>
      </c>
    </row>
    <row r="14" spans="1:15" ht="45" x14ac:dyDescent="0.25">
      <c r="A14" s="33">
        <v>22</v>
      </c>
      <c r="B14" s="38" t="s">
        <v>123</v>
      </c>
      <c r="C14" s="38" t="s">
        <v>92</v>
      </c>
      <c r="D14" s="38" t="s">
        <v>109</v>
      </c>
      <c r="E14" s="33" t="s">
        <v>122</v>
      </c>
      <c r="F14" s="33"/>
      <c r="G14" s="33" t="s">
        <v>150</v>
      </c>
      <c r="H14" s="37" t="s">
        <v>153</v>
      </c>
      <c r="I14" s="35">
        <v>44427</v>
      </c>
      <c r="J14" s="35">
        <v>44446</v>
      </c>
      <c r="K14" s="36">
        <v>19</v>
      </c>
      <c r="L14" s="38" t="s">
        <v>114</v>
      </c>
      <c r="M14" s="33"/>
      <c r="N14" s="35">
        <v>44442</v>
      </c>
      <c r="O14" s="33" t="s">
        <v>75</v>
      </c>
    </row>
    <row r="15" spans="1:15" ht="78.75" x14ac:dyDescent="0.25">
      <c r="A15" s="33">
        <v>6</v>
      </c>
      <c r="B15" s="33" t="s">
        <v>13</v>
      </c>
      <c r="C15" s="33" t="s">
        <v>93</v>
      </c>
      <c r="D15" s="33"/>
      <c r="E15" s="33" t="s">
        <v>15</v>
      </c>
      <c r="F15" s="33"/>
      <c r="G15" s="33" t="s">
        <v>117</v>
      </c>
      <c r="H15" s="34" t="s">
        <v>151</v>
      </c>
      <c r="I15" s="35">
        <v>44412</v>
      </c>
      <c r="J15" s="35">
        <f t="shared" ref="J15" ca="1" si="4">TODAY()</f>
        <v>44488</v>
      </c>
      <c r="K15" s="36">
        <f t="shared" ref="K15" ca="1" si="5">J15-I15</f>
        <v>76</v>
      </c>
      <c r="L15" s="33" t="s">
        <v>47</v>
      </c>
      <c r="M15" s="33"/>
      <c r="N15" s="33"/>
      <c r="O15" s="33" t="s">
        <v>157</v>
      </c>
    </row>
    <row r="16" spans="1:15" ht="157.5" x14ac:dyDescent="0.25">
      <c r="A16" s="33">
        <v>16</v>
      </c>
      <c r="B16" s="38" t="s">
        <v>111</v>
      </c>
      <c r="C16" s="38" t="s">
        <v>93</v>
      </c>
      <c r="D16" s="38" t="s">
        <v>109</v>
      </c>
      <c r="E16" s="33" t="s">
        <v>111</v>
      </c>
      <c r="F16" s="33"/>
      <c r="G16" s="33" t="s">
        <v>160</v>
      </c>
      <c r="H16" s="39"/>
      <c r="I16" s="35">
        <v>44424</v>
      </c>
      <c r="J16" s="35">
        <f ca="1">TODAY()</f>
        <v>44488</v>
      </c>
      <c r="K16" s="36">
        <f ca="1">J16-I16</f>
        <v>64</v>
      </c>
      <c r="L16" s="38" t="s">
        <v>30</v>
      </c>
      <c r="M16" s="33"/>
      <c r="N16" s="33"/>
      <c r="O16" s="33" t="s">
        <v>75</v>
      </c>
    </row>
    <row r="17" spans="1:15" ht="123.75" x14ac:dyDescent="0.25">
      <c r="A17" s="33">
        <v>6</v>
      </c>
      <c r="B17" s="33" t="s">
        <v>51</v>
      </c>
      <c r="C17" s="33" t="s">
        <v>93</v>
      </c>
      <c r="D17" s="33" t="s">
        <v>36</v>
      </c>
      <c r="E17" s="38" t="s">
        <v>128</v>
      </c>
      <c r="F17" s="38"/>
      <c r="G17" s="33" t="s">
        <v>159</v>
      </c>
      <c r="H17" s="39" t="s">
        <v>161</v>
      </c>
      <c r="I17" s="35">
        <v>44412</v>
      </c>
      <c r="J17" s="35">
        <f ca="1">TODAY()</f>
        <v>44488</v>
      </c>
      <c r="K17" s="36">
        <f ca="1">J17-I17</f>
        <v>76</v>
      </c>
      <c r="L17" s="38" t="s">
        <v>30</v>
      </c>
      <c r="M17" s="33"/>
      <c r="N17" s="35"/>
      <c r="O17" s="38" t="s">
        <v>75</v>
      </c>
    </row>
    <row r="18" spans="1:15" ht="270" x14ac:dyDescent="0.25">
      <c r="A18" s="33">
        <v>1</v>
      </c>
      <c r="B18" s="33" t="s">
        <v>57</v>
      </c>
      <c r="C18" s="33" t="s">
        <v>92</v>
      </c>
      <c r="D18" s="33"/>
      <c r="E18" s="33" t="s">
        <v>125</v>
      </c>
      <c r="F18" s="41" t="s">
        <v>145</v>
      </c>
      <c r="G18" s="33" t="s">
        <v>165</v>
      </c>
      <c r="H18" s="34" t="s">
        <v>166</v>
      </c>
      <c r="I18" s="35">
        <v>44412</v>
      </c>
      <c r="J18" s="35">
        <f t="shared" ref="J18:J20" ca="1" si="6">TODAY()</f>
        <v>44488</v>
      </c>
      <c r="K18" s="36">
        <f t="shared" ref="K18:K20" ca="1" si="7">J18-I18</f>
        <v>76</v>
      </c>
      <c r="L18" s="33" t="s">
        <v>41</v>
      </c>
      <c r="M18" s="33"/>
      <c r="N18" s="33"/>
      <c r="O18" s="33" t="s">
        <v>75</v>
      </c>
    </row>
    <row r="19" spans="1:15" ht="22.5" x14ac:dyDescent="0.25">
      <c r="A19" s="33">
        <v>16</v>
      </c>
      <c r="B19" s="38" t="s">
        <v>141</v>
      </c>
      <c r="C19" s="38" t="s">
        <v>93</v>
      </c>
      <c r="D19" s="38" t="s">
        <v>40</v>
      </c>
      <c r="E19" s="33" t="s">
        <v>142</v>
      </c>
      <c r="F19" s="33"/>
      <c r="G19" s="33"/>
      <c r="H19" s="37"/>
      <c r="I19" s="35">
        <v>44433</v>
      </c>
      <c r="J19" s="35">
        <f t="shared" ca="1" si="6"/>
        <v>44488</v>
      </c>
      <c r="K19" s="36">
        <f t="shared" ca="1" si="7"/>
        <v>55</v>
      </c>
      <c r="L19" s="38" t="s">
        <v>143</v>
      </c>
      <c r="M19" s="33"/>
      <c r="N19" s="33"/>
      <c r="O19" s="33" t="s">
        <v>10</v>
      </c>
    </row>
    <row r="20" spans="1:15" ht="112.5" x14ac:dyDescent="0.25">
      <c r="A20" s="33">
        <v>12.078431372549</v>
      </c>
      <c r="B20" s="38" t="s">
        <v>63</v>
      </c>
      <c r="C20" s="38" t="s">
        <v>94</v>
      </c>
      <c r="D20" s="33" t="s">
        <v>35</v>
      </c>
      <c r="E20" s="38" t="s">
        <v>102</v>
      </c>
      <c r="F20" s="38"/>
      <c r="G20" s="33" t="s">
        <v>164</v>
      </c>
      <c r="H20" s="37" t="s">
        <v>168</v>
      </c>
      <c r="I20" s="35">
        <v>44419</v>
      </c>
      <c r="J20" s="35">
        <f t="shared" ca="1" si="6"/>
        <v>44488</v>
      </c>
      <c r="K20" s="36">
        <f t="shared" ca="1" si="7"/>
        <v>69</v>
      </c>
      <c r="L20" s="38" t="s">
        <v>9</v>
      </c>
      <c r="M20" s="33"/>
      <c r="N20" s="33"/>
      <c r="O20" s="38" t="s">
        <v>75</v>
      </c>
    </row>
  </sheetData>
  <pageMargins left="0.7" right="0.7" top="0.75" bottom="0.75" header="0.3" footer="0.3"/>
  <pageSetup orientation="portrait" horizontalDpi="90" verticalDpi="90" r:id="rId1"/>
  <headerFooter>
    <oddHeader>&amp;L&amp;"Calibri"&amp;10&amp;K000000Confidential&amp;1#</oddHeader>
    <oddFooter>&amp;L&amp;1#&amp;"Calibri"&amp;10&amp;K000000Confidential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04 Aug 21</vt:lpstr>
      <vt:lpstr>Summary</vt:lpstr>
      <vt:lpstr>Pending Items</vt:lpstr>
      <vt:lpstr>Sheet1</vt:lpstr>
      <vt:lpstr>Completed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Srinivasan</dc:creator>
  <cp:lastModifiedBy>Karthikeyan  Srinivasan</cp:lastModifiedBy>
  <dcterms:created xsi:type="dcterms:W3CDTF">2021-08-05T09:16:24Z</dcterms:created>
  <dcterms:modified xsi:type="dcterms:W3CDTF">2021-10-21T08:55:01Z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abfc0d-38d5-4801-9e82-1226fde31efa_Enabled">
    <vt:lpwstr>true</vt:lpwstr>
  </property>
  <property fmtid="{D5CDD505-2E9C-101B-9397-08002B2CF9AE}" pid="3" name="MSIP_Label_1aabfc0d-38d5-4801-9e82-1226fde31efa_SetDate">
    <vt:lpwstr>2021-10-21T08:55:01Z</vt:lpwstr>
  </property>
  <property fmtid="{D5CDD505-2E9C-101B-9397-08002B2CF9AE}" pid="4" name="MSIP_Label_1aabfc0d-38d5-4801-9e82-1226fde31efa_Method">
    <vt:lpwstr>Privileged</vt:lpwstr>
  </property>
  <property fmtid="{D5CDD505-2E9C-101B-9397-08002B2CF9AE}" pid="5" name="MSIP_Label_1aabfc0d-38d5-4801-9e82-1226fde31efa_Name">
    <vt:lpwstr>IRM_test_300622002_ul</vt:lpwstr>
  </property>
  <property fmtid="{D5CDD505-2E9C-101B-9397-08002B2CF9AE}" pid="6" name="MSIP_Label_1aabfc0d-38d5-4801-9e82-1226fde31efa_SiteId">
    <vt:lpwstr>404b1967-6507-45ab-8a6d-7374a3f478be</vt:lpwstr>
  </property>
  <property fmtid="{D5CDD505-2E9C-101B-9397-08002B2CF9AE}" pid="7" name="MSIP_Label_1aabfc0d-38d5-4801-9e82-1226fde31efa_ActionId">
    <vt:lpwstr>ca5f3e74-dcaf-496c-b508-88a50439802c</vt:lpwstr>
  </property>
  <property fmtid="{D5CDD505-2E9C-101B-9397-08002B2CF9AE}" pid="8" name="MSIP_Label_1aabfc0d-38d5-4801-9e82-1226fde31efa_ContentBits">
    <vt:lpwstr>3</vt:lpwstr>
  </property>
</Properties>
</file>