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a38971ca1983b05/Desktop/excell/"/>
    </mc:Choice>
  </mc:AlternateContent>
  <xr:revisionPtr revIDLastSave="20" documentId="8_{347BE2F8-09B2-4AE7-AA8E-A984B17D0C60}" xr6:coauthVersionLast="47" xr6:coauthVersionMax="47" xr10:uidLastSave="{E01AA0CA-EAAF-47A2-AB83-E7F279C85E72}"/>
  <bookViews>
    <workbookView xWindow="-110" yWindow="-110" windowWidth="19420" windowHeight="10300" xr2:uid="{00000000-000D-0000-FFFF-FFFF00000000}"/>
  </bookViews>
  <sheets>
    <sheet name="All Formulas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  <c r="B5" i="1"/>
  <c r="B3" i="1"/>
  <c r="B4" i="1"/>
  <c r="G55" i="2"/>
  <c r="B33" i="2"/>
  <c r="B48" i="2"/>
  <c r="B49" i="2"/>
  <c r="B50" i="2"/>
  <c r="B47" i="2"/>
  <c r="C12" i="2"/>
  <c r="B2" i="2"/>
  <c r="C68" i="2"/>
  <c r="C69" i="2"/>
  <c r="C70" i="2"/>
  <c r="C71" i="2"/>
  <c r="D26" i="1"/>
  <c r="D25" i="1"/>
  <c r="D24" i="1"/>
  <c r="D23" i="1"/>
  <c r="D18" i="1"/>
  <c r="D17" i="1"/>
  <c r="D22" i="1"/>
  <c r="D21" i="1"/>
  <c r="D20" i="1"/>
  <c r="D19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<sst xmlns="http://schemas.openxmlformats.org/spreadsheetml/2006/main" count="123" uniqueCount="100">
  <si>
    <t>Date/Time</t>
  </si>
  <si>
    <t>Formula Explanation</t>
  </si>
  <si>
    <t>Example Formula</t>
  </si>
  <si>
    <t>Result Explanation</t>
  </si>
  <si>
    <t>01/01/2023</t>
  </si>
  <si>
    <t>10:00 AM</t>
  </si>
  <si>
    <t>Dates and times can be entered and formatted in various ways in Excel.</t>
  </si>
  <si>
    <t>Returns the current date.</t>
  </si>
  <si>
    <t>Returns the current date and time.</t>
  </si>
  <si>
    <t>General concept of dates and times in Excel.</t>
  </si>
  <si>
    <t>Returns the current date when the formula is recalculated.</t>
  </si>
  <si>
    <t>Returns the current date and time when the formula is recalculated.</t>
  </si>
  <si>
    <t>For the date 01/01/2023, the year is 2023.</t>
  </si>
  <si>
    <t>For the date 01/01/2023, the month is 1.</t>
  </si>
  <si>
    <t>For the date 01/01/2023, the day is 1.</t>
  </si>
  <si>
    <t>For the time 10:00 AM, the hour is 10.</t>
  </si>
  <si>
    <t>For the time 10:00 AM, the minute is 0.</t>
  </si>
  <si>
    <t>For the time 10:00 AM, the second is 0.</t>
  </si>
  <si>
    <t>Adding 1 month to 01/01/2023 results in 02/01/2023.</t>
  </si>
  <si>
    <t>The end of the month for 01/01/2023 is 01/31/2023.</t>
  </si>
  <si>
    <t>The serial number for the date 01/01/2023 is 44927.</t>
  </si>
  <si>
    <t>The serial number for the time 10:00 AM is 0.416666667.</t>
  </si>
  <si>
    <t>Adding 5 workdays to 01/01/2023 results in 01/06/2023.</t>
  </si>
  <si>
    <t>Adding 5 workdays (with custom weekends) to 01/01/2023 results in 01/06/2023.</t>
  </si>
  <si>
    <t>The number of workdays between 01/01/2023 and 01/10/2023 is 7.</t>
  </si>
  <si>
    <t>The number of workdays (with custom weekends) between 01/01/2023 and 01/10/2023 is 7.</t>
  </si>
  <si>
    <t>The date constructed from year 2023, month 1, and day 1 is 01/01/2023.</t>
  </si>
  <si>
    <t>The time constructed from hour 10, minute 0, and second 0 is 10:00 AM.</t>
  </si>
  <si>
    <t>The weekday number for 01/01/2023 is 1 (Sunday).</t>
  </si>
  <si>
    <t>The week number for 01/01/2023 is 1.</t>
  </si>
  <si>
    <t>The fraction of the year between 01/01/2023 and 01/10/2023 is approximately 0.0247.</t>
  </si>
  <si>
    <t>The number of days between 01/01/2023 and 01/10/2023 is 9.</t>
  </si>
  <si>
    <t>The number of days between 01/01/2023 and 01/10/2023 on a 360-day calendar is 9.</t>
  </si>
  <si>
    <t>The number of years between 01/01/2023 and 01/10/2023 is 0 years.</t>
  </si>
  <si>
    <t>Date Time</t>
  </si>
  <si>
    <r>
      <t xml:space="preserve">Extracts the year from a date. </t>
    </r>
    <r>
      <rPr>
        <b/>
        <sz val="11"/>
        <color theme="1"/>
        <rFont val="Calibri"/>
        <family val="2"/>
        <scheme val="minor"/>
      </rPr>
      <t>Syntax: =YEAR(date)</t>
    </r>
  </si>
  <si>
    <r>
      <t xml:space="preserve">Extracts the month from a date. </t>
    </r>
    <r>
      <rPr>
        <b/>
        <sz val="11"/>
        <color theme="1"/>
        <rFont val="Calibri"/>
        <family val="2"/>
        <scheme val="minor"/>
      </rPr>
      <t>Syntax: =MONTH(date)</t>
    </r>
  </si>
  <si>
    <r>
      <t xml:space="preserve">Extracts the day from a date. </t>
    </r>
    <r>
      <rPr>
        <b/>
        <sz val="11"/>
        <color theme="1"/>
        <rFont val="Calibri"/>
        <family val="2"/>
        <scheme val="minor"/>
      </rPr>
      <t>Syntax: =DAY(date)</t>
    </r>
  </si>
  <si>
    <r>
      <t xml:space="preserve">Extracts the hour from a time. </t>
    </r>
    <r>
      <rPr>
        <b/>
        <sz val="11"/>
        <color theme="1"/>
        <rFont val="Calibri"/>
        <family val="2"/>
        <scheme val="minor"/>
      </rPr>
      <t>Syntax: =HOUR(time)</t>
    </r>
  </si>
  <si>
    <r>
      <t xml:space="preserve">Extracts the minute from a time. </t>
    </r>
    <r>
      <rPr>
        <b/>
        <sz val="11"/>
        <color theme="1"/>
        <rFont val="Calibri"/>
        <family val="2"/>
        <scheme val="minor"/>
      </rPr>
      <t>Syntax: =MINUTE(time)</t>
    </r>
  </si>
  <si>
    <r>
      <t xml:space="preserve">Extracts the second from a time. </t>
    </r>
    <r>
      <rPr>
        <b/>
        <sz val="11"/>
        <color theme="1"/>
        <rFont val="Calibri"/>
        <family val="2"/>
        <scheme val="minor"/>
      </rPr>
      <t>Syntax: =SECOND(time)</t>
    </r>
  </si>
  <si>
    <r>
      <t xml:space="preserve">Returns the date that is the specified number of months before or after the start date. </t>
    </r>
    <r>
      <rPr>
        <b/>
        <sz val="11"/>
        <color theme="1"/>
        <rFont val="Calibri"/>
        <family val="2"/>
        <scheme val="minor"/>
      </rPr>
      <t>Syntax: =EDATE(start_date, months)</t>
    </r>
  </si>
  <si>
    <r>
      <t>Returns the last day of the month that is the specified number of months before or after the start date.</t>
    </r>
    <r>
      <rPr>
        <b/>
        <sz val="11"/>
        <color theme="1"/>
        <rFont val="Calibri"/>
        <family val="2"/>
        <scheme val="minor"/>
      </rPr>
      <t xml:space="preserve"> Syntax: =EOMONTH(start_date, months)</t>
    </r>
  </si>
  <si>
    <r>
      <t xml:space="preserve">Converts a date in the form of text to a serial number. </t>
    </r>
    <r>
      <rPr>
        <b/>
        <sz val="11"/>
        <color theme="1"/>
        <rFont val="Calibri"/>
        <family val="2"/>
        <scheme val="minor"/>
      </rPr>
      <t>Syntax: =DATEVALUE(date_text)</t>
    </r>
  </si>
  <si>
    <r>
      <t xml:space="preserve">Converts a time in the form of text to a serial number. </t>
    </r>
    <r>
      <rPr>
        <b/>
        <sz val="11"/>
        <color theme="1"/>
        <rFont val="Calibri"/>
        <family val="2"/>
        <scheme val="minor"/>
      </rPr>
      <t>Syntax: =TIMEVALUE(time_text)</t>
    </r>
  </si>
  <si>
    <r>
      <t>Returns the date after a specified number of workdays.</t>
    </r>
    <r>
      <rPr>
        <b/>
        <sz val="11"/>
        <color theme="1"/>
        <rFont val="Calibri"/>
        <family val="2"/>
        <scheme val="minor"/>
      </rPr>
      <t xml:space="preserve"> Syntax: =WORKDAY(start_date, days)</t>
    </r>
  </si>
  <si>
    <r>
      <t xml:space="preserve">Returns the date after a specified number of workdays with custom weekends. </t>
    </r>
    <r>
      <rPr>
        <b/>
        <sz val="11"/>
        <color theme="1"/>
        <rFont val="Calibri"/>
        <family val="2"/>
        <scheme val="minor"/>
      </rPr>
      <t>Syntax: =WORKDAY.INTL(start_date, days, [weekend])</t>
    </r>
  </si>
  <si>
    <r>
      <t xml:space="preserve">Returns the number of workdays between two dates. </t>
    </r>
    <r>
      <rPr>
        <b/>
        <sz val="11"/>
        <color theme="1"/>
        <rFont val="Calibri"/>
        <family val="2"/>
        <scheme val="minor"/>
      </rPr>
      <t>Syntax: =NETWORKDAYS(start_date, end_date)</t>
    </r>
  </si>
  <si>
    <r>
      <t>Returns the number of workdays between two dates with custom weekends.</t>
    </r>
    <r>
      <rPr>
        <b/>
        <sz val="11"/>
        <color theme="1"/>
        <rFont val="Calibri"/>
        <family val="2"/>
        <scheme val="minor"/>
      </rPr>
      <t xml:space="preserve"> Syntax: =NETWORKDAYS.INTL(start_date, end_date, [weekend])</t>
    </r>
  </si>
  <si>
    <r>
      <t xml:space="preserve">Returns the date given a year, month, and day. </t>
    </r>
    <r>
      <rPr>
        <b/>
        <sz val="11"/>
        <color theme="1"/>
        <rFont val="Calibri"/>
        <family val="2"/>
        <scheme val="minor"/>
      </rPr>
      <t>Syntax: =DATE(year, month, day)</t>
    </r>
  </si>
  <si>
    <r>
      <t xml:space="preserve">Returns the time given an hour, minute, and second. </t>
    </r>
    <r>
      <rPr>
        <b/>
        <sz val="11"/>
        <color theme="1"/>
        <rFont val="Calibri"/>
        <family val="2"/>
        <scheme val="minor"/>
      </rPr>
      <t>Syntax: =TIME(hour, minute, second)</t>
    </r>
  </si>
  <si>
    <r>
      <t xml:space="preserve">Returns the day of the week corresponding to a date. </t>
    </r>
    <r>
      <rPr>
        <b/>
        <sz val="11"/>
        <color theme="1"/>
        <rFont val="Calibri"/>
        <family val="2"/>
        <scheme val="minor"/>
      </rPr>
      <t>Syntax: =WEEKDAY(date)</t>
    </r>
  </si>
  <si>
    <r>
      <t xml:space="preserve">Returns the week number in the year for a date. </t>
    </r>
    <r>
      <rPr>
        <b/>
        <sz val="11"/>
        <color theme="1"/>
        <rFont val="Calibri"/>
        <family val="2"/>
        <scheme val="minor"/>
      </rPr>
      <t>Syntax: =WEEKNUM(date)</t>
    </r>
  </si>
  <si>
    <r>
      <t xml:space="preserve">Returns the fraction of the year between two dates. </t>
    </r>
    <r>
      <rPr>
        <b/>
        <sz val="11"/>
        <color theme="1"/>
        <rFont val="Calibri"/>
        <family val="2"/>
        <scheme val="minor"/>
      </rPr>
      <t>Syntax: =YEARFRAC(start_date, end_date)</t>
    </r>
  </si>
  <si>
    <r>
      <t>Returns the number of days between two dates.</t>
    </r>
    <r>
      <rPr>
        <b/>
        <sz val="11"/>
        <color theme="1"/>
        <rFont val="Calibri"/>
        <family val="2"/>
        <scheme val="minor"/>
      </rPr>
      <t xml:space="preserve"> Syntax: =DAYS(end_date, start_date)</t>
    </r>
  </si>
  <si>
    <r>
      <t xml:space="preserve">Returns the number of days between two dates based on a 360-day year. </t>
    </r>
    <r>
      <rPr>
        <b/>
        <sz val="11"/>
        <color theme="1"/>
        <rFont val="Calibri"/>
        <family val="2"/>
        <scheme val="minor"/>
      </rPr>
      <t>Syntax: =DAYS360(start_date, end_date)</t>
    </r>
  </si>
  <si>
    <r>
      <t xml:space="preserve">Calculates the difference between two dates in years, months, or days. </t>
    </r>
    <r>
      <rPr>
        <b/>
        <sz val="11"/>
        <color theme="1"/>
        <rFont val="Calibri"/>
        <family val="2"/>
        <scheme val="minor"/>
      </rPr>
      <t>Syntax: =DATEDIF(start_date, end_date, unit)</t>
    </r>
  </si>
  <si>
    <t>Current Date in sheet</t>
  </si>
  <si>
    <t>Current Time in Sheet</t>
  </si>
  <si>
    <t>Names</t>
  </si>
  <si>
    <t>DOB</t>
  </si>
  <si>
    <t>Alexa</t>
  </si>
  <si>
    <t>Siri</t>
  </si>
  <si>
    <t>Amy</t>
  </si>
  <si>
    <t>Jackson</t>
  </si>
  <si>
    <t>Year</t>
  </si>
  <si>
    <t>Extract The Year, Month,Date from the DOB</t>
  </si>
  <si>
    <t>Month</t>
  </si>
  <si>
    <t>Date</t>
  </si>
  <si>
    <t>Extract The Hour , Minute , Seconds from the Racing competetion</t>
  </si>
  <si>
    <t>Players</t>
  </si>
  <si>
    <t>Time</t>
  </si>
  <si>
    <t>Mahesh</t>
  </si>
  <si>
    <t>Suman</t>
  </si>
  <si>
    <t>Sundar</t>
  </si>
  <si>
    <t>Akshay</t>
  </si>
  <si>
    <t>Hour</t>
  </si>
  <si>
    <t>Minute</t>
  </si>
  <si>
    <t>Sec</t>
  </si>
  <si>
    <t>what is the specified month Before or after 4 months</t>
  </si>
  <si>
    <t>After Month</t>
  </si>
  <si>
    <t>Before Month</t>
  </si>
  <si>
    <t>Convert the below date and time in serial number</t>
  </si>
  <si>
    <t>Return the work day after 5 days for below dates</t>
  </si>
  <si>
    <t>Dates</t>
  </si>
  <si>
    <t>Work day</t>
  </si>
  <si>
    <t>International Work Day</t>
  </si>
  <si>
    <t>Number of Days between 2 dates?</t>
  </si>
  <si>
    <t>Start Date</t>
  </si>
  <si>
    <t>End Date</t>
  </si>
  <si>
    <t>Days</t>
  </si>
  <si>
    <t>Work Days</t>
  </si>
  <si>
    <t>International Work Days</t>
  </si>
  <si>
    <t>Extract the years and month of experience from the below table</t>
  </si>
  <si>
    <t>Employees</t>
  </si>
  <si>
    <t>Date Of Joining</t>
  </si>
  <si>
    <t>Today</t>
  </si>
  <si>
    <t>Experience (Months)</t>
  </si>
  <si>
    <t>Experience (Years)</t>
  </si>
  <si>
    <t>Total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</si>
</sst>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22" fontId="0" fillId="0" borderId="0" xfId="0" applyNumberFormat="1"/>
    <xf numFmtId="21" fontId="0" fillId="0" borderId="0" xfId="0" applyNumberFormat="1"/>
    <xf numFmtId="21" fontId="0" fillId="0" borderId="1" xfId="0" applyNumberFormat="1" applyBorder="1"/>
    <xf numFmtId="2" fontId="0" fillId="0" borderId="0" xfId="0" applyNumberFormat="1"/>
    <xf numFmtId="0" fontId="0" fillId="0" borderId="2" xfId="0" applyBorder="1"/>
    <xf numFmtId="2" fontId="0" fillId="0" borderId="1" xfId="0" applyNumberFormat="1" applyBorder="1"/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B11" sqref="B11"/>
    </sheetView>
  </sheetViews>
  <sheetFormatPr defaultRowHeight="14.5" x14ac:dyDescent="0.35"/>
  <cols>
    <col min="1" max="1" width="19.453125" bestFit="1" customWidth="1"/>
    <col min="2" max="2" width="24.54296875" customWidth="1"/>
    <col min="3" max="3" width="131.26953125" bestFit="1" customWidth="1"/>
    <col min="4" max="4" width="16.453125" bestFit="1" customWidth="1"/>
    <col min="5" max="5" width="84" bestFit="1" customWidth="1"/>
  </cols>
  <sheetData>
    <row r="1" spans="1:5" x14ac:dyDescent="0.35">
      <c r="A1" s="5" t="s">
        <v>0</v>
      </c>
      <c r="B1" s="5" t="s">
        <v>34</v>
      </c>
      <c r="C1" s="5" t="s">
        <v>1</v>
      </c>
      <c r="D1" s="5" t="s">
        <v>2</v>
      </c>
      <c r="E1" s="5" t="s">
        <v>3</v>
      </c>
    </row>
    <row r="2" spans="1:5" x14ac:dyDescent="0.35">
      <c r="A2" s="10">
        <v>44927.448298611111</v>
      </c>
      <c r="B2" s="1">
        <v>44936</v>
      </c>
      <c r="C2" t="s">
        <v>6</v>
      </c>
      <c r="E2" t="s">
        <v>9</v>
      </c>
    </row>
    <row r="3" spans="1:5" x14ac:dyDescent="0.35">
      <c r="B3" s="10">
        <f ca="1">NOW()</f>
        <v>45563.023743750004</v>
      </c>
      <c r="C3" t="s">
        <v>7</v>
      </c>
      <c r="D3" s="1">
        <f ca="1">TODAY()</f>
        <v>45563</v>
      </c>
      <c r="E3" t="s">
        <v>10</v>
      </c>
    </row>
    <row r="4" spans="1:5" x14ac:dyDescent="0.35">
      <c r="B4" s="1">
        <f ca="1">TODAY()</f>
        <v>45563</v>
      </c>
      <c r="C4" t="s">
        <v>8</v>
      </c>
      <c r="D4" s="2">
        <f ca="1">NOW()</f>
        <v>45563.023743750004</v>
      </c>
      <c r="E4" t="s">
        <v>11</v>
      </c>
    </row>
    <row r="5" spans="1:5" x14ac:dyDescent="0.35">
      <c r="A5" t="s">
        <v>4</v>
      </c>
      <c r="B5">
        <f>YEAR(A5)</f>
        <v>2023</v>
      </c>
      <c r="C5" t="s">
        <v>35</v>
      </c>
      <c r="D5">
        <f>YEAR(A2)</f>
        <v>2023</v>
      </c>
      <c r="E5" t="s">
        <v>12</v>
      </c>
    </row>
    <row r="6" spans="1:5" x14ac:dyDescent="0.35">
      <c r="A6" t="s">
        <v>4</v>
      </c>
      <c r="B6">
        <f>MONTH(A6)</f>
        <v>1</v>
      </c>
      <c r="C6" t="s">
        <v>36</v>
      </c>
      <c r="D6">
        <f>MONTH(A2)</f>
        <v>1</v>
      </c>
      <c r="E6" t="s">
        <v>13</v>
      </c>
    </row>
    <row r="7" spans="1:5" x14ac:dyDescent="0.35">
      <c r="A7" t="s">
        <v>4</v>
      </c>
      <c r="B7">
        <f>DAY(A7)</f>
        <v>1</v>
      </c>
      <c r="C7" t="s">
        <v>37</v>
      </c>
      <c r="D7">
        <f>DAY(A2)</f>
        <v>1</v>
      </c>
      <c r="E7" t="s">
        <v>14</v>
      </c>
    </row>
    <row r="8" spans="1:5" x14ac:dyDescent="0.35">
      <c r="A8" s="2" t="s">
        <v>5</v>
      </c>
      <c r="B8">
        <f>HOUR(A8)</f>
        <v>10</v>
      </c>
      <c r="C8" t="s">
        <v>38</v>
      </c>
      <c r="D8">
        <f>HOUR(A2)</f>
        <v>10</v>
      </c>
      <c r="E8" t="s">
        <v>15</v>
      </c>
    </row>
    <row r="9" spans="1:5" x14ac:dyDescent="0.35">
      <c r="A9" s="2" t="s">
        <v>5</v>
      </c>
      <c r="B9">
        <f>MINUTE(A9)</f>
        <v>0</v>
      </c>
      <c r="C9" t="s">
        <v>39</v>
      </c>
      <c r="D9">
        <f>MINUTE(A2)</f>
        <v>45</v>
      </c>
      <c r="E9" t="s">
        <v>16</v>
      </c>
    </row>
    <row r="10" spans="1:5" x14ac:dyDescent="0.35">
      <c r="A10" t="s">
        <v>5</v>
      </c>
      <c r="B10">
        <f>SECOND(A10)</f>
        <v>0</v>
      </c>
      <c r="C10" t="s">
        <v>40</v>
      </c>
      <c r="D10">
        <f>SECOND(A2)</f>
        <v>33</v>
      </c>
      <c r="E10" t="s">
        <v>17</v>
      </c>
    </row>
    <row r="11" spans="1:5" x14ac:dyDescent="0.35">
      <c r="A11" t="s">
        <v>4</v>
      </c>
      <c r="B11">
        <f>EDATE(A11,1)</f>
        <v>44958</v>
      </c>
      <c r="C11" t="s">
        <v>41</v>
      </c>
      <c r="D11" s="1">
        <f>EDATE(A2, 1)</f>
        <v>44958</v>
      </c>
      <c r="E11" t="s">
        <v>18</v>
      </c>
    </row>
    <row r="12" spans="1:5" x14ac:dyDescent="0.35">
      <c r="A12" t="s">
        <v>4</v>
      </c>
      <c r="C12" t="s">
        <v>42</v>
      </c>
      <c r="D12" s="1">
        <f>EOMONTH(A2, 0)</f>
        <v>44957</v>
      </c>
      <c r="E12" t="s">
        <v>19</v>
      </c>
    </row>
    <row r="13" spans="1:5" x14ac:dyDescent="0.35">
      <c r="C13" t="s">
        <v>43</v>
      </c>
      <c r="D13" s="13">
        <f>DATEVALUE("1/1/2023")</f>
        <v>44927</v>
      </c>
      <c r="E13" t="s">
        <v>20</v>
      </c>
    </row>
    <row r="14" spans="1:5" x14ac:dyDescent="0.35">
      <c r="C14" t="s">
        <v>44</v>
      </c>
      <c r="D14">
        <f>TIMEVALUE("10:00 AM")</f>
        <v>0.41666666666666669</v>
      </c>
      <c r="E14" t="s">
        <v>21</v>
      </c>
    </row>
    <row r="15" spans="1:5" x14ac:dyDescent="0.35">
      <c r="A15" t="s">
        <v>4</v>
      </c>
      <c r="C15" t="s">
        <v>45</v>
      </c>
      <c r="D15" s="1">
        <f>WORKDAY(A2, 5)</f>
        <v>44932</v>
      </c>
      <c r="E15" t="s">
        <v>22</v>
      </c>
    </row>
    <row r="16" spans="1:5" x14ac:dyDescent="0.35">
      <c r="A16" t="s">
        <v>4</v>
      </c>
      <c r="C16" t="s">
        <v>46</v>
      </c>
      <c r="D16" s="1">
        <f>WORKDAY.INTL(A2, 5, 1)</f>
        <v>44932</v>
      </c>
      <c r="E16" t="s">
        <v>23</v>
      </c>
    </row>
    <row r="17" spans="1:5" x14ac:dyDescent="0.35">
      <c r="A17" t="s">
        <v>4</v>
      </c>
      <c r="C17" t="s">
        <v>47</v>
      </c>
      <c r="D17">
        <f>NETWORKDAYS(A2, B2)</f>
        <v>7</v>
      </c>
      <c r="E17" t="s">
        <v>24</v>
      </c>
    </row>
    <row r="18" spans="1:5" x14ac:dyDescent="0.35">
      <c r="A18" t="s">
        <v>4</v>
      </c>
      <c r="C18" t="s">
        <v>48</v>
      </c>
      <c r="D18" s="3">
        <f>NETWORKDAYS.INTL(A2, B2, 1)</f>
        <v>7</v>
      </c>
      <c r="E18" t="s">
        <v>25</v>
      </c>
    </row>
    <row r="19" spans="1:5" x14ac:dyDescent="0.35">
      <c r="C19" t="s">
        <v>49</v>
      </c>
      <c r="D19" s="1">
        <f>DATE(2023, 1, 1)</f>
        <v>44927</v>
      </c>
      <c r="E19" t="s">
        <v>26</v>
      </c>
    </row>
    <row r="20" spans="1:5" x14ac:dyDescent="0.35">
      <c r="C20" t="s">
        <v>50</v>
      </c>
      <c r="D20" s="2">
        <f>TIME(10, 0, 0)</f>
        <v>0.41666666666666669</v>
      </c>
      <c r="E20" t="s">
        <v>27</v>
      </c>
    </row>
    <row r="21" spans="1:5" x14ac:dyDescent="0.35">
      <c r="A21" t="s">
        <v>4</v>
      </c>
      <c r="C21" t="s">
        <v>51</v>
      </c>
      <c r="D21">
        <f>WEEKDAY(A2)</f>
        <v>1</v>
      </c>
      <c r="E21" t="s">
        <v>28</v>
      </c>
    </row>
    <row r="22" spans="1:5" x14ac:dyDescent="0.35">
      <c r="A22" t="s">
        <v>4</v>
      </c>
      <c r="C22" t="s">
        <v>52</v>
      </c>
      <c r="D22">
        <f>WEEKNUM(A2)</f>
        <v>1</v>
      </c>
      <c r="E22" t="s">
        <v>29</v>
      </c>
    </row>
    <row r="23" spans="1:5" x14ac:dyDescent="0.35">
      <c r="A23" t="s">
        <v>4</v>
      </c>
      <c r="C23" t="s">
        <v>53</v>
      </c>
      <c r="D23" s="4">
        <f>YEARFRAC(A2, B2)</f>
        <v>2.5000000000000001E-2</v>
      </c>
      <c r="E23" t="s">
        <v>30</v>
      </c>
    </row>
    <row r="24" spans="1:5" x14ac:dyDescent="0.35">
      <c r="A24" t="s">
        <v>4</v>
      </c>
      <c r="C24" t="s">
        <v>54</v>
      </c>
      <c r="D24">
        <f>_xlfn.DAYS(B2,A2)</f>
        <v>9</v>
      </c>
      <c r="E24" t="s">
        <v>31</v>
      </c>
    </row>
    <row r="25" spans="1:5" x14ac:dyDescent="0.35">
      <c r="A25" t="s">
        <v>4</v>
      </c>
      <c r="C25" t="s">
        <v>55</v>
      </c>
      <c r="D25">
        <f>DAYS360(A2, B2)</f>
        <v>9</v>
      </c>
      <c r="E25" t="s">
        <v>32</v>
      </c>
    </row>
    <row r="26" spans="1:5" x14ac:dyDescent="0.35">
      <c r="A26" t="s">
        <v>4</v>
      </c>
      <c r="C26" t="s">
        <v>56</v>
      </c>
      <c r="D26">
        <f>DATEDIF(A2, B2, "Y")</f>
        <v>0</v>
      </c>
      <c r="E26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559F7-60FB-4562-892A-042E71B7F956}">
  <dimension ref="A2:G71"/>
  <sheetViews>
    <sheetView topLeftCell="A52" zoomScale="140" zoomScaleNormal="140" workbookViewId="0">
      <selection activeCell="G55" sqref="G55"/>
    </sheetView>
  </sheetViews>
  <sheetFormatPr defaultRowHeight="14.5" x14ac:dyDescent="0.35"/>
  <cols>
    <col min="1" max="1" width="20.1796875" bestFit="1" customWidth="1"/>
    <col min="2" max="2" width="16.90625" customWidth="1"/>
    <col min="3" max="3" width="13.453125" bestFit="1" customWidth="1"/>
    <col min="4" max="4" width="18.453125" bestFit="1" customWidth="1"/>
    <col min="5" max="5" width="22.81640625" bestFit="1" customWidth="1"/>
    <col min="7" max="7" width="10.1796875" bestFit="1" customWidth="1"/>
  </cols>
  <sheetData>
    <row r="2" spans="1:5" x14ac:dyDescent="0.35">
      <c r="A2" s="6" t="s">
        <v>57</v>
      </c>
      <c r="B2" s="16">
        <f ca="1">NOW()</f>
        <v>45563.023743750004</v>
      </c>
    </row>
    <row r="3" spans="1:5" x14ac:dyDescent="0.35">
      <c r="A3" s="1"/>
    </row>
    <row r="4" spans="1:5" x14ac:dyDescent="0.35">
      <c r="A4" s="1"/>
    </row>
    <row r="5" spans="1:5" x14ac:dyDescent="0.35">
      <c r="A5" s="6" t="s">
        <v>58</v>
      </c>
      <c r="B5" s="8"/>
    </row>
    <row r="6" spans="1:5" x14ac:dyDescent="0.35">
      <c r="A6" s="10"/>
    </row>
    <row r="9" spans="1:5" x14ac:dyDescent="0.35">
      <c r="A9" s="6" t="s">
        <v>66</v>
      </c>
    </row>
    <row r="10" spans="1:5" x14ac:dyDescent="0.35">
      <c r="A10" s="6"/>
    </row>
    <row r="11" spans="1:5" x14ac:dyDescent="0.35">
      <c r="A11" s="7" t="s">
        <v>59</v>
      </c>
      <c r="B11" s="7" t="s">
        <v>60</v>
      </c>
      <c r="C11" s="7" t="s">
        <v>65</v>
      </c>
      <c r="D11" s="7" t="s">
        <v>67</v>
      </c>
      <c r="E11" s="7" t="s">
        <v>68</v>
      </c>
    </row>
    <row r="12" spans="1:5" x14ac:dyDescent="0.35">
      <c r="A12" s="8" t="s">
        <v>61</v>
      </c>
      <c r="B12" s="9">
        <v>35061</v>
      </c>
      <c r="C12" s="9">
        <f>YEAR(B13)</f>
        <v>1999</v>
      </c>
      <c r="D12" s="8"/>
      <c r="E12" s="8"/>
    </row>
    <row r="13" spans="1:5" x14ac:dyDescent="0.35">
      <c r="A13" s="8" t="s">
        <v>62</v>
      </c>
      <c r="B13" s="9">
        <v>36262</v>
      </c>
      <c r="C13" s="8"/>
      <c r="D13" s="8"/>
      <c r="E13" s="8"/>
    </row>
    <row r="14" spans="1:5" x14ac:dyDescent="0.35">
      <c r="A14" s="8" t="s">
        <v>63</v>
      </c>
      <c r="B14" s="9">
        <v>39270</v>
      </c>
      <c r="C14" s="8"/>
      <c r="D14" s="8"/>
      <c r="E14" s="8"/>
    </row>
    <row r="15" spans="1:5" x14ac:dyDescent="0.35">
      <c r="A15" s="8" t="s">
        <v>64</v>
      </c>
      <c r="B15" s="9">
        <v>39668</v>
      </c>
      <c r="C15" s="8"/>
      <c r="D15" s="8"/>
      <c r="E15" s="8"/>
    </row>
    <row r="19" spans="1:5" x14ac:dyDescent="0.35">
      <c r="A19" s="6" t="s">
        <v>69</v>
      </c>
    </row>
    <row r="21" spans="1:5" x14ac:dyDescent="0.35">
      <c r="A21" s="8" t="s">
        <v>70</v>
      </c>
      <c r="B21" s="8" t="s">
        <v>71</v>
      </c>
      <c r="C21" s="8" t="s">
        <v>76</v>
      </c>
      <c r="D21" s="8" t="s">
        <v>77</v>
      </c>
      <c r="E21" s="8" t="s">
        <v>78</v>
      </c>
    </row>
    <row r="22" spans="1:5" x14ac:dyDescent="0.35">
      <c r="A22" s="8" t="s">
        <v>72</v>
      </c>
      <c r="B22" s="12">
        <v>0.41576388888888888</v>
      </c>
      <c r="C22" s="8"/>
      <c r="D22" s="8"/>
      <c r="E22" s="8"/>
    </row>
    <row r="23" spans="1:5" x14ac:dyDescent="0.35">
      <c r="A23" s="8" t="s">
        <v>73</v>
      </c>
      <c r="B23" s="12">
        <v>0.43278935185185186</v>
      </c>
      <c r="C23" s="8"/>
      <c r="D23" s="8"/>
      <c r="E23" s="8"/>
    </row>
    <row r="24" spans="1:5" x14ac:dyDescent="0.35">
      <c r="A24" s="8" t="s">
        <v>74</v>
      </c>
      <c r="B24" s="12">
        <v>0.46462962962962961</v>
      </c>
      <c r="C24" s="8"/>
      <c r="D24" s="8"/>
      <c r="E24" s="8"/>
    </row>
    <row r="25" spans="1:5" x14ac:dyDescent="0.35">
      <c r="A25" s="8" t="s">
        <v>75</v>
      </c>
      <c r="B25" s="12">
        <v>0.35037037037037039</v>
      </c>
      <c r="C25" s="8"/>
      <c r="D25" s="8"/>
      <c r="E25" s="8"/>
    </row>
    <row r="30" spans="1:5" x14ac:dyDescent="0.35">
      <c r="A30" s="6" t="s">
        <v>79</v>
      </c>
    </row>
    <row r="32" spans="1:5" x14ac:dyDescent="0.35">
      <c r="A32" s="8" t="s">
        <v>68</v>
      </c>
      <c r="B32" s="8" t="s">
        <v>80</v>
      </c>
      <c r="C32" s="8" t="s">
        <v>81</v>
      </c>
    </row>
    <row r="33" spans="1:5" x14ac:dyDescent="0.35">
      <c r="A33" s="9">
        <v>45292</v>
      </c>
      <c r="B33" s="9">
        <f>WORKDAY(A33,5,2)</f>
        <v>45299</v>
      </c>
      <c r="C33" s="8"/>
    </row>
    <row r="38" spans="1:5" x14ac:dyDescent="0.35">
      <c r="A38" s="6" t="s">
        <v>82</v>
      </c>
    </row>
    <row r="40" spans="1:5" x14ac:dyDescent="0.35">
      <c r="A40" t="s">
        <v>68</v>
      </c>
      <c r="B40" s="1">
        <v>45491</v>
      </c>
      <c r="E40" s="1"/>
    </row>
    <row r="41" spans="1:5" x14ac:dyDescent="0.35">
      <c r="A41" t="s">
        <v>71</v>
      </c>
      <c r="B41" s="11">
        <v>0.35468749999999999</v>
      </c>
    </row>
    <row r="44" spans="1:5" x14ac:dyDescent="0.35">
      <c r="A44" s="6" t="s">
        <v>83</v>
      </c>
    </row>
    <row r="46" spans="1:5" x14ac:dyDescent="0.35">
      <c r="A46" s="8" t="s">
        <v>84</v>
      </c>
      <c r="B46" s="8" t="s">
        <v>85</v>
      </c>
      <c r="C46" s="8" t="s">
        <v>86</v>
      </c>
    </row>
    <row r="47" spans="1:5" x14ac:dyDescent="0.35">
      <c r="A47" s="9">
        <v>45292</v>
      </c>
      <c r="B47" s="9">
        <f>WORKDAY(A47,5)</f>
        <v>45299</v>
      </c>
      <c r="C47" s="9"/>
      <c r="D47" s="1"/>
    </row>
    <row r="48" spans="1:5" x14ac:dyDescent="0.35">
      <c r="A48" s="9">
        <v>45405</v>
      </c>
      <c r="B48" s="9">
        <f t="shared" ref="B48:B50" si="0">WORKDAY(A48,5)</f>
        <v>45412</v>
      </c>
      <c r="C48" s="9"/>
    </row>
    <row r="49" spans="1:7" x14ac:dyDescent="0.35">
      <c r="A49" s="9">
        <v>45417</v>
      </c>
      <c r="B49" s="9">
        <f t="shared" si="0"/>
        <v>45422</v>
      </c>
      <c r="C49" s="9"/>
    </row>
    <row r="50" spans="1:7" x14ac:dyDescent="0.35">
      <c r="A50" s="9">
        <v>45364</v>
      </c>
      <c r="B50" s="9">
        <f t="shared" si="0"/>
        <v>45371</v>
      </c>
      <c r="C50" s="9"/>
    </row>
    <row r="54" spans="1:7" x14ac:dyDescent="0.35">
      <c r="A54" s="6" t="s">
        <v>87</v>
      </c>
    </row>
    <row r="55" spans="1:7" x14ac:dyDescent="0.35">
      <c r="G55" s="1">
        <f ca="1">TODAY()</f>
        <v>45563</v>
      </c>
    </row>
    <row r="56" spans="1:7" x14ac:dyDescent="0.35">
      <c r="A56" s="7" t="s">
        <v>88</v>
      </c>
      <c r="B56" s="7" t="s">
        <v>89</v>
      </c>
      <c r="C56" s="7" t="s">
        <v>90</v>
      </c>
      <c r="D56" s="7" t="s">
        <v>91</v>
      </c>
      <c r="E56" s="7" t="s">
        <v>92</v>
      </c>
    </row>
    <row r="57" spans="1:7" x14ac:dyDescent="0.35">
      <c r="A57" s="9">
        <v>45292</v>
      </c>
      <c r="B57" s="9">
        <v>45299</v>
      </c>
      <c r="C57" s="8"/>
      <c r="D57" s="15"/>
      <c r="E57" s="8"/>
    </row>
    <row r="58" spans="1:7" x14ac:dyDescent="0.35">
      <c r="A58" s="9">
        <v>45405</v>
      </c>
      <c r="B58" s="9">
        <v>45412</v>
      </c>
      <c r="C58" s="8"/>
      <c r="D58" s="8"/>
      <c r="E58" s="8"/>
    </row>
    <row r="59" spans="1:7" x14ac:dyDescent="0.35">
      <c r="A59" s="9">
        <v>45417</v>
      </c>
      <c r="B59" s="9">
        <v>45422</v>
      </c>
      <c r="C59" s="8"/>
      <c r="D59" s="8"/>
      <c r="E59" s="8"/>
    </row>
    <row r="60" spans="1:7" x14ac:dyDescent="0.35">
      <c r="A60" s="9">
        <v>45364</v>
      </c>
      <c r="B60" s="9">
        <v>45371</v>
      </c>
      <c r="C60" s="8"/>
      <c r="D60" s="8"/>
      <c r="E60" s="8"/>
    </row>
    <row r="65" spans="1:6" x14ac:dyDescent="0.35">
      <c r="A65" s="6" t="s">
        <v>93</v>
      </c>
    </row>
    <row r="67" spans="1:6" x14ac:dyDescent="0.35">
      <c r="A67" s="8" t="s">
        <v>94</v>
      </c>
      <c r="B67" s="8" t="s">
        <v>95</v>
      </c>
      <c r="C67" s="8" t="s">
        <v>96</v>
      </c>
      <c r="D67" s="8" t="s">
        <v>98</v>
      </c>
      <c r="E67" s="8" t="s">
        <v>97</v>
      </c>
      <c r="F67" s="14" t="s">
        <v>99</v>
      </c>
    </row>
    <row r="68" spans="1:6" x14ac:dyDescent="0.35">
      <c r="A68" s="8" t="s">
        <v>72</v>
      </c>
      <c r="B68" s="9">
        <v>39904</v>
      </c>
      <c r="C68" s="9">
        <f ca="1">TODAY()</f>
        <v>45563</v>
      </c>
      <c r="D68" s="8"/>
      <c r="E68" s="8"/>
    </row>
    <row r="69" spans="1:6" x14ac:dyDescent="0.35">
      <c r="A69" s="8" t="s">
        <v>73</v>
      </c>
      <c r="B69" s="9">
        <v>38870</v>
      </c>
      <c r="C69" s="9">
        <f t="shared" ref="C69:C71" ca="1" si="1">TODAY()</f>
        <v>45563</v>
      </c>
      <c r="D69" s="8"/>
      <c r="E69" s="8"/>
    </row>
    <row r="70" spans="1:6" x14ac:dyDescent="0.35">
      <c r="A70" s="8" t="s">
        <v>74</v>
      </c>
      <c r="B70" s="9">
        <v>39330</v>
      </c>
      <c r="C70" s="9">
        <f t="shared" ca="1" si="1"/>
        <v>45563</v>
      </c>
      <c r="D70" s="8"/>
      <c r="E70" s="8"/>
    </row>
    <row r="71" spans="1:6" x14ac:dyDescent="0.35">
      <c r="A71" s="8" t="s">
        <v>75</v>
      </c>
      <c r="B71" s="9">
        <v>44260</v>
      </c>
      <c r="C71" s="9">
        <f t="shared" ca="1" si="1"/>
        <v>45563</v>
      </c>
      <c r="D71" s="8"/>
      <c r="E71" s="8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Formulas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srinuvasulu gadham</dc:creator>
  <cp:lastModifiedBy>srinuvasulu gadham</cp:lastModifiedBy>
  <dcterms:created xsi:type="dcterms:W3CDTF">2024-07-17T16:13:48Z</dcterms:created>
  <dcterms:modified xsi:type="dcterms:W3CDTF">2024-09-27T19:04:26Z</dcterms:modified>
</cp:coreProperties>
</file>