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8" yWindow="-108" windowWidth="23256" windowHeight="13176" activeTab="2"/>
  </bookViews>
  <sheets>
    <sheet name="Sheets design"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44525"/>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0" i="2" l="1"/>
  <c r="D81" i="2"/>
  <c r="D79" i="2"/>
  <c r="F81" i="2"/>
  <c r="F80" i="2"/>
  <c r="F79" i="2"/>
  <c r="D7" i="2"/>
  <c r="C7" i="2"/>
  <c r="B7" i="2"/>
  <c r="A7" i="2"/>
</calcChain>
</file>

<file path=xl/sharedStrings.xml><?xml version="1.0" encoding="utf-8"?>
<sst xmlns="http://schemas.openxmlformats.org/spreadsheetml/2006/main" count="59754" uniqueCount="1634">
  <si>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</si>
  <si>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</si>
  <si>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</si>
  <si>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</si>
  <si>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</si>
  <si>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</si>
  <si>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</si>
  <si>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</si>
  <si>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</si>
  <si>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</si>
  <si>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</si>
  <si>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</si>
  <si>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</si>
  <si>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</si>
  <si>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</si>
  <si>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</si>
  <si>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</si>
  <si>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</si>
  <si>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</si>
  <si>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</si>
  <si>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</si>
  <si>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</si>
  <si>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</si>
  <si>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</si>
  <si>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</si>
  <si>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</si>
  <si>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</si>
  <si>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</si>
  <si>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</si>
  <si>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</si>
  <si>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</si>
  <si>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</si>
  <si>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</si>
  <si>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</si>
  <si>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</si>
  <si>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</si>
  <si>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</si>
  <si>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</si>
  <si>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</si>
  <si>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</si>
  <si>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</si>
  <si>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</si>
  <si>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</si>
  <si>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</si>
  <si>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</si>
  <si>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</si>
  <si>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</si>
  <si>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</si>
  <si>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</si>
  <si>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</si>
  <si>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</si>
  <si>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</si>
  <si>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</si>
  <si>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</si>
  <si>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</si>
  <si>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</si>
  <si>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</si>
  <si>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</si>
  <si>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</si>
  <si>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</si>
  <si>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</si>
  <si>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</si>
  <si>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</si>
  <si>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</si>
  <si>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</si>
  <si>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</si>
  <si>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</si>
  <si>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</si>
  <si>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</si>
  <si>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</si>
  <si>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</si>
  <si>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</si>
  <si>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</si>
  <si>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</si>
  <si>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</si>
  <si>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</si>
  <si>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</si>
  <si>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</si>
  <si>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</si>
  <si>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</si>
  <si>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</si>
  <si>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</si>
  <si>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</si>
  <si>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</si>
  <si>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</si>
  <si>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</si>
  <si>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</si>
  <si>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</si>
  <si>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</si>
  <si>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</si>
  <si>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</si>
  <si>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</si>
  <si>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</si>
  <si>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</si>
  <si>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</si>
  <si>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</si>
  <si>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</si>
  <si>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</si>
  <si>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</si>
  <si>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</si>
  <si>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</si>
  <si>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</si>
  <si>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</si>
  <si>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</si>
  <si>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</si>
  <si>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</si>
  <si>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</si>
  <si>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</si>
  <si>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</si>
  <si>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</si>
  <si>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</si>
  <si>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</si>
  <si>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</si>
  <si>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</si>
  <si>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</si>
  <si>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</si>
  <si>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</si>
  <si>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</si>
  <si>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</si>
  <si>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</si>
  <si>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</si>
  <si>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</si>
  <si>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</si>
  <si>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</si>
  <si>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</si>
  <si>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</si>
  <si>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</si>
  <si>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</si>
  <si>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</si>
  <si>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</si>
  <si>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</si>
  <si>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</si>
  <si>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</si>
  <si>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</si>
  <si>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</si>
  <si>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</si>
  <si>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</si>
  <si>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</si>
  <si>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</si>
  <si>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</si>
  <si>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</si>
  <si>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</si>
  <si>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</si>
  <si>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</si>
  <si>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</si>
  <si>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</si>
  <si>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</si>
  <si>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</si>
  <si>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</si>
  <si>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</si>
  <si>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</si>
  <si>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</si>
  <si>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</si>
  <si>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</si>
  <si>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</si>
  <si>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</si>
  <si>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</si>
  <si>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</si>
  <si>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</si>
  <si>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</si>
  <si>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</si>
  <si>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</si>
  <si>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</si>
  <si>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</si>
  <si>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</si>
  <si>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</si>
  <si>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</si>
  <si>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</si>
  <si>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</si>
  <si>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</si>
  <si>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</si>
  <si>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</si>
  <si>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</si>
  <si>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</si>
  <si>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</si>
  <si>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</si>
  <si>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</si>
  <si>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</si>
  <si>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</si>
  <si>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</si>
  <si>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</si>
  <si>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</si>
  <si>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</si>
  <si>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</si>
  <si>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</si>
  <si>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</si>
  <si>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</si>
  <si>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</si>
  <si>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</si>
  <si>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</si>
  <si>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</si>
  <si>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</si>
  <si>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</si>
  <si>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</si>
  <si>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</si>
  <si>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</si>
  <si>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</si>
  <si>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</si>
  <si>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</si>
  <si>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</si>
  <si>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</si>
  <si>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</si>
  <si>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</si>
  <si>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</si>
  <si>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</si>
  <si>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</si>
  <si>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</si>
  <si>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</si>
  <si>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</si>
  <si>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</si>
  <si>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</si>
  <si>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</si>
  <si>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</si>
  <si>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</si>
  <si>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</si>
  <si>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</si>
  <si>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</si>
  <si>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</si>
  <si>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</si>
  <si>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</si>
  <si>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</si>
  <si>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</si>
  <si>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</si>
  <si>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</si>
  <si>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</si>
  <si>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</si>
  <si>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</si>
  <si>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</si>
  <si>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</si>
  <si>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</si>
  <si>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</si>
  <si>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</si>
  <si>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</si>
  <si>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</si>
  <si>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</si>
  <si>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</si>
  <si>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</si>
  <si>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</si>
  <si>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</si>
  <si>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</si>
  <si>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</si>
  <si>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</si>
  <si>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</si>
  <si>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</si>
  <si>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</si>
  <si>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</si>
  <si>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</si>
  <si>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</si>
  <si>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</si>
  <si>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</si>
  <si>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</si>
  <si>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</si>
  <si>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</si>
  <si>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</si>
  <si>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</si>
  <si>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</si>
  <si>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</si>
  <si>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</si>
  <si>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</si>
  <si>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</si>
  <si>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</si>
  <si>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</si>
  <si>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</si>
  <si>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</si>
  <si>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</si>
  <si>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</si>
  <si>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</si>
  <si>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</si>
  <si>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</si>
  <si>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</si>
  <si>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</si>
  <si>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</si>
  <si>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</si>
  <si>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</si>
  <si>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</si>
  <si>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</si>
  <si>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</si>
  <si>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</si>
  <si>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</si>
  <si>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</si>
  <si>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</si>
  <si>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</si>
  <si>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</si>
  <si>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</si>
  <si>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</si>
  <si>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</si>
  <si>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</si>
  <si>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</si>
  <si>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</si>
  <si>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</si>
  <si>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</si>
  <si>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</si>
  <si>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</si>
  <si>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</si>
  <si>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</si>
  <si>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</si>
  <si>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</si>
  <si>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</si>
  <si>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</si>
  <si>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</si>
  <si>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</si>
  <si>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</si>
  <si>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</si>
  <si>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</si>
  <si>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</si>
  <si>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</si>
  <si>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</si>
  <si>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</si>
  <si>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</si>
  <si>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</si>
  <si>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</si>
  <si>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</si>
  <si>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</si>
  <si>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</si>
  <si>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</si>
  <si>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</si>
  <si>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</si>
  <si>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</si>
  <si>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</si>
  <si>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</si>
  <si>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</si>
  <si>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</si>
  <si>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</si>
  <si>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</si>
  <si>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</si>
  <si>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</si>
  <si>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</si>
  <si>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</si>
  <si>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</si>
  <si>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</si>
  <si>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</si>
  <si>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</si>
  <si>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</si>
  <si>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</si>
  <si>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</si>
  <si>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</si>
  <si>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</si>
  <si>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</si>
  <si>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</si>
  <si>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</si>
  <si>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</si>
  <si>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</si>
  <si>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</si>
  <si>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</si>
  <si>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</si>
  <si>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</si>
  <si>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</si>
  <si>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</si>
  <si>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</si>
  <si>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</si>
  <si>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</si>
  <si>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</si>
  <si>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</si>
  <si>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</si>
  <si>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</si>
  <si>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</si>
  <si>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</si>
  <si>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</si>
  <si>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</si>
  <si>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</si>
  <si>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</si>
  <si>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</si>
  <si>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</si>
  <si>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</si>
  <si>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</si>
  <si>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</si>
  <si>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</si>
  <si>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</si>
  <si>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</si>
  <si>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</si>
  <si>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</si>
  <si>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</si>
  <si>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</si>
  <si>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</si>
  <si>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</si>
  <si>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</si>
  <si>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</si>
  <si>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</si>
  <si>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</si>
  <si>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</si>
  <si>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</si>
  <si>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</si>
  <si>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</si>
  <si>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</si>
  <si>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</si>
  <si>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</si>
  <si>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</si>
  <si>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</si>
  <si>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</si>
  <si>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</si>
  <si>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</si>
  <si>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</si>
  <si>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</si>
  <si>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</si>
  <si>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</si>
  <si>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</si>
  <si>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</si>
  <si>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</si>
  <si>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</si>
  <si>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</si>
  <si>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</si>
  <si>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</si>
  <si>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</si>
  <si>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</si>
  <si>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</si>
  <si>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</si>
  <si>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</si>
  <si>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</si>
  <si>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</si>
  <si>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</si>
  <si>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</si>
  <si>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</si>
  <si>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</si>
  <si>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</si>
  <si>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</si>
  <si>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</si>
  <si>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</si>
  <si>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</si>
  <si>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</si>
  <si>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</si>
  <si>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</si>
  <si>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</si>
  <si>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</si>
  <si>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</si>
  <si>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</si>
  <si>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</si>
  <si>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</si>
  <si>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</si>
  <si>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</si>
  <si>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</si>
  <si>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</si>
  <si>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</si>
  <si>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</si>
  <si>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</si>
  <si>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</si>
  <si>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</si>
  <si>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</si>
  <si>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</si>
  <si>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</si>
  <si>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</si>
  <si>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</si>
  <si>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</si>
  <si>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</si>
  <si>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</si>
  <si>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</si>
  <si>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</si>
  <si>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</si>
  <si>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</si>
  <si>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</si>
  <si>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</si>
  <si>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</si>
  <si>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</si>
  <si>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</si>
  <si>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</si>
  <si>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</si>
  <si>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</si>
  <si>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</si>
  <si>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</si>
  <si>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</si>
  <si>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</si>
  <si>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</si>
  <si>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</si>
  <si>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</si>
  <si>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</si>
  <si>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</si>
  <si>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</si>
  <si>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</si>
  <si>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</si>
  <si>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</si>
  <si>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</si>
  <si>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</si>
  <si>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</si>
  <si>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</si>
  <si>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</si>
  <si>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</si>
  <si>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</si>
  <si>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</si>
  <si>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</si>
  <si>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</si>
  <si>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</si>
  <si>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</si>
  <si>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</si>
  <si>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</si>
  <si>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</si>
  <si>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</si>
  <si>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</si>
  <si>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</si>
  <si>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</si>
  <si>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</si>
  <si>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</si>
  <si>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</si>
  <si>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</si>
  <si>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</si>
  <si>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</si>
  <si>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</si>
  <si>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</si>
  <si>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</si>
  <si>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</si>
  <si>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</si>
  <si>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</si>
  <si>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</si>
  <si>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</si>
  <si>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</si>
  <si>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</si>
  <si>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</si>
  <si>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</si>
  <si>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</si>
  <si>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</si>
  <si>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</si>
  <si>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</si>
  <si>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</si>
  <si>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</si>
  <si>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</si>
  <si>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</si>
  <si>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</si>
  <si>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</si>
  <si>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</si>
  <si>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</si>
  <si>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</si>
  <si>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</si>
  <si>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</si>
  <si>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</si>
  <si>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</si>
  <si>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</si>
  <si>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</si>
  <si>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</si>
  <si>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</si>
  <si>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</si>
  <si>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</si>
  <si>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</si>
  <si>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</si>
  <si>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</si>
  <si>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</si>
  <si>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</si>
  <si>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</si>
  <si>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</si>
  <si>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</si>
  <si>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</si>
  <si>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</si>
  <si>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</si>
  <si>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</si>
  <si>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</si>
  <si>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</si>
  <si>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</si>
  <si>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</si>
  <si>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</si>
  <si>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</si>
  <si>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</si>
  <si>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</si>
  <si>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</si>
  <si>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</si>
  <si>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</si>
  <si>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</si>
  <si>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</si>
  <si>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</si>
  <si>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</si>
  <si>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</si>
  <si>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</si>
  <si>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</si>
  <si>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</si>
  <si>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</si>
  <si>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</si>
  <si>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</si>
  <si>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</si>
  <si>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</si>
  <si>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</si>
  <si>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</si>
  <si>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</si>
  <si>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</si>
  <si>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</si>
  <si>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</si>
  <si>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</si>
  <si>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</si>
  <si>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</si>
  <si>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</si>
  <si>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</si>
  <si>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</si>
  <si>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</si>
  <si>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</si>
  <si>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</si>
  <si>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</si>
  <si>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</si>
  <si>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</si>
  <si>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</si>
  <si>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</si>
  <si>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</si>
  <si>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</si>
  <si>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</si>
  <si>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</si>
  <si>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</si>
  <si>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</si>
  <si>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</si>
  <si>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</si>
  <si>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</si>
  <si>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</si>
  <si>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</si>
  <si>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</si>
  <si>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</si>
  <si>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</si>
  <si>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</si>
  <si>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</si>
  <si>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</si>
  <si>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</si>
  <si>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</si>
  <si>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</si>
  <si>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</si>
  <si>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</si>
  <si>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</si>
  <si>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</si>
  <si>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</si>
  <si>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</si>
  <si>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</si>
  <si>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</si>
  <si>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</si>
  <si>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</si>
  <si>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</si>
  <si>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</si>
  <si>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</si>
  <si>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</si>
  <si>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</si>
  <si>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</si>
  <si>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</si>
  <si>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</si>
  <si>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</si>
  <si>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</si>
  <si>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</si>
  <si>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</si>
  <si>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</si>
  <si>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</si>
  <si>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</si>
  <si>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</si>
  <si>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</si>
  <si>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</si>
  <si>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</si>
  <si>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</si>
  <si>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</si>
  <si>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</si>
  <si>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</si>
  <si>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</si>
  <si>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</si>
  <si>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</si>
  <si>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</si>
  <si>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</si>
  <si>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</si>
  <si>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</si>
  <si>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</si>
  <si>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</si>
  <si>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</si>
  <si>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</si>
  <si>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</si>
  <si>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</si>
  <si>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</si>
  <si>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</si>
  <si>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</si>
  <si>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</si>
  <si>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</si>
  <si>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</si>
  <si>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</si>
  <si>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</si>
  <si>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</si>
  <si>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</si>
  <si>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</si>
  <si>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</si>
  <si>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</si>
  <si>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</si>
  <si>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</si>
  <si>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</si>
  <si>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</si>
  <si>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</si>
  <si>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</si>
  <si>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</si>
  <si>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</si>
  <si>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</si>
  <si>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</si>
  <si>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</si>
  <si>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</si>
  <si>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</si>
  <si>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</si>
  <si>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</si>
  <si>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</si>
  <si>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</si>
  <si>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</si>
  <si>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</si>
  <si>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</si>
  <si>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</si>
  <si>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</si>
  <si>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</si>
  <si>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</si>
  <si>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</si>
  <si>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</si>
  <si>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</si>
  <si>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</si>
  <si>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</si>
  <si>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</si>
  <si>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</si>
  <si>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</si>
  <si>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</si>
  <si>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</si>
  <si>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</si>
  <si>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</si>
  <si>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</si>
  <si>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</si>
  <si>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</si>
  <si>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</si>
  <si>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</si>
  <si>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</si>
  <si>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</si>
  <si>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</si>
  <si>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</si>
  <si>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</si>
  <si>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</si>
  <si>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</si>
  <si>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</si>
  <si>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</si>
  <si>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</si>
  <si>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</si>
  <si>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</si>
  <si>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</si>
  <si>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</si>
  <si>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</si>
  <si>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</si>
  <si>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</si>
  <si>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</si>
  <si>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</si>
  <si>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</si>
  <si>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</si>
  <si>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</si>
  <si>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</si>
  <si>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</si>
  <si>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</si>
  <si>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</si>
  <si>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</si>
  <si>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</si>
  <si>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</si>
  <si>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</si>
  <si>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</si>
  <si>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</si>
  <si>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</si>
  <si>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</si>
  <si>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</si>
  <si>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</si>
  <si>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</si>
  <si>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</si>
  <si>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</si>
  <si>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</si>
  <si>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</si>
  <si>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</si>
  <si>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</si>
  <si>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</si>
  <si>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</si>
  <si>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</si>
  <si>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</si>
  <si>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</si>
  <si>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</si>
  <si>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</si>
  <si>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</si>
  <si>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</si>
  <si>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</si>
  <si>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</si>
  <si>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</si>
  <si>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</si>
  <si>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</si>
  <si>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</si>
  <si>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</si>
  <si>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</si>
  <si>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</si>
  <si>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</si>
  <si>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</si>
  <si>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</si>
  <si>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</si>
  <si>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</si>
  <si>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</si>
  <si>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</si>
  <si>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</si>
  <si>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</si>
  <si>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</si>
  <si>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</si>
  <si>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</si>
  <si>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</si>
  <si>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</si>
  <si>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</si>
  <si>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</si>
  <si>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</si>
  <si>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</si>
  <si>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</si>
  <si>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</si>
  <si>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</si>
  <si>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</si>
  <si>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</si>
  <si>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</si>
  <si>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</si>
  <si>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</si>
  <si>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</si>
  <si>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</si>
  <si>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</si>
  <si>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</si>
  <si>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</si>
  <si>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</si>
  <si>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</si>
  <si>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</si>
  <si>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</si>
  <si>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</si>
  <si>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</si>
  <si>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</si>
  <si>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</si>
  <si>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</si>
  <si>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</si>
  <si>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</si>
  <si>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</si>
  <si>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</si>
  <si>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</si>
  <si>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</si>
  <si>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</si>
  <si>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</si>
  <si>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</si>
  <si>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</si>
  <si>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</si>
  <si>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</si>
  <si>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</si>
  <si>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</si>
  <si>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</si>
  <si>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</si>
  <si>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</si>
  <si>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</si>
  <si>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</si>
  <si>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</si>
  <si>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</si>
  <si>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</si>
  <si>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</si>
  <si>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</si>
  <si>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</si>
  <si>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</si>
  <si>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</si>
  <si>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</si>
  <si>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</si>
  <si>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</si>
  <si>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</si>
  <si>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</si>
  <si>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</si>
  <si>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</si>
  <si>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</si>
  <si>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</si>
  <si>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</si>
  <si>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</si>
  <si>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</si>
  <si>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</si>
  <si>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</si>
  <si>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</si>
  <si>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</si>
  <si>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</si>
  <si>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</si>
  <si>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</si>
  <si>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</si>
  <si>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</si>
  <si>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</si>
  <si>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</si>
  <si>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</si>
  <si>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</si>
  <si>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</si>
  <si>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</si>
  <si>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</si>
  <si>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</si>
  <si>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</si>
  <si>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</si>
  <si>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</si>
  <si>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</si>
  <si>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</si>
  <si>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</si>
  <si>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</si>
  <si>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</si>
  <si>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</si>
  <si>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</si>
  <si>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</si>
  <si>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</si>
  <si>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</si>
  <si>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</si>
  <si>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</si>
  <si>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</si>
  <si>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</si>
  <si>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</si>
  <si>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</si>
  <si>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</si>
  <si>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</si>
  <si>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</si>
  <si>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</si>
  <si>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</si>
  <si>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</si>
  <si>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</si>
  <si>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</si>
  <si>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</si>
  <si>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</si>
  <si>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</si>
  <si>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</si>
  <si>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</si>
  <si>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</si>
  <si>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</si>
  <si>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</si>
  <si>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</si>
  <si>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</si>
  <si>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</si>
  <si>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</si>
  <si>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</si>
  <si>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</si>
  <si>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</si>
  <si>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</si>
  <si>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</si>
  <si>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</si>
  <si>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</si>
  <si>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</si>
  <si>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</si>
  <si>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</si>
  <si>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</si>
  <si>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</si>
  <si>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</si>
  <si>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</si>
  <si>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</si>
  <si>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</si>
  <si>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</si>
  <si>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</si>
  <si>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</si>
  <si>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</si>
  <si>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</si>
  <si>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</si>
  <si>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</si>
  <si>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</si>
  <si>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</si>
  <si>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</si>
  <si>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</si>
  <si>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</si>
  <si>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</si>
  <si>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</si>
  <si>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</si>
  <si>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</si>
  <si>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</si>
  <si>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</si>
  <si>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</si>
  <si>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</si>
  <si>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</si>
  <si>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</si>
  <si>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</si>
  <si>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</si>
  <si>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</si>
  <si>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</si>
  <si>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</si>
  <si>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</si>
  <si>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</si>
  <si>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</si>
  <si>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</si>
  <si>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</si>
  <si>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</si>
  <si>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</si>
  <si>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</si>
  <si>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</si>
  <si>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</si>
  <si>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</si>
  <si>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</si>
  <si>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</si>
  <si>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</si>
  <si>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</si>
  <si>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</si>
  <si>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</si>
  <si>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</si>
  <si>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</si>
  <si>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</si>
  <si>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</si>
  <si>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</si>
  <si>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</si>
  <si>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</si>
  <si>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</si>
  <si>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</si>
  <si>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</si>
  <si>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</si>
  <si>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</si>
  <si>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</si>
  <si>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</si>
  <si>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</si>
  <si>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</si>
  <si>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</si>
  <si>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</si>
  <si>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</si>
  <si>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</si>
  <si>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</si>
  <si>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</si>
  <si>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</si>
  <si>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</si>
  <si>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</si>
  <si>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</si>
  <si>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</si>
  <si>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</si>
  <si>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</si>
  <si>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</si>
  <si>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</si>
  <si>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</si>
  <si>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</si>
  <si>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</si>
  <si>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</si>
  <si>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</si>
  <si>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</si>
  <si>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</si>
  <si>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</si>
  <si>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</si>
  <si>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</si>
  <si>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</si>
  <si>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</si>
  <si>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</si>
  <si>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</si>
  <si>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</si>
  <si>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</si>
  <si>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</si>
  <si>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</si>
  <si>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</si>
  <si>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</si>
  <si>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</si>
  <si>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</si>
  <si>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</si>
  <si>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</si>
  <si>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</si>
  <si>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</si>
  <si>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</si>
  <si>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</si>
  <si>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</si>
  <si>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</si>
  <si>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</si>
  <si>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</si>
  <si>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</si>
  <si>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</si>
  <si>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</si>
  <si>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</si>
  <si>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</si>
  <si>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</si>
  <si>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</si>
  <si>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</si>
  <si>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</si>
  <si>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</si>
  <si>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</si>
  <si>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</si>
  <si>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</si>
  <si>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</si>
  <si>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</si>
  <si>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</si>
  <si>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</si>
  <si>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</si>
  <si>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</si>
  <si>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</si>
  <si>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</si>
  <si>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</si>
  <si>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</si>
  <si>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</si>
  <si>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</si>
  <si>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</si>
  <si>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</si>
  <si>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</si>
  <si>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</si>
  <si>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</si>
  <si>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</si>
  <si>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</si>
  <si>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</si>
  <si>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</si>
  <si>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</si>
  <si>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</si>
  <si>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</si>
  <si>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</si>
  <si>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</si>
  <si>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</si>
  <si>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</si>
  <si>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</si>
  <si>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</si>
  <si>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</si>
  <si>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</si>
  <si>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</si>
  <si>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</si>
  <si>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</si>
  <si>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</si>
  <si>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</si>
  <si>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</si>
  <si>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</si>
  <si>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</si>
  <si>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</si>
  <si>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</si>
  <si>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</si>
  <si>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</si>
  <si>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</si>
  <si>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</si>
  <si>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</si>
  <si>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</si>
  <si>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</si>
  <si>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</si>
  <si>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</si>
  <si>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</si>
  <si>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</si>
  <si>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</si>
  <si>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</si>
  <si>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</si>
  <si>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</si>
  <si>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</si>
  <si>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</si>
  <si>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</si>
  <si>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</si>
  <si>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</si>
  <si>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</si>
  <si>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</si>
  <si>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</si>
  <si>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</si>
  <si>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</si>
  <si>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</si>
  <si>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</si>
  <si>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</si>
  <si>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</si>
  <si>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</si>
  <si>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</si>
  <si>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</si>
  <si>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</si>
  <si>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</si>
  <si>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</si>
  <si>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</si>
  <si>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</si>
  <si>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</si>
  <si>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</si>
  <si>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</si>
  <si>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</si>
  <si>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</si>
  <si>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</si>
  <si>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</si>
  <si>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</si>
  <si>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</si>
  <si>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</si>
  <si>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</si>
  <si>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</si>
  <si>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</si>
  <si>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</si>
  <si>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</si>
  <si>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</si>
  <si>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</si>
  <si>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</si>
  <si>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</si>
  <si>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</si>
  <si>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</si>
  <si>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</si>
  <si>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</si>
  <si>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</si>
  <si>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</si>
  <si>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</si>
  <si>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</si>
  <si>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</si>
  <si>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</si>
  <si>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</si>
  <si>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</si>
  <si>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</si>
  <si>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</si>
  <si>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</si>
  <si>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</si>
  <si>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</si>
  <si>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</si>
  <si>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</si>
  <si>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</si>
  <si>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</si>
  <si>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</si>
  <si>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</si>
  <si>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</si>
  <si>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</si>
  <si>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</si>
  <si>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</si>
  <si>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</si>
  <si>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</si>
  <si>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</si>
  <si>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</si>
  <si>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</si>
  <si>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</si>
  <si>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</si>
  <si>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</si>
  <si>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</si>
  <si>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</si>
  <si>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</si>
  <si>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</si>
  <si>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</si>
  <si>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</si>
  <si>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</si>
  <si>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</si>
  <si>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</si>
  <si>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</si>
  <si>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</si>
  <si>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</si>
  <si>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</si>
  <si>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</si>
  <si>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</si>
  <si>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</si>
  <si>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</si>
  <si>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</si>
  <si>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</si>
  <si>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</si>
  <si>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</si>
  <si>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</si>
  <si>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</si>
  <si>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</si>
  <si>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</si>
  <si>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</si>
  <si>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</si>
  <si>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</si>
  <si>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</si>
  <si>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</si>
  <si>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</si>
  <si>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</si>
  <si>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</si>
  <si>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</si>
  <si>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</si>
  <si>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</si>
  <si>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</si>
  <si>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</si>
  <si>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</si>
  <si>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</si>
  <si>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</si>
  <si>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</si>
  <si>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</si>
  <si>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</si>
  <si>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</si>
  <si>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</si>
  <si>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</si>
  <si>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</si>
  <si>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</si>
  <si>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</si>
  <si>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</si>
  <si>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</si>
  <si>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</si>
  <si>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</si>
  <si>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</si>
  <si>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</si>
  <si>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</si>
  <si>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</si>
  <si>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</si>
  <si>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</si>
  <si>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</si>
  <si>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</si>
  <si>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</si>
  <si>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</si>
  <si>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</si>
  <si>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</si>
  <si>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</si>
  <si>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</si>
  <si>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</si>
  <si>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</si>
  <si>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</si>
  <si>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</si>
  <si>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</si>
  <si>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</si>
  <si>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</si>
  <si>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</si>
  <si>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</si>
  <si>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</si>
  <si>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</si>
  <si>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</si>
  <si>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</si>
  <si>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</si>
  <si>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</si>
  <si>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</si>
  <si>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</si>
  <si>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</si>
  <si>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</si>
  <si>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</si>
  <si>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</si>
  <si>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</si>
  <si>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</si>
  <si>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</si>
  <si>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</si>
  <si>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</si>
  <si>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</si>
  <si>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</si>
  <si>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</si>
  <si>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</si>
  <si>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</si>
  <si>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</si>
  <si>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</si>
  <si>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</si>
  <si>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</si>
  <si>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</si>
  <si>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</si>
  <si>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</si>
  <si>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</si>
  <si>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</si>
  <si>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</si>
  <si>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</si>
  <si>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</si>
  <si>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</si>
  <si>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</si>
  <si>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</si>
  <si>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</si>
  <si>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</si>
  <si>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</si>
  <si>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</si>
  <si>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</si>
  <si>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</si>
  <si>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</si>
  <si>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</si>
  <si>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</si>
  <si>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</si>
  <si>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</si>
  <si>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</si>
  <si>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</si>
  <si>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</si>
  <si>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</si>
  <si>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</si>
  <si>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</si>
  <si>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</si>
  <si>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</si>
  <si>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</si>
  <si>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</si>
  <si>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</si>
  <si>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</si>
  <si>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</si>
  <si>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</si>
  <si>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</si>
  <si>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</si>
  <si>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</si>
  <si>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</si>
  <si>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</si>
  <si>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</si>
  <si>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</si>
  <si>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</si>
  <si>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</si>
  <si>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</si>
  <si>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</si>
  <si>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</si>
  <si>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</si>
  <si>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</si>
  <si>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</si>
  <si>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</si>
  <si>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</si>
  <si>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</si>
  <si>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</si>
  <si>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</si>
  <si>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</si>
  <si>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</si>
  <si>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</si>
  <si>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</si>
  <si>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</si>
  <si>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</si>
  <si>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</si>
  <si>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</si>
  <si>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</si>
  <si>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</si>
  <si>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</si>
  <si>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</si>
  <si>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</si>
  <si>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</si>
  <si>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</si>
  <si>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</si>
  <si>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</si>
  <si>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</si>
  <si>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</si>
  <si>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</si>
  <si>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</si>
  <si>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</si>
  <si>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</si>
  <si>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</si>
  <si>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</si>
  <si>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</si>
  <si>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</si>
  <si>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</si>
  <si>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</si>
  <si>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</si>
  <si>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</si>
  <si>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</si>
  <si>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</si>
  <si>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</si>
  <si>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</si>
  <si>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</si>
  <si>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</si>
  <si>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</si>
  <si>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</si>
  <si>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</si>
  <si>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</si>
  <si>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</si>
  <si>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</si>
  <si>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</si>
  <si>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</si>
  <si>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</si>
  <si>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</si>
  <si>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</si>
  <si>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</si>
  <si>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</si>
  <si>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</si>
  <si>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</si>
  <si>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</si>
  <si>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</si>
  <si>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</si>
  <si>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</si>
  <si>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</si>
  <si>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</si>
  <si>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</si>
  <si>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</si>
  <si>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</si>
  <si>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</si>
  <si>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</si>
  <si>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</si>
  <si>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</si>
  <si>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</si>
  <si>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</si>
  <si>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</si>
  <si>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</si>
  <si>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</si>
  <si>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</si>
  <si>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</si>
  <si>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</si>
  <si>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</si>
  <si>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</si>
  <si>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</si>
  <si>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</si>
  <si>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</si>
  <si>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</si>
  <si>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</si>
  <si>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</si>
  <si>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</si>
  <si>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</si>
  <si>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</si>
  <si>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</si>
  <si>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</si>
  <si>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</si>
  <si>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</si>
  <si>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</si>
  <si>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</si>
  <si>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</si>
  <si>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</si>
  <si>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</si>
  <si>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</si>
  <si>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</si>
  <si>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</si>
  <si>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</si>
  <si>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</si>
  <si>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</si>
  <si>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</si>
  <si>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</si>
  <si>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</si>
  <si>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</si>
  <si>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</si>
  <si>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</si>
  <si>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</si>
  <si>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</si>
  <si>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</si>
  <si>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</si>
  <si>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</si>
  <si>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</si>
  <si>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</si>
  <si>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</si>
  <si>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</si>
  <si>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</si>
  <si>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</si>
  <si>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</si>
  <si>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</si>
  <si>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</si>
  <si>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</si>
  <si>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</si>
  <si>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</si>
  <si>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</si>
  <si>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</si>
  <si>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</si>
  <si>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</si>
  <si>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</si>
  <si>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</si>
  <si>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</si>
  <si>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</si>
  <si>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</si>
  <si>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</si>
  <si>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</si>
  <si>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</si>
  <si>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</si>
  <si>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</si>
  <si>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</si>
  <si>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</si>
  <si>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</si>
  <si>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</si>
  <si>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</si>
  <si>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</si>
  <si>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</si>
  <si>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</si>
  <si>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</si>
  <si>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</si>
  <si>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</si>
  <si>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</si>
  <si>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</si>
  <si>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</si>
  <si>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</si>
  <si>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</si>
  <si>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</si>
  <si>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</si>
  <si>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</si>
  <si>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</si>
  <si>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</si>
  <si>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</si>
  <si>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</si>
  <si>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</si>
  <si>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</si>
  <si>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</si>
  <si>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</si>
  <si>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</si>
  <si>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</si>
  <si>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</si>
  <si>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</si>
  <si>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</si>
  <si>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</si>
  <si>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</si>
  <si>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</si>
  <si>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</si>
  <si>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</si>
  <si>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</si>
  <si>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</si>
  <si>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</si>
  <si>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</si>
  <si>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</si>
  <si>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</si>
  <si>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</si>
  <si>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</si>
  <si>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</si>
  <si>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</si>
  <si>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</si>
  <si>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</si>
  <si>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</si>
  <si>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</si>
  <si>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</si>
  <si>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</si>
  <si>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</si>
  <si>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</si>
  <si>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</si>
  <si>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</si>
  <si>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</si>
  <si>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</si>
  <si>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</si>
  <si>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</si>
  <si>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</si>
  <si>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</si>
  <si>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</si>
  <si>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</si>
  <si>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</si>
  <si>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</si>
  <si>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</si>
  <si>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</si>
  <si>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</si>
  <si>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</si>
  <si>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</si>
  <si>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</si>
  <si>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</si>
  <si>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</si>
  <si>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</si>
  <si>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</si>
  <si>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</si>
  <si>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</si>
  <si>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</si>
  <si>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</si>
  <si>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</si>
  <si>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</si>
  <si>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</si>
  <si>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</si>
  <si>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</si>
  <si>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</si>
  <si>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</si>
  <si>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</si>
  <si>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</si>
  <si>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</si>
  <si>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</si>
  <si>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</si>
  <si>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</si>
  <si>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</si>
  <si>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</si>
  <si>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</si>
  <si>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</si>
  <si>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</si>
  <si>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</si>
  <si>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</si>
  <si>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</si>
  <si>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</si>
  <si>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</si>
  <si>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</si>
  <si>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</si>
  <si>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</si>
  <si>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</si>
  <si>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</si>
  <si>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</si>
  <si>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</si>
  <si>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</si>
  <si>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</si>
  <si>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</si>
  <si>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</si>
  <si>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</si>
  <si>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</si>
  <si>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</si>
  <si>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</si>
  <si>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</si>
  <si>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</si>
  <si>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</si>
  <si>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</si>
  <si>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</si>
  <si>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</si>
  <si>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</si>
  <si>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</si>
  <si>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</si>
  <si>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</si>
  <si>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</si>
  <si>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</si>
  <si>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</si>
  <si>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</si>
  <si>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</si>
  <si>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</si>
  <si>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</si>
  <si>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</si>
  <si>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</si>
  <si>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</si>
  <si>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</si>
  <si>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</si>
  <si>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</si>
  <si>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</si>
  <si>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</si>
  <si>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</si>
  <si>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</si>
  <si>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</si>
  <si>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of Sales</t>
  </si>
  <si>
    <t>Average Sales</t>
  </si>
  <si>
    <t>Sr. No</t>
  </si>
  <si>
    <t>Count of Sr. No</t>
  </si>
  <si>
    <t xml:space="preserve"> Number of Items</t>
  </si>
  <si>
    <t>Average of Rating</t>
  </si>
  <si>
    <t>Sum of Total Sales</t>
  </si>
  <si>
    <t>Total Sales</t>
  </si>
  <si>
    <t>Avg Sales</t>
  </si>
  <si>
    <t>No of Items</t>
  </si>
  <si>
    <t>Avg Rating</t>
  </si>
  <si>
    <t>KPI's Requirements</t>
  </si>
  <si>
    <t>Row Labels</t>
  </si>
  <si>
    <t xml:space="preserve">Total Sales by Fat Content </t>
  </si>
  <si>
    <t>Total Sales by Item Type</t>
  </si>
  <si>
    <t>Column Labels</t>
  </si>
  <si>
    <t>Fat Content by Outlet for Total Sales</t>
  </si>
  <si>
    <t>Total Sales by Outlet Establishment</t>
  </si>
  <si>
    <t>Sales by outlet Size</t>
  </si>
  <si>
    <t>Outlet Location</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</si>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</sst>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quot;$&quot;0"/>
    <numFmt numFmtId="166" formatCode="0.0"/>
    <numFmt numFmtId="167" formatCode="&quot;$&quot;0.00,,&quot;M&quot;"/>
    <numFmt numFmtId="172" formatCode="&quot;$&quot;0.0,&quot;K&quot;"/>
    <numFmt numFmtId="173"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165" fontId="0" fillId="0" borderId="16" xfId="0" applyNumberFormat="1" applyBorder="1"/>
    <xf numFmtId="0" fontId="0" fillId="0" borderId="16" xfId="0" applyBorder="1"/>
    <xf numFmtId="166" fontId="0" fillId="0" borderId="17" xfId="0" applyNumberFormat="1" applyBorder="1"/>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0" fillId="0" borderId="15" xfId="0" applyNumberFormat="1" applyBorder="1"/>
    <xf numFmtId="0" fontId="0" fillId="0" borderId="16" xfId="0" applyNumberFormat="1" applyBorder="1"/>
    <xf numFmtId="0" fontId="0" fillId="0" borderId="17" xfId="0" applyNumberFormat="1" applyBorder="1"/>
    <xf numFmtId="167"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0" borderId="15" xfId="0" applyBorder="1"/>
    <xf numFmtId="0" fontId="0" fillId="0" borderId="17" xfId="0" applyBorder="1"/>
    <xf numFmtId="172" fontId="0" fillId="0" borderId="14" xfId="0" applyNumberFormat="1" applyBorder="1"/>
    <xf numFmtId="172" fontId="0" fillId="0" borderId="17" xfId="0" applyNumberFormat="1" applyBorder="1"/>
    <xf numFmtId="0" fontId="0" fillId="0" borderId="11" xfId="0" pivotButton="1" applyBorder="1"/>
    <xf numFmtId="0" fontId="0" fillId="0" borderId="13" xfId="0" pivotButton="1" applyBorder="1"/>
    <xf numFmtId="172" fontId="0" fillId="0" borderId="0" xfId="0" applyNumberFormat="1" applyBorder="1"/>
    <xf numFmtId="172" fontId="0" fillId="0" borderId="16"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173" fontId="0" fillId="0" borderId="14" xfId="0" applyNumberFormat="1" applyBorder="1"/>
    <xf numFmtId="173" fontId="0" fillId="0" borderId="17" xfId="0" applyNumberFormat="1" applyBorder="1"/>
    <xf numFmtId="1" fontId="0" fillId="0" borderId="14" xfId="0" applyNumberFormat="1" applyBorder="1"/>
    <xf numFmtId="1" fontId="0" fillId="0" borderId="1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2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s>
  <tableStyles count="1" defaultTableStyle="TableStyleMedium2" defaultPivotStyle="PivotStyleLight16">
    <tableStyle name="Blinkit Analysis" pivot="0" table="0" count="10">
      <tableStyleElement type="wholeTable" dxfId="889"/>
      <tableStyleElement type="headerRow" dxfId="888"/>
    </tableStyle>
  </tableStyles>
  <colors>
    <mruColors>
      <color rgb="FFF5DA1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2"/>
  </c:pivotSource>
  <c:chart>
    <c:autoTitleDeleted val="1"/>
    <c:pivotFmts>
      <c:pivotFmt>
        <c:idx val="0"/>
        <c:marker>
          <c:symbol val="none"/>
        </c:marker>
      </c:pivotFmt>
    </c:pivotFmts>
    <c:plotArea>
      <c:layout>
        <c:manualLayout>
          <c:layoutTarget val="inner"/>
          <c:xMode val="edge"/>
          <c:yMode val="edge"/>
          <c:x val="7.427991955551011E-2"/>
          <c:y val="0.1079136690647482"/>
          <c:w val="0.44300144300144301"/>
          <c:h val="0.73621103117505993"/>
        </c:manualLayout>
      </c:layout>
      <c:doughnutChart>
        <c:varyColors val="1"/>
        <c:ser>
          <c:idx val="0"/>
          <c:order val="0"/>
          <c:tx>
            <c:strRef>
              <c:f>'Sheets design'!$B$10</c:f>
              <c:strCache>
                <c:ptCount val="1"/>
                <c:pt idx="0">
                  <c:v>Total</c:v>
                </c:pt>
              </c:strCache>
            </c:strRef>
          </c:tx>
          <c:cat>
            <c:strRef>
              <c:f>'Sheets design'!$A$11:$A$12</c:f>
              <c:strCache>
                <c:ptCount val="2"/>
                <c:pt idx="0">
                  <c:v>Low Fat</c:v>
                </c:pt>
                <c:pt idx="1">
                  <c:v>Regular</c:v>
                </c:pt>
              </c:strCache>
            </c:strRef>
          </c:cat>
          <c:val>
            <c:numRef>
              <c:f>'Sheets design'!$B$11:$B$12</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6"/>
  </c:pivotSource>
  <c:chart>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'Sheets design'!$B$19:$B$20</c:f>
              <c:strCache>
                <c:ptCount val="1"/>
                <c:pt idx="0">
                  <c:v>Regular</c:v>
                </c:pt>
              </c:strCache>
            </c:strRef>
          </c:tx>
          <c:invertIfNegative val="0"/>
          <c:cat>
            <c:strRef>
              <c:f>'Sheets design'!$A$21:$A$23</c:f>
              <c:strCache>
                <c:ptCount val="3"/>
                <c:pt idx="0">
                  <c:v>Tier 1</c:v>
                </c:pt>
                <c:pt idx="1">
                  <c:v>Tier 2</c:v>
                </c:pt>
                <c:pt idx="2">
                  <c:v>Tier 3</c:v>
                </c:pt>
              </c:strCache>
            </c:strRef>
          </c:cat>
          <c:val>
            <c:numRef>
              <c:f>'Sheets design'!$B$21:$B$23</c:f>
              <c:numCache>
                <c:formatCode>"$"0.0,"K"</c:formatCode>
                <c:ptCount val="3"/>
                <c:pt idx="0">
                  <c:v>121349.89940000001</c:v>
                </c:pt>
                <c:pt idx="1">
                  <c:v>138685.86819999994</c:v>
                </c:pt>
                <c:pt idx="2">
                  <c:v>165326.0368</c:v>
                </c:pt>
              </c:numCache>
            </c:numRef>
          </c:val>
        </c:ser>
        <c:ser>
          <c:idx val="1"/>
          <c:order val="1"/>
          <c:tx>
            <c:strRef>
              <c:f>'Sheets design'!$C$19:$C$20</c:f>
              <c:strCache>
                <c:ptCount val="1"/>
                <c:pt idx="0">
                  <c:v>Low Fat</c:v>
                </c:pt>
              </c:strCache>
            </c:strRef>
          </c:tx>
          <c:invertIfNegative val="0"/>
          <c:cat>
            <c:strRef>
              <c:f>'Sheets design'!$A$21:$A$23</c:f>
              <c:strCache>
                <c:ptCount val="3"/>
                <c:pt idx="0">
                  <c:v>Tier 1</c:v>
                </c:pt>
                <c:pt idx="1">
                  <c:v>Tier 2</c:v>
                </c:pt>
                <c:pt idx="2">
                  <c:v>Tier 3</c:v>
                </c:pt>
              </c:strCache>
            </c:strRef>
          </c:cat>
          <c:val>
            <c:numRef>
              <c:f>'Sheets design'!$C$21:$C$23</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50"/>
        <c:axId val="156325760"/>
        <c:axId val="156327296"/>
      </c:barChart>
      <c:catAx>
        <c:axId val="156325760"/>
        <c:scaling>
          <c:orientation val="minMax"/>
        </c:scaling>
        <c:delete val="0"/>
        <c:axPos val="l"/>
        <c:majorTickMark val="out"/>
        <c:minorTickMark val="none"/>
        <c:tickLblPos val="nextTo"/>
        <c:crossAx val="156327296"/>
        <c:crosses val="autoZero"/>
        <c:auto val="1"/>
        <c:lblAlgn val="ctr"/>
        <c:lblOffset val="100"/>
        <c:noMultiLvlLbl val="0"/>
      </c:catAx>
      <c:valAx>
        <c:axId val="156327296"/>
        <c:scaling>
          <c:orientation val="minMax"/>
        </c:scaling>
        <c:delete val="1"/>
        <c:axPos val="b"/>
        <c:numFmt formatCode="&quot;$&quot;0.0,&quot;K&quot;" sourceLinked="1"/>
        <c:majorTickMark val="out"/>
        <c:minorTickMark val="none"/>
        <c:tickLblPos val="nextTo"/>
        <c:crossAx val="156325760"/>
        <c:crosses val="autoZero"/>
        <c:crossBetween val="between"/>
      </c:valAx>
      <c:spPr>
        <a:noFill/>
        <a:ln w="25400">
          <a:noFill/>
        </a:ln>
      </c:spPr>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0"/>
  </c:pivotSource>
  <c:chart>
    <c:autoTitleDeleted val="1"/>
    <c:pivotFmts>
      <c:pivotFmt>
        <c:idx val="0"/>
        <c:marker>
          <c:symbol val="none"/>
        </c:marker>
      </c:pivotFmt>
    </c:pivotFmts>
    <c:plotArea>
      <c:layout/>
      <c:barChart>
        <c:barDir val="bar"/>
        <c:grouping val="clustered"/>
        <c:varyColors val="0"/>
        <c:ser>
          <c:idx val="0"/>
          <c:order val="0"/>
          <c:tx>
            <c:strRef>
              <c:f>'Sheets design'!$B$29</c:f>
              <c:strCache>
                <c:ptCount val="1"/>
                <c:pt idx="0">
                  <c:v>Total</c:v>
                </c:pt>
              </c:strCache>
            </c:strRef>
          </c:tx>
          <c:invertIfNegative val="0"/>
          <c:cat>
            <c:strRef>
              <c:f>'Sheets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50"/>
        <c:axId val="300457984"/>
        <c:axId val="300536192"/>
      </c:barChart>
      <c:catAx>
        <c:axId val="300457984"/>
        <c:scaling>
          <c:orientation val="minMax"/>
        </c:scaling>
        <c:delete val="0"/>
        <c:axPos val="l"/>
        <c:majorTickMark val="out"/>
        <c:minorTickMark val="none"/>
        <c:tickLblPos val="nextTo"/>
        <c:crossAx val="300536192"/>
        <c:crosses val="autoZero"/>
        <c:auto val="1"/>
        <c:lblAlgn val="ctr"/>
        <c:lblOffset val="100"/>
        <c:noMultiLvlLbl val="0"/>
      </c:catAx>
      <c:valAx>
        <c:axId val="300536192"/>
        <c:scaling>
          <c:orientation val="minMax"/>
        </c:scaling>
        <c:delete val="1"/>
        <c:axPos val="b"/>
        <c:numFmt formatCode="&quot;$&quot;0.0,&quot;K&quot;" sourceLinked="1"/>
        <c:majorTickMark val="out"/>
        <c:minorTickMark val="none"/>
        <c:tickLblPos val="nextTo"/>
        <c:crossAx val="3004579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3"/>
  </c:pivotSource>
  <c:chart>
    <c:autoTitleDeleted val="1"/>
    <c:pivotFmts>
      <c:pivotFmt>
        <c:idx val="0"/>
        <c:marker>
          <c:symbol val="none"/>
        </c:marker>
      </c:pivotFmt>
    </c:pivotFmts>
    <c:plotArea>
      <c:layout/>
      <c:areaChart>
        <c:grouping val="standard"/>
        <c:varyColors val="0"/>
        <c:ser>
          <c:idx val="0"/>
          <c:order val="0"/>
          <c:tx>
            <c:strRef>
              <c:f>'Sheets design'!$B$50</c:f>
              <c:strCache>
                <c:ptCount val="1"/>
                <c:pt idx="0">
                  <c:v>Total</c:v>
                </c:pt>
              </c:strCache>
            </c:strRef>
          </c:tx>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324477312"/>
        <c:axId val="326957696"/>
      </c:areaChart>
      <c:catAx>
        <c:axId val="324477312"/>
        <c:scaling>
          <c:orientation val="minMax"/>
        </c:scaling>
        <c:delete val="0"/>
        <c:axPos val="b"/>
        <c:majorTickMark val="out"/>
        <c:minorTickMark val="none"/>
        <c:tickLblPos val="nextTo"/>
        <c:crossAx val="326957696"/>
        <c:crosses val="autoZero"/>
        <c:auto val="1"/>
        <c:lblAlgn val="ctr"/>
        <c:lblOffset val="100"/>
        <c:noMultiLvlLbl val="0"/>
      </c:catAx>
      <c:valAx>
        <c:axId val="326957696"/>
        <c:scaling>
          <c:orientation val="minMax"/>
        </c:scaling>
        <c:delete val="0"/>
        <c:axPos val="l"/>
        <c:numFmt formatCode="&quot;$&quot;0.0,&quot;K&quot;" sourceLinked="1"/>
        <c:majorTickMark val="out"/>
        <c:minorTickMark val="none"/>
        <c:tickLblPos val="nextTo"/>
        <c:crossAx val="324477312"/>
        <c:crosses val="autoZero"/>
        <c:crossBetween val="midCat"/>
      </c:valAx>
      <c:spPr>
        <a:noFill/>
        <a:ln w="25400">
          <a:noFill/>
        </a:ln>
      </c:spPr>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8"/>
  </c:pivotSource>
  <c:chart>
    <c:autoTitleDeleted val="1"/>
    <c:pivotFmts>
      <c:pivotFmt>
        <c:idx val="0"/>
        <c:marker>
          <c:symbol val="none"/>
        </c:marker>
      </c:pivotFmt>
    </c:pivotFmts>
    <c:plotArea>
      <c:layout/>
      <c:doughnutChart>
        <c:varyColors val="1"/>
        <c:ser>
          <c:idx val="0"/>
          <c:order val="0"/>
          <c:tx>
            <c:strRef>
              <c:f>'Sheets design'!$B$64</c:f>
              <c:strCache>
                <c:ptCount val="1"/>
                <c:pt idx="0">
                  <c:v>Total</c:v>
                </c:pt>
              </c:strCache>
            </c:strRef>
          </c:tx>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'Sheets design'!$E$78</c:f>
              <c:strCache>
                <c:ptCount val="1"/>
              </c:strCache>
            </c:strRef>
          </c:tx>
          <c:invertIfNegative val="0"/>
          <c:cat>
            <c:strRef>
              <c:f>'Sheets design'!$D$79:$D$81</c:f>
              <c:strCache>
                <c:ptCount val="3"/>
                <c:pt idx="0">
                  <c:v>Tier 3</c:v>
                </c:pt>
                <c:pt idx="1">
                  <c:v>Tier 2</c:v>
                </c:pt>
                <c:pt idx="2">
                  <c:v>Tier 1</c:v>
                </c:pt>
              </c:strCache>
            </c:strRef>
          </c:cat>
          <c:val>
            <c:numRef>
              <c:f>'Sheets design'!$E$79:$E$81</c:f>
              <c:numCache>
                <c:formatCode>General</c:formatCode>
                <c:ptCount val="3"/>
              </c:numCache>
            </c:numRef>
          </c:val>
        </c:ser>
        <c:ser>
          <c:idx val="1"/>
          <c:order val="1"/>
          <c:tx>
            <c:strRef>
              <c:f>'Sheets design'!$F$78</c:f>
              <c:strCache>
                <c:ptCount val="1"/>
                <c:pt idx="0">
                  <c:v>Sales</c:v>
                </c:pt>
              </c:strCache>
            </c:strRef>
          </c:tx>
          <c:invertIfNegative val="0"/>
          <c:cat>
            <c:strRef>
              <c:f>'Sheets design'!$D$79:$D$81</c:f>
              <c:strCache>
                <c:ptCount val="3"/>
                <c:pt idx="0">
                  <c:v>Tier 3</c:v>
                </c:pt>
                <c:pt idx="1">
                  <c:v>Tier 2</c:v>
                </c:pt>
                <c:pt idx="2">
                  <c:v>Tier 1</c:v>
                </c:pt>
              </c:strCache>
            </c:strRef>
          </c:cat>
          <c:val>
            <c:numRef>
              <c:f>'Sheets design'!$F$79:$F$81</c:f>
              <c:numCache>
                <c:formatCode>"$"0.0,"K"</c:formatCode>
                <c:ptCount val="3"/>
                <c:pt idx="0">
                  <c:v>472133.03319999954</c:v>
                </c:pt>
                <c:pt idx="1">
                  <c:v>393150.64759999956</c:v>
                </c:pt>
                <c:pt idx="2">
                  <c:v>336397.81199999945</c:v>
                </c:pt>
              </c:numCache>
            </c:numRef>
          </c:val>
        </c:ser>
        <c:dLbls>
          <c:showLegendKey val="0"/>
          <c:showVal val="0"/>
          <c:showCatName val="0"/>
          <c:showSerName val="0"/>
          <c:showPercent val="0"/>
          <c:showBubbleSize val="0"/>
        </c:dLbls>
        <c:gapWidth val="150"/>
        <c:axId val="299480192"/>
        <c:axId val="300303488"/>
      </c:barChart>
      <c:catAx>
        <c:axId val="299480192"/>
        <c:scaling>
          <c:orientation val="minMax"/>
        </c:scaling>
        <c:delete val="0"/>
        <c:axPos val="l"/>
        <c:majorTickMark val="out"/>
        <c:minorTickMark val="none"/>
        <c:tickLblPos val="nextTo"/>
        <c:crossAx val="300303488"/>
        <c:crosses val="autoZero"/>
        <c:auto val="1"/>
        <c:lblAlgn val="ctr"/>
        <c:lblOffset val="100"/>
        <c:noMultiLvlLbl val="0"/>
      </c:catAx>
      <c:valAx>
        <c:axId val="300303488"/>
        <c:scaling>
          <c:orientation val="minMax"/>
        </c:scaling>
        <c:delete val="0"/>
        <c:axPos val="b"/>
        <c:numFmt formatCode="General" sourceLinked="1"/>
        <c:majorTickMark val="out"/>
        <c:minorTickMark val="none"/>
        <c:tickLblPos val="nextTo"/>
        <c:crossAx val="299480192"/>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1"/>
  </c:pivotSource>
  <c:chart>
    <c:autoTitleDeleted val="1"/>
    <c:pivotFmts>
      <c:pivotFmt>
        <c:idx val="0"/>
        <c:marker>
          <c:symbol val="none"/>
        </c:marker>
      </c:pivotFmt>
    </c:pivotFmts>
    <c:plotArea>
      <c:layout/>
      <c:barChart>
        <c:barDir val="bar"/>
        <c:grouping val="clustered"/>
        <c:varyColors val="0"/>
        <c:ser>
          <c:idx val="0"/>
          <c:order val="0"/>
          <c:tx>
            <c:strRef>
              <c:f>'Sheets design'!$B$88</c:f>
              <c:strCache>
                <c:ptCount val="1"/>
                <c:pt idx="0">
                  <c:v>Total</c:v>
                </c:pt>
              </c:strCache>
            </c:strRef>
          </c:tx>
          <c:invertIfNegative val="1"/>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50"/>
        <c:axId val="321440384"/>
        <c:axId val="321671936"/>
      </c:barChart>
      <c:catAx>
        <c:axId val="321440384"/>
        <c:scaling>
          <c:orientation val="minMax"/>
        </c:scaling>
        <c:delete val="0"/>
        <c:axPos val="l"/>
        <c:majorTickMark val="out"/>
        <c:minorTickMark val="none"/>
        <c:tickLblPos val="nextTo"/>
        <c:crossAx val="321671936"/>
        <c:crosses val="autoZero"/>
        <c:auto val="1"/>
        <c:lblAlgn val="ctr"/>
        <c:lblOffset val="100"/>
        <c:noMultiLvlLbl val="0"/>
      </c:catAx>
      <c:valAx>
        <c:axId val="321671936"/>
        <c:scaling>
          <c:orientation val="minMax"/>
        </c:scaling>
        <c:delete val="1"/>
        <c:axPos val="b"/>
        <c:numFmt formatCode="&quot;$&quot;0.0,&quot;K&quot;" sourceLinked="1"/>
        <c:majorTickMark val="out"/>
        <c:minorTickMark val="none"/>
        <c:tickLblPos val="nextTo"/>
        <c:crossAx val="3214403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4"/>
  </c:pivotSource>
  <c:chart>
    <c:autoTitleDeleted val="1"/>
    <c:pivotFmts>
      <c:pivotFmt>
        <c:idx val="0"/>
        <c:marker>
          <c:symbol val="none"/>
        </c:marker>
      </c:pivotFmt>
    </c:pivotFmts>
    <c:plotArea>
      <c:layout/>
      <c:barChart>
        <c:barDir val="bar"/>
        <c:grouping val="clustered"/>
        <c:varyColors val="0"/>
        <c:ser>
          <c:idx val="0"/>
          <c:order val="0"/>
          <c:tx>
            <c:strRef>
              <c:f>'Sheets design'!$B$97</c:f>
              <c:strCache>
                <c:ptCount val="1"/>
                <c:pt idx="0">
                  <c:v>Total</c:v>
                </c:pt>
              </c:strCache>
            </c:strRef>
          </c:tx>
          <c:invertIfNegative val="0"/>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328941952"/>
        <c:axId val="329180672"/>
      </c:barChart>
      <c:catAx>
        <c:axId val="328941952"/>
        <c:scaling>
          <c:orientation val="minMax"/>
        </c:scaling>
        <c:delete val="0"/>
        <c:axPos val="l"/>
        <c:majorTickMark val="out"/>
        <c:minorTickMark val="none"/>
        <c:tickLblPos val="nextTo"/>
        <c:crossAx val="329180672"/>
        <c:crosses val="autoZero"/>
        <c:auto val="1"/>
        <c:lblAlgn val="ctr"/>
        <c:lblOffset val="100"/>
        <c:noMultiLvlLbl val="0"/>
      </c:catAx>
      <c:valAx>
        <c:axId val="329180672"/>
        <c:scaling>
          <c:orientation val="minMax"/>
        </c:scaling>
        <c:delete val="1"/>
        <c:axPos val="b"/>
        <c:numFmt formatCode="\$0" sourceLinked="1"/>
        <c:majorTickMark val="out"/>
        <c:minorTickMark val="none"/>
        <c:tickLblPos val="nextTo"/>
        <c:crossAx val="328941952"/>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7"/>
  </c:pivotSource>
  <c:chart>
    <c:autoTitleDeleted val="1"/>
    <c:pivotFmts>
      <c:pivotFmt>
        <c:idx val="0"/>
        <c:marker>
          <c:symbol val="none"/>
        </c:marker>
      </c:pivotFmt>
    </c:pivotFmts>
    <c:plotArea>
      <c:layout/>
      <c:barChart>
        <c:barDir val="bar"/>
        <c:grouping val="clustered"/>
        <c:varyColors val="0"/>
        <c:ser>
          <c:idx val="0"/>
          <c:order val="0"/>
          <c:tx>
            <c:strRef>
              <c:f>'Sheets design'!$B$107</c:f>
              <c:strCache>
                <c:ptCount val="1"/>
                <c:pt idx="0">
                  <c:v>Total</c:v>
                </c:pt>
              </c:strCache>
            </c:strRef>
          </c:tx>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50"/>
        <c:axId val="327083520"/>
        <c:axId val="327355008"/>
      </c:barChart>
      <c:catAx>
        <c:axId val="327083520"/>
        <c:scaling>
          <c:orientation val="minMax"/>
        </c:scaling>
        <c:delete val="0"/>
        <c:axPos val="l"/>
        <c:majorTickMark val="out"/>
        <c:minorTickMark val="none"/>
        <c:tickLblPos val="nextTo"/>
        <c:crossAx val="327355008"/>
        <c:crosses val="autoZero"/>
        <c:auto val="1"/>
        <c:lblAlgn val="ctr"/>
        <c:lblOffset val="100"/>
        <c:noMultiLvlLbl val="0"/>
      </c:catAx>
      <c:valAx>
        <c:axId val="327355008"/>
        <c:scaling>
          <c:orientation val="minMax"/>
        </c:scaling>
        <c:delete val="1"/>
        <c:axPos val="b"/>
        <c:numFmt formatCode="0" sourceLinked="1"/>
        <c:majorTickMark val="out"/>
        <c:minorTickMark val="none"/>
        <c:tickLblPos val="nextTo"/>
        <c:crossAx val="32708352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design!PivotTable2</c:name>
    <c:fmtId val="4"/>
  </c:pivotSource>
  <c:chart>
    <c:autoTitleDeleted val="1"/>
    <c:pivotFmts>
      <c:pivotFmt>
        <c:idx val="0"/>
      </c:pivotFmt>
      <c:pivotFmt>
        <c:idx val="1"/>
      </c:pivotFmt>
      <c:pivotFmt>
        <c:idx val="2"/>
        <c:spPr>
          <a:solidFill>
            <a:srgbClr val="FFC000"/>
          </a:solidFill>
        </c:spPr>
        <c:dLbl>
          <c:idx val="0"/>
          <c:layout/>
          <c:showLegendKey val="0"/>
          <c:showVal val="1"/>
          <c:showCatName val="0"/>
          <c:showSerName val="0"/>
          <c:showPercent val="1"/>
          <c:showBubbleSize val="0"/>
        </c:dLbl>
      </c:pivotFmt>
      <c:pivotFmt>
        <c:idx val="3"/>
        <c:spPr>
          <a:solidFill>
            <a:schemeClr val="accent6">
              <a:lumMod val="75000"/>
            </a:schemeClr>
          </a:solidFill>
        </c:spPr>
        <c:dLbl>
          <c:idx val="0"/>
          <c:layout>
            <c:manualLayout>
              <c:x val="-7.7170138888888892E-2"/>
              <c:y val="-0.23217601056266504"/>
            </c:manualLayout>
          </c:layout>
          <c:showLegendKey val="0"/>
          <c:showVal val="1"/>
          <c:showCatName val="0"/>
          <c:showSerName val="0"/>
          <c:showPercent val="1"/>
          <c:showBubbleSize val="0"/>
        </c:dLbl>
      </c:pivotFmt>
      <c:pivotFmt>
        <c:idx val="4"/>
        <c:spPr>
          <a:solidFill>
            <a:srgbClr val="FFC000"/>
          </a:solidFill>
        </c:spPr>
        <c:dLbl>
          <c:idx val="0"/>
          <c:layout>
            <c:manualLayout>
              <c:x val="0.12677951388888889"/>
              <c:y val="0.12898639041235019"/>
            </c:manualLayout>
          </c:layout>
          <c:tx>
            <c:rich>
              <a:bodyPr/>
              <a:lstStyle/>
              <a:p>
                <a:pPr>
                  <a:defRPr sz="1000">
                    <a:latin typeface="Segoe UI Semibold" pitchFamily="34" charset="0"/>
                    <a:cs typeface="Segoe UI Semibold" pitchFamily="34" charset="0"/>
                  </a:defRPr>
                </a:pPr>
                <a:r>
                  <a:rPr lang="en-US" sz="1000">
                    <a:latin typeface="Segoe UI Semibold" pitchFamily="34" charset="0"/>
                    <a:cs typeface="Segoe UI Semibold" pitchFamily="34" charset="0"/>
                  </a:rPr>
                  <a:t>$776.3K, 65%</a:t>
                </a:r>
              </a:p>
            </c:rich>
          </c:tx>
          <c:spPr/>
          <c:showLegendKey val="0"/>
          <c:showVal val="1"/>
          <c:showCatName val="0"/>
          <c:showSerName val="0"/>
          <c:showPercent val="1"/>
          <c:showBubbleSize val="0"/>
        </c:dLbl>
      </c:pivotFmt>
    </c:pivotFmts>
    <c:plotArea>
      <c:layout>
        <c:manualLayout>
          <c:layoutTarget val="inner"/>
          <c:xMode val="edge"/>
          <c:yMode val="edge"/>
          <c:x val="0.13454253472222219"/>
          <c:y val="0.17586431037984965"/>
          <c:w val="0.68232986111111116"/>
          <c:h val="0.79833841153768026"/>
        </c:manualLayout>
      </c:layout>
      <c:doughnutChart>
        <c:varyColors val="1"/>
        <c:ser>
          <c:idx val="0"/>
          <c:order val="0"/>
          <c:tx>
            <c:strRef>
              <c:f>'Sheets design'!$B$10</c:f>
              <c:strCache>
                <c:ptCount val="1"/>
                <c:pt idx="0">
                  <c:v>Total</c:v>
                </c:pt>
              </c:strCache>
            </c:strRef>
          </c:tx>
          <c:spPr>
            <a:solidFill>
              <a:srgbClr val="FFC000"/>
            </a:solidFill>
          </c:spPr>
          <c:dPt>
            <c:idx val="0"/>
            <c:bubble3D val="0"/>
            <c:spPr>
              <a:solidFill>
                <a:srgbClr val="FFC000"/>
              </a:solidFill>
            </c:spPr>
          </c:dPt>
          <c:dPt>
            <c:idx val="1"/>
            <c:bubble3D val="0"/>
            <c:spPr>
              <a:solidFill>
                <a:schemeClr val="accent6">
                  <a:lumMod val="75000"/>
                </a:schemeClr>
              </a:solidFill>
            </c:spPr>
          </c:dPt>
          <c:dLbls>
            <c:dLbl>
              <c:idx val="0"/>
              <c:layout>
                <c:manualLayout>
                  <c:x val="0.12677951388888889"/>
                  <c:y val="0.12898639041235019"/>
                </c:manualLayout>
              </c:layout>
              <c:tx>
                <c:rich>
                  <a:bodyPr/>
                  <a:lstStyle/>
                  <a:p>
                    <a:pPr>
                      <a:defRPr sz="1000">
                        <a:latin typeface="Segoe UI Semibold" pitchFamily="34" charset="0"/>
                        <a:cs typeface="Segoe UI Semibold" pitchFamily="34" charset="0"/>
                      </a:defRPr>
                    </a:pPr>
                    <a:r>
                      <a:rPr lang="en-US" sz="1000">
                        <a:latin typeface="Segoe UI Semibold" pitchFamily="34" charset="0"/>
                        <a:cs typeface="Segoe UI Semibold" pitchFamily="34" charset="0"/>
                      </a:rPr>
                      <a:t>$776.3K, 65%</a:t>
                    </a:r>
                  </a:p>
                </c:rich>
              </c:tx>
              <c:spPr/>
              <c:showLegendKey val="0"/>
              <c:showVal val="1"/>
              <c:showCatName val="0"/>
              <c:showSerName val="0"/>
              <c:showPercent val="1"/>
              <c:showBubbleSize val="0"/>
            </c:dLbl>
            <c:dLbl>
              <c:idx val="1"/>
              <c:layout>
                <c:manualLayout>
                  <c:x val="-7.7170138888888892E-2"/>
                  <c:y val="-0.23217601056266504"/>
                </c:manualLayout>
              </c:layout>
              <c:showLegendKey val="0"/>
              <c:showVal val="1"/>
              <c:showCatName val="0"/>
              <c:showSerName val="0"/>
              <c:showPercent val="1"/>
              <c:showBubbleSize val="0"/>
            </c:dLbl>
            <c:spPr/>
            <c:txPr>
              <a:bodyPr/>
              <a:lstStyle/>
              <a:p>
                <a:pPr>
                  <a:defRPr/>
                </a:pPr>
                <a:endParaRPr lang="en-US"/>
              </a:p>
            </c:txPr>
            <c:showLegendKey val="0"/>
            <c:showVal val="1"/>
            <c:showCatName val="0"/>
            <c:showSerName val="0"/>
            <c:showPercent val="1"/>
            <c:showBubbleSize val="0"/>
            <c:showLeaderLines val="1"/>
          </c:dLbls>
          <c:cat>
            <c:strRef>
              <c:f>'Sheets design'!$A$11:$A$12</c:f>
              <c:strCache>
                <c:ptCount val="2"/>
                <c:pt idx="0">
                  <c:v>Low Fat</c:v>
                </c:pt>
                <c:pt idx="1">
                  <c:v>Regular</c:v>
                </c:pt>
              </c:strCache>
            </c:strRef>
          </c:cat>
          <c:val>
            <c:numRef>
              <c:f>'Sheets design'!$B$11:$B$12</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plotArea>
    <c:legend>
      <c:legendPos val="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6">
              <a:lumMod val="75000"/>
            </a:schemeClr>
          </a:solidFill>
        </c:spPr>
        <c:marker>
          <c:symbol val="none"/>
        </c:marker>
        <c:dLbl>
          <c:idx val="0"/>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5"/>
        <c:spPr>
          <a:solidFill>
            <a:srgbClr val="FFC000"/>
          </a:solidFill>
        </c:spPr>
        <c:marker>
          <c:symbol val="none"/>
        </c:marker>
        <c:dLbl>
          <c:idx val="0"/>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6"/>
      </c:pivotFmt>
      <c:pivotFmt>
        <c:idx val="7"/>
        <c:dLbl>
          <c:idx val="0"/>
          <c:layout>
            <c:manualLayout>
              <c:x val="-4.9566275574441914E-3"/>
              <c:y val="2.1052631578947368E-2"/>
            </c:manualLayout>
          </c:layout>
          <c:showLegendKey val="0"/>
          <c:showVal val="1"/>
          <c:showCatName val="0"/>
          <c:showSerName val="0"/>
          <c:showPercent val="0"/>
          <c:showBubbleSize val="0"/>
        </c:dLbl>
      </c:pivotFmt>
    </c:pivotFmts>
    <c:plotArea>
      <c:layout/>
      <c:barChart>
        <c:barDir val="bar"/>
        <c:grouping val="clustered"/>
        <c:varyColors val="0"/>
        <c:ser>
          <c:idx val="0"/>
          <c:order val="0"/>
          <c:tx>
            <c:strRef>
              <c:f>'Sheets design'!$B$19:$B$20</c:f>
              <c:strCache>
                <c:ptCount val="1"/>
                <c:pt idx="0">
                  <c:v>Regular</c:v>
                </c:pt>
              </c:strCache>
            </c:strRef>
          </c:tx>
          <c:spPr>
            <a:solidFill>
              <a:schemeClr val="accent6">
                <a:lumMod val="75000"/>
              </a:schemeClr>
            </a:solidFill>
          </c:spPr>
          <c:invertIfNegative val="0"/>
          <c:dLbls>
            <c:dLbl>
              <c:idx val="2"/>
              <c:layout>
                <c:manualLayout>
                  <c:x val="-4.9566275574441914E-3"/>
                  <c:y val="2.1052631578947368E-2"/>
                </c:manualLayout>
              </c:layout>
              <c:showLegendKey val="0"/>
              <c:showVal val="1"/>
              <c:showCatName val="0"/>
              <c:showSerName val="0"/>
              <c:showPercent val="0"/>
              <c:showBubbleSize val="0"/>
            </c:dLbl>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design'!$A$21:$A$23</c:f>
              <c:strCache>
                <c:ptCount val="3"/>
                <c:pt idx="0">
                  <c:v>Tier 1</c:v>
                </c:pt>
                <c:pt idx="1">
                  <c:v>Tier 2</c:v>
                </c:pt>
                <c:pt idx="2">
                  <c:v>Tier 3</c:v>
                </c:pt>
              </c:strCache>
            </c:strRef>
          </c:cat>
          <c:val>
            <c:numRef>
              <c:f>'Sheets design'!$B$21:$B$23</c:f>
              <c:numCache>
                <c:formatCode>"$"0.0,"K"</c:formatCode>
                <c:ptCount val="3"/>
                <c:pt idx="0">
                  <c:v>121349.89940000001</c:v>
                </c:pt>
                <c:pt idx="1">
                  <c:v>138685.86819999994</c:v>
                </c:pt>
                <c:pt idx="2">
                  <c:v>165326.0368</c:v>
                </c:pt>
              </c:numCache>
            </c:numRef>
          </c:val>
        </c:ser>
        <c:ser>
          <c:idx val="1"/>
          <c:order val="1"/>
          <c:tx>
            <c:strRef>
              <c:f>'Sheets design'!$C$19:$C$20</c:f>
              <c:strCache>
                <c:ptCount val="1"/>
                <c:pt idx="0">
                  <c:v>Low Fat</c:v>
                </c:pt>
              </c:strCache>
            </c:strRef>
          </c:tx>
          <c:spPr>
            <a:solidFill>
              <a:srgbClr val="FFC000"/>
            </a:solidFill>
          </c:spPr>
          <c:invertIfNegative val="0"/>
          <c:dLbls>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design'!$A$21:$A$23</c:f>
              <c:strCache>
                <c:ptCount val="3"/>
                <c:pt idx="0">
                  <c:v>Tier 1</c:v>
                </c:pt>
                <c:pt idx="1">
                  <c:v>Tier 2</c:v>
                </c:pt>
                <c:pt idx="2">
                  <c:v>Tier 3</c:v>
                </c:pt>
              </c:strCache>
            </c:strRef>
          </c:cat>
          <c:val>
            <c:numRef>
              <c:f>'Sheets design'!$C$21:$C$23</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60"/>
        <c:axId val="300509440"/>
        <c:axId val="300523520"/>
      </c:barChart>
      <c:catAx>
        <c:axId val="300509440"/>
        <c:scaling>
          <c:orientation val="minMax"/>
        </c:scaling>
        <c:delete val="0"/>
        <c:axPos val="l"/>
        <c:majorTickMark val="out"/>
        <c:minorTickMark val="none"/>
        <c:tickLblPos val="nextTo"/>
        <c:crossAx val="300523520"/>
        <c:crosses val="autoZero"/>
        <c:auto val="1"/>
        <c:lblAlgn val="ctr"/>
        <c:lblOffset val="100"/>
        <c:noMultiLvlLbl val="0"/>
      </c:catAx>
      <c:valAx>
        <c:axId val="300523520"/>
        <c:scaling>
          <c:orientation val="minMax"/>
        </c:scaling>
        <c:delete val="1"/>
        <c:axPos val="b"/>
        <c:numFmt formatCode="&quot;$&quot;0.0,&quot;K&quot;" sourceLinked="1"/>
        <c:majorTickMark val="out"/>
        <c:minorTickMark val="none"/>
        <c:tickLblPos val="nextTo"/>
        <c:crossAx val="300509440"/>
        <c:crosses val="autoZero"/>
        <c:crossBetween val="between"/>
      </c:valAx>
      <c:spPr>
        <a:noFill/>
        <a:ln w="25400">
          <a:noFill/>
        </a:ln>
      </c:spPr>
    </c:plotArea>
    <c:legend>
      <c:legendPos val="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2"/>
  </c:pivotSource>
  <c:chart>
    <c:autoTitleDeleted val="1"/>
    <c:pivotFmts>
      <c:pivotFmt>
        <c:idx val="0"/>
        <c:marker>
          <c:symbol val="none"/>
        </c:marker>
      </c:pivotFmt>
      <c:pivotFmt>
        <c:idx val="1"/>
        <c:marker>
          <c:symbol val="none"/>
        </c:marker>
      </c:pivotFmt>
      <c:pivotFmt>
        <c:idx val="2"/>
        <c:spPr>
          <a:solidFill>
            <a:srgbClr val="FFC000"/>
          </a:solidFill>
        </c:spPr>
        <c:marker>
          <c:symbol val="none"/>
        </c:marker>
        <c:dLbl>
          <c:idx val="0"/>
          <c:layout/>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'Sheets design'!$B$29</c:f>
              <c:strCache>
                <c:ptCount val="1"/>
                <c:pt idx="0">
                  <c:v>Total</c:v>
                </c:pt>
              </c:strCache>
            </c:strRef>
          </c:tx>
          <c:spPr>
            <a:solidFill>
              <a:srgbClr val="FFC000"/>
            </a:solidFill>
          </c:spPr>
          <c:invertIfNegative val="0"/>
          <c:dLbls>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50"/>
        <c:axId val="304185344"/>
        <c:axId val="304186880"/>
      </c:barChart>
      <c:catAx>
        <c:axId val="304185344"/>
        <c:scaling>
          <c:orientation val="minMax"/>
        </c:scaling>
        <c:delete val="0"/>
        <c:axPos val="l"/>
        <c:majorTickMark val="out"/>
        <c:minorTickMark val="none"/>
        <c:tickLblPos val="nextTo"/>
        <c:txPr>
          <a:bodyPr/>
          <a:lstStyle/>
          <a:p>
            <a:pPr>
              <a:defRPr>
                <a:solidFill>
                  <a:schemeClr val="tx1">
                    <a:lumMod val="65000"/>
                    <a:lumOff val="35000"/>
                  </a:schemeClr>
                </a:solidFill>
                <a:latin typeface="Segoe UI Semibold" pitchFamily="34" charset="0"/>
                <a:cs typeface="Segoe UI Semibold" pitchFamily="34" charset="0"/>
              </a:defRPr>
            </a:pPr>
            <a:endParaRPr lang="en-US"/>
          </a:p>
        </c:txPr>
        <c:crossAx val="304186880"/>
        <c:crosses val="autoZero"/>
        <c:auto val="1"/>
        <c:lblAlgn val="ctr"/>
        <c:lblOffset val="100"/>
        <c:noMultiLvlLbl val="0"/>
      </c:catAx>
      <c:valAx>
        <c:axId val="304186880"/>
        <c:scaling>
          <c:orientation val="minMax"/>
        </c:scaling>
        <c:delete val="1"/>
        <c:axPos val="b"/>
        <c:numFmt formatCode="&quot;$&quot;0.0,&quot;K&quot;" sourceLinked="1"/>
        <c:majorTickMark val="out"/>
        <c:minorTickMark val="none"/>
        <c:tickLblPos val="nextTo"/>
        <c:crossAx val="304185344"/>
        <c:crosses val="autoZero"/>
        <c:crossBetween val="between"/>
      </c:valAx>
      <c:spPr>
        <a:noFill/>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dLbl>
          <c:idx val="0"/>
          <c:layout/>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6"/>
        <c:dLbl>
          <c:idx val="0"/>
          <c:layout>
            <c:manualLayout>
              <c:x val="-2.3682656873359694E-3"/>
              <c:y val="-0.21229105211406096"/>
            </c:manualLayout>
          </c:layout>
          <c:showLegendKey val="0"/>
          <c:showVal val="1"/>
          <c:showCatName val="0"/>
          <c:showSerName val="0"/>
          <c:showPercent val="0"/>
          <c:showBubbleSize val="0"/>
        </c:dLbl>
      </c:pivotFmt>
      <c:pivotFmt>
        <c:idx val="7"/>
        <c:dLbl>
          <c:idx val="0"/>
          <c:layout>
            <c:manualLayout>
              <c:x val="-7.1047970620079087E-3"/>
              <c:y val="-0.29970501474926253"/>
            </c:manualLayout>
          </c:layout>
          <c:showLegendKey val="0"/>
          <c:showVal val="1"/>
          <c:showCatName val="0"/>
          <c:showSerName val="0"/>
          <c:showPercent val="0"/>
          <c:showBubbleSize val="0"/>
        </c:dLbl>
      </c:pivotFmt>
      <c:pivotFmt>
        <c:idx val="8"/>
        <c:dLbl>
          <c:idx val="0"/>
          <c:layout>
            <c:manualLayout>
              <c:x val="-7.1047970620079087E-3"/>
              <c:y val="-0.29970501474926253"/>
            </c:manualLayout>
          </c:layout>
          <c:showLegendKey val="0"/>
          <c:showVal val="1"/>
          <c:showCatName val="0"/>
          <c:showSerName val="0"/>
          <c:showPercent val="0"/>
          <c:showBubbleSize val="0"/>
        </c:dLbl>
      </c:pivotFmt>
      <c:pivotFmt>
        <c:idx val="9"/>
        <c:dLbl>
          <c:idx val="0"/>
          <c:layout>
            <c:manualLayout>
              <c:x val="-1.1841328436679892E-2"/>
              <c:y val="-0.29970501474926253"/>
            </c:manualLayout>
          </c:layout>
          <c:showLegendKey val="0"/>
          <c:showVal val="1"/>
          <c:showCatName val="0"/>
          <c:showSerName val="0"/>
          <c:showPercent val="0"/>
          <c:showBubbleSize val="0"/>
        </c:dLbl>
      </c:pivotFmt>
      <c:pivotFmt>
        <c:idx val="10"/>
        <c:dLbl>
          <c:idx val="0"/>
          <c:layout>
            <c:manualLayout>
              <c:x val="-1.1841328436679848E-2"/>
              <c:y val="-0.29346116027531949"/>
            </c:manualLayout>
          </c:layout>
          <c:showLegendKey val="0"/>
          <c:showVal val="1"/>
          <c:showCatName val="0"/>
          <c:showSerName val="0"/>
          <c:showPercent val="0"/>
          <c:showBubbleSize val="0"/>
        </c:dLbl>
      </c:pivotFmt>
      <c:pivotFmt>
        <c:idx val="11"/>
        <c:dLbl>
          <c:idx val="0"/>
          <c:layout>
            <c:manualLayout>
              <c:x val="-2.3682656873359694E-3"/>
              <c:y val="-0.33092428711897737"/>
            </c:manualLayout>
          </c:layout>
          <c:showLegendKey val="0"/>
          <c:showVal val="1"/>
          <c:showCatName val="0"/>
          <c:showSerName val="0"/>
          <c:showPercent val="0"/>
          <c:showBubbleSize val="0"/>
        </c:dLbl>
      </c:pivotFmt>
      <c:pivotFmt>
        <c:idx val="12"/>
        <c:dLbl>
          <c:idx val="0"/>
          <c:layout>
            <c:manualLayout>
              <c:x val="-7.1047970620079087E-3"/>
              <c:y val="-0.38087512291052117"/>
            </c:manualLayout>
          </c:layout>
          <c:showLegendKey val="0"/>
          <c:showVal val="1"/>
          <c:showCatName val="0"/>
          <c:showSerName val="0"/>
          <c:showPercent val="0"/>
          <c:showBubbleSize val="0"/>
        </c:dLbl>
      </c:pivotFmt>
      <c:pivotFmt>
        <c:idx val="13"/>
        <c:dLbl>
          <c:idx val="0"/>
          <c:layout>
            <c:manualLayout>
              <c:x val="7.1047970620079087E-3"/>
              <c:y val="-0.34341199606686335"/>
            </c:manualLayout>
          </c:layout>
          <c:showLegendKey val="0"/>
          <c:showVal val="1"/>
          <c:showCatName val="0"/>
          <c:showSerName val="0"/>
          <c:showPercent val="0"/>
          <c:showBubbleSize val="0"/>
        </c:dLbl>
      </c:pivotFmt>
      <c:pivotFmt>
        <c:idx val="14"/>
        <c:dLbl>
          <c:idx val="0"/>
          <c:layout>
            <c:manualLayout>
              <c:x val="-4.7365313746719389E-3"/>
              <c:y val="-0.29346116027531954"/>
            </c:manualLayout>
          </c:layout>
          <c:showLegendKey val="0"/>
          <c:showVal val="1"/>
          <c:showCatName val="0"/>
          <c:showSerName val="0"/>
          <c:showPercent val="0"/>
          <c:showBubbleSize val="0"/>
        </c:dLbl>
      </c:pivotFmt>
    </c:pivotFmts>
    <c:plotArea>
      <c:layout/>
      <c:areaChart>
        <c:grouping val="standard"/>
        <c:varyColors val="0"/>
        <c:ser>
          <c:idx val="0"/>
          <c:order val="0"/>
          <c:tx>
            <c:strRef>
              <c:f>'Sheets design'!$B$50</c:f>
              <c:strCache>
                <c:ptCount val="1"/>
                <c:pt idx="0">
                  <c:v>Total</c:v>
                </c:pt>
              </c:strCache>
            </c:strRef>
          </c:tx>
          <c:dLbls>
            <c:dLbl>
              <c:idx val="0"/>
              <c:layout>
                <c:manualLayout>
                  <c:x val="-2.3682656873359694E-3"/>
                  <c:y val="-0.21229105211406096"/>
                </c:manualLayout>
              </c:layout>
              <c:showLegendKey val="0"/>
              <c:showVal val="1"/>
              <c:showCatName val="0"/>
              <c:showSerName val="0"/>
              <c:showPercent val="0"/>
              <c:showBubbleSize val="0"/>
            </c:dLbl>
            <c:dLbl>
              <c:idx val="1"/>
              <c:layout>
                <c:manualLayout>
                  <c:x val="-7.1047970620079087E-3"/>
                  <c:y val="-0.29970501474926253"/>
                </c:manualLayout>
              </c:layout>
              <c:showLegendKey val="0"/>
              <c:showVal val="1"/>
              <c:showCatName val="0"/>
              <c:showSerName val="0"/>
              <c:showPercent val="0"/>
              <c:showBubbleSize val="0"/>
            </c:dLbl>
            <c:dLbl>
              <c:idx val="2"/>
              <c:layout>
                <c:manualLayout>
                  <c:x val="-7.1047970620079087E-3"/>
                  <c:y val="-0.29970501474926253"/>
                </c:manualLayout>
              </c:layout>
              <c:showLegendKey val="0"/>
              <c:showVal val="1"/>
              <c:showCatName val="0"/>
              <c:showSerName val="0"/>
              <c:showPercent val="0"/>
              <c:showBubbleSize val="0"/>
            </c:dLbl>
            <c:dLbl>
              <c:idx val="3"/>
              <c:layout>
                <c:manualLayout>
                  <c:x val="-1.1841328436679892E-2"/>
                  <c:y val="-0.29970501474926253"/>
                </c:manualLayout>
              </c:layout>
              <c:showLegendKey val="0"/>
              <c:showVal val="1"/>
              <c:showCatName val="0"/>
              <c:showSerName val="0"/>
              <c:showPercent val="0"/>
              <c:showBubbleSize val="0"/>
            </c:dLbl>
            <c:dLbl>
              <c:idx val="4"/>
              <c:layout>
                <c:manualLayout>
                  <c:x val="-1.1841328436679848E-2"/>
                  <c:y val="-0.29346116027531949"/>
                </c:manualLayout>
              </c:layout>
              <c:showLegendKey val="0"/>
              <c:showVal val="1"/>
              <c:showCatName val="0"/>
              <c:showSerName val="0"/>
              <c:showPercent val="0"/>
              <c:showBubbleSize val="0"/>
            </c:dLbl>
            <c:dLbl>
              <c:idx val="5"/>
              <c:layout>
                <c:manualLayout>
                  <c:x val="-2.3682656873359694E-3"/>
                  <c:y val="-0.33092428711897737"/>
                </c:manualLayout>
              </c:layout>
              <c:showLegendKey val="0"/>
              <c:showVal val="1"/>
              <c:showCatName val="0"/>
              <c:showSerName val="0"/>
              <c:showPercent val="0"/>
              <c:showBubbleSize val="0"/>
            </c:dLbl>
            <c:dLbl>
              <c:idx val="6"/>
              <c:layout>
                <c:manualLayout>
                  <c:x val="-7.1047970620079087E-3"/>
                  <c:y val="-0.38087512291052117"/>
                </c:manualLayout>
              </c:layout>
              <c:showLegendKey val="0"/>
              <c:showVal val="1"/>
              <c:showCatName val="0"/>
              <c:showSerName val="0"/>
              <c:showPercent val="0"/>
              <c:showBubbleSize val="0"/>
            </c:dLbl>
            <c:dLbl>
              <c:idx val="7"/>
              <c:layout>
                <c:manualLayout>
                  <c:x val="7.1047970620079087E-3"/>
                  <c:y val="-0.34341199606686335"/>
                </c:manualLayout>
              </c:layout>
              <c:showLegendKey val="0"/>
              <c:showVal val="1"/>
              <c:showCatName val="0"/>
              <c:showSerName val="0"/>
              <c:showPercent val="0"/>
              <c:showBubbleSize val="0"/>
            </c:dLbl>
            <c:dLbl>
              <c:idx val="8"/>
              <c:layout>
                <c:manualLayout>
                  <c:x val="-4.7365313746719389E-3"/>
                  <c:y val="-0.29346116027531954"/>
                </c:manualLayout>
              </c:layout>
              <c:showLegendKey val="0"/>
              <c:showVal val="1"/>
              <c:showCatName val="0"/>
              <c:showSerName val="0"/>
              <c:showPercent val="0"/>
              <c:showBubbleSize val="0"/>
            </c:dLbl>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320536576"/>
        <c:axId val="320538112"/>
      </c:areaChart>
      <c:catAx>
        <c:axId val="320536576"/>
        <c:scaling>
          <c:orientation val="minMax"/>
        </c:scaling>
        <c:delete val="0"/>
        <c:axPos val="b"/>
        <c:majorTickMark val="out"/>
        <c:minorTickMark val="none"/>
        <c:tickLblPos val="nextTo"/>
        <c:crossAx val="320538112"/>
        <c:crosses val="autoZero"/>
        <c:auto val="1"/>
        <c:lblAlgn val="ctr"/>
        <c:lblOffset val="100"/>
        <c:noMultiLvlLbl val="0"/>
      </c:catAx>
      <c:valAx>
        <c:axId val="320538112"/>
        <c:scaling>
          <c:orientation val="minMax"/>
        </c:scaling>
        <c:delete val="1"/>
        <c:axPos val="l"/>
        <c:numFmt formatCode="&quot;$&quot;0.0,&quot;K&quot;" sourceLinked="1"/>
        <c:majorTickMark val="out"/>
        <c:minorTickMark val="none"/>
        <c:tickLblPos val="nextTo"/>
        <c:crossAx val="320536576"/>
        <c:crosses val="autoZero"/>
        <c:crossBetween val="midCat"/>
      </c:valAx>
      <c:spPr>
        <a:noFill/>
        <a:ln w="25400">
          <a:noFill/>
        </a:ln>
      </c:spPr>
    </c:plotArea>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0"/>
  </c:pivotSource>
  <c:chart>
    <c:autoTitleDeleted val="1"/>
    <c:pivotFmts>
      <c:pivotFmt>
        <c:idx val="0"/>
        <c:marker>
          <c:symbol val="none"/>
        </c:marker>
      </c:pivotFmt>
      <c:pivotFmt>
        <c:idx val="1"/>
        <c:marker>
          <c:symbol val="none"/>
        </c:marker>
      </c:pivotFmt>
      <c:pivotFmt>
        <c:idx val="2"/>
        <c:spPr>
          <a:solidFill>
            <a:srgbClr val="FFC000"/>
          </a:solidFill>
        </c:spPr>
        <c:marker>
          <c:symbol val="none"/>
        </c:marker>
        <c:dLbl>
          <c:idx val="0"/>
          <c:layout/>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dLbl>
          <c:idx val="0"/>
          <c:layout>
            <c:manualLayout>
              <c:x val="-0.14745729610086186"/>
              <c:y val="-0.14746548884342386"/>
            </c:manualLayout>
          </c:layout>
          <c:showLegendKey val="0"/>
          <c:showVal val="1"/>
          <c:showCatName val="0"/>
          <c:showSerName val="0"/>
          <c:showPercent val="0"/>
          <c:showBubbleSize val="0"/>
        </c:dLbl>
      </c:pivotFmt>
      <c:pivotFmt>
        <c:idx val="4"/>
        <c:spPr>
          <a:solidFill>
            <a:schemeClr val="accent6">
              <a:lumMod val="60000"/>
              <a:lumOff val="40000"/>
            </a:schemeClr>
          </a:solidFill>
        </c:spPr>
        <c:dLbl>
          <c:idx val="0"/>
          <c:layout>
            <c:manualLayout>
              <c:x val="0.23518518518518519"/>
              <c:y val="-6.1443932411674347E-3"/>
            </c:manualLayout>
          </c:layout>
          <c:showLegendKey val="0"/>
          <c:showVal val="1"/>
          <c:showCatName val="0"/>
          <c:showSerName val="0"/>
          <c:showPercent val="0"/>
          <c:showBubbleSize val="0"/>
        </c:dLbl>
      </c:pivotFmt>
      <c:pivotFmt>
        <c:idx val="5"/>
        <c:spPr>
          <a:solidFill>
            <a:schemeClr val="accent6">
              <a:lumMod val="75000"/>
            </a:schemeClr>
          </a:solidFill>
        </c:spPr>
        <c:dLbl>
          <c:idx val="0"/>
          <c:layout>
            <c:manualLayout>
              <c:x val="0.26285403050108924"/>
              <c:y val="2.4577572964669739E-2"/>
            </c:manualLayout>
          </c:layout>
          <c:showLegendKey val="0"/>
          <c:showVal val="1"/>
          <c:showCatName val="0"/>
          <c:showSerName val="0"/>
          <c:showPercent val="0"/>
          <c:showBubbleSize val="0"/>
        </c:dLbl>
      </c:pivotFmt>
    </c:pivotFmts>
    <c:plotArea>
      <c:layout>
        <c:manualLayout>
          <c:layoutTarget val="inner"/>
          <c:xMode val="edge"/>
          <c:yMode val="edge"/>
          <c:x val="7.1254901960784323E-2"/>
          <c:y val="0.16736088888888892"/>
          <c:w val="0.77195497458242557"/>
          <c:h val="0.83263911111111111"/>
        </c:manualLayout>
      </c:layout>
      <c:doughnutChart>
        <c:varyColors val="1"/>
        <c:ser>
          <c:idx val="0"/>
          <c:order val="0"/>
          <c:tx>
            <c:strRef>
              <c:f>'Sheets design'!$B$64</c:f>
              <c:strCache>
                <c:ptCount val="1"/>
                <c:pt idx="0">
                  <c:v>Total</c:v>
                </c:pt>
              </c:strCache>
            </c:strRef>
          </c:tx>
          <c:spPr>
            <a:solidFill>
              <a:srgbClr val="FFC000"/>
            </a:solidFill>
          </c:spPr>
          <c:dPt>
            <c:idx val="0"/>
            <c:bubble3D val="0"/>
            <c:spPr>
              <a:solidFill>
                <a:schemeClr val="accent6">
                  <a:lumMod val="60000"/>
                  <a:lumOff val="40000"/>
                </a:schemeClr>
              </a:solidFill>
            </c:spPr>
          </c:dPt>
          <c:dPt>
            <c:idx val="1"/>
            <c:bubble3D val="0"/>
            <c:spPr>
              <a:solidFill>
                <a:schemeClr val="accent6">
                  <a:lumMod val="75000"/>
                </a:schemeClr>
              </a:solidFill>
            </c:spPr>
          </c:dPt>
          <c:dLbls>
            <c:dLbl>
              <c:idx val="0"/>
              <c:layout>
                <c:manualLayout>
                  <c:x val="0.23518518518518519"/>
                  <c:y val="-6.1443932411674347E-3"/>
                </c:manualLayout>
              </c:layout>
              <c:showLegendKey val="0"/>
              <c:showVal val="1"/>
              <c:showCatName val="0"/>
              <c:showSerName val="0"/>
              <c:showPercent val="0"/>
              <c:showBubbleSize val="0"/>
            </c:dLbl>
            <c:dLbl>
              <c:idx val="1"/>
              <c:layout>
                <c:manualLayout>
                  <c:x val="0.26285403050108924"/>
                  <c:y val="2.4577572964669739E-2"/>
                </c:manualLayout>
              </c:layout>
              <c:showLegendKey val="0"/>
              <c:showVal val="1"/>
              <c:showCatName val="0"/>
              <c:showSerName val="0"/>
              <c:showPercent val="0"/>
              <c:showBubbleSize val="0"/>
            </c:dLbl>
            <c:dLbl>
              <c:idx val="2"/>
              <c:layout>
                <c:manualLayout>
                  <c:x val="-0.14745729610086186"/>
                  <c:y val="-0.14746548884342386"/>
                </c:manualLayout>
              </c:layout>
              <c:showLegendKey val="0"/>
              <c:showVal val="1"/>
              <c:showCatName val="0"/>
              <c:showSerName val="0"/>
              <c:showPercent val="0"/>
              <c:showBubbleSize val="0"/>
            </c:dLbl>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1"/>
          </c:dLbls>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t"/>
      <c:layout/>
      <c:overlay val="0"/>
      <c:txPr>
        <a:bodyPr/>
        <a:lstStyle/>
        <a:p>
          <a:pPr>
            <a:defRPr>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950819977290073"/>
          <c:y val="0.14814814814814814"/>
          <c:w val="0.69292678840676836"/>
          <c:h val="0.66618839311752698"/>
        </c:manualLayout>
      </c:layout>
      <c:barChart>
        <c:barDir val="bar"/>
        <c:grouping val="clustered"/>
        <c:varyColors val="0"/>
        <c:ser>
          <c:idx val="0"/>
          <c:order val="0"/>
          <c:tx>
            <c:strRef>
              <c:f>'Sheets design'!$E$78</c:f>
              <c:strCache>
                <c:ptCount val="1"/>
              </c:strCache>
            </c:strRef>
          </c:tx>
          <c:invertIfNegative val="0"/>
          <c:cat>
            <c:strRef>
              <c:f>'Sheets design'!$D$79:$D$81</c:f>
              <c:strCache>
                <c:ptCount val="3"/>
                <c:pt idx="0">
                  <c:v>Tier 3</c:v>
                </c:pt>
                <c:pt idx="1">
                  <c:v>Tier 2</c:v>
                </c:pt>
                <c:pt idx="2">
                  <c:v>Tier 1</c:v>
                </c:pt>
              </c:strCache>
            </c:strRef>
          </c:cat>
          <c:val>
            <c:numRef>
              <c:f>'Sheets design'!$E$79:$E$81</c:f>
              <c:numCache>
                <c:formatCode>General</c:formatCode>
                <c:ptCount val="3"/>
              </c:numCache>
            </c:numRef>
          </c:val>
        </c:ser>
        <c:ser>
          <c:idx val="1"/>
          <c:order val="1"/>
          <c:tx>
            <c:strRef>
              <c:f>'Sheets design'!$F$78</c:f>
              <c:strCache>
                <c:ptCount val="1"/>
                <c:pt idx="0">
                  <c:v>Sales</c:v>
                </c:pt>
              </c:strCache>
            </c:strRef>
          </c:tx>
          <c:spPr>
            <a:solidFill>
              <a:srgbClr val="F5DA15"/>
            </a:solidFill>
          </c:spPr>
          <c:invertIfNegative val="0"/>
          <c:dPt>
            <c:idx val="0"/>
            <c:invertIfNegative val="0"/>
            <c:bubble3D val="0"/>
            <c:spPr>
              <a:solidFill>
                <a:schemeClr val="accent6">
                  <a:lumMod val="75000"/>
                </a:schemeClr>
              </a:solidFill>
            </c:spPr>
          </c:dPt>
          <c:dPt>
            <c:idx val="1"/>
            <c:invertIfNegative val="0"/>
            <c:bubble3D val="0"/>
            <c:spPr>
              <a:solidFill>
                <a:srgbClr val="FFC000"/>
              </a:solidFill>
            </c:spPr>
          </c:dPt>
          <c:cat>
            <c:strRef>
              <c:f>'Sheets design'!$D$79:$D$81</c:f>
              <c:strCache>
                <c:ptCount val="3"/>
                <c:pt idx="0">
                  <c:v>Tier 3</c:v>
                </c:pt>
                <c:pt idx="1">
                  <c:v>Tier 2</c:v>
                </c:pt>
                <c:pt idx="2">
                  <c:v>Tier 1</c:v>
                </c:pt>
              </c:strCache>
            </c:strRef>
          </c:cat>
          <c:val>
            <c:numRef>
              <c:f>'Sheets design'!$F$79:$F$81</c:f>
              <c:numCache>
                <c:formatCode>"$"0.0,"K"</c:formatCode>
                <c:ptCount val="3"/>
                <c:pt idx="0">
                  <c:v>472133.03319999954</c:v>
                </c:pt>
                <c:pt idx="1">
                  <c:v>393150.64759999956</c:v>
                </c:pt>
                <c:pt idx="2">
                  <c:v>336397.81199999945</c:v>
                </c:pt>
              </c:numCache>
            </c:numRef>
          </c:val>
        </c:ser>
        <c:dLbls>
          <c:showLegendKey val="0"/>
          <c:showVal val="0"/>
          <c:showCatName val="0"/>
          <c:showSerName val="0"/>
          <c:showPercent val="0"/>
          <c:showBubbleSize val="0"/>
        </c:dLbls>
        <c:gapWidth val="150"/>
        <c:axId val="314964992"/>
        <c:axId val="315069184"/>
      </c:barChart>
      <c:catAx>
        <c:axId val="314964992"/>
        <c:scaling>
          <c:orientation val="minMax"/>
        </c:scaling>
        <c:delete val="0"/>
        <c:axPos val="l"/>
        <c:majorTickMark val="out"/>
        <c:minorTickMark val="none"/>
        <c:tickLblPos val="nextTo"/>
        <c:crossAx val="315069184"/>
        <c:crosses val="autoZero"/>
        <c:auto val="1"/>
        <c:lblAlgn val="ctr"/>
        <c:lblOffset val="100"/>
        <c:noMultiLvlLbl val="0"/>
      </c:catAx>
      <c:valAx>
        <c:axId val="315069184"/>
        <c:scaling>
          <c:orientation val="minMax"/>
        </c:scaling>
        <c:delete val="0"/>
        <c:axPos val="b"/>
        <c:numFmt formatCode="General" sourceLinked="1"/>
        <c:majorTickMark val="out"/>
        <c:minorTickMark val="none"/>
        <c:tickLblPos val="nextTo"/>
        <c:crossAx val="314964992"/>
        <c:crosses val="autoZero"/>
        <c:crossBetween val="between"/>
      </c:valAx>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3"/>
  </c:pivotSource>
  <c:chart>
    <c:autoTitleDeleted val="1"/>
    <c:pivotFmts>
      <c:pivotFmt>
        <c:idx val="0"/>
        <c:marker>
          <c:symbol val="none"/>
        </c:marker>
      </c:pivotFmt>
      <c:pivotFmt>
        <c:idx val="1"/>
        <c:marker>
          <c:symbol val="none"/>
        </c:marker>
      </c:pivotFmt>
      <c:pivotFmt>
        <c:idx val="2"/>
        <c:spPr>
          <a:solidFill>
            <a:srgbClr val="C55A11"/>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dLbl>
          <c:idx val="0"/>
          <c:layout>
            <c:manualLayout>
              <c:x val="-8.6561650072798347E-7"/>
              <c:y val="9.4284213718774726E-3"/>
            </c:manualLayout>
          </c:layout>
          <c:showLegendKey val="0"/>
          <c:showVal val="1"/>
          <c:showCatName val="0"/>
          <c:showSerName val="0"/>
          <c:showPercent val="0"/>
          <c:showBubbleSize val="0"/>
        </c:dLbl>
      </c:pivotFmt>
    </c:pivotFmts>
    <c:plotArea>
      <c:layout/>
      <c:barChart>
        <c:barDir val="bar"/>
        <c:grouping val="clustered"/>
        <c:varyColors val="0"/>
        <c:ser>
          <c:idx val="0"/>
          <c:order val="0"/>
          <c:tx>
            <c:strRef>
              <c:f>'Sheets design'!$B$88</c:f>
              <c:strCache>
                <c:ptCount val="1"/>
                <c:pt idx="0">
                  <c:v>Total</c:v>
                </c:pt>
              </c:strCache>
            </c:strRef>
          </c:tx>
          <c:spPr>
            <a:solidFill>
              <a:srgbClr val="C55A11"/>
            </a:solidFill>
          </c:spPr>
          <c:invertIfNegative val="1"/>
          <c:dLbls>
            <c:dLbl>
              <c:idx val="3"/>
              <c:layout>
                <c:manualLayout>
                  <c:x val="-8.6561650072798347E-7"/>
                  <c:y val="9.4284213718774726E-3"/>
                </c:manualLayout>
              </c:layout>
              <c:showLegendKey val="0"/>
              <c:showVal val="1"/>
              <c:showCatName val="0"/>
              <c:showSerName val="0"/>
              <c:showPercent val="0"/>
              <c:showBubbleSize val="0"/>
            </c:dLbl>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60"/>
        <c:axId val="314622720"/>
        <c:axId val="314624256"/>
      </c:barChart>
      <c:catAx>
        <c:axId val="314622720"/>
        <c:scaling>
          <c:orientation val="minMax"/>
        </c:scaling>
        <c:delete val="0"/>
        <c:axPos val="l"/>
        <c:majorTickMark val="out"/>
        <c:minorTickMark val="none"/>
        <c:tickLblPos val="nextTo"/>
        <c:crossAx val="314624256"/>
        <c:crosses val="autoZero"/>
        <c:auto val="1"/>
        <c:lblAlgn val="ctr"/>
        <c:lblOffset val="100"/>
        <c:noMultiLvlLbl val="0"/>
      </c:catAx>
      <c:valAx>
        <c:axId val="314624256"/>
        <c:scaling>
          <c:orientation val="minMax"/>
        </c:scaling>
        <c:delete val="1"/>
        <c:axPos val="b"/>
        <c:numFmt formatCode="&quot;$&quot;0.0,&quot;K&quot;" sourceLinked="1"/>
        <c:majorTickMark val="out"/>
        <c:minorTickMark val="none"/>
        <c:tickLblPos val="nextTo"/>
        <c:crossAx val="31462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6"/>
  </c:pivotSource>
  <c:chart>
    <c:autoTitleDeleted val="1"/>
    <c:pivotFmts>
      <c:pivotFmt>
        <c:idx val="0"/>
        <c:marker>
          <c:symbol val="none"/>
        </c:marker>
      </c:pivotFmt>
      <c:pivotFmt>
        <c:idx val="1"/>
        <c:marker>
          <c:symbol val="none"/>
        </c:marker>
      </c:pivotFmt>
      <c:pivotFmt>
        <c:idx val="2"/>
        <c:spPr>
          <a:solidFill>
            <a:schemeClr val="accent6">
              <a:lumMod val="75000"/>
            </a:schemeClr>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dLbl>
          <c:idx val="0"/>
          <c:layout>
            <c:manualLayout>
              <c:x val="0"/>
              <c:y val="-8.6021447111034044E-3"/>
            </c:manualLayout>
          </c:layout>
          <c:showLegendKey val="0"/>
          <c:showVal val="1"/>
          <c:showCatName val="0"/>
          <c:showSerName val="0"/>
          <c:showPercent val="0"/>
          <c:showBubbleSize val="0"/>
        </c:dLbl>
      </c:pivotFmt>
    </c:pivotFmts>
    <c:plotArea>
      <c:layout>
        <c:manualLayout>
          <c:layoutTarget val="inner"/>
          <c:xMode val="edge"/>
          <c:yMode val="edge"/>
          <c:x val="7.8066891646842593E-2"/>
          <c:y val="5.263154259459691E-2"/>
          <c:w val="0.80916982041882923"/>
          <c:h val="0.80701767715314465"/>
        </c:manualLayout>
      </c:layout>
      <c:barChart>
        <c:barDir val="bar"/>
        <c:grouping val="clustered"/>
        <c:varyColors val="0"/>
        <c:ser>
          <c:idx val="0"/>
          <c:order val="0"/>
          <c:tx>
            <c:strRef>
              <c:f>'Sheets design'!$B$97</c:f>
              <c:strCache>
                <c:ptCount val="1"/>
                <c:pt idx="0">
                  <c:v>Total</c:v>
                </c:pt>
              </c:strCache>
            </c:strRef>
          </c:tx>
          <c:spPr>
            <a:solidFill>
              <a:schemeClr val="accent6">
                <a:lumMod val="75000"/>
              </a:schemeClr>
            </a:solidFill>
          </c:spPr>
          <c:invertIfNegative val="0"/>
          <c:dLbls>
            <c:dLbl>
              <c:idx val="2"/>
              <c:layout>
                <c:manualLayout>
                  <c:x val="0"/>
                  <c:y val="-8.6021447111034044E-3"/>
                </c:manualLayout>
              </c:layout>
              <c:showLegendKey val="0"/>
              <c:showVal val="1"/>
              <c:showCatName val="0"/>
              <c:showSerName val="0"/>
              <c:showPercent val="0"/>
              <c:showBubbleSize val="0"/>
            </c:dLbl>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319214720"/>
        <c:axId val="319216256"/>
      </c:barChart>
      <c:catAx>
        <c:axId val="319214720"/>
        <c:scaling>
          <c:orientation val="minMax"/>
        </c:scaling>
        <c:delete val="1"/>
        <c:axPos val="l"/>
        <c:majorTickMark val="out"/>
        <c:minorTickMark val="none"/>
        <c:tickLblPos val="nextTo"/>
        <c:crossAx val="319216256"/>
        <c:crosses val="autoZero"/>
        <c:auto val="1"/>
        <c:lblAlgn val="ctr"/>
        <c:lblOffset val="100"/>
        <c:noMultiLvlLbl val="0"/>
      </c:catAx>
      <c:valAx>
        <c:axId val="319216256"/>
        <c:scaling>
          <c:orientation val="minMax"/>
        </c:scaling>
        <c:delete val="1"/>
        <c:axPos val="b"/>
        <c:numFmt formatCode="\$0" sourceLinked="1"/>
        <c:majorTickMark val="out"/>
        <c:minorTickMark val="none"/>
        <c:tickLblPos val="nextTo"/>
        <c:crossAx val="319214720"/>
        <c:crosses val="autoZero"/>
        <c:crossBetween val="between"/>
      </c:valAx>
      <c:spPr>
        <a:noFill/>
        <a:ln w="25400">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9"/>
  </c:pivotSource>
  <c:chart>
    <c:autoTitleDeleted val="1"/>
    <c:pivotFmts>
      <c:pivotFmt>
        <c:idx val="0"/>
        <c:marker>
          <c:symbol val="none"/>
        </c:marker>
      </c:pivotFmt>
      <c:pivotFmt>
        <c:idx val="1"/>
        <c:marker>
          <c:symbol val="none"/>
        </c:marker>
      </c:pivotFmt>
      <c:pivotFmt>
        <c:idx val="2"/>
        <c:spPr>
          <a:solidFill>
            <a:srgbClr val="F5DA15"/>
          </a:solidFill>
        </c:spPr>
        <c:marker>
          <c:symbol val="none"/>
        </c:marker>
        <c:dLbl>
          <c:idx val="0"/>
          <c:layout/>
          <c:spPr/>
          <c:txPr>
            <a:bodyPr/>
            <a:lstStyle/>
            <a:p>
              <a:pPr>
                <a:defRPr sz="900"/>
              </a:pPr>
              <a:endParaRPr lang="en-US"/>
            </a:p>
          </c:txPr>
          <c:showLegendKey val="0"/>
          <c:showVal val="1"/>
          <c:showCatName val="0"/>
          <c:showSerName val="0"/>
          <c:showPercent val="0"/>
          <c:showBubbleSize val="0"/>
        </c:dLbl>
      </c:pivotFmt>
      <c:pivotFmt>
        <c:idx val="3"/>
        <c:dLbl>
          <c:idx val="0"/>
          <c:layout/>
          <c:spPr/>
          <c:txPr>
            <a:bodyPr anchor="ctr" anchorCtr="1"/>
            <a:lstStyle/>
            <a:p>
              <a:pPr>
                <a:defRPr sz="900"/>
              </a:pPr>
              <a:endParaRPr lang="en-US"/>
            </a:p>
          </c:txPr>
          <c:dLblPos val="outEnd"/>
          <c:showLegendKey val="0"/>
          <c:showVal val="1"/>
          <c:showCatName val="0"/>
          <c:showSerName val="0"/>
          <c:showPercent val="0"/>
          <c:showBubbleSize val="0"/>
        </c:dLbl>
      </c:pivotFmt>
      <c:pivotFmt>
        <c:idx val="4"/>
        <c:dLbl>
          <c:idx val="0"/>
          <c:layout/>
          <c:dLblPos val="outEnd"/>
          <c:showLegendKey val="0"/>
          <c:showVal val="1"/>
          <c:showCatName val="0"/>
          <c:showSerName val="0"/>
          <c:showPercent val="0"/>
          <c:showBubbleSize val="0"/>
        </c:dLbl>
      </c:pivotFmt>
    </c:pivotFmts>
    <c:plotArea>
      <c:layout>
        <c:manualLayout>
          <c:layoutTarget val="inner"/>
          <c:xMode val="edge"/>
          <c:yMode val="edge"/>
          <c:x val="0"/>
          <c:y val="1.2355678819773458E-2"/>
          <c:w val="0.86000015922991524"/>
          <c:h val="0.91821711091543645"/>
        </c:manualLayout>
      </c:layout>
      <c:barChart>
        <c:barDir val="bar"/>
        <c:grouping val="clustered"/>
        <c:varyColors val="0"/>
        <c:ser>
          <c:idx val="0"/>
          <c:order val="0"/>
          <c:tx>
            <c:strRef>
              <c:f>'Sheets design'!$B$107</c:f>
              <c:strCache>
                <c:ptCount val="1"/>
                <c:pt idx="0">
                  <c:v>Total</c:v>
                </c:pt>
              </c:strCache>
            </c:strRef>
          </c:tx>
          <c:spPr>
            <a:solidFill>
              <a:srgbClr val="F5DA15"/>
            </a:solidFill>
          </c:spPr>
          <c:invertIfNegative val="0"/>
          <c:dLbls>
            <c:dLbl>
              <c:idx val="0"/>
              <c:layout/>
              <c:spPr/>
              <c:txPr>
                <a:bodyPr anchor="ctr" anchorCtr="1"/>
                <a:lstStyle/>
                <a:p>
                  <a:pPr>
                    <a:defRPr sz="900"/>
                  </a:pPr>
                  <a:endParaRPr lang="en-US"/>
                </a:p>
              </c:txPr>
              <c:dLblPos val="outEnd"/>
              <c:showLegendKey val="0"/>
              <c:showVal val="1"/>
              <c:showCatName val="0"/>
              <c:showSerName val="0"/>
              <c:showPercent val="0"/>
              <c:showBubbleSize val="0"/>
            </c:dLbl>
            <c:dLbl>
              <c:idx val="3"/>
              <c:layout/>
              <c:dLblPos val="outEnd"/>
              <c:showLegendKey val="0"/>
              <c:showVal val="1"/>
              <c:showCatName val="0"/>
              <c:showSerName val="0"/>
              <c:showPercent val="0"/>
              <c:showBubbleSize val="0"/>
            </c:dLbl>
            <c:spPr/>
            <c:txPr>
              <a:bodyPr/>
              <a:lstStyle/>
              <a:p>
                <a:pPr>
                  <a:defRPr sz="900"/>
                </a:pPr>
                <a:endParaRPr lang="en-US"/>
              </a:p>
            </c:txPr>
            <c:showLegendKey val="0"/>
            <c:showVal val="1"/>
            <c:showCatName val="0"/>
            <c:showSerName val="0"/>
            <c:showPercent val="0"/>
            <c:showBubbleSize val="0"/>
            <c:showLeaderLines val="0"/>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50"/>
        <c:axId val="319441152"/>
        <c:axId val="319934464"/>
      </c:barChart>
      <c:catAx>
        <c:axId val="319441152"/>
        <c:scaling>
          <c:orientation val="minMax"/>
        </c:scaling>
        <c:delete val="1"/>
        <c:axPos val="l"/>
        <c:majorTickMark val="out"/>
        <c:minorTickMark val="none"/>
        <c:tickLblPos val="nextTo"/>
        <c:crossAx val="319934464"/>
        <c:crosses val="autoZero"/>
        <c:auto val="1"/>
        <c:lblAlgn val="ctr"/>
        <c:lblOffset val="100"/>
        <c:noMultiLvlLbl val="0"/>
      </c:catAx>
      <c:valAx>
        <c:axId val="319934464"/>
        <c:scaling>
          <c:orientation val="minMax"/>
        </c:scaling>
        <c:delete val="1"/>
        <c:axPos val="b"/>
        <c:numFmt formatCode="0" sourceLinked="1"/>
        <c:majorTickMark val="out"/>
        <c:minorTickMark val="none"/>
        <c:tickLblPos val="nextTo"/>
        <c:crossAx val="319441152"/>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editAs="oneCell">
    <xdr:from>
      <xdr:col>4</xdr:col>
      <xdr:colOff>251460</xdr:colOff>
      <xdr:row>1</xdr:row>
      <xdr:rowOff>7621</xdr:rowOff>
    </xdr:from>
    <xdr:to>
      <xdr:col>7</xdr:col>
      <xdr:colOff>68580</xdr:colOff>
      <xdr:row>7</xdr:row>
      <xdr:rowOff>121921</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381500" y="21336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144780</xdr:colOff>
      <xdr:row>9</xdr:row>
      <xdr:rowOff>76200</xdr:rowOff>
    </xdr:from>
    <xdr:to>
      <xdr:col>4</xdr:col>
      <xdr:colOff>510540</xdr:colOff>
      <xdr:row>14</xdr:row>
      <xdr:rowOff>144780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16</xdr:row>
      <xdr:rowOff>175260</xdr:rowOff>
    </xdr:from>
    <xdr:to>
      <xdr:col>7</xdr:col>
      <xdr:colOff>342900</xdr:colOff>
      <xdr:row>24</xdr:row>
      <xdr:rowOff>7620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28</xdr:row>
      <xdr:rowOff>49530</xdr:rowOff>
    </xdr:from>
    <xdr:to>
      <xdr:col>9</xdr:col>
      <xdr:colOff>129540</xdr:colOff>
      <xdr:row>44</xdr:row>
      <xdr:rowOff>91440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449580</xdr:colOff>
      <xdr:row>49</xdr:row>
      <xdr:rowOff>11430</xdr:rowOff>
    </xdr:from>
    <xdr:to>
      <xdr:col>8</xdr:col>
      <xdr:colOff>579120</xdr:colOff>
      <xdr:row>58</xdr:row>
      <xdr:rowOff>190500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556260</xdr:colOff>
      <xdr:row>63</xdr:row>
      <xdr:rowOff>83820</xdr:rowOff>
    </xdr:from>
    <xdr:to>
      <xdr:col>5</xdr:col>
      <xdr:colOff>396240</xdr:colOff>
      <xdr:row>72</xdr:row>
      <xdr:rowOff>140970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213360</xdr:colOff>
      <xdr:row>77</xdr:row>
      <xdr:rowOff>76200</xdr:rowOff>
    </xdr:from>
    <xdr:to>
      <xdr:col>11</xdr:col>
      <xdr:colOff>198120</xdr:colOff>
      <xdr:row>84</xdr:row>
      <xdr:rowOff>53340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274320</xdr:colOff>
      <xdr:row>87</xdr:row>
      <xdr:rowOff>0</xdr:rowOff>
    </xdr:from>
    <xdr:to>
      <xdr:col>5</xdr:col>
      <xdr:colOff>182880</xdr:colOff>
      <xdr:row>94</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259080</xdr:colOff>
      <xdr:row>96</xdr:row>
      <xdr:rowOff>60960</xdr:rowOff>
    </xdr:from>
    <xdr:to>
      <xdr:col>5</xdr:col>
      <xdr:colOff>205740</xdr:colOff>
      <xdr:row>105</xdr:row>
      <xdr:rowOff>26670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297180</xdr:colOff>
      <xdr:row>105</xdr:row>
      <xdr:rowOff>160020</xdr:rowOff>
    </xdr:from>
    <xdr:to>
      <xdr:col>5</xdr:col>
      <xdr:colOff>220980</xdr:colOff>
      <xdr:row>112</xdr:row>
      <xdr:rowOff>41910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464820</xdr:colOff>
      <xdr:row>1</xdr:row>
      <xdr:rowOff>76200</xdr:rowOff>
    </xdr:from>
    <xdr:to>
      <xdr:col>10</xdr:col>
      <xdr:colOff>281940</xdr:colOff>
      <xdr:row>14</xdr:row>
      <xdr:rowOff>150495</xdr:rowOff>
    </xdr:to>
    <mc:AlternateContent xmlns:mc="http://schemas.openxmlformats.org/markup-compatibility/2006">
      <mc:Choice xmlns:a14="http://schemas.microsoft.com/office/drawing/2010/main" Requires="a14">
        <xdr:graphicFrame macro="">
          <xdr:nvGraphicFramePr>
            <xdr:cNvPr id="15"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606540" y="2819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518160</xdr:colOff>
      <xdr:row>1</xdr:row>
      <xdr:rowOff>83820</xdr:rowOff>
    </xdr:from>
    <xdr:to>
      <xdr:col>13</xdr:col>
      <xdr:colOff>335280</xdr:colOff>
      <xdr:row>14</xdr:row>
      <xdr:rowOff>158115</xdr:rowOff>
    </xdr:to>
    <mc:AlternateContent xmlns:mc="http://schemas.openxmlformats.org/markup-compatibility/2006">
      <mc:Choice xmlns:a14="http://schemas.microsoft.com/office/drawing/2010/main" Requires="a14">
        <xdr:graphicFrame macro="">
          <xdr:nvGraphicFramePr>
            <xdr:cNvPr id="17"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671560" y="2895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173355</xdr:colOff>
      <xdr:row>2</xdr:row>
      <xdr:rowOff>100965</xdr:rowOff>
    </xdr:from>
    <xdr:to>
      <xdr:col>24</xdr:col>
      <xdr:colOff>181035</xdr:colOff>
      <xdr:row>42</xdr:row>
      <xdr:rowOff>11460</xdr:rowOff>
    </xdr:to>
    <xdr:sp macro="" textlink="">
      <xdr:nvSpPr>
        <xdr:cNvPr id="3" name="Rectangle 2"/>
        <xdr:cNvSpPr/>
      </xdr:nvSpPr>
      <xdr:spPr>
        <a:xfrm>
          <a:off x="1506855" y="501015"/>
          <a:ext cx="14676180" cy="791149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494812</xdr:colOff>
      <xdr:row>4</xdr:row>
      <xdr:rowOff>38102</xdr:rowOff>
    </xdr:from>
    <xdr:to>
      <xdr:col>6</xdr:col>
      <xdr:colOff>23812</xdr:colOff>
      <xdr:row>40</xdr:row>
      <xdr:rowOff>152404</xdr:rowOff>
    </xdr:to>
    <xdr:sp macro="" textlink="">
      <xdr:nvSpPr>
        <xdr:cNvPr id="4" name="Round Same Side Corner Rectangle 3"/>
        <xdr:cNvSpPr/>
      </xdr:nvSpPr>
      <xdr:spPr>
        <a:xfrm rot="5400000">
          <a:off x="-731289" y="3397803"/>
          <a:ext cx="7315202" cy="2196000"/>
        </a:xfrm>
        <a:prstGeom prst="round2SameRect">
          <a:avLst/>
        </a:prstGeom>
        <a:solidFill>
          <a:srgbClr val="F5DA15"/>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609600</xdr:colOff>
      <xdr:row>6</xdr:row>
      <xdr:rowOff>19050</xdr:rowOff>
    </xdr:from>
    <xdr:to>
      <xdr:col>5</xdr:col>
      <xdr:colOff>571500</xdr:colOff>
      <xdr:row>8</xdr:row>
      <xdr:rowOff>114300</xdr:rowOff>
    </xdr:to>
    <xdr:sp macro="" textlink="">
      <xdr:nvSpPr>
        <xdr:cNvPr id="5" name="TextBox 4"/>
        <xdr:cNvSpPr txBox="1"/>
      </xdr:nvSpPr>
      <xdr:spPr>
        <a:xfrm>
          <a:off x="1943100" y="1219200"/>
          <a:ext cx="19621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itchFamily="34" charset="0"/>
              <a:ea typeface="Segoe UI Black" pitchFamily="34" charset="0"/>
            </a:rPr>
            <a:t>blink</a:t>
          </a:r>
          <a:r>
            <a:rPr lang="en-IN" sz="4000">
              <a:solidFill>
                <a:schemeClr val="accent6">
                  <a:lumMod val="50000"/>
                </a:schemeClr>
              </a:solidFill>
              <a:latin typeface="Segoe UI Black" pitchFamily="34" charset="0"/>
              <a:ea typeface="Segoe UI Black" pitchFamily="34" charset="0"/>
            </a:rPr>
            <a:t>it</a:t>
          </a:r>
        </a:p>
      </xdr:txBody>
    </xdr:sp>
    <xdr:clientData/>
  </xdr:twoCellAnchor>
  <xdr:twoCellAnchor>
    <xdr:from>
      <xdr:col>2</xdr:col>
      <xdr:colOff>561975</xdr:colOff>
      <xdr:row>8</xdr:row>
      <xdr:rowOff>117022</xdr:rowOff>
    </xdr:from>
    <xdr:to>
      <xdr:col>5</xdr:col>
      <xdr:colOff>523875</xdr:colOff>
      <xdr:row>10</xdr:row>
      <xdr:rowOff>97972</xdr:rowOff>
    </xdr:to>
    <xdr:sp macro="" textlink="">
      <xdr:nvSpPr>
        <xdr:cNvPr id="6" name="TextBox 5"/>
        <xdr:cNvSpPr txBox="1"/>
      </xdr:nvSpPr>
      <xdr:spPr>
        <a:xfrm>
          <a:off x="1911804" y="1684565"/>
          <a:ext cx="1986642" cy="372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rial Narrow" pitchFamily="34" charset="0"/>
              <a:ea typeface="Segoe UI Black" pitchFamily="34" charset="0"/>
            </a:rPr>
            <a:t>India's</a:t>
          </a:r>
          <a:r>
            <a:rPr lang="en-IN" sz="1200" b="1" baseline="0">
              <a:latin typeface="Arial Narrow" pitchFamily="34" charset="0"/>
              <a:ea typeface="Segoe UI Black" pitchFamily="34" charset="0"/>
            </a:rPr>
            <a:t> Last Minute App</a:t>
          </a:r>
          <a:endParaRPr lang="en-IN" sz="1200" b="1">
            <a:solidFill>
              <a:schemeClr val="accent6">
                <a:lumMod val="50000"/>
              </a:schemeClr>
            </a:solidFill>
            <a:latin typeface="Arial Narrow" pitchFamily="34" charset="0"/>
            <a:ea typeface="Segoe UI Black" pitchFamily="34" charset="0"/>
          </a:endParaRPr>
        </a:p>
      </xdr:txBody>
    </xdr:sp>
    <xdr:clientData/>
  </xdr:twoCellAnchor>
  <xdr:twoCellAnchor>
    <xdr:from>
      <xdr:col>6</xdr:col>
      <xdr:colOff>371475</xdr:colOff>
      <xdr:row>4</xdr:row>
      <xdr:rowOff>104775</xdr:rowOff>
    </xdr:from>
    <xdr:to>
      <xdr:col>15</xdr:col>
      <xdr:colOff>169012</xdr:colOff>
      <xdr:row>15</xdr:row>
      <xdr:rowOff>199875</xdr:rowOff>
    </xdr:to>
    <xdr:grpSp>
      <xdr:nvGrpSpPr>
        <xdr:cNvPr id="11" name="Group 10"/>
        <xdr:cNvGrpSpPr/>
      </xdr:nvGrpSpPr>
      <xdr:grpSpPr>
        <a:xfrm>
          <a:off x="4420961" y="888546"/>
          <a:ext cx="5871765" cy="2250472"/>
          <a:chOff x="4371975" y="904875"/>
          <a:chExt cx="5798287" cy="2295375"/>
        </a:xfrm>
      </xdr:grpSpPr>
      <xdr:sp macro="" textlink="">
        <xdr:nvSpPr>
          <xdr:cNvPr id="7" name="Rounded Rectangle 6"/>
          <xdr:cNvSpPr/>
        </xdr:nvSpPr>
        <xdr:spPr>
          <a:xfrm>
            <a:off x="4371975" y="904875"/>
            <a:ext cx="2736000" cy="1047600"/>
          </a:xfrm>
          <a:prstGeom prst="roundRect">
            <a:avLst/>
          </a:prstGeom>
          <a:gradFill>
            <a:gsLst>
              <a:gs pos="0">
                <a:srgbClr val="F5DA15">
                  <a:alpha val="60000"/>
                </a:srgbClr>
              </a:gs>
              <a:gs pos="27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7434262" y="904875"/>
            <a:ext cx="2736000"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4371975" y="2152650"/>
            <a:ext cx="2736000"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7434262" y="2152650"/>
            <a:ext cx="2736000"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619124</xdr:colOff>
      <xdr:row>5</xdr:row>
      <xdr:rowOff>71437</xdr:rowOff>
    </xdr:from>
    <xdr:to>
      <xdr:col>8</xdr:col>
      <xdr:colOff>590549</xdr:colOff>
      <xdr:row>7</xdr:row>
      <xdr:rowOff>147637</xdr:rowOff>
    </xdr:to>
    <xdr:sp macro="" textlink="'Sheets design'!$A$7">
      <xdr:nvSpPr>
        <xdr:cNvPr id="12" name="TextBox 11"/>
        <xdr:cNvSpPr txBox="1"/>
      </xdr:nvSpPr>
      <xdr:spPr>
        <a:xfrm>
          <a:off x="4619624" y="1071562"/>
          <a:ext cx="13049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9F6356-BAE4-4F82-A33D-17127F9ADD1B}" type="TxLink">
            <a:rPr lang="en-IN" sz="2400">
              <a:latin typeface="Segoe UI Black" pitchFamily="34" charset="0"/>
              <a:ea typeface="Segoe UI Black" pitchFamily="34" charset="0"/>
            </a:rPr>
            <a:pPr algn="ctr"/>
            <a:t>$1.20M</a:t>
          </a:fld>
          <a:endParaRPr lang="en-IN" sz="2400">
            <a:latin typeface="Segoe UI Black" pitchFamily="34" charset="0"/>
            <a:ea typeface="Segoe UI Black" pitchFamily="34" charset="0"/>
          </a:endParaRPr>
        </a:p>
      </xdr:txBody>
    </xdr:sp>
    <xdr:clientData/>
  </xdr:twoCellAnchor>
  <xdr:twoCellAnchor>
    <xdr:from>
      <xdr:col>7</xdr:col>
      <xdr:colOff>128587</xdr:colOff>
      <xdr:row>7</xdr:row>
      <xdr:rowOff>119063</xdr:rowOff>
    </xdr:from>
    <xdr:to>
      <xdr:col>8</xdr:col>
      <xdr:colOff>642937</xdr:colOff>
      <xdr:row>9</xdr:row>
      <xdr:rowOff>42863</xdr:rowOff>
    </xdr:to>
    <xdr:sp macro="" textlink="">
      <xdr:nvSpPr>
        <xdr:cNvPr id="14" name="TextBox 13"/>
        <xdr:cNvSpPr txBox="1"/>
      </xdr:nvSpPr>
      <xdr:spPr>
        <a:xfrm>
          <a:off x="4795837" y="1519238"/>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itchFamily="34" charset="0"/>
              <a:cs typeface="Segoe UI Semibold" pitchFamily="34" charset="0"/>
            </a:rPr>
            <a:t>TOTAL</a:t>
          </a:r>
          <a:r>
            <a:rPr lang="en-IN" sz="1200" baseline="0">
              <a:latin typeface="Segoe UI Semibold" pitchFamily="34" charset="0"/>
              <a:cs typeface="Segoe UI Semibold" pitchFamily="34" charset="0"/>
            </a:rPr>
            <a:t> SALES</a:t>
          </a:r>
          <a:endParaRPr lang="en-IN" sz="1200">
            <a:latin typeface="Segoe UI Semibold" pitchFamily="34" charset="0"/>
            <a:cs typeface="Segoe UI Semibold" pitchFamily="34" charset="0"/>
          </a:endParaRPr>
        </a:p>
      </xdr:txBody>
    </xdr:sp>
    <xdr:clientData/>
  </xdr:twoCellAnchor>
  <xdr:twoCellAnchor>
    <xdr:from>
      <xdr:col>11</xdr:col>
      <xdr:colOff>314324</xdr:colOff>
      <xdr:row>5</xdr:row>
      <xdr:rowOff>71437</xdr:rowOff>
    </xdr:from>
    <xdr:to>
      <xdr:col>13</xdr:col>
      <xdr:colOff>285749</xdr:colOff>
      <xdr:row>7</xdr:row>
      <xdr:rowOff>147637</xdr:rowOff>
    </xdr:to>
    <xdr:sp macro="" textlink="'Sheets design'!B7">
      <xdr:nvSpPr>
        <xdr:cNvPr id="15" name="TextBox 14"/>
        <xdr:cNvSpPr txBox="1"/>
      </xdr:nvSpPr>
      <xdr:spPr>
        <a:xfrm>
          <a:off x="7648574" y="1071562"/>
          <a:ext cx="13049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CA0E74-B610-431B-934A-15DBB0F98058}" type="TxLink">
            <a:rPr lang="en-IN" sz="2400">
              <a:latin typeface="Segoe UI Black" pitchFamily="34" charset="0"/>
              <a:ea typeface="Segoe UI Black" pitchFamily="34" charset="0"/>
            </a:rPr>
            <a:t>$141</a:t>
          </a:fld>
          <a:endParaRPr lang="en-IN" sz="2400">
            <a:latin typeface="Segoe UI Black" pitchFamily="34" charset="0"/>
            <a:ea typeface="Segoe UI Black" pitchFamily="34" charset="0"/>
          </a:endParaRPr>
        </a:p>
      </xdr:txBody>
    </xdr:sp>
    <xdr:clientData/>
  </xdr:twoCellAnchor>
  <xdr:twoCellAnchor>
    <xdr:from>
      <xdr:col>11</xdr:col>
      <xdr:colOff>500062</xdr:colOff>
      <xdr:row>7</xdr:row>
      <xdr:rowOff>119063</xdr:rowOff>
    </xdr:from>
    <xdr:to>
      <xdr:col>13</xdr:col>
      <xdr:colOff>347662</xdr:colOff>
      <xdr:row>9</xdr:row>
      <xdr:rowOff>42863</xdr:rowOff>
    </xdr:to>
    <xdr:sp macro="" textlink="">
      <xdr:nvSpPr>
        <xdr:cNvPr id="19" name="TextBox 18"/>
        <xdr:cNvSpPr txBox="1"/>
      </xdr:nvSpPr>
      <xdr:spPr>
        <a:xfrm>
          <a:off x="7834312" y="1519238"/>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itchFamily="34" charset="0"/>
              <a:cs typeface="Segoe UI Semibold" pitchFamily="34" charset="0"/>
            </a:rPr>
            <a:t>AVG </a:t>
          </a:r>
          <a:r>
            <a:rPr lang="en-IN" sz="1200" baseline="0">
              <a:latin typeface="Segoe UI Semibold" pitchFamily="34" charset="0"/>
              <a:cs typeface="Segoe UI Semibold" pitchFamily="34" charset="0"/>
            </a:rPr>
            <a:t>SALES</a:t>
          </a:r>
          <a:endParaRPr lang="en-IN" sz="1200">
            <a:latin typeface="Segoe UI Semibold" pitchFamily="34" charset="0"/>
            <a:cs typeface="Segoe UI Semibold" pitchFamily="34" charset="0"/>
          </a:endParaRPr>
        </a:p>
      </xdr:txBody>
    </xdr:sp>
    <xdr:clientData/>
  </xdr:twoCellAnchor>
  <xdr:twoCellAnchor>
    <xdr:from>
      <xdr:col>6</xdr:col>
      <xdr:colOff>619124</xdr:colOff>
      <xdr:row>11</xdr:row>
      <xdr:rowOff>14287</xdr:rowOff>
    </xdr:from>
    <xdr:to>
      <xdr:col>8</xdr:col>
      <xdr:colOff>590549</xdr:colOff>
      <xdr:row>13</xdr:row>
      <xdr:rowOff>90487</xdr:rowOff>
    </xdr:to>
    <xdr:sp macro="" textlink="'Sheets design'!C7">
      <xdr:nvSpPr>
        <xdr:cNvPr id="20" name="TextBox 19"/>
        <xdr:cNvSpPr txBox="1"/>
      </xdr:nvSpPr>
      <xdr:spPr>
        <a:xfrm>
          <a:off x="4619624" y="2214562"/>
          <a:ext cx="13049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1931B4-1348-49FA-9F12-1D6C7FB6D836}" type="TxLink">
            <a:rPr lang="en-IN" sz="2400">
              <a:latin typeface="Segoe UI Black" pitchFamily="34" charset="0"/>
              <a:ea typeface="Segoe UI Black" pitchFamily="34" charset="0"/>
            </a:rPr>
            <a:t>8523</a:t>
          </a:fld>
          <a:endParaRPr lang="en-IN" sz="2400">
            <a:latin typeface="Segoe UI Black" pitchFamily="34" charset="0"/>
            <a:ea typeface="Segoe UI Black" pitchFamily="34" charset="0"/>
          </a:endParaRPr>
        </a:p>
      </xdr:txBody>
    </xdr:sp>
    <xdr:clientData/>
  </xdr:twoCellAnchor>
  <xdr:twoCellAnchor>
    <xdr:from>
      <xdr:col>7</xdr:col>
      <xdr:colOff>128587</xdr:colOff>
      <xdr:row>13</xdr:row>
      <xdr:rowOff>119063</xdr:rowOff>
    </xdr:from>
    <xdr:to>
      <xdr:col>8</xdr:col>
      <xdr:colOff>642937</xdr:colOff>
      <xdr:row>15</xdr:row>
      <xdr:rowOff>42863</xdr:rowOff>
    </xdr:to>
    <xdr:sp macro="" textlink="">
      <xdr:nvSpPr>
        <xdr:cNvPr id="21" name="TextBox 20"/>
        <xdr:cNvSpPr txBox="1"/>
      </xdr:nvSpPr>
      <xdr:spPr>
        <a:xfrm>
          <a:off x="4795837" y="2719388"/>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itchFamily="34" charset="0"/>
              <a:cs typeface="Segoe UI Semibold" pitchFamily="34" charset="0"/>
            </a:rPr>
            <a:t>NO</a:t>
          </a:r>
          <a:r>
            <a:rPr lang="en-IN" sz="1200" baseline="0">
              <a:latin typeface="Segoe UI Semibold" pitchFamily="34" charset="0"/>
              <a:cs typeface="Segoe UI Semibold" pitchFamily="34" charset="0"/>
            </a:rPr>
            <a:t> OF ITEMS</a:t>
          </a:r>
          <a:endParaRPr lang="en-IN" sz="1200">
            <a:latin typeface="Segoe UI Semibold" pitchFamily="34" charset="0"/>
            <a:cs typeface="Segoe UI Semibold" pitchFamily="34" charset="0"/>
          </a:endParaRPr>
        </a:p>
      </xdr:txBody>
    </xdr:sp>
    <xdr:clientData/>
  </xdr:twoCellAnchor>
  <xdr:twoCellAnchor>
    <xdr:from>
      <xdr:col>11</xdr:col>
      <xdr:colOff>457199</xdr:colOff>
      <xdr:row>11</xdr:row>
      <xdr:rowOff>33337</xdr:rowOff>
    </xdr:from>
    <xdr:to>
      <xdr:col>13</xdr:col>
      <xdr:colOff>428624</xdr:colOff>
      <xdr:row>13</xdr:row>
      <xdr:rowOff>109537</xdr:rowOff>
    </xdr:to>
    <xdr:sp macro="" textlink="'Sheets design'!D7">
      <xdr:nvSpPr>
        <xdr:cNvPr id="22" name="TextBox 21"/>
        <xdr:cNvSpPr txBox="1"/>
      </xdr:nvSpPr>
      <xdr:spPr>
        <a:xfrm>
          <a:off x="7791449" y="2233612"/>
          <a:ext cx="13049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E0A08E-C07A-42B3-ACA6-CB9C8459BFA5}" type="TxLink">
            <a:rPr lang="en-IN" sz="2400">
              <a:latin typeface="Segoe UI Black" pitchFamily="34" charset="0"/>
              <a:ea typeface="Segoe UI Black" pitchFamily="34" charset="0"/>
            </a:rPr>
            <a:t>4.0</a:t>
          </a:fld>
          <a:endParaRPr lang="en-IN" sz="2400">
            <a:latin typeface="Segoe UI Black" pitchFamily="34" charset="0"/>
            <a:ea typeface="Segoe UI Black" pitchFamily="34" charset="0"/>
          </a:endParaRPr>
        </a:p>
      </xdr:txBody>
    </xdr:sp>
    <xdr:clientData/>
  </xdr:twoCellAnchor>
  <xdr:twoCellAnchor>
    <xdr:from>
      <xdr:col>11</xdr:col>
      <xdr:colOff>500062</xdr:colOff>
      <xdr:row>13</xdr:row>
      <xdr:rowOff>109538</xdr:rowOff>
    </xdr:from>
    <xdr:to>
      <xdr:col>13</xdr:col>
      <xdr:colOff>347662</xdr:colOff>
      <xdr:row>15</xdr:row>
      <xdr:rowOff>33338</xdr:rowOff>
    </xdr:to>
    <xdr:sp macro="" textlink="">
      <xdr:nvSpPr>
        <xdr:cNvPr id="23" name="TextBox 22"/>
        <xdr:cNvSpPr txBox="1"/>
      </xdr:nvSpPr>
      <xdr:spPr>
        <a:xfrm>
          <a:off x="7834312" y="2709863"/>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itchFamily="34" charset="0"/>
              <a:cs typeface="Segoe UI Semibold" pitchFamily="34" charset="0"/>
            </a:rPr>
            <a:t>AVG </a:t>
          </a:r>
          <a:r>
            <a:rPr lang="en-IN" sz="1200" baseline="0">
              <a:latin typeface="Segoe UI Semibold" pitchFamily="34" charset="0"/>
              <a:cs typeface="Segoe UI Semibold" pitchFamily="34" charset="0"/>
            </a:rPr>
            <a:t>RATING</a:t>
          </a:r>
          <a:endParaRPr lang="en-IN" sz="1200">
            <a:latin typeface="Segoe UI Semibold" pitchFamily="34" charset="0"/>
            <a:cs typeface="Segoe UI Semibold" pitchFamily="34" charset="0"/>
          </a:endParaRPr>
        </a:p>
      </xdr:txBody>
    </xdr:sp>
    <xdr:clientData/>
  </xdr:twoCellAnchor>
  <xdr:twoCellAnchor editAs="oneCell">
    <xdr:from>
      <xdr:col>14</xdr:col>
      <xdr:colOff>381000</xdr:colOff>
      <xdr:row>4</xdr:row>
      <xdr:rowOff>157603</xdr:rowOff>
    </xdr:from>
    <xdr:to>
      <xdr:col>14</xdr:col>
      <xdr:colOff>647400</xdr:colOff>
      <xdr:row>6</xdr:row>
      <xdr:rowOff>27929</xdr:rowOff>
    </xdr:to>
    <xdr:pic>
      <xdr:nvPicPr>
        <xdr:cNvPr id="26" name="Picture 25" descr="C:\Users\Sripriya\Downloads\Images Used-20250621T063825Z-1-001\Images Used\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15500" y="957703"/>
          <a:ext cx="266400" cy="270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657227</xdr:colOff>
      <xdr:row>11</xdr:row>
      <xdr:rowOff>47625</xdr:rowOff>
    </xdr:from>
    <xdr:to>
      <xdr:col>10</xdr:col>
      <xdr:colOff>256877</xdr:colOff>
      <xdr:row>12</xdr:row>
      <xdr:rowOff>117976</xdr:rowOff>
    </xdr:to>
    <xdr:pic>
      <xdr:nvPicPr>
        <xdr:cNvPr id="28" name="Picture 27" descr="C:\Users\Sripriya\Downloads\Images Used-20250621T063825Z-1-001\Images Used\Item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57977" y="2247900"/>
          <a:ext cx="266400" cy="270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419101</xdr:colOff>
      <xdr:row>11</xdr:row>
      <xdr:rowOff>23884</xdr:rowOff>
    </xdr:from>
    <xdr:to>
      <xdr:col>15</xdr:col>
      <xdr:colOff>43209</xdr:colOff>
      <xdr:row>12</xdr:row>
      <xdr:rowOff>119059</xdr:rowOff>
    </xdr:to>
    <xdr:pic>
      <xdr:nvPicPr>
        <xdr:cNvPr id="30" name="Picture 29" descr="C:\Users\Sripriya\Downloads\Images Used-20250621T063825Z-1-001\Images Used\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53601" y="2224159"/>
          <a:ext cx="290858" cy="29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647701</xdr:colOff>
      <xdr:row>5</xdr:row>
      <xdr:rowOff>28575</xdr:rowOff>
    </xdr:from>
    <xdr:to>
      <xdr:col>10</xdr:col>
      <xdr:colOff>247650</xdr:colOff>
      <xdr:row>6</xdr:row>
      <xdr:rowOff>122840</xdr:rowOff>
    </xdr:to>
    <xdr:pic>
      <xdr:nvPicPr>
        <xdr:cNvPr id="32" name="Picture 31" descr="C:\Users\Sripriya\Downloads\Images Used-20250621T063825Z-1-001\Images Used\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648451" y="1028700"/>
          <a:ext cx="266699" cy="294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361950</xdr:colOff>
      <xdr:row>4</xdr:row>
      <xdr:rowOff>114299</xdr:rowOff>
    </xdr:from>
    <xdr:to>
      <xdr:col>24</xdr:col>
      <xdr:colOff>0</xdr:colOff>
      <xdr:row>40</xdr:row>
      <xdr:rowOff>47624</xdr:rowOff>
    </xdr:to>
    <xdr:sp macro="" textlink="">
      <xdr:nvSpPr>
        <xdr:cNvPr id="33" name="Rounded Rectangle 32"/>
        <xdr:cNvSpPr/>
      </xdr:nvSpPr>
      <xdr:spPr>
        <a:xfrm>
          <a:off x="10363200" y="914399"/>
          <a:ext cx="5638800" cy="7134225"/>
        </a:xfrm>
        <a:prstGeom prst="roundRect">
          <a:avLst>
            <a:gd name="adj" fmla="val 65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304798</xdr:colOff>
      <xdr:row>18</xdr:row>
      <xdr:rowOff>175532</xdr:rowOff>
    </xdr:from>
    <xdr:to>
      <xdr:col>10</xdr:col>
      <xdr:colOff>435428</xdr:colOff>
      <xdr:row>28</xdr:row>
      <xdr:rowOff>144482</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519112</xdr:colOff>
      <xdr:row>17</xdr:row>
      <xdr:rowOff>42863</xdr:rowOff>
    </xdr:from>
    <xdr:to>
      <xdr:col>8</xdr:col>
      <xdr:colOff>366712</xdr:colOff>
      <xdr:row>18</xdr:row>
      <xdr:rowOff>166688</xdr:rowOff>
    </xdr:to>
    <xdr:sp macro="" textlink="">
      <xdr:nvSpPr>
        <xdr:cNvPr id="36" name="TextBox 35"/>
        <xdr:cNvSpPr txBox="1"/>
      </xdr:nvSpPr>
      <xdr:spPr>
        <a:xfrm>
          <a:off x="4519612" y="3443288"/>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FAT CONTENT</a:t>
          </a:r>
        </a:p>
      </xdr:txBody>
    </xdr:sp>
    <xdr:clientData/>
  </xdr:twoCellAnchor>
  <xdr:twoCellAnchor>
    <xdr:from>
      <xdr:col>10</xdr:col>
      <xdr:colOff>590550</xdr:colOff>
      <xdr:row>18</xdr:row>
      <xdr:rowOff>9525</xdr:rowOff>
    </xdr:from>
    <xdr:to>
      <xdr:col>10</xdr:col>
      <xdr:colOff>590550</xdr:colOff>
      <xdr:row>40</xdr:row>
      <xdr:rowOff>72975</xdr:rowOff>
    </xdr:to>
    <xdr:cxnSp macro="">
      <xdr:nvCxnSpPr>
        <xdr:cNvPr id="38" name="Straight Connector 37"/>
        <xdr:cNvCxnSpPr/>
      </xdr:nvCxnSpPr>
      <xdr:spPr>
        <a:xfrm>
          <a:off x="7258050" y="3609975"/>
          <a:ext cx="0" cy="4464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390526</xdr:colOff>
      <xdr:row>29</xdr:row>
      <xdr:rowOff>104776</xdr:rowOff>
    </xdr:from>
    <xdr:to>
      <xdr:col>10</xdr:col>
      <xdr:colOff>323850</xdr:colOff>
      <xdr:row>29</xdr:row>
      <xdr:rowOff>114300</xdr:rowOff>
    </xdr:to>
    <xdr:cxnSp macro="">
      <xdr:nvCxnSpPr>
        <xdr:cNvPr id="39" name="Straight Connector 38"/>
        <xdr:cNvCxnSpPr/>
      </xdr:nvCxnSpPr>
      <xdr:spPr>
        <a:xfrm flipH="1" flipV="1">
          <a:off x="4391026" y="5905501"/>
          <a:ext cx="2600324" cy="952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552449</xdr:colOff>
      <xdr:row>31</xdr:row>
      <xdr:rowOff>57150</xdr:rowOff>
    </xdr:from>
    <xdr:to>
      <xdr:col>10</xdr:col>
      <xdr:colOff>447675</xdr:colOff>
      <xdr:row>40</xdr:row>
      <xdr:rowOff>66675</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547686</xdr:colOff>
      <xdr:row>30</xdr:row>
      <xdr:rowOff>14288</xdr:rowOff>
    </xdr:from>
    <xdr:to>
      <xdr:col>8</xdr:col>
      <xdr:colOff>476249</xdr:colOff>
      <xdr:row>31</xdr:row>
      <xdr:rowOff>138113</xdr:rowOff>
    </xdr:to>
    <xdr:sp macro="" textlink="">
      <xdr:nvSpPr>
        <xdr:cNvPr id="49" name="TextBox 48"/>
        <xdr:cNvSpPr txBox="1"/>
      </xdr:nvSpPr>
      <xdr:spPr>
        <a:xfrm>
          <a:off x="4548186" y="6015038"/>
          <a:ext cx="126206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FAT BY OUTLET</a:t>
          </a:r>
        </a:p>
      </xdr:txBody>
    </xdr:sp>
    <xdr:clientData/>
  </xdr:twoCellAnchor>
  <xdr:twoCellAnchor>
    <xdr:from>
      <xdr:col>11</xdr:col>
      <xdr:colOff>204787</xdr:colOff>
      <xdr:row>17</xdr:row>
      <xdr:rowOff>166688</xdr:rowOff>
    </xdr:from>
    <xdr:to>
      <xdr:col>13</xdr:col>
      <xdr:colOff>52387</xdr:colOff>
      <xdr:row>19</xdr:row>
      <xdr:rowOff>90488</xdr:rowOff>
    </xdr:to>
    <xdr:sp macro="" textlink="">
      <xdr:nvSpPr>
        <xdr:cNvPr id="50" name="TextBox 49"/>
        <xdr:cNvSpPr txBox="1"/>
      </xdr:nvSpPr>
      <xdr:spPr>
        <a:xfrm>
          <a:off x="7539037" y="3567113"/>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ITEM TYPE</a:t>
          </a:r>
        </a:p>
      </xdr:txBody>
    </xdr:sp>
    <xdr:clientData/>
  </xdr:twoCellAnchor>
  <xdr:twoCellAnchor>
    <xdr:from>
      <xdr:col>10</xdr:col>
      <xdr:colOff>657224</xdr:colOff>
      <xdr:row>19</xdr:row>
      <xdr:rowOff>95251</xdr:rowOff>
    </xdr:from>
    <xdr:to>
      <xdr:col>15</xdr:col>
      <xdr:colOff>76199</xdr:colOff>
      <xdr:row>40</xdr:row>
      <xdr:rowOff>19050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66675</xdr:colOff>
      <xdr:row>12</xdr:row>
      <xdr:rowOff>9525</xdr:rowOff>
    </xdr:from>
    <xdr:to>
      <xdr:col>5</xdr:col>
      <xdr:colOff>561975</xdr:colOff>
      <xdr:row>18</xdr:row>
      <xdr:rowOff>135255</xdr:rowOff>
    </xdr:to>
    <mc:AlternateContent xmlns:mc="http://schemas.openxmlformats.org/markup-compatibility/2006">
      <mc:Choice xmlns:a14="http://schemas.microsoft.com/office/drawing/2010/main" Requires="a14">
        <xdr:graphicFrame macro="">
          <xdr:nvGraphicFramePr>
            <xdr:cNvPr id="5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91418" y="2360839"/>
              <a:ext cx="1845128" cy="130138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15</xdr:col>
      <xdr:colOff>466726</xdr:colOff>
      <xdr:row>7</xdr:row>
      <xdr:rowOff>38100</xdr:rowOff>
    </xdr:from>
    <xdr:to>
      <xdr:col>23</xdr:col>
      <xdr:colOff>495300</xdr:colOff>
      <xdr:row>17</xdr:row>
      <xdr:rowOff>71850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547686</xdr:colOff>
      <xdr:row>5</xdr:row>
      <xdr:rowOff>42863</xdr:rowOff>
    </xdr:from>
    <xdr:to>
      <xdr:col>19</xdr:col>
      <xdr:colOff>9525</xdr:colOff>
      <xdr:row>6</xdr:row>
      <xdr:rowOff>166688</xdr:rowOff>
    </xdr:to>
    <xdr:sp macro="" textlink="">
      <xdr:nvSpPr>
        <xdr:cNvPr id="54" name="TextBox 53"/>
        <xdr:cNvSpPr txBox="1"/>
      </xdr:nvSpPr>
      <xdr:spPr>
        <a:xfrm>
          <a:off x="10548936" y="1042988"/>
          <a:ext cx="212883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OUTLET ESTABLISHMENT</a:t>
          </a:r>
        </a:p>
      </xdr:txBody>
    </xdr:sp>
    <xdr:clientData/>
  </xdr:twoCellAnchor>
  <xdr:twoCellAnchor>
    <xdr:from>
      <xdr:col>16</xdr:col>
      <xdr:colOff>57151</xdr:colOff>
      <xdr:row>18</xdr:row>
      <xdr:rowOff>28575</xdr:rowOff>
    </xdr:from>
    <xdr:to>
      <xdr:col>23</xdr:col>
      <xdr:colOff>304800</xdr:colOff>
      <xdr:row>18</xdr:row>
      <xdr:rowOff>57151</xdr:rowOff>
    </xdr:to>
    <xdr:cxnSp macro="">
      <xdr:nvCxnSpPr>
        <xdr:cNvPr id="55" name="Straight Connector 54"/>
        <xdr:cNvCxnSpPr/>
      </xdr:nvCxnSpPr>
      <xdr:spPr>
        <a:xfrm flipH="1">
          <a:off x="10725151" y="3629025"/>
          <a:ext cx="4914899" cy="285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576261</xdr:colOff>
      <xdr:row>19</xdr:row>
      <xdr:rowOff>33338</xdr:rowOff>
    </xdr:from>
    <xdr:to>
      <xdr:col>19</xdr:col>
      <xdr:colOff>38100</xdr:colOff>
      <xdr:row>20</xdr:row>
      <xdr:rowOff>157163</xdr:rowOff>
    </xdr:to>
    <xdr:sp macro="" textlink="">
      <xdr:nvSpPr>
        <xdr:cNvPr id="57" name="TextBox 56"/>
        <xdr:cNvSpPr txBox="1"/>
      </xdr:nvSpPr>
      <xdr:spPr>
        <a:xfrm>
          <a:off x="10577511" y="3833813"/>
          <a:ext cx="212883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OUTLET SIZE</a:t>
          </a:r>
        </a:p>
      </xdr:txBody>
    </xdr:sp>
    <xdr:clientData/>
  </xdr:twoCellAnchor>
  <xdr:twoCellAnchor>
    <xdr:from>
      <xdr:col>15</xdr:col>
      <xdr:colOff>359230</xdr:colOff>
      <xdr:row>21</xdr:row>
      <xdr:rowOff>8166</xdr:rowOff>
    </xdr:from>
    <xdr:to>
      <xdr:col>19</xdr:col>
      <xdr:colOff>424543</xdr:colOff>
      <xdr:row>29</xdr:row>
      <xdr:rowOff>65315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95251</xdr:colOff>
      <xdr:row>30</xdr:row>
      <xdr:rowOff>9525</xdr:rowOff>
    </xdr:from>
    <xdr:to>
      <xdr:col>23</xdr:col>
      <xdr:colOff>342900</xdr:colOff>
      <xdr:row>30</xdr:row>
      <xdr:rowOff>38101</xdr:rowOff>
    </xdr:to>
    <xdr:cxnSp macro="">
      <xdr:nvCxnSpPr>
        <xdr:cNvPr id="59" name="Straight Connector 58"/>
        <xdr:cNvCxnSpPr/>
      </xdr:nvCxnSpPr>
      <xdr:spPr>
        <a:xfrm flipH="1">
          <a:off x="10763251" y="6010275"/>
          <a:ext cx="4914899" cy="285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523875</xdr:colOff>
      <xdr:row>18</xdr:row>
      <xdr:rowOff>142875</xdr:rowOff>
    </xdr:from>
    <xdr:to>
      <xdr:col>19</xdr:col>
      <xdr:colOff>533400</xdr:colOff>
      <xdr:row>29</xdr:row>
      <xdr:rowOff>57151</xdr:rowOff>
    </xdr:to>
    <xdr:cxnSp macro="">
      <xdr:nvCxnSpPr>
        <xdr:cNvPr id="60" name="Straight Connector 59"/>
        <xdr:cNvCxnSpPr/>
      </xdr:nvCxnSpPr>
      <xdr:spPr>
        <a:xfrm flipH="1" flipV="1">
          <a:off x="13192125" y="3743325"/>
          <a:ext cx="9525" cy="211455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609601</xdr:colOff>
      <xdr:row>21</xdr:row>
      <xdr:rowOff>133350</xdr:rowOff>
    </xdr:from>
    <xdr:to>
      <xdr:col>23</xdr:col>
      <xdr:colOff>628651</xdr:colOff>
      <xdr:row>28</xdr:row>
      <xdr:rowOff>104775</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652461</xdr:colOff>
      <xdr:row>19</xdr:row>
      <xdr:rowOff>71438</xdr:rowOff>
    </xdr:from>
    <xdr:to>
      <xdr:col>23</xdr:col>
      <xdr:colOff>114300</xdr:colOff>
      <xdr:row>20</xdr:row>
      <xdr:rowOff>195263</xdr:rowOff>
    </xdr:to>
    <xdr:sp macro="" textlink="">
      <xdr:nvSpPr>
        <xdr:cNvPr id="65" name="TextBox 64"/>
        <xdr:cNvSpPr txBox="1"/>
      </xdr:nvSpPr>
      <xdr:spPr>
        <a:xfrm>
          <a:off x="13320711" y="3871913"/>
          <a:ext cx="212883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OUTLET LOCATION</a:t>
          </a:r>
        </a:p>
      </xdr:txBody>
    </xdr:sp>
    <xdr:clientData/>
  </xdr:twoCellAnchor>
  <xdr:twoCellAnchor>
    <xdr:from>
      <xdr:col>15</xdr:col>
      <xdr:colOff>359229</xdr:colOff>
      <xdr:row>32</xdr:row>
      <xdr:rowOff>49667</xdr:rowOff>
    </xdr:from>
    <xdr:to>
      <xdr:col>19</xdr:col>
      <xdr:colOff>163286</xdr:colOff>
      <xdr:row>39</xdr:row>
      <xdr:rowOff>29937</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642937</xdr:colOff>
      <xdr:row>30</xdr:row>
      <xdr:rowOff>71438</xdr:rowOff>
    </xdr:from>
    <xdr:to>
      <xdr:col>18</xdr:col>
      <xdr:colOff>171451</xdr:colOff>
      <xdr:row>31</xdr:row>
      <xdr:rowOff>195263</xdr:rowOff>
    </xdr:to>
    <xdr:sp macro="" textlink="">
      <xdr:nvSpPr>
        <xdr:cNvPr id="67" name="TextBox 66"/>
        <xdr:cNvSpPr txBox="1"/>
      </xdr:nvSpPr>
      <xdr:spPr>
        <a:xfrm>
          <a:off x="10644187" y="6072188"/>
          <a:ext cx="152876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75000"/>
                  <a:lumOff val="25000"/>
                </a:schemeClr>
              </a:solidFill>
              <a:latin typeface="Segoe UI Semibold" pitchFamily="34" charset="0"/>
              <a:cs typeface="Segoe UI Semibold" pitchFamily="34" charset="0"/>
            </a:rPr>
            <a:t>OUTLET TYPE</a:t>
          </a:r>
        </a:p>
      </xdr:txBody>
    </xdr:sp>
    <xdr:clientData/>
  </xdr:twoCellAnchor>
  <xdr:twoCellAnchor>
    <xdr:from>
      <xdr:col>19</xdr:col>
      <xdr:colOff>142875</xdr:colOff>
      <xdr:row>32</xdr:row>
      <xdr:rowOff>99674</xdr:rowOff>
    </xdr:from>
    <xdr:to>
      <xdr:col>21</xdr:col>
      <xdr:colOff>257175</xdr:colOff>
      <xdr:row>39</xdr:row>
      <xdr:rowOff>175875</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512309</xdr:colOff>
      <xdr:row>38</xdr:row>
      <xdr:rowOff>123146</xdr:rowOff>
    </xdr:from>
    <xdr:to>
      <xdr:col>19</xdr:col>
      <xdr:colOff>40823</xdr:colOff>
      <xdr:row>40</xdr:row>
      <xdr:rowOff>46946</xdr:rowOff>
    </xdr:to>
    <xdr:sp macro="" textlink="">
      <xdr:nvSpPr>
        <xdr:cNvPr id="69" name="TextBox 68"/>
        <xdr:cNvSpPr txBox="1"/>
      </xdr:nvSpPr>
      <xdr:spPr>
        <a:xfrm>
          <a:off x="11310938" y="7568975"/>
          <a:ext cx="1553256" cy="31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itchFamily="34" charset="0"/>
              <a:cs typeface="Segoe UI Semibold" pitchFamily="34" charset="0"/>
            </a:rPr>
            <a:t>Total</a:t>
          </a:r>
          <a:r>
            <a:rPr lang="en-IN" sz="1200">
              <a:solidFill>
                <a:schemeClr val="tx1">
                  <a:lumMod val="75000"/>
                  <a:lumOff val="25000"/>
                </a:schemeClr>
              </a:solidFill>
              <a:latin typeface="Segoe UI Semibold" pitchFamily="34" charset="0"/>
              <a:cs typeface="Segoe UI Semibold" pitchFamily="34" charset="0"/>
            </a:rPr>
            <a:t> </a:t>
          </a:r>
          <a:r>
            <a:rPr lang="en-IN" sz="1200">
              <a:solidFill>
                <a:schemeClr val="accent1"/>
              </a:solidFill>
              <a:latin typeface="Segoe UI Semibold" pitchFamily="34" charset="0"/>
              <a:cs typeface="Segoe UI Semibold" pitchFamily="34" charset="0"/>
            </a:rPr>
            <a:t>Sales</a:t>
          </a:r>
        </a:p>
      </xdr:txBody>
    </xdr:sp>
    <xdr:clientData/>
  </xdr:twoCellAnchor>
  <xdr:twoCellAnchor>
    <xdr:from>
      <xdr:col>19</xdr:col>
      <xdr:colOff>230640</xdr:colOff>
      <xdr:row>38</xdr:row>
      <xdr:rowOff>123145</xdr:rowOff>
    </xdr:from>
    <xdr:to>
      <xdr:col>21</xdr:col>
      <xdr:colOff>425904</xdr:colOff>
      <xdr:row>40</xdr:row>
      <xdr:rowOff>46945</xdr:rowOff>
    </xdr:to>
    <xdr:sp macro="" textlink="">
      <xdr:nvSpPr>
        <xdr:cNvPr id="70" name="TextBox 69"/>
        <xdr:cNvSpPr txBox="1"/>
      </xdr:nvSpPr>
      <xdr:spPr>
        <a:xfrm>
          <a:off x="13054011" y="7568974"/>
          <a:ext cx="1545093" cy="31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itchFamily="34" charset="0"/>
              <a:cs typeface="Segoe UI Semibold" pitchFamily="34" charset="0"/>
            </a:rPr>
            <a:t>Avg Sales</a:t>
          </a:r>
        </a:p>
      </xdr:txBody>
    </xdr:sp>
    <xdr:clientData/>
  </xdr:twoCellAnchor>
  <xdr:twoCellAnchor>
    <xdr:from>
      <xdr:col>21</xdr:col>
      <xdr:colOff>280987</xdr:colOff>
      <xdr:row>38</xdr:row>
      <xdr:rowOff>94570</xdr:rowOff>
    </xdr:from>
    <xdr:to>
      <xdr:col>23</xdr:col>
      <xdr:colOff>476251</xdr:colOff>
      <xdr:row>40</xdr:row>
      <xdr:rowOff>18370</xdr:rowOff>
    </xdr:to>
    <xdr:sp macro="" textlink="">
      <xdr:nvSpPr>
        <xdr:cNvPr id="71" name="TextBox 70"/>
        <xdr:cNvSpPr txBox="1"/>
      </xdr:nvSpPr>
      <xdr:spPr>
        <a:xfrm>
          <a:off x="14454187" y="7540399"/>
          <a:ext cx="1545093" cy="31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itchFamily="34" charset="0"/>
              <a:cs typeface="Segoe UI Semibold" pitchFamily="34" charset="0"/>
            </a:rPr>
            <a:t>No of Items</a:t>
          </a:r>
        </a:p>
      </xdr:txBody>
    </xdr:sp>
    <xdr:clientData/>
  </xdr:twoCellAnchor>
  <xdr:twoCellAnchor>
    <xdr:from>
      <xdr:col>21</xdr:col>
      <xdr:colOff>272143</xdr:colOff>
      <xdr:row>33</xdr:row>
      <xdr:rowOff>24426</xdr:rowOff>
    </xdr:from>
    <xdr:to>
      <xdr:col>23</xdr:col>
      <xdr:colOff>642257</xdr:colOff>
      <xdr:row>38</xdr:row>
      <xdr:rowOff>142263</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180975</xdr:colOff>
      <xdr:row>9</xdr:row>
      <xdr:rowOff>190500</xdr:rowOff>
    </xdr:from>
    <xdr:to>
      <xdr:col>5</xdr:col>
      <xdr:colOff>342900</xdr:colOff>
      <xdr:row>11</xdr:row>
      <xdr:rowOff>152400</xdr:rowOff>
    </xdr:to>
    <xdr:sp macro="" textlink="">
      <xdr:nvSpPr>
        <xdr:cNvPr id="73" name="TextBox 72"/>
        <xdr:cNvSpPr txBox="1"/>
      </xdr:nvSpPr>
      <xdr:spPr>
        <a:xfrm>
          <a:off x="2181225" y="1990725"/>
          <a:ext cx="14954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accent6">
                  <a:lumMod val="50000"/>
                </a:schemeClr>
              </a:solidFill>
            </a:rPr>
            <a:t>FILTER PANEL</a:t>
          </a:r>
        </a:p>
      </xdr:txBody>
    </xdr:sp>
    <xdr:clientData/>
  </xdr:twoCellAnchor>
  <xdr:twoCellAnchor editAs="oneCell">
    <xdr:from>
      <xdr:col>3</xdr:col>
      <xdr:colOff>38100</xdr:colOff>
      <xdr:row>19</xdr:row>
      <xdr:rowOff>114300</xdr:rowOff>
    </xdr:from>
    <xdr:to>
      <xdr:col>5</xdr:col>
      <xdr:colOff>533400</xdr:colOff>
      <xdr:row>26</xdr:row>
      <xdr:rowOff>19050</xdr:rowOff>
    </xdr:to>
    <mc:AlternateContent xmlns:mc="http://schemas.openxmlformats.org/markup-compatibility/2006">
      <mc:Choice xmlns:a14="http://schemas.microsoft.com/office/drawing/2010/main" Requires="a14">
        <xdr:graphicFrame macro="">
          <xdr:nvGraphicFramePr>
            <xdr:cNvPr id="74"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062843" y="3837214"/>
              <a:ext cx="1845128"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27</xdr:row>
      <xdr:rowOff>38100</xdr:rowOff>
    </xdr:from>
    <xdr:to>
      <xdr:col>5</xdr:col>
      <xdr:colOff>504825</xdr:colOff>
      <xdr:row>38</xdr:row>
      <xdr:rowOff>47625</xdr:rowOff>
    </xdr:to>
    <mc:AlternateContent xmlns:mc="http://schemas.openxmlformats.org/markup-compatibility/2006">
      <mc:Choice xmlns:a14="http://schemas.microsoft.com/office/drawing/2010/main" Requires="a14">
        <xdr:graphicFrame macro="">
          <xdr:nvGraphicFramePr>
            <xdr:cNvPr id="75"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034268" y="5328557"/>
              <a:ext cx="1845128" cy="216489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295275</xdr:colOff>
      <xdr:row>38</xdr:row>
      <xdr:rowOff>85724</xdr:rowOff>
    </xdr:from>
    <xdr:to>
      <xdr:col>3</xdr:col>
      <xdr:colOff>644228</xdr:colOff>
      <xdr:row>40</xdr:row>
      <xdr:rowOff>34627</xdr:rowOff>
    </xdr:to>
    <xdr:pic>
      <xdr:nvPicPr>
        <xdr:cNvPr id="76" name="Picture 75">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2295525" y="7686674"/>
          <a:ext cx="348953" cy="348953"/>
        </a:xfrm>
        <a:prstGeom prst="rect">
          <a:avLst/>
        </a:prstGeom>
      </xdr:spPr>
    </xdr:pic>
    <xdr:clientData/>
  </xdr:twoCellAnchor>
  <xdr:twoCellAnchor editAs="oneCell">
    <xdr:from>
      <xdr:col>4</xdr:col>
      <xdr:colOff>371474</xdr:colOff>
      <xdr:row>38</xdr:row>
      <xdr:rowOff>76198</xdr:rowOff>
    </xdr:from>
    <xdr:to>
      <xdr:col>5</xdr:col>
      <xdr:colOff>53924</xdr:colOff>
      <xdr:row>40</xdr:row>
      <xdr:rowOff>25348</xdr:rowOff>
    </xdr:to>
    <xdr:pic>
      <xdr:nvPicPr>
        <xdr:cNvPr id="77" name="Picture 76"/>
        <xdr:cNvPicPr>
          <a:picLocks noChangeAspect="1"/>
        </xdr:cNvPicPr>
      </xdr:nvPicPr>
      <xdr:blipFill>
        <a:blip xmlns:r="http://schemas.openxmlformats.org/officeDocument/2006/relationships" r:embed="rId16"/>
        <a:stretch>
          <a:fillRect/>
        </a:stretch>
      </xdr:blipFill>
      <xdr:spPr>
        <a:xfrm>
          <a:off x="3038474" y="7677148"/>
          <a:ext cx="349200" cy="349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ripriya" refreshedDate="45829.734979398148" createdVersion="4" refreshedVersion="4"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0">
  <location ref="A107:B111" firstHeaderRow="1" firstDataRow="1" firstDataCol="1"/>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5">
    <format dxfId="894">
      <pivotArea type="all" dataOnly="0" outline="0" fieldPosition="0"/>
    </format>
    <format dxfId="895">
      <pivotArea type="all" dataOnly="0" outline="0" fieldPosition="0"/>
    </format>
    <format dxfId="896">
      <pivotArea type="all" dataOnly="0" outline="0" fieldPosition="0"/>
    </format>
    <format dxfId="893">
      <pivotArea outline="0" collapsedLevelsAreSubtotals="1" fieldPosition="0"/>
    </format>
    <format dxfId="892">
      <pivotArea type="all" dataOnly="0" outline="0" fieldPosition="0"/>
    </format>
  </formats>
  <chartFormats count="4">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0"/>
          </reference>
        </references>
      </pivotArea>
    </chartFormat>
    <chartFormat chart="29"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7">
  <location ref="A97:B101"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3"/>
  </dataFields>
  <formats count="5">
    <format dxfId="898">
      <pivotArea type="all" dataOnly="0" outline="0" fieldPosition="0"/>
    </format>
    <format dxfId="899">
      <pivotArea type="all" dataOnly="0" outline="0" fieldPosition="0"/>
    </format>
    <format dxfId="900">
      <pivotArea type="all" dataOnly="0" outline="0" fieldPosition="0"/>
    </format>
    <format dxfId="897">
      <pivotArea outline="0" collapsedLevelsAreSubtotals="1" fieldPosition="0"/>
    </format>
    <format dxfId="891">
      <pivotArea type="all" dataOnly="0" outline="0" fieldPosition="0"/>
    </format>
  </formats>
  <chartFormats count="1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8" count="1" selected="0">
            <x v="3"/>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4">
  <location ref="A88:B92"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4">
    <format dxfId="901">
      <pivotArea type="all" dataOnly="0" outline="0" fieldPosition="0"/>
    </format>
    <format dxfId="902">
      <pivotArea outline="0" collapsedLevelsAreSubtotals="1" fieldPosition="0"/>
    </format>
    <format dxfId="903">
      <pivotArea type="all" dataOnly="0" outline="0" fieldPosition="0"/>
    </format>
    <format dxfId="890">
      <pivotArea type="all" dataOnly="0" outline="0" fieldPosition="0"/>
    </format>
  </formats>
  <chartFormats count="9">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1">
  <location ref="A78:B81"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4">
    <format dxfId="905">
      <pivotArea type="all" dataOnly="0" outline="0" fieldPosition="0"/>
    </format>
    <format dxfId="906">
      <pivotArea outline="0" collapsedLevelsAreSubtotals="1" fieldPosition="0"/>
    </format>
    <format dxfId="907">
      <pivotArea type="all" dataOnly="0" outline="0" fieldPosition="0"/>
    </format>
    <format dxfId="904">
      <pivotArea type="all" dataOnly="0" outline="0" fieldPosition="0"/>
    </format>
  </formats>
  <chartFormats count="6">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1">
  <location ref="A64:B67"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4">
    <format dxfId="909">
      <pivotArea type="all" dataOnly="0" outline="0" fieldPosition="0"/>
    </format>
    <format dxfId="910">
      <pivotArea outline="0" collapsedLevelsAreSubtotals="1" fieldPosition="0"/>
    </format>
    <format dxfId="911">
      <pivotArea type="all" dataOnly="0" outline="0" fieldPosition="0"/>
    </format>
    <format dxfId="908">
      <pivotArea type="all" dataOnly="0" outline="0" fieldPosition="0"/>
    </format>
  </formats>
  <chartFormats count="9">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2">
          <reference field="4294967294" count="1" selected="0">
            <x v="0"/>
          </reference>
          <reference field="7" count="1" selected="0">
            <x v="0"/>
          </reference>
        </references>
      </pivotArea>
    </chartFormat>
    <chartFormat chart="20" format="5">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8">
  <location ref="A50:B59"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4">
    <format dxfId="913">
      <pivotArea type="all" dataOnly="0" outline="0" fieldPosition="0"/>
    </format>
    <format dxfId="914">
      <pivotArea outline="0" collapsedLevelsAreSubtotals="1" fieldPosition="0"/>
    </format>
    <format dxfId="915">
      <pivotArea type="all" dataOnly="0" outline="0" fieldPosition="0"/>
    </format>
    <format dxfId="912">
      <pivotArea type="all" dataOnly="0" outline="0" fieldPosition="0"/>
    </format>
  </formats>
  <chartFormats count="1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4" count="1" selected="0">
            <x v="0"/>
          </reference>
        </references>
      </pivotArea>
    </chartFormat>
    <chartFormat chart="15" format="7">
      <pivotArea type="data" outline="0" fieldPosition="0">
        <references count="2">
          <reference field="4294967294" count="1" selected="0">
            <x v="0"/>
          </reference>
          <reference field="4" count="1" selected="0">
            <x v="1"/>
          </reference>
        </references>
      </pivotArea>
    </chartFormat>
    <chartFormat chart="15" format="8">
      <pivotArea type="data" outline="0" fieldPosition="0">
        <references count="2">
          <reference field="4294967294" count="1" selected="0">
            <x v="0"/>
          </reference>
          <reference field="4" count="1" selected="0">
            <x v="2"/>
          </reference>
        </references>
      </pivotArea>
    </chartFormat>
    <chartFormat chart="15" format="9">
      <pivotArea type="data" outline="0" fieldPosition="0">
        <references count="2">
          <reference field="4294967294" count="1" selected="0">
            <x v="0"/>
          </reference>
          <reference field="4" count="1" selected="0">
            <x v="3"/>
          </reference>
        </references>
      </pivotArea>
    </chartFormat>
    <chartFormat chart="15" format="10">
      <pivotArea type="data" outline="0" fieldPosition="0">
        <references count="2">
          <reference field="4294967294" count="1" selected="0">
            <x v="0"/>
          </reference>
          <reference field="4" count="1" selected="0">
            <x v="4"/>
          </reference>
        </references>
      </pivotArea>
    </chartFormat>
    <chartFormat chart="15" format="11">
      <pivotArea type="data" outline="0" fieldPosition="0">
        <references count="2">
          <reference field="4294967294" count="1" selected="0">
            <x v="0"/>
          </reference>
          <reference field="4" count="1" selected="0">
            <x v="5"/>
          </reference>
        </references>
      </pivotArea>
    </chartFormat>
    <chartFormat chart="15" format="12">
      <pivotArea type="data" outline="0" fieldPosition="0">
        <references count="2">
          <reference field="4294967294" count="1" selected="0">
            <x v="0"/>
          </reference>
          <reference field="4" count="1" selected="0">
            <x v="6"/>
          </reference>
        </references>
      </pivotArea>
    </chartFormat>
    <chartFormat chart="15" format="13">
      <pivotArea type="data" outline="0" fieldPosition="0">
        <references count="2">
          <reference field="4294967294" count="1" selected="0">
            <x v="0"/>
          </reference>
          <reference field="4" count="1" selected="0">
            <x v="7"/>
          </reference>
        </references>
      </pivotArea>
    </chartFormat>
    <chartFormat chart="15" format="14">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3">
  <location ref="A29:B45" firstHeaderRow="1" firstDataRow="1" firstDataCol="1"/>
  <pivotFields count="13">
    <pivotField showAll="0"/>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3">
    <format dxfId="917">
      <pivotArea type="all" dataOnly="0" outline="0" fieldPosition="0"/>
    </format>
    <format dxfId="918">
      <pivotArea outline="0" collapsedLevelsAreSubtotals="1" fieldPosition="0"/>
    </format>
    <format dxfId="916">
      <pivotArea type="all" dataOnly="0" outline="0"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7"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0">
  <location ref="A19:C23"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2"/>
  </dataFields>
  <formats count="3">
    <format dxfId="921">
      <pivotArea type="all" dataOnly="0" outline="0" fieldPosition="0"/>
    </format>
    <format dxfId="922">
      <pivotArea outline="0" collapsedLevelsAreSubtotals="1" fieldPosition="0"/>
    </format>
    <format dxfId="920">
      <pivotArea type="all" dataOnly="0" outline="0" fieldPosition="0"/>
    </format>
  </formats>
  <chartFormats count="1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1"/>
          </reference>
          <reference field="6" count="1" selected="0">
            <x v="2"/>
          </reference>
        </references>
      </pivotArea>
    </chartFormat>
    <chartFormat chart="8" format="7">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6">
  <location ref="A10:B12"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2"/>
  </dataFields>
  <formats count="3">
    <format dxfId="924">
      <pivotArea type="all" dataOnly="0" outline="0" fieldPosition="0"/>
    </format>
    <format dxfId="923">
      <pivotArea outline="0" collapsedLevelsAreSubtotals="1" fieldPosition="0"/>
    </format>
    <format dxfId="919">
      <pivotArea type="all" dataOnly="0" outline="0" fieldPosition="0"/>
    </format>
  </formats>
  <chartFormats count="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 Number of Items" fld="1" subtotal="count" baseField="0" baseItem="1"/>
    <dataField name="Average of Rating" fld="12" subtotal="average" baseField="0" baseItem="2"/>
  </dataFields>
  <formats count="2">
    <format dxfId="925">
      <pivotArea type="all" dataOnly="0" outline="0" fieldPosition="0"/>
    </format>
    <format dxfId="92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Location Type" cache="Slicer_Outlet_Location_Type" caption="Outlet Location Type" rowHeight="260350"/>
  <slicer name="Item Typ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Outlet Location Type 1" cache="Slicer_Outlet_Location_Type" caption="Outlet Location" style="Blinkit Analysis" rowHeight="260350"/>
  <slicer name="Item Type 1" cache="Slicer_Item_Type" caption="Item Type" startItem="8" style="Blinkit Analysis" rowHeight="26035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3"/>
  <sheetViews>
    <sheetView workbookViewId="0">
      <selection activeCell="O11" sqref="O11"/>
    </sheetView>
  </sheetViews>
  <sheetFormatPr defaultRowHeight="15.6" x14ac:dyDescent="0.3"/>
  <cols>
    <col min="1" max="1" width="17.296875" customWidth="1"/>
    <col min="2" max="2" width="13.796875" customWidth="1"/>
    <col min="3" max="3" width="7.3984375" customWidth="1"/>
    <col min="4" max="4" width="15.69921875" customWidth="1"/>
  </cols>
  <sheetData>
    <row r="1" spans="1:6" ht="16.2" thickBot="1" x14ac:dyDescent="0.35"/>
    <row r="2" spans="1:6" ht="16.2" thickBot="1" x14ac:dyDescent="0.35">
      <c r="A2" s="10" t="s">
        <v>1623</v>
      </c>
      <c r="B2" s="11"/>
      <c r="C2" s="11"/>
      <c r="D2" s="12"/>
    </row>
    <row r="3" spans="1:6" x14ac:dyDescent="0.3">
      <c r="A3" s="1" t="s">
        <v>1618</v>
      </c>
      <c r="B3" s="2" t="s">
        <v>1613</v>
      </c>
      <c r="C3" s="2" t="s">
        <v>1616</v>
      </c>
      <c r="D3" s="3" t="s">
        <v>1617</v>
      </c>
    </row>
    <row r="4" spans="1:6" ht="16.2" thickBot="1" x14ac:dyDescent="0.35">
      <c r="A4" s="13">
        <v>1201681.4928000034</v>
      </c>
      <c r="B4" s="14">
        <v>140.99278338613203</v>
      </c>
      <c r="C4" s="14">
        <v>8523</v>
      </c>
      <c r="D4" s="15">
        <v>3.9658570925731196</v>
      </c>
    </row>
    <row r="5" spans="1:6" x14ac:dyDescent="0.3">
      <c r="A5" s="4"/>
      <c r="B5" s="5"/>
      <c r="C5" s="5"/>
      <c r="D5" s="6"/>
    </row>
    <row r="6" spans="1:6" x14ac:dyDescent="0.3">
      <c r="A6" s="4" t="s">
        <v>1619</v>
      </c>
      <c r="B6" s="5" t="s">
        <v>1620</v>
      </c>
      <c r="C6" s="5" t="s">
        <v>1621</v>
      </c>
      <c r="D6" s="6" t="s">
        <v>1622</v>
      </c>
    </row>
    <row r="7" spans="1:6" ht="16.2" thickBot="1" x14ac:dyDescent="0.35">
      <c r="A7" s="16">
        <f>GETPIVOTDATA("Sum of Total Sales",$A$3)</f>
        <v>1201681.4928000034</v>
      </c>
      <c r="B7" s="7">
        <f>GETPIVOTDATA("Average Sales",$A$3)</f>
        <v>140.99278338613203</v>
      </c>
      <c r="C7" s="8">
        <f>GETPIVOTDATA(" Number of Items",$A$3)</f>
        <v>8523</v>
      </c>
      <c r="D7" s="9">
        <f>GETPIVOTDATA("Average of Rating",$A$3)</f>
        <v>3.9658570925731196</v>
      </c>
    </row>
    <row r="8" spans="1:6" ht="16.2" thickBot="1" x14ac:dyDescent="0.35"/>
    <row r="9" spans="1:6" ht="16.2" thickBot="1" x14ac:dyDescent="0.35">
      <c r="A9" s="20" t="s">
        <v>1625</v>
      </c>
      <c r="B9" s="21"/>
      <c r="C9" s="21"/>
      <c r="D9" s="21"/>
      <c r="E9" s="2"/>
      <c r="F9" s="3"/>
    </row>
    <row r="10" spans="1:6" x14ac:dyDescent="0.3">
      <c r="A10" s="17" t="s">
        <v>1624</v>
      </c>
      <c r="B10" s="3" t="s">
        <v>1611</v>
      </c>
      <c r="C10" s="5"/>
      <c r="D10" s="5"/>
      <c r="E10" s="5"/>
      <c r="F10" s="6"/>
    </row>
    <row r="11" spans="1:6" x14ac:dyDescent="0.3">
      <c r="A11" s="18" t="s">
        <v>17</v>
      </c>
      <c r="B11" s="25">
        <v>776319.68840000057</v>
      </c>
      <c r="C11" s="5"/>
      <c r="D11" s="5"/>
      <c r="E11" s="5"/>
      <c r="F11" s="6"/>
    </row>
    <row r="12" spans="1:6" ht="16.2" thickBot="1" x14ac:dyDescent="0.35">
      <c r="A12" s="19" t="s">
        <v>10</v>
      </c>
      <c r="B12" s="26">
        <v>425361.8043999995</v>
      </c>
      <c r="C12" s="5"/>
      <c r="D12" s="5"/>
      <c r="E12" s="5"/>
      <c r="F12" s="6"/>
    </row>
    <row r="13" spans="1:6" x14ac:dyDescent="0.3">
      <c r="A13" s="4"/>
      <c r="B13" s="5"/>
      <c r="C13" s="5"/>
      <c r="D13" s="5"/>
      <c r="E13" s="5"/>
      <c r="F13" s="6"/>
    </row>
    <row r="14" spans="1:6" x14ac:dyDescent="0.3">
      <c r="A14" s="4"/>
      <c r="B14" s="5"/>
      <c r="C14" s="5"/>
      <c r="D14" s="5"/>
      <c r="E14" s="5"/>
      <c r="F14" s="6"/>
    </row>
    <row r="15" spans="1:6" ht="16.2" thickBot="1" x14ac:dyDescent="0.35">
      <c r="A15" s="23"/>
      <c r="B15" s="8"/>
      <c r="C15" s="8"/>
      <c r="D15" s="8"/>
      <c r="E15" s="8"/>
      <c r="F15" s="24"/>
    </row>
    <row r="16" spans="1:6" ht="16.2" thickBot="1" x14ac:dyDescent="0.35"/>
    <row r="17" spans="1:10" ht="16.2" thickBot="1" x14ac:dyDescent="0.35">
      <c r="A17" s="1"/>
      <c r="B17" s="2"/>
      <c r="C17" s="2"/>
      <c r="D17" s="2"/>
      <c r="E17" s="2"/>
      <c r="F17" s="2"/>
      <c r="G17" s="2"/>
      <c r="H17" s="3"/>
    </row>
    <row r="18" spans="1:10" ht="16.2" thickBot="1" x14ac:dyDescent="0.35">
      <c r="A18" s="20" t="s">
        <v>1628</v>
      </c>
      <c r="B18" s="21" t="s">
        <v>1626</v>
      </c>
      <c r="C18" s="21"/>
      <c r="D18" s="22"/>
      <c r="E18" s="5"/>
      <c r="F18" s="5"/>
      <c r="G18" s="5"/>
      <c r="H18" s="6"/>
    </row>
    <row r="19" spans="1:10" x14ac:dyDescent="0.3">
      <c r="A19" s="17" t="s">
        <v>1611</v>
      </c>
      <c r="B19" s="27" t="s">
        <v>1627</v>
      </c>
      <c r="C19" s="3"/>
      <c r="D19" s="5"/>
      <c r="E19" s="5"/>
      <c r="F19" s="5"/>
      <c r="G19" s="5"/>
      <c r="H19" s="6"/>
    </row>
    <row r="20" spans="1:10" x14ac:dyDescent="0.3">
      <c r="A20" s="28" t="s">
        <v>1624</v>
      </c>
      <c r="B20" s="5" t="s">
        <v>10</v>
      </c>
      <c r="C20" s="6" t="s">
        <v>17</v>
      </c>
      <c r="D20" s="5"/>
      <c r="E20" s="5"/>
      <c r="F20" s="5"/>
      <c r="G20" s="5"/>
      <c r="H20" s="6"/>
    </row>
    <row r="21" spans="1:10" x14ac:dyDescent="0.3">
      <c r="A21" s="18" t="s">
        <v>14</v>
      </c>
      <c r="B21" s="29">
        <v>121349.89940000001</v>
      </c>
      <c r="C21" s="25">
        <v>215047.9126000001</v>
      </c>
      <c r="D21" s="5"/>
      <c r="E21" s="5"/>
      <c r="F21" s="5"/>
      <c r="G21" s="5"/>
      <c r="H21" s="6"/>
    </row>
    <row r="22" spans="1:10" x14ac:dyDescent="0.3">
      <c r="A22" s="18" t="s">
        <v>34</v>
      </c>
      <c r="B22" s="29">
        <v>138685.86819999994</v>
      </c>
      <c r="C22" s="25">
        <v>254464.77940000014</v>
      </c>
      <c r="D22" s="5"/>
      <c r="E22" s="5"/>
      <c r="F22" s="5"/>
      <c r="G22" s="5"/>
      <c r="H22" s="6"/>
    </row>
    <row r="23" spans="1:10" ht="16.2" thickBot="1" x14ac:dyDescent="0.35">
      <c r="A23" s="19" t="s">
        <v>21</v>
      </c>
      <c r="B23" s="30">
        <v>165326.0368</v>
      </c>
      <c r="C23" s="26">
        <v>306806.99640000012</v>
      </c>
      <c r="D23" s="5"/>
      <c r="E23" s="5"/>
      <c r="F23" s="5"/>
      <c r="G23" s="5"/>
      <c r="H23" s="6"/>
    </row>
    <row r="24" spans="1:10" x14ac:dyDescent="0.3">
      <c r="A24" s="4"/>
      <c r="B24" s="5"/>
      <c r="C24" s="5"/>
      <c r="D24" s="5"/>
      <c r="E24" s="5"/>
      <c r="F24" s="5"/>
      <c r="G24" s="5"/>
      <c r="H24" s="6"/>
    </row>
    <row r="25" spans="1:10" ht="16.2" thickBot="1" x14ac:dyDescent="0.35">
      <c r="A25" s="23"/>
      <c r="B25" s="8"/>
      <c r="C25" s="8"/>
      <c r="D25" s="8"/>
      <c r="E25" s="8"/>
      <c r="F25" s="8"/>
      <c r="G25" s="8"/>
      <c r="H25" s="24"/>
    </row>
    <row r="27" spans="1:10" ht="16.2" thickBot="1" x14ac:dyDescent="0.35"/>
    <row r="28" spans="1:10" ht="16.2" thickBot="1" x14ac:dyDescent="0.35">
      <c r="A28" s="31" t="s">
        <v>1626</v>
      </c>
      <c r="B28" s="32"/>
      <c r="C28" s="32"/>
      <c r="D28" s="32"/>
      <c r="E28" s="32"/>
      <c r="F28" s="32"/>
      <c r="G28" s="32"/>
      <c r="H28" s="32"/>
      <c r="I28" s="32"/>
      <c r="J28" s="33"/>
    </row>
    <row r="29" spans="1:10" x14ac:dyDescent="0.3">
      <c r="A29" s="17" t="s">
        <v>1624</v>
      </c>
      <c r="B29" s="3" t="s">
        <v>1611</v>
      </c>
      <c r="C29" s="5"/>
      <c r="D29" s="5"/>
      <c r="E29" s="5"/>
      <c r="F29" s="5"/>
      <c r="G29" s="5"/>
      <c r="H29" s="5"/>
      <c r="I29" s="5"/>
      <c r="J29" s="6"/>
    </row>
    <row r="30" spans="1:10" x14ac:dyDescent="0.3">
      <c r="A30" s="18" t="s">
        <v>153</v>
      </c>
      <c r="B30" s="25">
        <v>9077.869999999999</v>
      </c>
      <c r="C30" s="5"/>
      <c r="D30" s="5"/>
      <c r="E30" s="5"/>
      <c r="F30" s="5"/>
      <c r="G30" s="5"/>
      <c r="H30" s="5"/>
      <c r="I30" s="5"/>
      <c r="J30" s="6"/>
    </row>
    <row r="31" spans="1:10" x14ac:dyDescent="0.3">
      <c r="A31" s="18" t="s">
        <v>74</v>
      </c>
      <c r="B31" s="25">
        <v>15596.696600000001</v>
      </c>
      <c r="C31" s="5"/>
      <c r="D31" s="5"/>
      <c r="E31" s="5"/>
      <c r="F31" s="5"/>
      <c r="G31" s="5"/>
      <c r="H31" s="5"/>
      <c r="I31" s="5"/>
      <c r="J31" s="6"/>
    </row>
    <row r="32" spans="1:10" x14ac:dyDescent="0.3">
      <c r="A32" s="18" t="s">
        <v>159</v>
      </c>
      <c r="B32" s="25">
        <v>21880.027399999992</v>
      </c>
      <c r="C32" s="5"/>
      <c r="D32" s="5"/>
      <c r="E32" s="5"/>
      <c r="F32" s="5"/>
      <c r="G32" s="5"/>
      <c r="H32" s="5"/>
      <c r="I32" s="5"/>
      <c r="J32" s="6"/>
    </row>
    <row r="33" spans="1:10" x14ac:dyDescent="0.3">
      <c r="A33" s="18" t="s">
        <v>64</v>
      </c>
      <c r="B33" s="25">
        <v>22451.891599999999</v>
      </c>
      <c r="C33" s="5"/>
      <c r="D33" s="5"/>
      <c r="E33" s="5"/>
      <c r="F33" s="5"/>
      <c r="G33" s="5"/>
      <c r="H33" s="5"/>
      <c r="I33" s="5"/>
      <c r="J33" s="6"/>
    </row>
    <row r="34" spans="1:10" x14ac:dyDescent="0.3">
      <c r="A34" s="18" t="s">
        <v>61</v>
      </c>
      <c r="B34" s="25">
        <v>29334.680599999996</v>
      </c>
      <c r="C34" s="5"/>
      <c r="D34" s="5"/>
      <c r="E34" s="5"/>
      <c r="F34" s="5"/>
      <c r="G34" s="5"/>
      <c r="H34" s="5"/>
      <c r="I34" s="5"/>
      <c r="J34" s="6"/>
    </row>
    <row r="35" spans="1:10" x14ac:dyDescent="0.3">
      <c r="A35" s="18" t="s">
        <v>57</v>
      </c>
      <c r="B35" s="25">
        <v>35379.119800000015</v>
      </c>
      <c r="C35" s="5"/>
      <c r="D35" s="5"/>
      <c r="E35" s="5"/>
      <c r="F35" s="5"/>
      <c r="G35" s="5"/>
      <c r="H35" s="5"/>
      <c r="I35" s="5"/>
      <c r="J35" s="6"/>
    </row>
    <row r="36" spans="1:10" x14ac:dyDescent="0.3">
      <c r="A36" s="18" t="s">
        <v>32</v>
      </c>
      <c r="B36" s="25">
        <v>58514.166999999987</v>
      </c>
      <c r="C36" s="5"/>
      <c r="D36" s="5"/>
      <c r="E36" s="5"/>
      <c r="F36" s="5"/>
      <c r="G36" s="5"/>
      <c r="H36" s="5"/>
      <c r="I36" s="5"/>
      <c r="J36" s="6"/>
    </row>
    <row r="37" spans="1:10" x14ac:dyDescent="0.3">
      <c r="A37" s="18" t="s">
        <v>54</v>
      </c>
      <c r="B37" s="25">
        <v>59449.863799999992</v>
      </c>
      <c r="C37" s="5"/>
      <c r="D37" s="5"/>
      <c r="E37" s="5"/>
      <c r="F37" s="5"/>
      <c r="G37" s="5"/>
      <c r="H37" s="5"/>
      <c r="I37" s="5"/>
      <c r="J37" s="6"/>
    </row>
    <row r="38" spans="1:10" x14ac:dyDescent="0.3">
      <c r="A38" s="18" t="s">
        <v>19</v>
      </c>
      <c r="B38" s="25">
        <v>68025.838800000012</v>
      </c>
      <c r="C38" s="5"/>
      <c r="D38" s="5"/>
      <c r="E38" s="5"/>
      <c r="F38" s="5"/>
      <c r="G38" s="5"/>
      <c r="H38" s="5"/>
      <c r="I38" s="5"/>
      <c r="J38" s="6"/>
    </row>
    <row r="39" spans="1:10" x14ac:dyDescent="0.3">
      <c r="A39" s="18" t="s">
        <v>95</v>
      </c>
      <c r="B39" s="25">
        <v>81894.736400000009</v>
      </c>
      <c r="C39" s="5"/>
      <c r="D39" s="5"/>
      <c r="E39" s="5"/>
      <c r="F39" s="5"/>
      <c r="G39" s="5"/>
      <c r="H39" s="5"/>
      <c r="I39" s="5"/>
      <c r="J39" s="6"/>
    </row>
    <row r="40" spans="1:10" x14ac:dyDescent="0.3">
      <c r="A40" s="18" t="s">
        <v>28</v>
      </c>
      <c r="B40" s="25">
        <v>90706.728999999992</v>
      </c>
      <c r="C40" s="5"/>
      <c r="D40" s="5"/>
      <c r="E40" s="5"/>
      <c r="F40" s="5"/>
      <c r="G40" s="5"/>
      <c r="H40" s="5"/>
      <c r="I40" s="5"/>
      <c r="J40" s="6"/>
    </row>
    <row r="41" spans="1:10" x14ac:dyDescent="0.3">
      <c r="A41" s="18" t="s">
        <v>67</v>
      </c>
      <c r="B41" s="25">
        <v>101276.46159999995</v>
      </c>
      <c r="C41" s="5"/>
      <c r="D41" s="5"/>
      <c r="E41" s="5"/>
      <c r="F41" s="5"/>
      <c r="G41" s="5"/>
      <c r="H41" s="5"/>
      <c r="I41" s="5"/>
      <c r="J41" s="6"/>
    </row>
    <row r="42" spans="1:10" x14ac:dyDescent="0.3">
      <c r="A42" s="18" t="s">
        <v>24</v>
      </c>
      <c r="B42" s="25">
        <v>118558.88140000009</v>
      </c>
      <c r="C42" s="5"/>
      <c r="D42" s="5"/>
      <c r="E42" s="5"/>
      <c r="F42" s="5"/>
      <c r="G42" s="5"/>
      <c r="H42" s="5"/>
      <c r="I42" s="5"/>
      <c r="J42" s="6"/>
    </row>
    <row r="43" spans="1:10" x14ac:dyDescent="0.3">
      <c r="A43" s="18" t="s">
        <v>42</v>
      </c>
      <c r="B43" s="25">
        <v>135976.52539999998</v>
      </c>
      <c r="C43" s="5"/>
      <c r="D43" s="5"/>
      <c r="E43" s="5"/>
      <c r="F43" s="5"/>
      <c r="G43" s="5"/>
      <c r="H43" s="5"/>
      <c r="I43" s="5"/>
      <c r="J43" s="6"/>
    </row>
    <row r="44" spans="1:10" x14ac:dyDescent="0.3">
      <c r="A44" s="18" t="s">
        <v>48</v>
      </c>
      <c r="B44" s="25">
        <v>175433.92240000021</v>
      </c>
      <c r="C44" s="5"/>
      <c r="D44" s="5"/>
      <c r="E44" s="5"/>
      <c r="F44" s="5"/>
      <c r="G44" s="5"/>
      <c r="H44" s="5"/>
      <c r="I44" s="5"/>
      <c r="J44" s="6"/>
    </row>
    <row r="45" spans="1:10" ht="16.2" thickBot="1" x14ac:dyDescent="0.35">
      <c r="A45" s="19" t="s">
        <v>12</v>
      </c>
      <c r="B45" s="26">
        <v>178124.08099999995</v>
      </c>
      <c r="C45" s="5"/>
      <c r="D45" s="5"/>
      <c r="E45" s="5"/>
      <c r="F45" s="5"/>
      <c r="G45" s="5"/>
      <c r="H45" s="5"/>
      <c r="I45" s="5"/>
      <c r="J45" s="6"/>
    </row>
    <row r="46" spans="1:10" ht="16.2" thickBot="1" x14ac:dyDescent="0.35">
      <c r="A46" s="23"/>
      <c r="B46" s="8"/>
      <c r="C46" s="8"/>
      <c r="D46" s="8"/>
      <c r="E46" s="8"/>
      <c r="F46" s="8"/>
      <c r="G46" s="8"/>
      <c r="H46" s="8"/>
      <c r="I46" s="8"/>
      <c r="J46" s="24"/>
    </row>
    <row r="47" spans="1:10" ht="16.2" thickBot="1" x14ac:dyDescent="0.35"/>
    <row r="48" spans="1:10" x14ac:dyDescent="0.3">
      <c r="A48" s="31" t="s">
        <v>1629</v>
      </c>
      <c r="B48" s="32"/>
      <c r="C48" s="32"/>
      <c r="D48" s="32"/>
      <c r="E48" s="32"/>
      <c r="F48" s="32"/>
      <c r="G48" s="32"/>
      <c r="H48" s="32"/>
      <c r="I48" s="33"/>
    </row>
    <row r="49" spans="1:9" ht="16.2" thickBot="1" x14ac:dyDescent="0.35">
      <c r="A49" s="4"/>
      <c r="B49" s="5"/>
      <c r="C49" s="5"/>
      <c r="D49" s="5"/>
      <c r="E49" s="5"/>
      <c r="F49" s="5"/>
      <c r="G49" s="5"/>
      <c r="H49" s="5"/>
      <c r="I49" s="6"/>
    </row>
    <row r="50" spans="1:9" x14ac:dyDescent="0.3">
      <c r="A50" s="17" t="s">
        <v>1624</v>
      </c>
      <c r="B50" s="3" t="s">
        <v>1611</v>
      </c>
      <c r="C50" s="5"/>
      <c r="D50" s="5"/>
      <c r="E50" s="5"/>
      <c r="F50" s="5"/>
      <c r="G50" s="5"/>
      <c r="H50" s="5"/>
      <c r="I50" s="6"/>
    </row>
    <row r="51" spans="1:9" x14ac:dyDescent="0.3">
      <c r="A51" s="18">
        <v>2011</v>
      </c>
      <c r="B51" s="25">
        <v>78131.566599999976</v>
      </c>
      <c r="C51" s="5"/>
      <c r="D51" s="5"/>
      <c r="E51" s="5"/>
      <c r="F51" s="5"/>
      <c r="G51" s="5"/>
      <c r="H51" s="5"/>
      <c r="I51" s="6"/>
    </row>
    <row r="52" spans="1:9" x14ac:dyDescent="0.3">
      <c r="A52" s="18">
        <v>2012</v>
      </c>
      <c r="B52" s="25">
        <v>130476.85979999998</v>
      </c>
      <c r="C52" s="5"/>
      <c r="D52" s="5"/>
      <c r="E52" s="5"/>
      <c r="F52" s="5"/>
      <c r="G52" s="5"/>
      <c r="H52" s="5"/>
      <c r="I52" s="6"/>
    </row>
    <row r="53" spans="1:9" x14ac:dyDescent="0.3">
      <c r="A53" s="18">
        <v>2014</v>
      </c>
      <c r="B53" s="25">
        <v>131809.01560000007</v>
      </c>
      <c r="C53" s="5"/>
      <c r="D53" s="5"/>
      <c r="E53" s="5"/>
      <c r="F53" s="5"/>
      <c r="G53" s="5"/>
      <c r="H53" s="5"/>
      <c r="I53" s="6"/>
    </row>
    <row r="54" spans="1:9" x14ac:dyDescent="0.3">
      <c r="A54" s="18">
        <v>2015</v>
      </c>
      <c r="B54" s="25">
        <v>130942.78019999999</v>
      </c>
      <c r="C54" s="5"/>
      <c r="D54" s="5"/>
      <c r="E54" s="5"/>
      <c r="F54" s="5"/>
      <c r="G54" s="5"/>
      <c r="H54" s="5"/>
      <c r="I54" s="6"/>
    </row>
    <row r="55" spans="1:9" x14ac:dyDescent="0.3">
      <c r="A55" s="18">
        <v>2016</v>
      </c>
      <c r="B55" s="25">
        <v>132113.36980000007</v>
      </c>
      <c r="C55" s="5"/>
      <c r="D55" s="5"/>
      <c r="E55" s="5"/>
      <c r="F55" s="5"/>
      <c r="G55" s="5"/>
      <c r="H55" s="5"/>
      <c r="I55" s="6"/>
    </row>
    <row r="56" spans="1:9" x14ac:dyDescent="0.3">
      <c r="A56" s="18">
        <v>2017</v>
      </c>
      <c r="B56" s="25">
        <v>133103.90699999989</v>
      </c>
      <c r="C56" s="5"/>
      <c r="D56" s="5"/>
      <c r="E56" s="5"/>
      <c r="F56" s="5"/>
      <c r="G56" s="5"/>
      <c r="H56" s="5"/>
      <c r="I56" s="6"/>
    </row>
    <row r="57" spans="1:9" x14ac:dyDescent="0.3">
      <c r="A57" s="18">
        <v>2018</v>
      </c>
      <c r="B57" s="25">
        <v>204522.25700000025</v>
      </c>
      <c r="C57" s="5"/>
      <c r="D57" s="5"/>
      <c r="E57" s="5"/>
      <c r="F57" s="5"/>
      <c r="G57" s="5"/>
      <c r="H57" s="5"/>
      <c r="I57" s="6"/>
    </row>
    <row r="58" spans="1:9" x14ac:dyDescent="0.3">
      <c r="A58" s="18">
        <v>2020</v>
      </c>
      <c r="B58" s="25">
        <v>129103.96039999987</v>
      </c>
      <c r="C58" s="5"/>
      <c r="D58" s="5"/>
      <c r="E58" s="5"/>
      <c r="F58" s="5"/>
      <c r="G58" s="5"/>
      <c r="H58" s="5"/>
      <c r="I58" s="6"/>
    </row>
    <row r="59" spans="1:9" ht="16.2" thickBot="1" x14ac:dyDescent="0.35">
      <c r="A59" s="19">
        <v>2022</v>
      </c>
      <c r="B59" s="26">
        <v>131477.77639999994</v>
      </c>
      <c r="C59" s="5"/>
      <c r="D59" s="5"/>
      <c r="E59" s="5"/>
      <c r="F59" s="5"/>
      <c r="G59" s="5"/>
      <c r="H59" s="5"/>
      <c r="I59" s="6"/>
    </row>
    <row r="60" spans="1:9" ht="16.2" thickBot="1" x14ac:dyDescent="0.35">
      <c r="A60" s="23"/>
      <c r="B60" s="8"/>
      <c r="C60" s="8"/>
      <c r="D60" s="8"/>
      <c r="E60" s="8"/>
      <c r="F60" s="8"/>
      <c r="G60" s="8"/>
      <c r="H60" s="8"/>
      <c r="I60" s="24"/>
    </row>
    <row r="62" spans="1:9" ht="16.2" thickBot="1" x14ac:dyDescent="0.35"/>
    <row r="63" spans="1:9" ht="16.2" thickBot="1" x14ac:dyDescent="0.35">
      <c r="A63" s="31" t="s">
        <v>1630</v>
      </c>
      <c r="B63" s="32"/>
      <c r="C63" s="32"/>
      <c r="D63" s="32"/>
      <c r="E63" s="32"/>
      <c r="F63" s="33"/>
    </row>
    <row r="64" spans="1:9" x14ac:dyDescent="0.3">
      <c r="A64" s="17" t="s">
        <v>1624</v>
      </c>
      <c r="B64" s="3" t="s">
        <v>1611</v>
      </c>
      <c r="C64" s="5"/>
      <c r="D64" s="5"/>
      <c r="E64" s="5"/>
      <c r="F64" s="6"/>
    </row>
    <row r="65" spans="1:12" x14ac:dyDescent="0.3">
      <c r="A65" s="18" t="s">
        <v>30</v>
      </c>
      <c r="B65" s="25">
        <v>248991.58600000024</v>
      </c>
      <c r="C65" s="5"/>
      <c r="D65" s="5"/>
      <c r="E65" s="5"/>
      <c r="F65" s="6"/>
    </row>
    <row r="66" spans="1:12" x14ac:dyDescent="0.3">
      <c r="A66" s="18" t="s">
        <v>15</v>
      </c>
      <c r="B66" s="25">
        <v>507895.7363999993</v>
      </c>
      <c r="C66" s="5"/>
      <c r="D66" s="5"/>
      <c r="E66" s="5"/>
      <c r="F66" s="6"/>
    </row>
    <row r="67" spans="1:12" ht="16.2" thickBot="1" x14ac:dyDescent="0.35">
      <c r="A67" s="19" t="s">
        <v>26</v>
      </c>
      <c r="B67" s="26">
        <v>444794.17039999936</v>
      </c>
      <c r="C67" s="5"/>
      <c r="D67" s="5"/>
      <c r="E67" s="5"/>
      <c r="F67" s="6"/>
    </row>
    <row r="68" spans="1:12" x14ac:dyDescent="0.3">
      <c r="A68" s="4"/>
      <c r="B68" s="5"/>
      <c r="C68" s="5"/>
      <c r="D68" s="5"/>
      <c r="E68" s="5"/>
      <c r="F68" s="6"/>
    </row>
    <row r="69" spans="1:12" x14ac:dyDescent="0.3">
      <c r="A69" s="4"/>
      <c r="B69" s="5"/>
      <c r="C69" s="5"/>
      <c r="D69" s="5"/>
      <c r="E69" s="5"/>
      <c r="F69" s="6"/>
    </row>
    <row r="70" spans="1:12" x14ac:dyDescent="0.3">
      <c r="A70" s="4"/>
      <c r="B70" s="5"/>
      <c r="C70" s="5"/>
      <c r="D70" s="5"/>
      <c r="E70" s="5"/>
      <c r="F70" s="6"/>
    </row>
    <row r="71" spans="1:12" x14ac:dyDescent="0.3">
      <c r="A71" s="4"/>
      <c r="B71" s="5"/>
      <c r="C71" s="5"/>
      <c r="D71" s="5"/>
      <c r="E71" s="5"/>
      <c r="F71" s="6"/>
    </row>
    <row r="72" spans="1:12" x14ac:dyDescent="0.3">
      <c r="A72" s="4"/>
      <c r="B72" s="5"/>
      <c r="C72" s="5"/>
      <c r="D72" s="5"/>
      <c r="E72" s="5"/>
      <c r="F72" s="6"/>
    </row>
    <row r="73" spans="1:12" x14ac:dyDescent="0.3">
      <c r="A73" s="4"/>
      <c r="B73" s="5"/>
      <c r="C73" s="5"/>
      <c r="D73" s="5"/>
      <c r="E73" s="5"/>
      <c r="F73" s="6"/>
    </row>
    <row r="74" spans="1:12" ht="16.2" thickBot="1" x14ac:dyDescent="0.35">
      <c r="A74" s="23"/>
      <c r="B74" s="8"/>
      <c r="C74" s="8"/>
      <c r="D74" s="8"/>
      <c r="E74" s="8"/>
      <c r="F74" s="24"/>
    </row>
    <row r="76" spans="1:12" ht="16.2" thickBot="1" x14ac:dyDescent="0.35"/>
    <row r="77" spans="1:12" ht="16.2" thickBot="1" x14ac:dyDescent="0.35">
      <c r="A77" s="31" t="s">
        <v>1632</v>
      </c>
      <c r="B77" s="32"/>
      <c r="C77" s="32"/>
      <c r="D77" s="32"/>
      <c r="E77" s="32"/>
      <c r="F77" s="33"/>
      <c r="G77" s="31"/>
      <c r="H77" s="32"/>
      <c r="I77" s="32"/>
      <c r="J77" s="32"/>
      <c r="K77" s="32"/>
      <c r="L77" s="33"/>
    </row>
    <row r="78" spans="1:12" x14ac:dyDescent="0.3">
      <c r="A78" s="17" t="s">
        <v>1624</v>
      </c>
      <c r="B78" s="3" t="s">
        <v>1611</v>
      </c>
      <c r="C78" s="5"/>
      <c r="D78" s="5" t="s">
        <v>1631</v>
      </c>
      <c r="E78" s="5"/>
      <c r="F78" s="5" t="s">
        <v>1608</v>
      </c>
      <c r="G78" s="5"/>
      <c r="H78" s="5"/>
      <c r="I78" s="5"/>
      <c r="J78" s="5"/>
      <c r="K78" s="5"/>
      <c r="L78" s="6"/>
    </row>
    <row r="79" spans="1:12" x14ac:dyDescent="0.3">
      <c r="A79" s="18" t="s">
        <v>21</v>
      </c>
      <c r="B79" s="25">
        <v>472133.03319999954</v>
      </c>
      <c r="C79" s="5"/>
      <c r="D79" s="5" t="str">
        <f>A79</f>
        <v>Tier 3</v>
      </c>
      <c r="E79" s="5"/>
      <c r="F79" s="29">
        <f>GETPIVOTDATA("Sales",$A$78,"Outlet Location Type",A79)</f>
        <v>472133.03319999954</v>
      </c>
      <c r="G79" s="5"/>
      <c r="H79" s="5"/>
      <c r="I79" s="5"/>
      <c r="J79" s="5"/>
      <c r="K79" s="5"/>
      <c r="L79" s="6"/>
    </row>
    <row r="80" spans="1:12" x14ac:dyDescent="0.3">
      <c r="A80" s="18" t="s">
        <v>34</v>
      </c>
      <c r="B80" s="25">
        <v>393150.64759999956</v>
      </c>
      <c r="C80" s="5"/>
      <c r="D80" s="5" t="str">
        <f t="shared" ref="D80:D81" si="0">A80</f>
        <v>Tier 2</v>
      </c>
      <c r="E80" s="5"/>
      <c r="F80" s="29">
        <f>GETPIVOTDATA("Sales",$A$78,"Outlet Location Type",A80)</f>
        <v>393150.64759999956</v>
      </c>
      <c r="G80" s="5"/>
      <c r="H80" s="5"/>
      <c r="I80" s="5"/>
      <c r="J80" s="5"/>
      <c r="K80" s="5"/>
      <c r="L80" s="6"/>
    </row>
    <row r="81" spans="1:12" ht="16.2" thickBot="1" x14ac:dyDescent="0.35">
      <c r="A81" s="19" t="s">
        <v>14</v>
      </c>
      <c r="B81" s="26">
        <v>336397.81199999945</v>
      </c>
      <c r="C81" s="5"/>
      <c r="D81" s="5" t="str">
        <f t="shared" si="0"/>
        <v>Tier 1</v>
      </c>
      <c r="E81" s="5"/>
      <c r="F81" s="29">
        <f>GETPIVOTDATA("Sales",$A$78,"Outlet Location Type",A81)</f>
        <v>336397.81199999945</v>
      </c>
      <c r="G81" s="5"/>
      <c r="H81" s="5"/>
      <c r="I81" s="5"/>
      <c r="J81" s="5"/>
      <c r="K81" s="5"/>
      <c r="L81" s="6"/>
    </row>
    <row r="82" spans="1:12" x14ac:dyDescent="0.3">
      <c r="A82" s="4"/>
      <c r="B82" s="5"/>
      <c r="C82" s="5"/>
      <c r="D82" s="5"/>
      <c r="E82" s="5"/>
      <c r="F82" s="5"/>
      <c r="G82" s="5"/>
      <c r="H82" s="5"/>
      <c r="I82" s="5"/>
      <c r="J82" s="5"/>
      <c r="K82" s="5"/>
      <c r="L82" s="6"/>
    </row>
    <row r="83" spans="1:12" x14ac:dyDescent="0.3">
      <c r="A83" s="4"/>
      <c r="B83" s="5"/>
      <c r="C83" s="5"/>
      <c r="D83" s="5"/>
      <c r="E83" s="5"/>
      <c r="F83" s="5"/>
      <c r="G83" s="5"/>
      <c r="H83" s="5"/>
      <c r="I83" s="5"/>
      <c r="J83" s="5"/>
      <c r="K83" s="5"/>
      <c r="L83" s="6"/>
    </row>
    <row r="84" spans="1:12" x14ac:dyDescent="0.3">
      <c r="A84" s="4"/>
      <c r="B84" s="5"/>
      <c r="C84" s="5"/>
      <c r="D84" s="5"/>
      <c r="E84" s="5"/>
      <c r="F84" s="5"/>
      <c r="G84" s="5"/>
      <c r="H84" s="5"/>
      <c r="I84" s="5"/>
      <c r="J84" s="5"/>
      <c r="K84" s="5"/>
      <c r="L84" s="6"/>
    </row>
    <row r="85" spans="1:12" ht="16.2" thickBot="1" x14ac:dyDescent="0.35">
      <c r="A85" s="23"/>
      <c r="B85" s="8"/>
      <c r="C85" s="8"/>
      <c r="D85" s="8"/>
      <c r="E85" s="8"/>
      <c r="F85" s="8"/>
      <c r="G85" s="8"/>
      <c r="H85" s="8"/>
      <c r="I85" s="8"/>
      <c r="J85" s="8"/>
      <c r="K85" s="8"/>
      <c r="L85" s="24"/>
    </row>
    <row r="86" spans="1:12" ht="16.2" thickBot="1" x14ac:dyDescent="0.35"/>
    <row r="87" spans="1:12" ht="16.2" thickBot="1" x14ac:dyDescent="0.35">
      <c r="A87" s="31" t="s">
        <v>1633</v>
      </c>
      <c r="B87" s="32"/>
      <c r="C87" s="32"/>
      <c r="D87" s="32"/>
      <c r="E87" s="32"/>
      <c r="F87" s="33"/>
    </row>
    <row r="88" spans="1:12" x14ac:dyDescent="0.3">
      <c r="A88" s="17" t="s">
        <v>1624</v>
      </c>
      <c r="B88" s="3" t="s">
        <v>1611</v>
      </c>
      <c r="C88" s="5"/>
      <c r="D88" s="5"/>
      <c r="E88" s="5"/>
      <c r="F88" s="6"/>
    </row>
    <row r="89" spans="1:12" x14ac:dyDescent="0.3">
      <c r="A89" s="18" t="s">
        <v>40</v>
      </c>
      <c r="B89" s="25">
        <v>151939.149</v>
      </c>
      <c r="C89" s="5"/>
      <c r="D89" s="5"/>
      <c r="E89" s="5"/>
      <c r="F89" s="6"/>
    </row>
    <row r="90" spans="1:12" x14ac:dyDescent="0.3">
      <c r="A90" s="18" t="s">
        <v>46</v>
      </c>
      <c r="B90" s="25">
        <v>130714.67460000006</v>
      </c>
      <c r="C90" s="5"/>
      <c r="D90" s="5"/>
      <c r="E90" s="5"/>
      <c r="F90" s="6"/>
    </row>
    <row r="91" spans="1:12" x14ac:dyDescent="0.3">
      <c r="A91" s="18" t="s">
        <v>22</v>
      </c>
      <c r="B91" s="25">
        <v>131477.77639999994</v>
      </c>
      <c r="C91" s="5"/>
      <c r="D91" s="5"/>
      <c r="E91" s="5"/>
      <c r="F91" s="6"/>
    </row>
    <row r="92" spans="1:12" ht="16.2" thickBot="1" x14ac:dyDescent="0.35">
      <c r="A92" s="19" t="s">
        <v>16</v>
      </c>
      <c r="B92" s="26">
        <v>787549.89280000131</v>
      </c>
      <c r="C92" s="5"/>
      <c r="D92" s="5"/>
      <c r="E92" s="5"/>
      <c r="F92" s="6"/>
    </row>
    <row r="93" spans="1:12" x14ac:dyDescent="0.3">
      <c r="A93" s="4"/>
      <c r="B93" s="5"/>
      <c r="C93" s="5"/>
      <c r="D93" s="5"/>
      <c r="E93" s="5"/>
      <c r="F93" s="6"/>
    </row>
    <row r="94" spans="1:12" x14ac:dyDescent="0.3">
      <c r="A94" s="4"/>
      <c r="B94" s="5"/>
      <c r="C94" s="5"/>
      <c r="D94" s="5"/>
      <c r="E94" s="5"/>
      <c r="F94" s="6"/>
    </row>
    <row r="95" spans="1:12" x14ac:dyDescent="0.3">
      <c r="A95" s="4"/>
      <c r="B95" s="5"/>
      <c r="C95" s="5"/>
      <c r="D95" s="5"/>
      <c r="E95" s="5"/>
      <c r="F95" s="6"/>
    </row>
    <row r="96" spans="1:12" ht="16.2" thickBot="1" x14ac:dyDescent="0.35">
      <c r="A96" s="4"/>
      <c r="B96" s="5"/>
      <c r="C96" s="5"/>
      <c r="D96" s="5"/>
      <c r="E96" s="5"/>
      <c r="F96" s="6"/>
    </row>
    <row r="97" spans="1:6" x14ac:dyDescent="0.3">
      <c r="A97" s="17" t="s">
        <v>1624</v>
      </c>
      <c r="B97" s="3" t="s">
        <v>1612</v>
      </c>
      <c r="C97" s="5"/>
      <c r="D97" s="5"/>
      <c r="E97" s="5"/>
      <c r="F97" s="6"/>
    </row>
    <row r="98" spans="1:6" x14ac:dyDescent="0.3">
      <c r="A98" s="18" t="s">
        <v>40</v>
      </c>
      <c r="B98" s="34">
        <v>140.29468975069253</v>
      </c>
      <c r="C98" s="5"/>
      <c r="D98" s="5"/>
      <c r="E98" s="5"/>
      <c r="F98" s="6"/>
    </row>
    <row r="99" spans="1:6" x14ac:dyDescent="0.3">
      <c r="A99" s="18" t="s">
        <v>46</v>
      </c>
      <c r="B99" s="34">
        <v>139.80179101604284</v>
      </c>
      <c r="C99" s="5"/>
      <c r="D99" s="5"/>
      <c r="E99" s="5"/>
      <c r="F99" s="6"/>
    </row>
    <row r="100" spans="1:6" x14ac:dyDescent="0.3">
      <c r="A100" s="18" t="s">
        <v>22</v>
      </c>
      <c r="B100" s="34">
        <v>141.67863836206891</v>
      </c>
      <c r="C100" s="5"/>
      <c r="D100" s="5"/>
      <c r="E100" s="5"/>
      <c r="F100" s="6"/>
    </row>
    <row r="101" spans="1:6" ht="16.2" thickBot="1" x14ac:dyDescent="0.35">
      <c r="A101" s="19" t="s">
        <v>16</v>
      </c>
      <c r="B101" s="35">
        <v>141.21389506903375</v>
      </c>
      <c r="C101" s="5"/>
      <c r="D101" s="5"/>
      <c r="E101" s="5"/>
      <c r="F101" s="6"/>
    </row>
    <row r="102" spans="1:6" x14ac:dyDescent="0.3">
      <c r="A102" s="4"/>
      <c r="B102" s="5"/>
      <c r="C102" s="5"/>
      <c r="D102" s="5"/>
      <c r="E102" s="5"/>
      <c r="F102" s="6"/>
    </row>
    <row r="103" spans="1:6" x14ac:dyDescent="0.3">
      <c r="A103" s="4"/>
      <c r="B103" s="5"/>
      <c r="C103" s="5"/>
      <c r="D103" s="5"/>
      <c r="E103" s="5"/>
      <c r="F103" s="6"/>
    </row>
    <row r="104" spans="1:6" x14ac:dyDescent="0.3">
      <c r="A104" s="4"/>
      <c r="B104" s="5"/>
      <c r="C104" s="5"/>
      <c r="D104" s="5"/>
      <c r="E104" s="5"/>
      <c r="F104" s="6"/>
    </row>
    <row r="105" spans="1:6" x14ac:dyDescent="0.3">
      <c r="A105" s="4"/>
      <c r="B105" s="5"/>
      <c r="C105" s="5"/>
      <c r="D105" s="5"/>
      <c r="E105" s="5"/>
      <c r="F105" s="6"/>
    </row>
    <row r="106" spans="1:6" ht="16.2" thickBot="1" x14ac:dyDescent="0.35">
      <c r="A106" s="4"/>
      <c r="B106" s="5"/>
      <c r="C106" s="5"/>
      <c r="D106" s="5"/>
      <c r="E106" s="5"/>
      <c r="F106" s="6"/>
    </row>
    <row r="107" spans="1:6" x14ac:dyDescent="0.3">
      <c r="A107" s="17" t="s">
        <v>1624</v>
      </c>
      <c r="B107" s="3" t="s">
        <v>1615</v>
      </c>
      <c r="C107" s="5"/>
      <c r="D107" s="5"/>
      <c r="E107" s="5"/>
      <c r="F107" s="6"/>
    </row>
    <row r="108" spans="1:6" x14ac:dyDescent="0.3">
      <c r="A108" s="18" t="s">
        <v>40</v>
      </c>
      <c r="B108" s="36">
        <v>1083</v>
      </c>
      <c r="C108" s="5"/>
      <c r="D108" s="5"/>
      <c r="E108" s="5"/>
      <c r="F108" s="6"/>
    </row>
    <row r="109" spans="1:6" x14ac:dyDescent="0.3">
      <c r="A109" s="18" t="s">
        <v>46</v>
      </c>
      <c r="B109" s="36">
        <v>935</v>
      </c>
      <c r="C109" s="5"/>
      <c r="D109" s="5"/>
      <c r="E109" s="5"/>
      <c r="F109" s="6"/>
    </row>
    <row r="110" spans="1:6" x14ac:dyDescent="0.3">
      <c r="A110" s="18" t="s">
        <v>22</v>
      </c>
      <c r="B110" s="36">
        <v>928</v>
      </c>
      <c r="C110" s="5"/>
      <c r="D110" s="5"/>
      <c r="E110" s="5"/>
      <c r="F110" s="6"/>
    </row>
    <row r="111" spans="1:6" ht="16.2" thickBot="1" x14ac:dyDescent="0.35">
      <c r="A111" s="19" t="s">
        <v>16</v>
      </c>
      <c r="B111" s="37">
        <v>5577</v>
      </c>
      <c r="C111" s="5"/>
      <c r="D111" s="5"/>
      <c r="E111" s="5"/>
      <c r="F111" s="6"/>
    </row>
    <row r="112" spans="1:6" x14ac:dyDescent="0.3">
      <c r="A112" s="4"/>
      <c r="B112" s="5"/>
      <c r="C112" s="5"/>
      <c r="D112" s="5"/>
      <c r="E112" s="5"/>
      <c r="F112" s="6"/>
    </row>
    <row r="113" spans="1:6" ht="16.2" thickBot="1" x14ac:dyDescent="0.35">
      <c r="A113" s="23"/>
      <c r="B113" s="8"/>
      <c r="C113" s="8"/>
      <c r="D113" s="8"/>
      <c r="E113" s="8"/>
      <c r="F113" s="24"/>
    </row>
  </sheetData>
  <sortState ref="F79:F81">
    <sortCondition descending="1" ref="F80"/>
  </sortState>
  <mergeCells count="9">
    <mergeCell ref="A87:F87"/>
    <mergeCell ref="A28:J28"/>
    <mergeCell ref="A48:I48"/>
    <mergeCell ref="A63:F63"/>
    <mergeCell ref="A77:F77"/>
    <mergeCell ref="G77:L77"/>
    <mergeCell ref="A2:D2"/>
    <mergeCell ref="A9:D9"/>
    <mergeCell ref="A18:D18"/>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10"/>
  <sheetViews>
    <sheetView showGridLines="0" topLeftCell="A2" zoomScale="70" zoomScaleNormal="70" workbookViewId="0">
      <selection activeCell="Y26" sqref="Y26"/>
    </sheetView>
  </sheetViews>
  <sheetFormatPr defaultRowHeight="15.6" x14ac:dyDescent="0.3"/>
  <sheetData>
    <row r="10" spans="17:17" x14ac:dyDescent="0.3">
      <c r="Q10" t="s">
        <v>1610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abSelected="1" zoomScale="85" zoomScaleNormal="85"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1614</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Sripriya</cp:lastModifiedBy>
  <dcterms:created xsi:type="dcterms:W3CDTF">2024-06-23T13:11:17Z</dcterms:created>
  <dcterms:modified xsi:type="dcterms:W3CDTF">2025-06-21T18:07:00Z</dcterms:modified>
</cp:coreProperties>
</file>